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ura\Dropbox\☆進行中の会議\@管理外\21.06.非住宅プログラム\仕様書作成\作業スペース\reorganize_data_table\"/>
    </mc:Choice>
  </mc:AlternateContent>
  <xr:revisionPtr revIDLastSave="0" documentId="13_ncr:1_{DB3F18F2-E5E4-46A6-8A23-EBC5897C911F}" xr6:coauthVersionLast="47" xr6:coauthVersionMax="47" xr10:uidLastSave="{00000000-0000-0000-0000-000000000000}"/>
  <bookViews>
    <workbookView xWindow="-98" yWindow="-98" windowWidth="19396" windowHeight="10080" tabRatio="694" xr2:uid="{00000000-000D-0000-FFFF-FFFF00000000}"/>
  </bookViews>
  <sheets>
    <sheet name="ROOM_NAME.csv" sheetId="2" r:id="rId1"/>
    <sheet name="ROOM_SPEC.csv" sheetId="3" r:id="rId2"/>
    <sheet name="ROOM_COND.csv" sheetId="4" r:id="rId3"/>
    <sheet name="CALENDAR.csv" sheetId="5" r:id="rId4"/>
  </sheets>
  <externalReferences>
    <externalReference r:id="rId5"/>
  </externalReferences>
  <definedNames>
    <definedName name="_xlnm._FilterDatabase" localSheetId="3" hidden="1">'CALENDAR.csv'!$F$7:$M$217</definedName>
    <definedName name="_xlnm._FilterDatabase" localSheetId="2" hidden="1">'ROOM_COND.csv'!$K$1:$K$1772</definedName>
    <definedName name="_xlnm._FilterDatabase" localSheetId="0" hidden="1">'ROOM_NAME.csv'!$F$7:$M$217</definedName>
    <definedName name="_xlnm._FilterDatabase" localSheetId="1" hidden="1">'ROOM_SPEC.csv'!$E$7:$L$217</definedName>
    <definedName name="_input_建物用途">[1]入力!$J$8</definedName>
    <definedName name="_input_室用途">[1]入力!$J$9</definedName>
    <definedName name="_ROOM_NAME.csv_LIST_建物用途">'ROOM_NAME.csv'!$T$8:$T$16</definedName>
    <definedName name="_ROOM_NAME.csv_LIST_室用途_建物用途1">'ROOM_NAME.csv'!$AA$8:$AA$26</definedName>
    <definedName name="_ROOM_NAME.csv_LIST_室用途_建物用途2">'ROOM_NAME.csv'!$AG$8:$AG$38</definedName>
    <definedName name="_ROOM_NAME.csv_LIST_室用途_建物用途3">'ROOM_NAME.csv'!$AM$8:$AM$35</definedName>
    <definedName name="_ROOM_NAME.csv_LIST_室用途_建物用途4">'ROOM_NAME.csv'!$AS$8:$AS$24</definedName>
    <definedName name="_ROOM_NAME.csv_LIST_室用途_建物用途5">'ROOM_NAME.csv'!$AY$8:$AY$33</definedName>
    <definedName name="_ROOM_NAME.csv_LIST_室用途_建物用途6">'ROOM_NAME.csv'!$BE$8:$BE$26</definedName>
    <definedName name="_ROOM_NAME.csv_LIST_室用途_建物用途7">'ROOM_NAME.csv'!$BK$8:$BK$66</definedName>
    <definedName name="_ROOM_NAME.csv_LIST_室用途_建物用途8">'ROOM_NAME.csv'!$BQ$8:$BQ$9</definedName>
    <definedName name="_ROOM_NAME.csv_LIST_室用途_建物用途9">'ROOM_NAME.csv'!$BW$8:$BW$16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71" i="4" l="1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Q217" i="2"/>
  <c r="E217" i="2"/>
  <c r="Q216" i="2"/>
  <c r="E216" i="2"/>
  <c r="Q215" i="2"/>
  <c r="E215" i="2"/>
  <c r="Q214" i="2"/>
  <c r="E214" i="2"/>
  <c r="Q213" i="2"/>
  <c r="E213" i="2"/>
  <c r="Q212" i="2"/>
  <c r="E212" i="2"/>
  <c r="Q211" i="2"/>
  <c r="E211" i="2"/>
  <c r="Q210" i="2"/>
  <c r="E210" i="2"/>
  <c r="Q209" i="2"/>
  <c r="E209" i="2"/>
  <c r="Q208" i="2"/>
  <c r="E208" i="2"/>
  <c r="Q207" i="2"/>
  <c r="E207" i="2"/>
  <c r="Q206" i="2"/>
  <c r="E206" i="2"/>
  <c r="Q205" i="2"/>
  <c r="E205" i="2"/>
  <c r="Q204" i="2"/>
  <c r="E204" i="2"/>
  <c r="Q203" i="2"/>
  <c r="E203" i="2"/>
  <c r="Q202" i="2"/>
  <c r="E202" i="2"/>
  <c r="Q201" i="2"/>
  <c r="E201" i="2"/>
  <c r="Q200" i="2"/>
  <c r="E200" i="2"/>
  <c r="Q199" i="2"/>
  <c r="E199" i="2"/>
  <c r="Q198" i="2"/>
  <c r="E198" i="2"/>
  <c r="Q197" i="2"/>
  <c r="E197" i="2"/>
  <c r="Q196" i="2"/>
  <c r="E196" i="2"/>
  <c r="Q195" i="2"/>
  <c r="E195" i="2"/>
  <c r="Q194" i="2"/>
  <c r="E194" i="2"/>
  <c r="Q193" i="2"/>
  <c r="E193" i="2"/>
  <c r="Q192" i="2"/>
  <c r="E192" i="2"/>
  <c r="Q191" i="2"/>
  <c r="E191" i="2"/>
  <c r="Q190" i="2"/>
  <c r="E190" i="2"/>
  <c r="Q189" i="2"/>
  <c r="E189" i="2"/>
  <c r="Q188" i="2"/>
  <c r="E188" i="2"/>
  <c r="Q187" i="2"/>
  <c r="E187" i="2"/>
  <c r="Q186" i="2"/>
  <c r="E186" i="2"/>
  <c r="Q185" i="2"/>
  <c r="E185" i="2"/>
  <c r="Q184" i="2"/>
  <c r="E184" i="2"/>
  <c r="Q183" i="2"/>
  <c r="E183" i="2"/>
  <c r="Q182" i="2"/>
  <c r="E182" i="2"/>
  <c r="Q181" i="2"/>
  <c r="E181" i="2"/>
  <c r="Q180" i="2"/>
  <c r="E180" i="2"/>
  <c r="Q179" i="2"/>
  <c r="E179" i="2"/>
  <c r="Q178" i="2"/>
  <c r="E178" i="2"/>
  <c r="Q177" i="2"/>
  <c r="E177" i="2"/>
  <c r="Q176" i="2"/>
  <c r="E176" i="2"/>
  <c r="Q175" i="2"/>
  <c r="E175" i="2"/>
  <c r="Q174" i="2"/>
  <c r="E174" i="2"/>
  <c r="Q173" i="2"/>
  <c r="E173" i="2"/>
  <c r="Q172" i="2"/>
  <c r="E172" i="2"/>
  <c r="Q171" i="2"/>
  <c r="E171" i="2"/>
  <c r="Q170" i="2"/>
  <c r="E170" i="2"/>
  <c r="Q169" i="2"/>
  <c r="E169" i="2"/>
  <c r="Q168" i="2"/>
  <c r="E168" i="2"/>
  <c r="Q167" i="2"/>
  <c r="E167" i="2"/>
  <c r="Q166" i="2"/>
  <c r="E166" i="2"/>
  <c r="Q165" i="2"/>
  <c r="E165" i="2"/>
  <c r="Q164" i="2"/>
  <c r="E164" i="2"/>
  <c r="Q163" i="2"/>
  <c r="E163" i="2"/>
  <c r="Q162" i="2"/>
  <c r="E162" i="2"/>
  <c r="Q161" i="2"/>
  <c r="E161" i="2"/>
  <c r="Q160" i="2"/>
  <c r="E160" i="2"/>
  <c r="Q159" i="2"/>
  <c r="E159" i="2"/>
  <c r="Q158" i="2"/>
  <c r="E158" i="2"/>
  <c r="Q157" i="2"/>
  <c r="E157" i="2"/>
  <c r="Q156" i="2"/>
  <c r="E156" i="2"/>
  <c r="Q155" i="2"/>
  <c r="E155" i="2"/>
  <c r="Q154" i="2"/>
  <c r="E154" i="2"/>
  <c r="Q153" i="2"/>
  <c r="E153" i="2"/>
  <c r="Q152" i="2"/>
  <c r="E152" i="2"/>
  <c r="Q151" i="2"/>
  <c r="E151" i="2"/>
  <c r="Q150" i="2"/>
  <c r="E150" i="2"/>
  <c r="Q149" i="2"/>
  <c r="E149" i="2"/>
  <c r="Q148" i="2"/>
  <c r="E148" i="2"/>
  <c r="Q147" i="2"/>
  <c r="E147" i="2"/>
  <c r="Q146" i="2"/>
  <c r="E146" i="2"/>
  <c r="Q145" i="2"/>
  <c r="E145" i="2"/>
  <c r="Q144" i="2"/>
  <c r="E144" i="2"/>
  <c r="Q143" i="2"/>
  <c r="E143" i="2"/>
  <c r="Q142" i="2"/>
  <c r="E142" i="2"/>
  <c r="Q141" i="2"/>
  <c r="E141" i="2"/>
  <c r="Q140" i="2"/>
  <c r="E140" i="2"/>
  <c r="Q139" i="2"/>
  <c r="E139" i="2"/>
  <c r="Q138" i="2"/>
  <c r="E138" i="2"/>
  <c r="Q137" i="2"/>
  <c r="E137" i="2"/>
  <c r="Q136" i="2"/>
  <c r="E136" i="2"/>
  <c r="Q135" i="2"/>
  <c r="E135" i="2"/>
  <c r="Q134" i="2"/>
  <c r="E134" i="2"/>
  <c r="Q133" i="2"/>
  <c r="E133" i="2"/>
  <c r="Q132" i="2"/>
  <c r="E132" i="2"/>
  <c r="Q131" i="2"/>
  <c r="E131" i="2"/>
  <c r="Q130" i="2"/>
  <c r="E130" i="2"/>
  <c r="Q129" i="2"/>
  <c r="E129" i="2"/>
  <c r="Q128" i="2"/>
  <c r="E128" i="2"/>
  <c r="Q127" i="2"/>
  <c r="E127" i="2"/>
  <c r="Q126" i="2"/>
  <c r="E126" i="2"/>
  <c r="Q125" i="2"/>
  <c r="E125" i="2"/>
  <c r="Q124" i="2"/>
  <c r="E124" i="2"/>
  <c r="Q123" i="2"/>
  <c r="E123" i="2"/>
  <c r="Q122" i="2"/>
  <c r="E122" i="2"/>
  <c r="Q121" i="2"/>
  <c r="E121" i="2"/>
  <c r="Q120" i="2"/>
  <c r="E120" i="2"/>
  <c r="Q119" i="2"/>
  <c r="E119" i="2"/>
  <c r="Q118" i="2"/>
  <c r="E118" i="2"/>
  <c r="Q117" i="2"/>
  <c r="E117" i="2"/>
  <c r="Q116" i="2"/>
  <c r="E116" i="2"/>
  <c r="Q115" i="2"/>
  <c r="E115" i="2"/>
  <c r="Q114" i="2"/>
  <c r="E114" i="2"/>
  <c r="Q113" i="2"/>
  <c r="E113" i="2"/>
  <c r="Q112" i="2"/>
  <c r="E112" i="2"/>
  <c r="Q111" i="2"/>
  <c r="E111" i="2"/>
  <c r="Q110" i="2"/>
  <c r="E110" i="2"/>
  <c r="Q109" i="2"/>
  <c r="E109" i="2"/>
  <c r="Q108" i="2"/>
  <c r="E108" i="2"/>
  <c r="Q107" i="2"/>
  <c r="E107" i="2"/>
  <c r="Q106" i="2"/>
  <c r="E106" i="2"/>
  <c r="Q105" i="2"/>
  <c r="E105" i="2"/>
  <c r="Q104" i="2"/>
  <c r="E104" i="2"/>
  <c r="Q103" i="2"/>
  <c r="E103" i="2"/>
  <c r="Q102" i="2"/>
  <c r="E102" i="2"/>
  <c r="Q101" i="2"/>
  <c r="E101" i="2"/>
  <c r="Q100" i="2"/>
  <c r="E100" i="2"/>
  <c r="Q99" i="2"/>
  <c r="E99" i="2"/>
  <c r="Q98" i="2"/>
  <c r="E98" i="2"/>
  <c r="Q97" i="2"/>
  <c r="E97" i="2"/>
  <c r="Q96" i="2"/>
  <c r="E96" i="2"/>
  <c r="Q95" i="2"/>
  <c r="E95" i="2"/>
  <c r="Q94" i="2"/>
  <c r="E94" i="2"/>
  <c r="Q93" i="2"/>
  <c r="E93" i="2"/>
  <c r="Q92" i="2"/>
  <c r="E92" i="2"/>
  <c r="Q91" i="2"/>
  <c r="E91" i="2"/>
  <c r="Q90" i="2"/>
  <c r="E90" i="2"/>
  <c r="Q89" i="2"/>
  <c r="E89" i="2"/>
  <c r="Q88" i="2"/>
  <c r="E88" i="2"/>
  <c r="Q87" i="2"/>
  <c r="E87" i="2"/>
  <c r="Q86" i="2"/>
  <c r="E86" i="2"/>
  <c r="Q85" i="2"/>
  <c r="E85" i="2"/>
  <c r="Q84" i="2"/>
  <c r="E84" i="2"/>
  <c r="Q83" i="2"/>
  <c r="E83" i="2"/>
  <c r="Q82" i="2"/>
  <c r="E82" i="2"/>
  <c r="Q81" i="2"/>
  <c r="E81" i="2"/>
  <c r="Q80" i="2"/>
  <c r="E80" i="2"/>
  <c r="Q79" i="2"/>
  <c r="E79" i="2"/>
  <c r="Q78" i="2"/>
  <c r="E78" i="2"/>
  <c r="Q77" i="2"/>
  <c r="E77" i="2"/>
  <c r="Q76" i="2"/>
  <c r="E76" i="2"/>
  <c r="Q75" i="2"/>
  <c r="E75" i="2"/>
  <c r="Q74" i="2"/>
  <c r="E74" i="2"/>
  <c r="Q73" i="2"/>
  <c r="E73" i="2"/>
  <c r="Q72" i="2"/>
  <c r="E72" i="2"/>
  <c r="Q71" i="2"/>
  <c r="E71" i="2"/>
  <c r="Q70" i="2"/>
  <c r="E70" i="2"/>
  <c r="Q69" i="2"/>
  <c r="E69" i="2"/>
  <c r="Q68" i="2"/>
  <c r="E68" i="2"/>
  <c r="Q67" i="2"/>
  <c r="E67" i="2"/>
  <c r="Q66" i="2"/>
  <c r="E66" i="2"/>
  <c r="Q65" i="2"/>
  <c r="E65" i="2"/>
  <c r="Q64" i="2"/>
  <c r="E64" i="2"/>
  <c r="Q63" i="2"/>
  <c r="E63" i="2"/>
  <c r="Q62" i="2"/>
  <c r="E62" i="2"/>
  <c r="Q61" i="2"/>
  <c r="E61" i="2"/>
  <c r="Q60" i="2"/>
  <c r="E60" i="2"/>
  <c r="Q59" i="2"/>
  <c r="E59" i="2"/>
  <c r="Q58" i="2"/>
  <c r="E58" i="2"/>
  <c r="Q57" i="2"/>
  <c r="E57" i="2"/>
  <c r="Q56" i="2"/>
  <c r="E56" i="2"/>
  <c r="Q55" i="2"/>
  <c r="E55" i="2"/>
  <c r="Q54" i="2"/>
  <c r="E54" i="2"/>
  <c r="Q53" i="2"/>
  <c r="E53" i="2"/>
  <c r="Q52" i="2"/>
  <c r="E52" i="2"/>
  <c r="Q51" i="2"/>
  <c r="E51" i="2"/>
  <c r="Q50" i="2"/>
  <c r="E50" i="2"/>
  <c r="Q49" i="2"/>
  <c r="E49" i="2"/>
  <c r="Q48" i="2"/>
  <c r="E48" i="2"/>
  <c r="Q47" i="2"/>
  <c r="E47" i="2"/>
  <c r="Q46" i="2"/>
  <c r="E46" i="2"/>
  <c r="Q45" i="2"/>
  <c r="E45" i="2"/>
  <c r="Q44" i="2"/>
  <c r="E44" i="2"/>
  <c r="Q43" i="2"/>
  <c r="E43" i="2"/>
  <c r="Q42" i="2"/>
  <c r="E42" i="2"/>
  <c r="Q41" i="2"/>
  <c r="E41" i="2"/>
  <c r="Q40" i="2"/>
  <c r="E40" i="2"/>
  <c r="Q39" i="2"/>
  <c r="E39" i="2"/>
  <c r="Q38" i="2"/>
  <c r="E38" i="2"/>
  <c r="Q37" i="2"/>
  <c r="E37" i="2"/>
  <c r="Q36" i="2"/>
  <c r="E36" i="2"/>
  <c r="Q35" i="2"/>
  <c r="E35" i="2"/>
  <c r="Q34" i="2"/>
  <c r="E34" i="2"/>
  <c r="Q33" i="2"/>
  <c r="E33" i="2"/>
  <c r="Q32" i="2"/>
  <c r="E32" i="2"/>
  <c r="Q31" i="2"/>
  <c r="E31" i="2"/>
  <c r="Q30" i="2"/>
  <c r="E30" i="2"/>
  <c r="Q29" i="2"/>
  <c r="E29" i="2"/>
  <c r="Q28" i="2"/>
  <c r="E28" i="2"/>
  <c r="Q27" i="2"/>
  <c r="E27" i="2"/>
  <c r="Q26" i="2"/>
  <c r="E26" i="2"/>
  <c r="Q25" i="2"/>
  <c r="E25" i="2"/>
  <c r="Q24" i="2"/>
  <c r="E24" i="2"/>
  <c r="Q23" i="2"/>
  <c r="E23" i="2"/>
  <c r="Q22" i="2"/>
  <c r="E22" i="2"/>
  <c r="Q21" i="2"/>
  <c r="E21" i="2"/>
  <c r="Q20" i="2"/>
  <c r="E20" i="2"/>
  <c r="Q19" i="2"/>
  <c r="E19" i="2"/>
  <c r="Q18" i="2"/>
  <c r="E18" i="2"/>
  <c r="Q17" i="2"/>
  <c r="E17" i="2"/>
  <c r="Q16" i="2"/>
  <c r="E16" i="2"/>
  <c r="Q15" i="2"/>
  <c r="E15" i="2"/>
  <c r="Q14" i="2"/>
  <c r="E14" i="2"/>
  <c r="Q13" i="2"/>
  <c r="E13" i="2"/>
  <c r="Q12" i="2"/>
  <c r="E12" i="2"/>
  <c r="Q11" i="2"/>
  <c r="E11" i="2"/>
  <c r="Q10" i="2"/>
  <c r="E10" i="2"/>
  <c r="BU9" i="2"/>
  <c r="BU10" i="2" s="1"/>
  <c r="BO9" i="2"/>
  <c r="BI9" i="2"/>
  <c r="BI10" i="2" s="1"/>
  <c r="BC9" i="2"/>
  <c r="BC10" i="2" s="1"/>
  <c r="AW9" i="2"/>
  <c r="AW10" i="2" s="1"/>
  <c r="AQ9" i="2"/>
  <c r="AQ10" i="2" s="1"/>
  <c r="AK9" i="2"/>
  <c r="AK10" i="2" s="1"/>
  <c r="AE9" i="2"/>
  <c r="AE10" i="2" s="1"/>
  <c r="Y9" i="2"/>
  <c r="Y10" i="2" s="1"/>
  <c r="R9" i="2"/>
  <c r="R10" i="2" s="1"/>
  <c r="Q9" i="2"/>
  <c r="E9" i="2"/>
  <c r="Q8" i="2"/>
  <c r="S8" i="2" s="1"/>
  <c r="T8" i="2" s="1"/>
  <c r="E8" i="2"/>
  <c r="S10" i="2" l="1"/>
  <c r="T10" i="2" s="1"/>
  <c r="AI5" i="2" s="1"/>
  <c r="R11" i="2"/>
  <c r="AQ11" i="2"/>
  <c r="AE11" i="2"/>
  <c r="BC11" i="2"/>
  <c r="AK11" i="2"/>
  <c r="BI11" i="2"/>
  <c r="X217" i="2"/>
  <c r="X213" i="2"/>
  <c r="X209" i="2"/>
  <c r="X205" i="2"/>
  <c r="X201" i="2"/>
  <c r="X197" i="2"/>
  <c r="X193" i="2"/>
  <c r="X189" i="2"/>
  <c r="X185" i="2"/>
  <c r="X181" i="2"/>
  <c r="X214" i="2"/>
  <c r="X210" i="2"/>
  <c r="X206" i="2"/>
  <c r="X202" i="2"/>
  <c r="X198" i="2"/>
  <c r="X194" i="2"/>
  <c r="X190" i="2"/>
  <c r="X186" i="2"/>
  <c r="X182" i="2"/>
  <c r="X215" i="2"/>
  <c r="X211" i="2"/>
  <c r="X207" i="2"/>
  <c r="X203" i="2"/>
  <c r="X199" i="2"/>
  <c r="X195" i="2"/>
  <c r="X191" i="2"/>
  <c r="X187" i="2"/>
  <c r="X216" i="2"/>
  <c r="X212" i="2"/>
  <c r="X196" i="2"/>
  <c r="X180" i="2"/>
  <c r="X176" i="2"/>
  <c r="X172" i="2"/>
  <c r="X168" i="2"/>
  <c r="X164" i="2"/>
  <c r="X160" i="2"/>
  <c r="X156" i="2"/>
  <c r="X152" i="2"/>
  <c r="X208" i="2"/>
  <c r="X192" i="2"/>
  <c r="X177" i="2"/>
  <c r="X173" i="2"/>
  <c r="X169" i="2"/>
  <c r="X165" i="2"/>
  <c r="X161" i="2"/>
  <c r="X204" i="2"/>
  <c r="X188" i="2"/>
  <c r="X183" i="2"/>
  <c r="X178" i="2"/>
  <c r="X174" i="2"/>
  <c r="X170" i="2"/>
  <c r="X166" i="2"/>
  <c r="X162" i="2"/>
  <c r="X158" i="2"/>
  <c r="X154" i="2"/>
  <c r="X200" i="2"/>
  <c r="X184" i="2"/>
  <c r="X179" i="2"/>
  <c r="X167" i="2"/>
  <c r="X159" i="2"/>
  <c r="X150" i="2"/>
  <c r="X146" i="2"/>
  <c r="X142" i="2"/>
  <c r="X138" i="2"/>
  <c r="X134" i="2"/>
  <c r="X130" i="2"/>
  <c r="X126" i="2"/>
  <c r="X163" i="2"/>
  <c r="X157" i="2"/>
  <c r="X147" i="2"/>
  <c r="X143" i="2"/>
  <c r="X139" i="2"/>
  <c r="X135" i="2"/>
  <c r="X131" i="2"/>
  <c r="X127" i="2"/>
  <c r="X123" i="2"/>
  <c r="X175" i="2"/>
  <c r="X155" i="2"/>
  <c r="X148" i="2"/>
  <c r="X144" i="2"/>
  <c r="X140" i="2"/>
  <c r="X136" i="2"/>
  <c r="X132" i="2"/>
  <c r="X128" i="2"/>
  <c r="X124" i="2"/>
  <c r="X120" i="2"/>
  <c r="X116" i="2"/>
  <c r="X171" i="2"/>
  <c r="X153" i="2"/>
  <c r="X151" i="2"/>
  <c r="X149" i="2"/>
  <c r="X145" i="2"/>
  <c r="X141" i="2"/>
  <c r="X137" i="2"/>
  <c r="X133" i="2"/>
  <c r="X129" i="2"/>
  <c r="X125" i="2"/>
  <c r="X119" i="2"/>
  <c r="X112" i="2"/>
  <c r="X108" i="2"/>
  <c r="X104" i="2"/>
  <c r="X100" i="2"/>
  <c r="X96" i="2"/>
  <c r="X92" i="2"/>
  <c r="X88" i="2"/>
  <c r="X84" i="2"/>
  <c r="X80" i="2"/>
  <c r="X76" i="2"/>
  <c r="X118" i="2"/>
  <c r="X113" i="2"/>
  <c r="X109" i="2"/>
  <c r="X105" i="2"/>
  <c r="X101" i="2"/>
  <c r="X97" i="2"/>
  <c r="X93" i="2"/>
  <c r="X89" i="2"/>
  <c r="X85" i="2"/>
  <c r="X81" i="2"/>
  <c r="X77" i="2"/>
  <c r="X73" i="2"/>
  <c r="X122" i="2"/>
  <c r="X117" i="2"/>
  <c r="X114" i="2"/>
  <c r="X110" i="2"/>
  <c r="X106" i="2"/>
  <c r="X102" i="2"/>
  <c r="X98" i="2"/>
  <c r="X94" i="2"/>
  <c r="X90" i="2"/>
  <c r="X86" i="2"/>
  <c r="X82" i="2"/>
  <c r="X78" i="2"/>
  <c r="X74" i="2"/>
  <c r="X121" i="2"/>
  <c r="X115" i="2"/>
  <c r="X111" i="2"/>
  <c r="X107" i="2"/>
  <c r="X103" i="2"/>
  <c r="X99" i="2"/>
  <c r="X95" i="2"/>
  <c r="X91" i="2"/>
  <c r="X87" i="2"/>
  <c r="X79" i="2"/>
  <c r="X70" i="2"/>
  <c r="X75" i="2"/>
  <c r="X71" i="2"/>
  <c r="X67" i="2"/>
  <c r="X65" i="2"/>
  <c r="X63" i="2"/>
  <c r="X61" i="2"/>
  <c r="X59" i="2"/>
  <c r="X57" i="2"/>
  <c r="X55" i="2"/>
  <c r="X53" i="2"/>
  <c r="X51" i="2"/>
  <c r="X49" i="2"/>
  <c r="X47" i="2"/>
  <c r="X45" i="2"/>
  <c r="X43" i="2"/>
  <c r="X41" i="2"/>
  <c r="X39" i="2"/>
  <c r="X72" i="2"/>
  <c r="X68" i="2"/>
  <c r="X83" i="2"/>
  <c r="X69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7" i="2"/>
  <c r="X33" i="2"/>
  <c r="X29" i="2"/>
  <c r="X38" i="2"/>
  <c r="X32" i="2"/>
  <c r="X30" i="2"/>
  <c r="X34" i="2"/>
  <c r="X27" i="2"/>
  <c r="X26" i="2"/>
  <c r="X35" i="2"/>
  <c r="X25" i="2"/>
  <c r="X23" i="2"/>
  <c r="X19" i="2"/>
  <c r="X13" i="2"/>
  <c r="X11" i="2"/>
  <c r="W5" i="2"/>
  <c r="X36" i="2"/>
  <c r="X22" i="2"/>
  <c r="X18" i="2"/>
  <c r="X16" i="2"/>
  <c r="X31" i="2"/>
  <c r="X21" i="2"/>
  <c r="X17" i="2"/>
  <c r="X15" i="2"/>
  <c r="X12" i="2"/>
  <c r="Z9" i="2" s="1"/>
  <c r="AA9" i="2" s="1"/>
  <c r="X10" i="2"/>
  <c r="X28" i="2"/>
  <c r="X24" i="2"/>
  <c r="X20" i="2"/>
  <c r="X14" i="2"/>
  <c r="X9" i="2"/>
  <c r="X8" i="2"/>
  <c r="Z10" i="2"/>
  <c r="AA10" i="2" s="1"/>
  <c r="Y11" i="2"/>
  <c r="AW11" i="2"/>
  <c r="BU11" i="2"/>
  <c r="S9" i="2"/>
  <c r="T9" i="2" s="1"/>
  <c r="R12" i="2" l="1"/>
  <c r="S11" i="2"/>
  <c r="T11" i="2" s="1"/>
  <c r="AW12" i="2"/>
  <c r="Z8" i="2"/>
  <c r="AA8" i="2" s="1"/>
  <c r="BI12" i="2"/>
  <c r="BC12" i="2"/>
  <c r="AQ12" i="2"/>
  <c r="BU12" i="2"/>
  <c r="AD214" i="2"/>
  <c r="AD210" i="2"/>
  <c r="AD206" i="2"/>
  <c r="AD202" i="2"/>
  <c r="AD198" i="2"/>
  <c r="AD194" i="2"/>
  <c r="AD190" i="2"/>
  <c r="AD186" i="2"/>
  <c r="AD182" i="2"/>
  <c r="AD215" i="2"/>
  <c r="AD211" i="2"/>
  <c r="AD207" i="2"/>
  <c r="AD203" i="2"/>
  <c r="AD199" i="2"/>
  <c r="AD195" i="2"/>
  <c r="AD191" i="2"/>
  <c r="AD187" i="2"/>
  <c r="AD183" i="2"/>
  <c r="AD216" i="2"/>
  <c r="AD212" i="2"/>
  <c r="AD208" i="2"/>
  <c r="AD204" i="2"/>
  <c r="AD200" i="2"/>
  <c r="AD196" i="2"/>
  <c r="AD192" i="2"/>
  <c r="AD188" i="2"/>
  <c r="AD217" i="2"/>
  <c r="AD209" i="2"/>
  <c r="AD193" i="2"/>
  <c r="AD185" i="2"/>
  <c r="AD177" i="2"/>
  <c r="AD173" i="2"/>
  <c r="AD169" i="2"/>
  <c r="AD165" i="2"/>
  <c r="AD161" i="2"/>
  <c r="AD157" i="2"/>
  <c r="AD153" i="2"/>
  <c r="AD205" i="2"/>
  <c r="AD189" i="2"/>
  <c r="AD178" i="2"/>
  <c r="AD174" i="2"/>
  <c r="AD170" i="2"/>
  <c r="AD166" i="2"/>
  <c r="AD162" i="2"/>
  <c r="AD201" i="2"/>
  <c r="AD184" i="2"/>
  <c r="AD181" i="2"/>
  <c r="AD179" i="2"/>
  <c r="AD175" i="2"/>
  <c r="AD171" i="2"/>
  <c r="AD167" i="2"/>
  <c r="AD163" i="2"/>
  <c r="AD159" i="2"/>
  <c r="AD155" i="2"/>
  <c r="AD213" i="2"/>
  <c r="AD197" i="2"/>
  <c r="AD180" i="2"/>
  <c r="AD164" i="2"/>
  <c r="AD154" i="2"/>
  <c r="AD147" i="2"/>
  <c r="AD143" i="2"/>
  <c r="AD139" i="2"/>
  <c r="AD135" i="2"/>
  <c r="AD131" i="2"/>
  <c r="AD127" i="2"/>
  <c r="AD176" i="2"/>
  <c r="AD160" i="2"/>
  <c r="AD148" i="2"/>
  <c r="AD144" i="2"/>
  <c r="AD140" i="2"/>
  <c r="AD136" i="2"/>
  <c r="AD132" i="2"/>
  <c r="AD128" i="2"/>
  <c r="AD124" i="2"/>
  <c r="AD172" i="2"/>
  <c r="AD158" i="2"/>
  <c r="AD152" i="2"/>
  <c r="AD151" i="2"/>
  <c r="AD149" i="2"/>
  <c r="AD145" i="2"/>
  <c r="AD141" i="2"/>
  <c r="AD137" i="2"/>
  <c r="AD133" i="2"/>
  <c r="AD129" i="2"/>
  <c r="AD125" i="2"/>
  <c r="AD121" i="2"/>
  <c r="AD117" i="2"/>
  <c r="AD168" i="2"/>
  <c r="AD156" i="2"/>
  <c r="AD150" i="2"/>
  <c r="AD146" i="2"/>
  <c r="AD142" i="2"/>
  <c r="AD138" i="2"/>
  <c r="AD134" i="2"/>
  <c r="AD130" i="2"/>
  <c r="AD118" i="2"/>
  <c r="AD113" i="2"/>
  <c r="AD109" i="2"/>
  <c r="AD105" i="2"/>
  <c r="AD101" i="2"/>
  <c r="AD97" i="2"/>
  <c r="AD93" i="2"/>
  <c r="AD89" i="2"/>
  <c r="AD85" i="2"/>
  <c r="AD81" i="2"/>
  <c r="AD77" i="2"/>
  <c r="AD122" i="2"/>
  <c r="AD114" i="2"/>
  <c r="AD110" i="2"/>
  <c r="AD106" i="2"/>
  <c r="AD102" i="2"/>
  <c r="AD98" i="2"/>
  <c r="AD94" i="2"/>
  <c r="AD90" i="2"/>
  <c r="AD86" i="2"/>
  <c r="AD82" i="2"/>
  <c r="AD78" i="2"/>
  <c r="AD74" i="2"/>
  <c r="AD123" i="2"/>
  <c r="AD116" i="2"/>
  <c r="AD115" i="2"/>
  <c r="AD111" i="2"/>
  <c r="AD107" i="2"/>
  <c r="AD103" i="2"/>
  <c r="AD99" i="2"/>
  <c r="AD95" i="2"/>
  <c r="AD91" i="2"/>
  <c r="AD87" i="2"/>
  <c r="AD83" i="2"/>
  <c r="AD79" i="2"/>
  <c r="AD75" i="2"/>
  <c r="AD126" i="2"/>
  <c r="AD120" i="2"/>
  <c r="AD119" i="2"/>
  <c r="AD112" i="2"/>
  <c r="AD108" i="2"/>
  <c r="AD104" i="2"/>
  <c r="AD100" i="2"/>
  <c r="AD96" i="2"/>
  <c r="AD92" i="2"/>
  <c r="AD88" i="2"/>
  <c r="AD76" i="2"/>
  <c r="AD71" i="2"/>
  <c r="AD67" i="2"/>
  <c r="AD65" i="2"/>
  <c r="AD73" i="2"/>
  <c r="AD72" i="2"/>
  <c r="AD68" i="2"/>
  <c r="AD38" i="2"/>
  <c r="AD84" i="2"/>
  <c r="AD69" i="2"/>
  <c r="AD66" i="2"/>
  <c r="AD64" i="2"/>
  <c r="AD62" i="2"/>
  <c r="AD80" i="2"/>
  <c r="AD70" i="2"/>
  <c r="AD36" i="2"/>
  <c r="AD35" i="2"/>
  <c r="AD34" i="2"/>
  <c r="AD30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63" i="2"/>
  <c r="AD27" i="2"/>
  <c r="AD37" i="2"/>
  <c r="AD33" i="2"/>
  <c r="AD31" i="2"/>
  <c r="AD29" i="2"/>
  <c r="AD26" i="2"/>
  <c r="AD32" i="2"/>
  <c r="AD24" i="2"/>
  <c r="AD20" i="2"/>
  <c r="AD14" i="2"/>
  <c r="AD11" i="2"/>
  <c r="AD8" i="2"/>
  <c r="AD23" i="2"/>
  <c r="AD19" i="2"/>
  <c r="AD13" i="2"/>
  <c r="AD28" i="2"/>
  <c r="AD25" i="2"/>
  <c r="AD22" i="2"/>
  <c r="AD18" i="2"/>
  <c r="AD16" i="2"/>
  <c r="AD12" i="2"/>
  <c r="AD10" i="2"/>
  <c r="AD21" i="2"/>
  <c r="AD17" i="2"/>
  <c r="AD15" i="2"/>
  <c r="AD9" i="2"/>
  <c r="AC5" i="2"/>
  <c r="Y12" i="2"/>
  <c r="Z11" i="2"/>
  <c r="AA11" i="2" s="1"/>
  <c r="AK12" i="2"/>
  <c r="AE12" i="2"/>
  <c r="AF11" i="2"/>
  <c r="AG11" i="2" s="1"/>
  <c r="AO5" i="2"/>
  <c r="AJ215" i="2"/>
  <c r="AJ211" i="2"/>
  <c r="AJ207" i="2"/>
  <c r="AJ203" i="2"/>
  <c r="AJ199" i="2"/>
  <c r="AJ195" i="2"/>
  <c r="AJ191" i="2"/>
  <c r="AJ187" i="2"/>
  <c r="AJ183" i="2"/>
  <c r="AJ216" i="2"/>
  <c r="AJ212" i="2"/>
  <c r="AJ208" i="2"/>
  <c r="AJ204" i="2"/>
  <c r="AJ200" i="2"/>
  <c r="AJ196" i="2"/>
  <c r="AJ192" i="2"/>
  <c r="AJ188" i="2"/>
  <c r="AJ184" i="2"/>
  <c r="AJ217" i="2"/>
  <c r="AJ213" i="2"/>
  <c r="AJ209" i="2"/>
  <c r="AJ205" i="2"/>
  <c r="AJ201" i="2"/>
  <c r="AJ197" i="2"/>
  <c r="AJ193" i="2"/>
  <c r="AJ189" i="2"/>
  <c r="AJ210" i="2"/>
  <c r="AJ194" i="2"/>
  <c r="AJ182" i="2"/>
  <c r="AJ178" i="2"/>
  <c r="AJ174" i="2"/>
  <c r="AJ170" i="2"/>
  <c r="AJ166" i="2"/>
  <c r="AJ162" i="2"/>
  <c r="AJ158" i="2"/>
  <c r="AJ154" i="2"/>
  <c r="AJ150" i="2"/>
  <c r="AJ206" i="2"/>
  <c r="AJ190" i="2"/>
  <c r="AJ181" i="2"/>
  <c r="AJ179" i="2"/>
  <c r="AJ175" i="2"/>
  <c r="AJ171" i="2"/>
  <c r="AJ167" i="2"/>
  <c r="AJ163" i="2"/>
  <c r="AJ202" i="2"/>
  <c r="AJ186" i="2"/>
  <c r="AJ180" i="2"/>
  <c r="AJ176" i="2"/>
  <c r="AJ172" i="2"/>
  <c r="AJ168" i="2"/>
  <c r="AJ164" i="2"/>
  <c r="AJ160" i="2"/>
  <c r="AJ156" i="2"/>
  <c r="AJ214" i="2"/>
  <c r="AJ198" i="2"/>
  <c r="AJ185" i="2"/>
  <c r="AJ165" i="2"/>
  <c r="AJ157" i="2"/>
  <c r="AJ148" i="2"/>
  <c r="AJ144" i="2"/>
  <c r="AJ140" i="2"/>
  <c r="AJ136" i="2"/>
  <c r="AJ132" i="2"/>
  <c r="AJ128" i="2"/>
  <c r="AJ124" i="2"/>
  <c r="AJ177" i="2"/>
  <c r="AJ161" i="2"/>
  <c r="AJ155" i="2"/>
  <c r="AJ152" i="2"/>
  <c r="AJ151" i="2"/>
  <c r="AJ149" i="2"/>
  <c r="AJ145" i="2"/>
  <c r="AJ141" i="2"/>
  <c r="AJ137" i="2"/>
  <c r="AJ133" i="2"/>
  <c r="AJ129" i="2"/>
  <c r="AJ125" i="2"/>
  <c r="AJ173" i="2"/>
  <c r="AJ153" i="2"/>
  <c r="AJ146" i="2"/>
  <c r="AJ142" i="2"/>
  <c r="AJ138" i="2"/>
  <c r="AJ134" i="2"/>
  <c r="AJ130" i="2"/>
  <c r="AJ126" i="2"/>
  <c r="AJ122" i="2"/>
  <c r="AJ118" i="2"/>
  <c r="AJ169" i="2"/>
  <c r="AJ159" i="2"/>
  <c r="AJ147" i="2"/>
  <c r="AJ143" i="2"/>
  <c r="AJ139" i="2"/>
  <c r="AJ135" i="2"/>
  <c r="AJ131" i="2"/>
  <c r="AJ127" i="2"/>
  <c r="AJ114" i="2"/>
  <c r="AJ110" i="2"/>
  <c r="AJ106" i="2"/>
  <c r="AJ102" i="2"/>
  <c r="AJ98" i="2"/>
  <c r="AJ94" i="2"/>
  <c r="AJ90" i="2"/>
  <c r="AJ86" i="2"/>
  <c r="AJ82" i="2"/>
  <c r="AJ78" i="2"/>
  <c r="AJ123" i="2"/>
  <c r="AJ117" i="2"/>
  <c r="AJ116" i="2"/>
  <c r="AJ115" i="2"/>
  <c r="AJ111" i="2"/>
  <c r="AJ107" i="2"/>
  <c r="AJ103" i="2"/>
  <c r="AJ99" i="2"/>
  <c r="AJ95" i="2"/>
  <c r="AJ91" i="2"/>
  <c r="AJ87" i="2"/>
  <c r="AJ83" i="2"/>
  <c r="AJ79" i="2"/>
  <c r="AJ75" i="2"/>
  <c r="AJ121" i="2"/>
  <c r="AJ120" i="2"/>
  <c r="AJ119" i="2"/>
  <c r="AJ112" i="2"/>
  <c r="AJ108" i="2"/>
  <c r="AJ104" i="2"/>
  <c r="AJ100" i="2"/>
  <c r="AJ96" i="2"/>
  <c r="AJ92" i="2"/>
  <c r="AJ88" i="2"/>
  <c r="AJ84" i="2"/>
  <c r="AJ80" i="2"/>
  <c r="AJ76" i="2"/>
  <c r="AJ113" i="2"/>
  <c r="AJ109" i="2"/>
  <c r="AJ105" i="2"/>
  <c r="AJ101" i="2"/>
  <c r="AJ97" i="2"/>
  <c r="AJ93" i="2"/>
  <c r="AJ89" i="2"/>
  <c r="AJ85" i="2"/>
  <c r="AJ77" i="2"/>
  <c r="AJ73" i="2"/>
  <c r="AJ72" i="2"/>
  <c r="AJ68" i="2"/>
  <c r="AJ69" i="2"/>
  <c r="AJ66" i="2"/>
  <c r="AJ64" i="2"/>
  <c r="AJ62" i="2"/>
  <c r="AJ60" i="2"/>
  <c r="AJ58" i="2"/>
  <c r="AJ56" i="2"/>
  <c r="AJ54" i="2"/>
  <c r="AJ52" i="2"/>
  <c r="AJ50" i="2"/>
  <c r="AJ48" i="2"/>
  <c r="AJ46" i="2"/>
  <c r="AJ44" i="2"/>
  <c r="AJ42" i="2"/>
  <c r="AJ40" i="2"/>
  <c r="AJ38" i="2"/>
  <c r="AJ70" i="2"/>
  <c r="AJ81" i="2"/>
  <c r="AJ74" i="2"/>
  <c r="AJ71" i="2"/>
  <c r="AJ67" i="2"/>
  <c r="AJ65" i="2"/>
  <c r="AJ63" i="2"/>
  <c r="AJ61" i="2"/>
  <c r="AJ59" i="2"/>
  <c r="AJ57" i="2"/>
  <c r="AJ55" i="2"/>
  <c r="AJ53" i="2"/>
  <c r="AJ51" i="2"/>
  <c r="AJ49" i="2"/>
  <c r="AJ47" i="2"/>
  <c r="AJ45" i="2"/>
  <c r="AJ43" i="2"/>
  <c r="AJ41" i="2"/>
  <c r="AJ39" i="2"/>
  <c r="AJ36" i="2"/>
  <c r="AJ35" i="2"/>
  <c r="AJ34" i="2"/>
  <c r="AJ30" i="2"/>
  <c r="AJ32" i="2"/>
  <c r="AJ27" i="2"/>
  <c r="AJ33" i="2"/>
  <c r="AJ31" i="2"/>
  <c r="AJ29" i="2"/>
  <c r="AJ25" i="2"/>
  <c r="AJ21" i="2"/>
  <c r="AJ17" i="2"/>
  <c r="AJ15" i="2"/>
  <c r="AJ11" i="2"/>
  <c r="AJ28" i="2"/>
  <c r="AJ24" i="2"/>
  <c r="AJ20" i="2"/>
  <c r="AJ14" i="2"/>
  <c r="AJ8" i="2"/>
  <c r="AL11" i="2" s="1"/>
  <c r="AM11" i="2" s="1"/>
  <c r="AJ26" i="2"/>
  <c r="AJ23" i="2"/>
  <c r="AJ19" i="2"/>
  <c r="AJ13" i="2"/>
  <c r="AJ12" i="2"/>
  <c r="AJ10" i="2"/>
  <c r="AJ37" i="2"/>
  <c r="AJ22" i="2"/>
  <c r="AJ18" i="2"/>
  <c r="AJ16" i="2"/>
  <c r="AJ9" i="2"/>
  <c r="AW13" i="2" l="1"/>
  <c r="AL8" i="2"/>
  <c r="AM8" i="2" s="1"/>
  <c r="AL9" i="2"/>
  <c r="AM9" i="2" s="1"/>
  <c r="AL10" i="2"/>
  <c r="AM10" i="2" s="1"/>
  <c r="AL12" i="2"/>
  <c r="AM12" i="2" s="1"/>
  <c r="AK13" i="2"/>
  <c r="AF8" i="2"/>
  <c r="AG8" i="2" s="1"/>
  <c r="AF10" i="2"/>
  <c r="AG10" i="2" s="1"/>
  <c r="AF9" i="2"/>
  <c r="AG9" i="2" s="1"/>
  <c r="BU13" i="2"/>
  <c r="AQ13" i="2"/>
  <c r="BI13" i="2"/>
  <c r="AP216" i="2"/>
  <c r="AP212" i="2"/>
  <c r="AP208" i="2"/>
  <c r="AP204" i="2"/>
  <c r="AP200" i="2"/>
  <c r="AP196" i="2"/>
  <c r="AP192" i="2"/>
  <c r="AP188" i="2"/>
  <c r="AP184" i="2"/>
  <c r="AP217" i="2"/>
  <c r="AP213" i="2"/>
  <c r="AP209" i="2"/>
  <c r="AP205" i="2"/>
  <c r="AP201" i="2"/>
  <c r="AP197" i="2"/>
  <c r="AP193" i="2"/>
  <c r="AP189" i="2"/>
  <c r="AP185" i="2"/>
  <c r="AP181" i="2"/>
  <c r="AP214" i="2"/>
  <c r="AP210" i="2"/>
  <c r="AP206" i="2"/>
  <c r="AP202" i="2"/>
  <c r="AP198" i="2"/>
  <c r="AP194" i="2"/>
  <c r="AP190" i="2"/>
  <c r="AP186" i="2"/>
  <c r="AP215" i="2"/>
  <c r="AP211" i="2"/>
  <c r="AP195" i="2"/>
  <c r="AP179" i="2"/>
  <c r="AP175" i="2"/>
  <c r="AP171" i="2"/>
  <c r="AP167" i="2"/>
  <c r="AP163" i="2"/>
  <c r="AP159" i="2"/>
  <c r="AP155" i="2"/>
  <c r="AP151" i="2"/>
  <c r="AP207" i="2"/>
  <c r="AP191" i="2"/>
  <c r="AP183" i="2"/>
  <c r="AP180" i="2"/>
  <c r="AP176" i="2"/>
  <c r="AP172" i="2"/>
  <c r="AP168" i="2"/>
  <c r="AP164" i="2"/>
  <c r="AP160" i="2"/>
  <c r="AP203" i="2"/>
  <c r="AP187" i="2"/>
  <c r="AP177" i="2"/>
  <c r="AP173" i="2"/>
  <c r="AP169" i="2"/>
  <c r="AP165" i="2"/>
  <c r="AP161" i="2"/>
  <c r="AP157" i="2"/>
  <c r="AP153" i="2"/>
  <c r="AP199" i="2"/>
  <c r="AP182" i="2"/>
  <c r="AP178" i="2"/>
  <c r="AP166" i="2"/>
  <c r="AP152" i="2"/>
  <c r="AP149" i="2"/>
  <c r="AP145" i="2"/>
  <c r="AP141" i="2"/>
  <c r="AP137" i="2"/>
  <c r="AP133" i="2"/>
  <c r="AP129" i="2"/>
  <c r="AP125" i="2"/>
  <c r="AP162" i="2"/>
  <c r="AP158" i="2"/>
  <c r="AP146" i="2"/>
  <c r="AP142" i="2"/>
  <c r="AP138" i="2"/>
  <c r="AP134" i="2"/>
  <c r="AP130" i="2"/>
  <c r="AP126" i="2"/>
  <c r="AP174" i="2"/>
  <c r="AP156" i="2"/>
  <c r="AP150" i="2"/>
  <c r="AP147" i="2"/>
  <c r="AP143" i="2"/>
  <c r="AP139" i="2"/>
  <c r="AP135" i="2"/>
  <c r="AP131" i="2"/>
  <c r="AP127" i="2"/>
  <c r="AP123" i="2"/>
  <c r="AP119" i="2"/>
  <c r="AP115" i="2"/>
  <c r="AP170" i="2"/>
  <c r="AP154" i="2"/>
  <c r="AP148" i="2"/>
  <c r="AP144" i="2"/>
  <c r="AP140" i="2"/>
  <c r="AP136" i="2"/>
  <c r="AP132" i="2"/>
  <c r="AP128" i="2"/>
  <c r="AP124" i="2"/>
  <c r="AP122" i="2"/>
  <c r="AP117" i="2"/>
  <c r="AP116" i="2"/>
  <c r="AP111" i="2"/>
  <c r="AP107" i="2"/>
  <c r="AP103" i="2"/>
  <c r="AP99" i="2"/>
  <c r="AP95" i="2"/>
  <c r="AP91" i="2"/>
  <c r="AP87" i="2"/>
  <c r="AP83" i="2"/>
  <c r="AP79" i="2"/>
  <c r="AP75" i="2"/>
  <c r="AP121" i="2"/>
  <c r="AP120" i="2"/>
  <c r="AP112" i="2"/>
  <c r="AP108" i="2"/>
  <c r="AP104" i="2"/>
  <c r="AP100" i="2"/>
  <c r="AP96" i="2"/>
  <c r="AP92" i="2"/>
  <c r="AP88" i="2"/>
  <c r="AP84" i="2"/>
  <c r="AP80" i="2"/>
  <c r="AP76" i="2"/>
  <c r="AP72" i="2"/>
  <c r="AP113" i="2"/>
  <c r="AP109" i="2"/>
  <c r="AP105" i="2"/>
  <c r="AP101" i="2"/>
  <c r="AP97" i="2"/>
  <c r="AP93" i="2"/>
  <c r="AP89" i="2"/>
  <c r="AP85" i="2"/>
  <c r="AP81" i="2"/>
  <c r="AP77" i="2"/>
  <c r="AP73" i="2"/>
  <c r="AP118" i="2"/>
  <c r="AP114" i="2"/>
  <c r="AP110" i="2"/>
  <c r="AP106" i="2"/>
  <c r="AP102" i="2"/>
  <c r="AP98" i="2"/>
  <c r="AP94" i="2"/>
  <c r="AP90" i="2"/>
  <c r="AP86" i="2"/>
  <c r="AP78" i="2"/>
  <c r="AP69" i="2"/>
  <c r="AP66" i="2"/>
  <c r="AP64" i="2"/>
  <c r="AP70" i="2"/>
  <c r="AP37" i="2"/>
  <c r="AP32" i="2"/>
  <c r="AP74" i="2"/>
  <c r="AP71" i="2"/>
  <c r="AP67" i="2"/>
  <c r="AP65" i="2"/>
  <c r="AP63" i="2"/>
  <c r="AP61" i="2"/>
  <c r="AP82" i="2"/>
  <c r="AP68" i="2"/>
  <c r="AP35" i="2"/>
  <c r="AP34" i="2"/>
  <c r="AP30" i="2"/>
  <c r="AP36" i="2"/>
  <c r="AP28" i="2"/>
  <c r="AP62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3" i="2"/>
  <c r="AP22" i="2"/>
  <c r="AP18" i="2"/>
  <c r="AP16" i="2"/>
  <c r="AP11" i="2"/>
  <c r="AP26" i="2"/>
  <c r="AP21" i="2"/>
  <c r="AP17" i="2"/>
  <c r="AP15" i="2"/>
  <c r="AP27" i="2"/>
  <c r="AP25" i="2"/>
  <c r="AP20" i="2"/>
  <c r="AP14" i="2"/>
  <c r="AP12" i="2"/>
  <c r="AP10" i="2"/>
  <c r="AP8" i="2"/>
  <c r="AP31" i="2"/>
  <c r="AP29" i="2"/>
  <c r="AP24" i="2"/>
  <c r="AP23" i="2"/>
  <c r="AP19" i="2"/>
  <c r="AP13" i="2"/>
  <c r="AP9" i="2"/>
  <c r="AE13" i="2"/>
  <c r="AF12" i="2"/>
  <c r="AG12" i="2" s="1"/>
  <c r="Z12" i="2"/>
  <c r="AA12" i="2" s="1"/>
  <c r="Y13" i="2"/>
  <c r="BC13" i="2"/>
  <c r="S12" i="2"/>
  <c r="T12" i="2" s="1"/>
  <c r="R13" i="2"/>
  <c r="BC14" i="2" l="1"/>
  <c r="AE14" i="2"/>
  <c r="AF13" i="2"/>
  <c r="AG13" i="2" s="1"/>
  <c r="AR8" i="2"/>
  <c r="AS8" i="2" s="1"/>
  <c r="AR10" i="2"/>
  <c r="AS10" i="2" s="1"/>
  <c r="AR9" i="2"/>
  <c r="AS9" i="2" s="1"/>
  <c r="AR11" i="2"/>
  <c r="AS11" i="2" s="1"/>
  <c r="BI14" i="2"/>
  <c r="BU14" i="2"/>
  <c r="AK14" i="2"/>
  <c r="AL13" i="2"/>
  <c r="AM13" i="2" s="1"/>
  <c r="R14" i="2"/>
  <c r="S13" i="2"/>
  <c r="T13" i="2" s="1"/>
  <c r="Y14" i="2"/>
  <c r="Z13" i="2"/>
  <c r="AA13" i="2" s="1"/>
  <c r="AQ14" i="2"/>
  <c r="AR13" i="2"/>
  <c r="AS13" i="2" s="1"/>
  <c r="AW14" i="2"/>
  <c r="AV217" i="2"/>
  <c r="AV213" i="2"/>
  <c r="AV209" i="2"/>
  <c r="AV205" i="2"/>
  <c r="AV201" i="2"/>
  <c r="AV197" i="2"/>
  <c r="AV193" i="2"/>
  <c r="AV189" i="2"/>
  <c r="AV185" i="2"/>
  <c r="AV181" i="2"/>
  <c r="AV214" i="2"/>
  <c r="AV210" i="2"/>
  <c r="AV206" i="2"/>
  <c r="AV202" i="2"/>
  <c r="AV198" i="2"/>
  <c r="AV194" i="2"/>
  <c r="AV190" i="2"/>
  <c r="AV186" i="2"/>
  <c r="AV182" i="2"/>
  <c r="AV215" i="2"/>
  <c r="AV211" i="2"/>
  <c r="AV207" i="2"/>
  <c r="AV203" i="2"/>
  <c r="AV199" i="2"/>
  <c r="AV195" i="2"/>
  <c r="AV191" i="2"/>
  <c r="AV187" i="2"/>
  <c r="AV216" i="2"/>
  <c r="AV208" i="2"/>
  <c r="AV192" i="2"/>
  <c r="AV183" i="2"/>
  <c r="AV180" i="2"/>
  <c r="AV176" i="2"/>
  <c r="AV172" i="2"/>
  <c r="AV168" i="2"/>
  <c r="AV164" i="2"/>
  <c r="AV160" i="2"/>
  <c r="AV156" i="2"/>
  <c r="AV152" i="2"/>
  <c r="AV204" i="2"/>
  <c r="AV188" i="2"/>
  <c r="AV184" i="2"/>
  <c r="AV177" i="2"/>
  <c r="AV173" i="2"/>
  <c r="AV169" i="2"/>
  <c r="AV165" i="2"/>
  <c r="AV161" i="2"/>
  <c r="AV200" i="2"/>
  <c r="AV178" i="2"/>
  <c r="AV174" i="2"/>
  <c r="AV170" i="2"/>
  <c r="AV166" i="2"/>
  <c r="AV162" i="2"/>
  <c r="AV158" i="2"/>
  <c r="AV154" i="2"/>
  <c r="AV212" i="2"/>
  <c r="AV196" i="2"/>
  <c r="AV179" i="2"/>
  <c r="AV163" i="2"/>
  <c r="AV155" i="2"/>
  <c r="AV151" i="2"/>
  <c r="AV146" i="2"/>
  <c r="AV142" i="2"/>
  <c r="AV138" i="2"/>
  <c r="AV134" i="2"/>
  <c r="AV130" i="2"/>
  <c r="AV126" i="2"/>
  <c r="AV175" i="2"/>
  <c r="AV153" i="2"/>
  <c r="AV150" i="2"/>
  <c r="AV147" i="2"/>
  <c r="AV143" i="2"/>
  <c r="AV139" i="2"/>
  <c r="AV135" i="2"/>
  <c r="AV131" i="2"/>
  <c r="AV127" i="2"/>
  <c r="AV123" i="2"/>
  <c r="AV171" i="2"/>
  <c r="AV159" i="2"/>
  <c r="AV148" i="2"/>
  <c r="AV144" i="2"/>
  <c r="AV140" i="2"/>
  <c r="AV136" i="2"/>
  <c r="AV132" i="2"/>
  <c r="AV128" i="2"/>
  <c r="AV124" i="2"/>
  <c r="AV120" i="2"/>
  <c r="AV116" i="2"/>
  <c r="AV167" i="2"/>
  <c r="AV157" i="2"/>
  <c r="AV149" i="2"/>
  <c r="AV145" i="2"/>
  <c r="AV141" i="2"/>
  <c r="AV137" i="2"/>
  <c r="AV133" i="2"/>
  <c r="AV129" i="2"/>
  <c r="AV121" i="2"/>
  <c r="AV115" i="2"/>
  <c r="AV112" i="2"/>
  <c r="AV108" i="2"/>
  <c r="AV104" i="2"/>
  <c r="AV100" i="2"/>
  <c r="AV96" i="2"/>
  <c r="AV92" i="2"/>
  <c r="AV88" i="2"/>
  <c r="AV84" i="2"/>
  <c r="AV80" i="2"/>
  <c r="AV76" i="2"/>
  <c r="AV119" i="2"/>
  <c r="AV113" i="2"/>
  <c r="AV109" i="2"/>
  <c r="AV105" i="2"/>
  <c r="AV101" i="2"/>
  <c r="AV97" i="2"/>
  <c r="AV93" i="2"/>
  <c r="AV89" i="2"/>
  <c r="AV85" i="2"/>
  <c r="AV81" i="2"/>
  <c r="AV77" i="2"/>
  <c r="AV73" i="2"/>
  <c r="AV118" i="2"/>
  <c r="AV114" i="2"/>
  <c r="AV110" i="2"/>
  <c r="AV106" i="2"/>
  <c r="AV102" i="2"/>
  <c r="AV98" i="2"/>
  <c r="AV94" i="2"/>
  <c r="AV90" i="2"/>
  <c r="AV86" i="2"/>
  <c r="AV82" i="2"/>
  <c r="AV78" i="2"/>
  <c r="AV74" i="2"/>
  <c r="AV125" i="2"/>
  <c r="AV122" i="2"/>
  <c r="AV117" i="2"/>
  <c r="AV111" i="2"/>
  <c r="AV107" i="2"/>
  <c r="AV103" i="2"/>
  <c r="AV99" i="2"/>
  <c r="AV95" i="2"/>
  <c r="AV91" i="2"/>
  <c r="AV87" i="2"/>
  <c r="AV75" i="2"/>
  <c r="AV70" i="2"/>
  <c r="AV71" i="2"/>
  <c r="AV67" i="2"/>
  <c r="AV65" i="2"/>
  <c r="AV63" i="2"/>
  <c r="AV61" i="2"/>
  <c r="AV59" i="2"/>
  <c r="AV57" i="2"/>
  <c r="AV55" i="2"/>
  <c r="AV53" i="2"/>
  <c r="AV51" i="2"/>
  <c r="AV49" i="2"/>
  <c r="AV47" i="2"/>
  <c r="AV45" i="2"/>
  <c r="AV43" i="2"/>
  <c r="AV41" i="2"/>
  <c r="AV39" i="2"/>
  <c r="AV36" i="2"/>
  <c r="AV33" i="2"/>
  <c r="AV83" i="2"/>
  <c r="AV68" i="2"/>
  <c r="AV79" i="2"/>
  <c r="AV72" i="2"/>
  <c r="AV69" i="2"/>
  <c r="AV66" i="2"/>
  <c r="AV64" i="2"/>
  <c r="AV62" i="2"/>
  <c r="AV60" i="2"/>
  <c r="AV58" i="2"/>
  <c r="AV56" i="2"/>
  <c r="AV54" i="2"/>
  <c r="AV52" i="2"/>
  <c r="AV50" i="2"/>
  <c r="AV48" i="2"/>
  <c r="AV46" i="2"/>
  <c r="AV44" i="2"/>
  <c r="AV42" i="2"/>
  <c r="AV40" i="2"/>
  <c r="AV38" i="2"/>
  <c r="AV31" i="2"/>
  <c r="AV27" i="2"/>
  <c r="AV37" i="2"/>
  <c r="AV34" i="2"/>
  <c r="AV35" i="2"/>
  <c r="AV32" i="2"/>
  <c r="AV30" i="2"/>
  <c r="AV25" i="2"/>
  <c r="AV26" i="2"/>
  <c r="AV23" i="2"/>
  <c r="AV19" i="2"/>
  <c r="AV13" i="2"/>
  <c r="AV11" i="2"/>
  <c r="AV24" i="2"/>
  <c r="AV22" i="2"/>
  <c r="AV18" i="2"/>
  <c r="AV16" i="2"/>
  <c r="AV29" i="2"/>
  <c r="AV21" i="2"/>
  <c r="AV17" i="2"/>
  <c r="AV15" i="2"/>
  <c r="AV12" i="2"/>
  <c r="AV10" i="2"/>
  <c r="AV28" i="2"/>
  <c r="AV20" i="2"/>
  <c r="AV14" i="2"/>
  <c r="AV9" i="2"/>
  <c r="AV8" i="2"/>
  <c r="AU5" i="2"/>
  <c r="AR12" i="2"/>
  <c r="AS12" i="2" s="1"/>
  <c r="BB214" i="2" l="1"/>
  <c r="BB210" i="2"/>
  <c r="BB206" i="2"/>
  <c r="BB202" i="2"/>
  <c r="BB198" i="2"/>
  <c r="BB194" i="2"/>
  <c r="BB190" i="2"/>
  <c r="BB186" i="2"/>
  <c r="BB182" i="2"/>
  <c r="BB215" i="2"/>
  <c r="BB211" i="2"/>
  <c r="BB207" i="2"/>
  <c r="BB203" i="2"/>
  <c r="BB199" i="2"/>
  <c r="BB195" i="2"/>
  <c r="BB191" i="2"/>
  <c r="BB187" i="2"/>
  <c r="BB183" i="2"/>
  <c r="BB216" i="2"/>
  <c r="BB212" i="2"/>
  <c r="BB208" i="2"/>
  <c r="BB204" i="2"/>
  <c r="BB200" i="2"/>
  <c r="BB196" i="2"/>
  <c r="BB192" i="2"/>
  <c r="BB188" i="2"/>
  <c r="BB217" i="2"/>
  <c r="BB205" i="2"/>
  <c r="BB189" i="2"/>
  <c r="BB184" i="2"/>
  <c r="BB181" i="2"/>
  <c r="BB177" i="2"/>
  <c r="BB173" i="2"/>
  <c r="BB169" i="2"/>
  <c r="BB165" i="2"/>
  <c r="BB161" i="2"/>
  <c r="BB157" i="2"/>
  <c r="BB153" i="2"/>
  <c r="BB201" i="2"/>
  <c r="BB178" i="2"/>
  <c r="BB174" i="2"/>
  <c r="BB170" i="2"/>
  <c r="BB166" i="2"/>
  <c r="BB162" i="2"/>
  <c r="BB213" i="2"/>
  <c r="BB197" i="2"/>
  <c r="BB185" i="2"/>
  <c r="BB179" i="2"/>
  <c r="BB175" i="2"/>
  <c r="BB171" i="2"/>
  <c r="BB167" i="2"/>
  <c r="BB163" i="2"/>
  <c r="BB159" i="2"/>
  <c r="BB155" i="2"/>
  <c r="BB209" i="2"/>
  <c r="BB193" i="2"/>
  <c r="BB180" i="2"/>
  <c r="BB176" i="2"/>
  <c r="BB160" i="2"/>
  <c r="BB158" i="2"/>
  <c r="BB150" i="2"/>
  <c r="BB147" i="2"/>
  <c r="BB143" i="2"/>
  <c r="BB139" i="2"/>
  <c r="BB135" i="2"/>
  <c r="BB131" i="2"/>
  <c r="BB127" i="2"/>
  <c r="BB172" i="2"/>
  <c r="BB156" i="2"/>
  <c r="BB148" i="2"/>
  <c r="BB144" i="2"/>
  <c r="BB140" i="2"/>
  <c r="BB136" i="2"/>
  <c r="BB132" i="2"/>
  <c r="BB128" i="2"/>
  <c r="BB124" i="2"/>
  <c r="BB168" i="2"/>
  <c r="BB154" i="2"/>
  <c r="BB149" i="2"/>
  <c r="BB145" i="2"/>
  <c r="BB141" i="2"/>
  <c r="BB137" i="2"/>
  <c r="BB133" i="2"/>
  <c r="BB129" i="2"/>
  <c r="BB125" i="2"/>
  <c r="BB121" i="2"/>
  <c r="BB117" i="2"/>
  <c r="BB164" i="2"/>
  <c r="BB152" i="2"/>
  <c r="BB151" i="2"/>
  <c r="BB146" i="2"/>
  <c r="BB142" i="2"/>
  <c r="BB138" i="2"/>
  <c r="BB134" i="2"/>
  <c r="BB130" i="2"/>
  <c r="BB123" i="2"/>
  <c r="BB120" i="2"/>
  <c r="BB119" i="2"/>
  <c r="BB113" i="2"/>
  <c r="BB109" i="2"/>
  <c r="BB105" i="2"/>
  <c r="BB101" i="2"/>
  <c r="BB97" i="2"/>
  <c r="BB93" i="2"/>
  <c r="BB89" i="2"/>
  <c r="BB85" i="2"/>
  <c r="BB81" i="2"/>
  <c r="BB77" i="2"/>
  <c r="BB118" i="2"/>
  <c r="BB114" i="2"/>
  <c r="BB110" i="2"/>
  <c r="BB106" i="2"/>
  <c r="BB102" i="2"/>
  <c r="BB98" i="2"/>
  <c r="BB94" i="2"/>
  <c r="BB90" i="2"/>
  <c r="BB86" i="2"/>
  <c r="BB82" i="2"/>
  <c r="BB78" i="2"/>
  <c r="BB74" i="2"/>
  <c r="BB126" i="2"/>
  <c r="BB122" i="2"/>
  <c r="BB111" i="2"/>
  <c r="BB107" i="2"/>
  <c r="BB103" i="2"/>
  <c r="BB99" i="2"/>
  <c r="BB95" i="2"/>
  <c r="BB91" i="2"/>
  <c r="BB87" i="2"/>
  <c r="BB83" i="2"/>
  <c r="BB79" i="2"/>
  <c r="BB75" i="2"/>
  <c r="BB116" i="2"/>
  <c r="BB115" i="2"/>
  <c r="BB112" i="2"/>
  <c r="BB108" i="2"/>
  <c r="BB104" i="2"/>
  <c r="BB100" i="2"/>
  <c r="BB96" i="2"/>
  <c r="BB92" i="2"/>
  <c r="BB88" i="2"/>
  <c r="BB84" i="2"/>
  <c r="BB71" i="2"/>
  <c r="BB67" i="2"/>
  <c r="BB65" i="2"/>
  <c r="BB68" i="2"/>
  <c r="BB35" i="2"/>
  <c r="BB34" i="2"/>
  <c r="BB33" i="2"/>
  <c r="BB80" i="2"/>
  <c r="BB72" i="2"/>
  <c r="BB69" i="2"/>
  <c r="BB66" i="2"/>
  <c r="BB64" i="2"/>
  <c r="BB62" i="2"/>
  <c r="BB76" i="2"/>
  <c r="BB73" i="2"/>
  <c r="BB70" i="2"/>
  <c r="BB37" i="2"/>
  <c r="BB31" i="2"/>
  <c r="BB27" i="2"/>
  <c r="BB63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28" i="2"/>
  <c r="BB61" i="2"/>
  <c r="BB25" i="2"/>
  <c r="BB32" i="2"/>
  <c r="BB20" i="2"/>
  <c r="BB14" i="2"/>
  <c r="BB11" i="2"/>
  <c r="BB8" i="2"/>
  <c r="BB29" i="2"/>
  <c r="BB23" i="2"/>
  <c r="BB19" i="2"/>
  <c r="BB13" i="2"/>
  <c r="BB22" i="2"/>
  <c r="BB18" i="2"/>
  <c r="BB16" i="2"/>
  <c r="BB12" i="2"/>
  <c r="BB10" i="2"/>
  <c r="BB36" i="2"/>
  <c r="BB30" i="2"/>
  <c r="BB26" i="2"/>
  <c r="BB24" i="2"/>
  <c r="BB21" i="2"/>
  <c r="BB17" i="2"/>
  <c r="BB15" i="2"/>
  <c r="BB9" i="2"/>
  <c r="BU15" i="2"/>
  <c r="AX8" i="2"/>
  <c r="AY8" i="2" s="1"/>
  <c r="AX10" i="2"/>
  <c r="AY10" i="2" s="1"/>
  <c r="AX9" i="2"/>
  <c r="AY9" i="2" s="1"/>
  <c r="AX11" i="2"/>
  <c r="AY11" i="2" s="1"/>
  <c r="AX12" i="2"/>
  <c r="AY12" i="2" s="1"/>
  <c r="AQ15" i="2"/>
  <c r="AR14" i="2"/>
  <c r="AS14" i="2" s="1"/>
  <c r="BA5" i="2"/>
  <c r="R15" i="2"/>
  <c r="S14" i="2"/>
  <c r="T14" i="2" s="1"/>
  <c r="AE15" i="2"/>
  <c r="AF14" i="2"/>
  <c r="AG14" i="2" s="1"/>
  <c r="AX13" i="2"/>
  <c r="AY13" i="2" s="1"/>
  <c r="AW15" i="2"/>
  <c r="AX14" i="2"/>
  <c r="AY14" i="2" s="1"/>
  <c r="Y15" i="2"/>
  <c r="Z14" i="2"/>
  <c r="AA14" i="2" s="1"/>
  <c r="AL14" i="2"/>
  <c r="AM14" i="2" s="1"/>
  <c r="AK15" i="2"/>
  <c r="BI15" i="2"/>
  <c r="BC15" i="2"/>
  <c r="BD14" i="2"/>
  <c r="BE14" i="2" s="1"/>
  <c r="AK16" i="2" l="1"/>
  <c r="AL15" i="2"/>
  <c r="AM15" i="2" s="1"/>
  <c r="Y16" i="2"/>
  <c r="Z15" i="2"/>
  <c r="AA15" i="2" s="1"/>
  <c r="BU16" i="2"/>
  <c r="BC16" i="2"/>
  <c r="BD15" i="2"/>
  <c r="BE15" i="2" s="1"/>
  <c r="AE16" i="2"/>
  <c r="AF15" i="2"/>
  <c r="AG15" i="2" s="1"/>
  <c r="BI16" i="2"/>
  <c r="AW16" i="2"/>
  <c r="AX15" i="2"/>
  <c r="AY15" i="2" s="1"/>
  <c r="BH215" i="2"/>
  <c r="BH211" i="2"/>
  <c r="BH207" i="2"/>
  <c r="BH203" i="2"/>
  <c r="BH199" i="2"/>
  <c r="BH195" i="2"/>
  <c r="BH191" i="2"/>
  <c r="BH187" i="2"/>
  <c r="BH183" i="2"/>
  <c r="BH216" i="2"/>
  <c r="BH212" i="2"/>
  <c r="BH208" i="2"/>
  <c r="BH204" i="2"/>
  <c r="BH200" i="2"/>
  <c r="BH196" i="2"/>
  <c r="BH192" i="2"/>
  <c r="BH188" i="2"/>
  <c r="BH184" i="2"/>
  <c r="BH217" i="2"/>
  <c r="BH213" i="2"/>
  <c r="BH209" i="2"/>
  <c r="BH205" i="2"/>
  <c r="BH201" i="2"/>
  <c r="BH197" i="2"/>
  <c r="BH193" i="2"/>
  <c r="BH189" i="2"/>
  <c r="BH206" i="2"/>
  <c r="BH190" i="2"/>
  <c r="BH178" i="2"/>
  <c r="BH174" i="2"/>
  <c r="BH170" i="2"/>
  <c r="BH166" i="2"/>
  <c r="BH162" i="2"/>
  <c r="BH158" i="2"/>
  <c r="BH154" i="2"/>
  <c r="BH150" i="2"/>
  <c r="BH202" i="2"/>
  <c r="BH186" i="2"/>
  <c r="BH185" i="2"/>
  <c r="BH179" i="2"/>
  <c r="BH175" i="2"/>
  <c r="BH171" i="2"/>
  <c r="BH167" i="2"/>
  <c r="BH163" i="2"/>
  <c r="BH214" i="2"/>
  <c r="BH198" i="2"/>
  <c r="BH182" i="2"/>
  <c r="BH180" i="2"/>
  <c r="BH176" i="2"/>
  <c r="BH172" i="2"/>
  <c r="BH168" i="2"/>
  <c r="BH164" i="2"/>
  <c r="BH160" i="2"/>
  <c r="BH156" i="2"/>
  <c r="BH152" i="2"/>
  <c r="BH210" i="2"/>
  <c r="BH194" i="2"/>
  <c r="BH181" i="2"/>
  <c r="BH177" i="2"/>
  <c r="BH161" i="2"/>
  <c r="BH153" i="2"/>
  <c r="BH148" i="2"/>
  <c r="BH144" i="2"/>
  <c r="BH140" i="2"/>
  <c r="BH136" i="2"/>
  <c r="BH132" i="2"/>
  <c r="BH128" i="2"/>
  <c r="BH124" i="2"/>
  <c r="BH173" i="2"/>
  <c r="BH159" i="2"/>
  <c r="BH149" i="2"/>
  <c r="BH145" i="2"/>
  <c r="BH141" i="2"/>
  <c r="BH137" i="2"/>
  <c r="BH133" i="2"/>
  <c r="BH129" i="2"/>
  <c r="BH125" i="2"/>
  <c r="BH169" i="2"/>
  <c r="BH157" i="2"/>
  <c r="BH151" i="2"/>
  <c r="BH146" i="2"/>
  <c r="BH142" i="2"/>
  <c r="BH138" i="2"/>
  <c r="BH134" i="2"/>
  <c r="BH130" i="2"/>
  <c r="BH126" i="2"/>
  <c r="BH122" i="2"/>
  <c r="BH118" i="2"/>
  <c r="BH165" i="2"/>
  <c r="BH155" i="2"/>
  <c r="BH147" i="2"/>
  <c r="BH143" i="2"/>
  <c r="BH139" i="2"/>
  <c r="BH135" i="2"/>
  <c r="BH131" i="2"/>
  <c r="BH127" i="2"/>
  <c r="BH114" i="2"/>
  <c r="BH110" i="2"/>
  <c r="BH106" i="2"/>
  <c r="BH102" i="2"/>
  <c r="BH98" i="2"/>
  <c r="BH94" i="2"/>
  <c r="BH90" i="2"/>
  <c r="BH86" i="2"/>
  <c r="BH82" i="2"/>
  <c r="BH78" i="2"/>
  <c r="BH111" i="2"/>
  <c r="BH107" i="2"/>
  <c r="BH103" i="2"/>
  <c r="BH99" i="2"/>
  <c r="BH95" i="2"/>
  <c r="BH91" i="2"/>
  <c r="BH87" i="2"/>
  <c r="BH83" i="2"/>
  <c r="BH79" i="2"/>
  <c r="BH75" i="2"/>
  <c r="BH117" i="2"/>
  <c r="BH116" i="2"/>
  <c r="BH115" i="2"/>
  <c r="BH112" i="2"/>
  <c r="BH108" i="2"/>
  <c r="BH104" i="2"/>
  <c r="BH100" i="2"/>
  <c r="BH96" i="2"/>
  <c r="BH92" i="2"/>
  <c r="BH88" i="2"/>
  <c r="BH84" i="2"/>
  <c r="BH80" i="2"/>
  <c r="BH76" i="2"/>
  <c r="BH123" i="2"/>
  <c r="BH121" i="2"/>
  <c r="BH120" i="2"/>
  <c r="BH119" i="2"/>
  <c r="BH113" i="2"/>
  <c r="BH109" i="2"/>
  <c r="BH105" i="2"/>
  <c r="BH101" i="2"/>
  <c r="BH97" i="2"/>
  <c r="BH93" i="2"/>
  <c r="BH89" i="2"/>
  <c r="BH85" i="2"/>
  <c r="BH68" i="2"/>
  <c r="BH74" i="2"/>
  <c r="BH72" i="2"/>
  <c r="BH69" i="2"/>
  <c r="BH66" i="2"/>
  <c r="BH64" i="2"/>
  <c r="BH62" i="2"/>
  <c r="BH60" i="2"/>
  <c r="BH58" i="2"/>
  <c r="BH56" i="2"/>
  <c r="BH54" i="2"/>
  <c r="BH52" i="2"/>
  <c r="BH50" i="2"/>
  <c r="BH48" i="2"/>
  <c r="BH46" i="2"/>
  <c r="BH44" i="2"/>
  <c r="BH42" i="2"/>
  <c r="BH40" i="2"/>
  <c r="BH38" i="2"/>
  <c r="BH81" i="2"/>
  <c r="BH73" i="2"/>
  <c r="BH70" i="2"/>
  <c r="BH77" i="2"/>
  <c r="BH71" i="2"/>
  <c r="BH67" i="2"/>
  <c r="BH65" i="2"/>
  <c r="BH63" i="2"/>
  <c r="BH61" i="2"/>
  <c r="BH59" i="2"/>
  <c r="BH57" i="2"/>
  <c r="BH55" i="2"/>
  <c r="BH53" i="2"/>
  <c r="BH51" i="2"/>
  <c r="BH49" i="2"/>
  <c r="BH47" i="2"/>
  <c r="BH45" i="2"/>
  <c r="BH43" i="2"/>
  <c r="BH41" i="2"/>
  <c r="BH39" i="2"/>
  <c r="BH36" i="2"/>
  <c r="BH32" i="2"/>
  <c r="BH28" i="2"/>
  <c r="BH35" i="2"/>
  <c r="BH26" i="2"/>
  <c r="BH37" i="2"/>
  <c r="BH30" i="2"/>
  <c r="BH25" i="2"/>
  <c r="BH34" i="2"/>
  <c r="BH29" i="2"/>
  <c r="BH27" i="2"/>
  <c r="BH21" i="2"/>
  <c r="BH17" i="2"/>
  <c r="BH15" i="2"/>
  <c r="BH11" i="2"/>
  <c r="BH33" i="2"/>
  <c r="BH31" i="2"/>
  <c r="BH24" i="2"/>
  <c r="BH20" i="2"/>
  <c r="BH14" i="2"/>
  <c r="BH8" i="2"/>
  <c r="BJ15" i="2" s="1"/>
  <c r="BK15" i="2" s="1"/>
  <c r="BH23" i="2"/>
  <c r="BH19" i="2"/>
  <c r="BH13" i="2"/>
  <c r="BH10" i="2"/>
  <c r="BH22" i="2"/>
  <c r="BH18" i="2"/>
  <c r="BH16" i="2"/>
  <c r="BH12" i="2"/>
  <c r="BH9" i="2"/>
  <c r="BG5" i="2"/>
  <c r="AQ16" i="2"/>
  <c r="AR15" i="2"/>
  <c r="AS15" i="2" s="1"/>
  <c r="R16" i="2"/>
  <c r="S16" i="2" s="1"/>
  <c r="T16" i="2" s="1"/>
  <c r="S15" i="2"/>
  <c r="T15" i="2" s="1"/>
  <c r="BS5" i="2"/>
  <c r="BD8" i="2"/>
  <c r="BE8" i="2" s="1"/>
  <c r="BD9" i="2"/>
  <c r="BE9" i="2" s="1"/>
  <c r="BD10" i="2"/>
  <c r="BE10" i="2" s="1"/>
  <c r="BD11" i="2"/>
  <c r="BE11" i="2" s="1"/>
  <c r="BD12" i="2"/>
  <c r="BE12" i="2" s="1"/>
  <c r="BD13" i="2"/>
  <c r="BE13" i="2" s="1"/>
  <c r="BT217" i="2" l="1"/>
  <c r="BT213" i="2"/>
  <c r="BT209" i="2"/>
  <c r="BT205" i="2"/>
  <c r="BT201" i="2"/>
  <c r="BT197" i="2"/>
  <c r="BT193" i="2"/>
  <c r="BT189" i="2"/>
  <c r="BT185" i="2"/>
  <c r="BT181" i="2"/>
  <c r="BT214" i="2"/>
  <c r="BT210" i="2"/>
  <c r="BT206" i="2"/>
  <c r="BT202" i="2"/>
  <c r="BT198" i="2"/>
  <c r="BT194" i="2"/>
  <c r="BT190" i="2"/>
  <c r="BT186" i="2"/>
  <c r="BT182" i="2"/>
  <c r="BT215" i="2"/>
  <c r="BT211" i="2"/>
  <c r="BT207" i="2"/>
  <c r="BT203" i="2"/>
  <c r="BT199" i="2"/>
  <c r="BT195" i="2"/>
  <c r="BT191" i="2"/>
  <c r="BT187" i="2"/>
  <c r="BT216" i="2"/>
  <c r="BT204" i="2"/>
  <c r="BT188" i="2"/>
  <c r="BT176" i="2"/>
  <c r="BT172" i="2"/>
  <c r="BT168" i="2"/>
  <c r="BT164" i="2"/>
  <c r="BT160" i="2"/>
  <c r="BT156" i="2"/>
  <c r="BT152" i="2"/>
  <c r="BT200" i="2"/>
  <c r="BT180" i="2"/>
  <c r="BT177" i="2"/>
  <c r="BT173" i="2"/>
  <c r="BT169" i="2"/>
  <c r="BT165" i="2"/>
  <c r="BT161" i="2"/>
  <c r="BT212" i="2"/>
  <c r="BT196" i="2"/>
  <c r="BT183" i="2"/>
  <c r="BT178" i="2"/>
  <c r="BT174" i="2"/>
  <c r="BT170" i="2"/>
  <c r="BT166" i="2"/>
  <c r="BT162" i="2"/>
  <c r="BT158" i="2"/>
  <c r="BT154" i="2"/>
  <c r="BT208" i="2"/>
  <c r="BT192" i="2"/>
  <c r="BT184" i="2"/>
  <c r="BT179" i="2"/>
  <c r="BT175" i="2"/>
  <c r="BT159" i="2"/>
  <c r="BT146" i="2"/>
  <c r="BT142" i="2"/>
  <c r="BT138" i="2"/>
  <c r="BT134" i="2"/>
  <c r="BT130" i="2"/>
  <c r="BT126" i="2"/>
  <c r="BT171" i="2"/>
  <c r="BT157" i="2"/>
  <c r="BT151" i="2"/>
  <c r="BT147" i="2"/>
  <c r="BT143" i="2"/>
  <c r="BT139" i="2"/>
  <c r="BT135" i="2"/>
  <c r="BT131" i="2"/>
  <c r="BT127" i="2"/>
  <c r="BT123" i="2"/>
  <c r="BT167" i="2"/>
  <c r="BT155" i="2"/>
  <c r="BT150" i="2"/>
  <c r="BT148" i="2"/>
  <c r="BT144" i="2"/>
  <c r="BT140" i="2"/>
  <c r="BT136" i="2"/>
  <c r="BT132" i="2"/>
  <c r="BT128" i="2"/>
  <c r="BT124" i="2"/>
  <c r="BT120" i="2"/>
  <c r="BT116" i="2"/>
  <c r="BT163" i="2"/>
  <c r="BT153" i="2"/>
  <c r="BT149" i="2"/>
  <c r="BT145" i="2"/>
  <c r="BT141" i="2"/>
  <c r="BT137" i="2"/>
  <c r="BT133" i="2"/>
  <c r="BT129" i="2"/>
  <c r="BT117" i="2"/>
  <c r="BT112" i="2"/>
  <c r="BT108" i="2"/>
  <c r="BT104" i="2"/>
  <c r="BT100" i="2"/>
  <c r="BT96" i="2"/>
  <c r="BT92" i="2"/>
  <c r="BT88" i="2"/>
  <c r="BT84" i="2"/>
  <c r="BT80" i="2"/>
  <c r="BT76" i="2"/>
  <c r="BT122" i="2"/>
  <c r="BT121" i="2"/>
  <c r="BT115" i="2"/>
  <c r="BT113" i="2"/>
  <c r="BT109" i="2"/>
  <c r="BT105" i="2"/>
  <c r="BT101" i="2"/>
  <c r="BT97" i="2"/>
  <c r="BT93" i="2"/>
  <c r="BT89" i="2"/>
  <c r="BT85" i="2"/>
  <c r="BT81" i="2"/>
  <c r="BT77" i="2"/>
  <c r="BT73" i="2"/>
  <c r="BT125" i="2"/>
  <c r="BT119" i="2"/>
  <c r="BT114" i="2"/>
  <c r="BT110" i="2"/>
  <c r="BT106" i="2"/>
  <c r="BT102" i="2"/>
  <c r="BT98" i="2"/>
  <c r="BT94" i="2"/>
  <c r="BT90" i="2"/>
  <c r="BT86" i="2"/>
  <c r="BT82" i="2"/>
  <c r="BT78" i="2"/>
  <c r="BT74" i="2"/>
  <c r="BT118" i="2"/>
  <c r="BT111" i="2"/>
  <c r="BT107" i="2"/>
  <c r="BT103" i="2"/>
  <c r="BT99" i="2"/>
  <c r="BT95" i="2"/>
  <c r="BT91" i="2"/>
  <c r="BT87" i="2"/>
  <c r="BT72" i="2"/>
  <c r="BT70" i="2"/>
  <c r="BT66" i="2"/>
  <c r="BT64" i="2"/>
  <c r="BT83" i="2"/>
  <c r="BT71" i="2"/>
  <c r="BT67" i="2"/>
  <c r="BT37" i="2"/>
  <c r="BT79" i="2"/>
  <c r="BT68" i="2"/>
  <c r="BT65" i="2"/>
  <c r="BT63" i="2"/>
  <c r="BT61" i="2"/>
  <c r="BT75" i="2"/>
  <c r="BT69" i="2"/>
  <c r="BT35" i="2"/>
  <c r="BT34" i="2"/>
  <c r="BT33" i="2"/>
  <c r="BT29" i="2"/>
  <c r="BT62" i="2"/>
  <c r="BT36" i="2"/>
  <c r="BT32" i="2"/>
  <c r="BT28" i="2"/>
  <c r="BT26" i="2"/>
  <c r="BT25" i="2"/>
  <c r="BT16" i="2"/>
  <c r="BT14" i="2"/>
  <c r="BT12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0" i="2"/>
  <c r="BT24" i="2"/>
  <c r="BT21" i="2"/>
  <c r="BT17" i="2"/>
  <c r="BT15" i="2"/>
  <c r="BT20" i="2"/>
  <c r="BT10" i="2"/>
  <c r="BT27" i="2"/>
  <c r="BT23" i="2"/>
  <c r="BT19" i="2"/>
  <c r="BT13" i="2"/>
  <c r="BT31" i="2"/>
  <c r="BT22" i="2"/>
  <c r="BT18" i="2"/>
  <c r="BT11" i="2"/>
  <c r="BT9" i="2"/>
  <c r="BT8" i="2"/>
  <c r="BJ8" i="2"/>
  <c r="BK8" i="2" s="1"/>
  <c r="BJ9" i="2"/>
  <c r="BK9" i="2" s="1"/>
  <c r="BJ10" i="2"/>
  <c r="BK10" i="2" s="1"/>
  <c r="BJ11" i="2"/>
  <c r="BK11" i="2" s="1"/>
  <c r="BJ12" i="2"/>
  <c r="BK12" i="2" s="1"/>
  <c r="BJ13" i="2"/>
  <c r="BK13" i="2" s="1"/>
  <c r="BJ14" i="2"/>
  <c r="BK14" i="2" s="1"/>
  <c r="BJ16" i="2"/>
  <c r="BK16" i="2" s="1"/>
  <c r="BI17" i="2"/>
  <c r="BD16" i="2"/>
  <c r="BE16" i="2" s="1"/>
  <c r="BC17" i="2"/>
  <c r="Z16" i="2"/>
  <c r="AA16" i="2" s="1"/>
  <c r="Y17" i="2"/>
  <c r="BV16" i="2"/>
  <c r="BW16" i="2" s="1"/>
  <c r="AQ17" i="2"/>
  <c r="AR16" i="2"/>
  <c r="AS16" i="2" s="1"/>
  <c r="BN216" i="2"/>
  <c r="BN212" i="2"/>
  <c r="BN208" i="2"/>
  <c r="BN204" i="2"/>
  <c r="BN200" i="2"/>
  <c r="BN196" i="2"/>
  <c r="BN192" i="2"/>
  <c r="BN188" i="2"/>
  <c r="BN184" i="2"/>
  <c r="BN180" i="2"/>
  <c r="BN217" i="2"/>
  <c r="BN213" i="2"/>
  <c r="BN209" i="2"/>
  <c r="BN205" i="2"/>
  <c r="BN201" i="2"/>
  <c r="BN197" i="2"/>
  <c r="BN193" i="2"/>
  <c r="BN189" i="2"/>
  <c r="BN185" i="2"/>
  <c r="BN181" i="2"/>
  <c r="BN214" i="2"/>
  <c r="BN210" i="2"/>
  <c r="BN206" i="2"/>
  <c r="BN202" i="2"/>
  <c r="BN198" i="2"/>
  <c r="BN194" i="2"/>
  <c r="BN190" i="2"/>
  <c r="BN186" i="2"/>
  <c r="BN215" i="2"/>
  <c r="BN207" i="2"/>
  <c r="BN191" i="2"/>
  <c r="BN179" i="2"/>
  <c r="BN175" i="2"/>
  <c r="BN171" i="2"/>
  <c r="BN167" i="2"/>
  <c r="BN163" i="2"/>
  <c r="BN159" i="2"/>
  <c r="BN155" i="2"/>
  <c r="BN151" i="2"/>
  <c r="BN203" i="2"/>
  <c r="BN187" i="2"/>
  <c r="BN182" i="2"/>
  <c r="BN176" i="2"/>
  <c r="BN172" i="2"/>
  <c r="BN168" i="2"/>
  <c r="BN164" i="2"/>
  <c r="BN160" i="2"/>
  <c r="BN199" i="2"/>
  <c r="BN177" i="2"/>
  <c r="BN173" i="2"/>
  <c r="BN169" i="2"/>
  <c r="BN165" i="2"/>
  <c r="BN161" i="2"/>
  <c r="BN157" i="2"/>
  <c r="BN153" i="2"/>
  <c r="BN211" i="2"/>
  <c r="BN195" i="2"/>
  <c r="BN183" i="2"/>
  <c r="BN178" i="2"/>
  <c r="BN162" i="2"/>
  <c r="BN156" i="2"/>
  <c r="BN149" i="2"/>
  <c r="BN145" i="2"/>
  <c r="BN141" i="2"/>
  <c r="BN137" i="2"/>
  <c r="BN133" i="2"/>
  <c r="BN129" i="2"/>
  <c r="BN125" i="2"/>
  <c r="BN174" i="2"/>
  <c r="BN154" i="2"/>
  <c r="BN146" i="2"/>
  <c r="BN142" i="2"/>
  <c r="BN138" i="2"/>
  <c r="BN134" i="2"/>
  <c r="BN130" i="2"/>
  <c r="BN126" i="2"/>
  <c r="BN122" i="2"/>
  <c r="BN170" i="2"/>
  <c r="BN152" i="2"/>
  <c r="BN147" i="2"/>
  <c r="BN143" i="2"/>
  <c r="BN139" i="2"/>
  <c r="BN135" i="2"/>
  <c r="BN131" i="2"/>
  <c r="BN127" i="2"/>
  <c r="BN123" i="2"/>
  <c r="BN119" i="2"/>
  <c r="BN115" i="2"/>
  <c r="BN166" i="2"/>
  <c r="BN158" i="2"/>
  <c r="BN150" i="2"/>
  <c r="BN148" i="2"/>
  <c r="BN144" i="2"/>
  <c r="BN140" i="2"/>
  <c r="BN136" i="2"/>
  <c r="BN132" i="2"/>
  <c r="BN128" i="2"/>
  <c r="BN118" i="2"/>
  <c r="BN111" i="2"/>
  <c r="BN107" i="2"/>
  <c r="BN103" i="2"/>
  <c r="BN99" i="2"/>
  <c r="BN95" i="2"/>
  <c r="BN91" i="2"/>
  <c r="BN87" i="2"/>
  <c r="BN83" i="2"/>
  <c r="BN79" i="2"/>
  <c r="BN75" i="2"/>
  <c r="BN117" i="2"/>
  <c r="BN116" i="2"/>
  <c r="BN112" i="2"/>
  <c r="BN108" i="2"/>
  <c r="BN104" i="2"/>
  <c r="BN100" i="2"/>
  <c r="BN96" i="2"/>
  <c r="BN92" i="2"/>
  <c r="BN88" i="2"/>
  <c r="BN84" i="2"/>
  <c r="BN80" i="2"/>
  <c r="BN76" i="2"/>
  <c r="BN72" i="2"/>
  <c r="BN121" i="2"/>
  <c r="BN120" i="2"/>
  <c r="BN113" i="2"/>
  <c r="BN109" i="2"/>
  <c r="BN105" i="2"/>
  <c r="BN101" i="2"/>
  <c r="BN97" i="2"/>
  <c r="BN93" i="2"/>
  <c r="BN89" i="2"/>
  <c r="BN85" i="2"/>
  <c r="BN81" i="2"/>
  <c r="BN77" i="2"/>
  <c r="BN73" i="2"/>
  <c r="BN124" i="2"/>
  <c r="BN114" i="2"/>
  <c r="BN110" i="2"/>
  <c r="BN106" i="2"/>
  <c r="BN102" i="2"/>
  <c r="BN98" i="2"/>
  <c r="BN94" i="2"/>
  <c r="BN90" i="2"/>
  <c r="BN86" i="2"/>
  <c r="BN74" i="2"/>
  <c r="BN69" i="2"/>
  <c r="BN70" i="2"/>
  <c r="BN66" i="2"/>
  <c r="BN64" i="2"/>
  <c r="BN62" i="2"/>
  <c r="BN60" i="2"/>
  <c r="BN58" i="2"/>
  <c r="BN56" i="2"/>
  <c r="BN54" i="2"/>
  <c r="BN52" i="2"/>
  <c r="BN50" i="2"/>
  <c r="BN48" i="2"/>
  <c r="BN46" i="2"/>
  <c r="BN44" i="2"/>
  <c r="BN42" i="2"/>
  <c r="BN40" i="2"/>
  <c r="BN38" i="2"/>
  <c r="BN82" i="2"/>
  <c r="BN71" i="2"/>
  <c r="BN67" i="2"/>
  <c r="BN78" i="2"/>
  <c r="BN68" i="2"/>
  <c r="BN65" i="2"/>
  <c r="BN63" i="2"/>
  <c r="BN61" i="2"/>
  <c r="BN59" i="2"/>
  <c r="BN57" i="2"/>
  <c r="BN55" i="2"/>
  <c r="BN53" i="2"/>
  <c r="BN51" i="2"/>
  <c r="BN49" i="2"/>
  <c r="BN47" i="2"/>
  <c r="BN45" i="2"/>
  <c r="BN43" i="2"/>
  <c r="BN41" i="2"/>
  <c r="BN39" i="2"/>
  <c r="BN36" i="2"/>
  <c r="BN32" i="2"/>
  <c r="BN28" i="2"/>
  <c r="BN33" i="2"/>
  <c r="BN31" i="2"/>
  <c r="BN34" i="2"/>
  <c r="BN26" i="2"/>
  <c r="BN25" i="2"/>
  <c r="BN35" i="2"/>
  <c r="BN22" i="2"/>
  <c r="BN18" i="2"/>
  <c r="BN16" i="2"/>
  <c r="BN12" i="2"/>
  <c r="BN11" i="2"/>
  <c r="BN30" i="2"/>
  <c r="BN21" i="2"/>
  <c r="BN17" i="2"/>
  <c r="BN15" i="2"/>
  <c r="BN37" i="2"/>
  <c r="BN20" i="2"/>
  <c r="BN14" i="2"/>
  <c r="BN10" i="2"/>
  <c r="BN8" i="2"/>
  <c r="BN29" i="2"/>
  <c r="BN27" i="2"/>
  <c r="BN24" i="2"/>
  <c r="BN23" i="2"/>
  <c r="BN19" i="2"/>
  <c r="BN13" i="2"/>
  <c r="BN9" i="2"/>
  <c r="BM5" i="2"/>
  <c r="AX16" i="2"/>
  <c r="AY16" i="2" s="1"/>
  <c r="AW17" i="2"/>
  <c r="AF16" i="2"/>
  <c r="AG16" i="2" s="1"/>
  <c r="AE17" i="2"/>
  <c r="AL16" i="2"/>
  <c r="AM16" i="2" s="1"/>
  <c r="AK17" i="2"/>
  <c r="AL17" i="2" l="1"/>
  <c r="AM17" i="2" s="1"/>
  <c r="AK18" i="2"/>
  <c r="AX17" i="2"/>
  <c r="AY17" i="2" s="1"/>
  <c r="AW18" i="2"/>
  <c r="Z17" i="2"/>
  <c r="AA17" i="2" s="1"/>
  <c r="Y18" i="2"/>
  <c r="BJ17" i="2"/>
  <c r="BK17" i="2" s="1"/>
  <c r="BI18" i="2"/>
  <c r="BV8" i="2"/>
  <c r="BW8" i="2" s="1"/>
  <c r="BV10" i="2"/>
  <c r="BW10" i="2" s="1"/>
  <c r="BV9" i="2"/>
  <c r="BW9" i="2" s="1"/>
  <c r="BV11" i="2"/>
  <c r="BW11" i="2" s="1"/>
  <c r="BV12" i="2"/>
  <c r="BW12" i="2" s="1"/>
  <c r="BV13" i="2"/>
  <c r="BW13" i="2" s="1"/>
  <c r="BV14" i="2"/>
  <c r="BW14" i="2" s="1"/>
  <c r="BV15" i="2"/>
  <c r="BW15" i="2" s="1"/>
  <c r="AF17" i="2"/>
  <c r="AG17" i="2" s="1"/>
  <c r="AE18" i="2"/>
  <c r="BP8" i="2"/>
  <c r="BQ8" i="2" s="1"/>
  <c r="BP9" i="2"/>
  <c r="BQ9" i="2" s="1"/>
  <c r="AR17" i="2"/>
  <c r="AS17" i="2" s="1"/>
  <c r="AQ18" i="2"/>
  <c r="BD17" i="2"/>
  <c r="BE17" i="2" s="1"/>
  <c r="BC18" i="2"/>
  <c r="BD18" i="2" l="1"/>
  <c r="BE18" i="2" s="1"/>
  <c r="BC19" i="2"/>
  <c r="BJ18" i="2"/>
  <c r="BK18" i="2" s="1"/>
  <c r="BI19" i="2"/>
  <c r="AX18" i="2"/>
  <c r="AY18" i="2" s="1"/>
  <c r="AW19" i="2"/>
  <c r="AR18" i="2"/>
  <c r="AS18" i="2" s="1"/>
  <c r="AQ19" i="2"/>
  <c r="AF18" i="2"/>
  <c r="AG18" i="2" s="1"/>
  <c r="AE19" i="2"/>
  <c r="Z18" i="2"/>
  <c r="AA18" i="2" s="1"/>
  <c r="Y19" i="2"/>
  <c r="AL18" i="2"/>
  <c r="AM18" i="2" s="1"/>
  <c r="AK19" i="2"/>
  <c r="Z19" i="2" l="1"/>
  <c r="AA19" i="2" s="1"/>
  <c r="Y20" i="2"/>
  <c r="AR19" i="2"/>
  <c r="AS19" i="2" s="1"/>
  <c r="AQ20" i="2"/>
  <c r="BJ19" i="2"/>
  <c r="BK19" i="2" s="1"/>
  <c r="BI20" i="2"/>
  <c r="AL19" i="2"/>
  <c r="AM19" i="2" s="1"/>
  <c r="AK20" i="2"/>
  <c r="AF19" i="2"/>
  <c r="AG19" i="2" s="1"/>
  <c r="AE20" i="2"/>
  <c r="AX19" i="2"/>
  <c r="AY19" i="2" s="1"/>
  <c r="AW20" i="2"/>
  <c r="BD19" i="2"/>
  <c r="BE19" i="2" s="1"/>
  <c r="BC20" i="2"/>
  <c r="AX20" i="2" l="1"/>
  <c r="AY20" i="2" s="1"/>
  <c r="AW21" i="2"/>
  <c r="AL20" i="2"/>
  <c r="AM20" i="2" s="1"/>
  <c r="AK21" i="2"/>
  <c r="AR20" i="2"/>
  <c r="AS20" i="2" s="1"/>
  <c r="AQ21" i="2"/>
  <c r="BD20" i="2"/>
  <c r="BE20" i="2" s="1"/>
  <c r="BC21" i="2"/>
  <c r="AF20" i="2"/>
  <c r="AG20" i="2" s="1"/>
  <c r="AE21" i="2"/>
  <c r="BJ20" i="2"/>
  <c r="BK20" i="2" s="1"/>
  <c r="BI21" i="2"/>
  <c r="Z20" i="2"/>
  <c r="AA20" i="2" s="1"/>
  <c r="Y21" i="2"/>
  <c r="BJ21" i="2" l="1"/>
  <c r="BK21" i="2" s="1"/>
  <c r="BI22" i="2"/>
  <c r="BD21" i="2"/>
  <c r="BE21" i="2" s="1"/>
  <c r="BC22" i="2"/>
  <c r="AL21" i="2"/>
  <c r="AM21" i="2" s="1"/>
  <c r="AK22" i="2"/>
  <c r="Z21" i="2"/>
  <c r="AA21" i="2" s="1"/>
  <c r="Y22" i="2"/>
  <c r="AF21" i="2"/>
  <c r="AG21" i="2" s="1"/>
  <c r="AE22" i="2"/>
  <c r="AR21" i="2"/>
  <c r="AS21" i="2" s="1"/>
  <c r="AQ22" i="2"/>
  <c r="AX21" i="2"/>
  <c r="AY21" i="2" s="1"/>
  <c r="AW22" i="2"/>
  <c r="AR22" i="2" l="1"/>
  <c r="AS22" i="2" s="1"/>
  <c r="AQ23" i="2"/>
  <c r="Z22" i="2"/>
  <c r="AA22" i="2" s="1"/>
  <c r="Y23" i="2"/>
  <c r="BD22" i="2"/>
  <c r="BE22" i="2" s="1"/>
  <c r="BC23" i="2"/>
  <c r="AX22" i="2"/>
  <c r="AY22" i="2" s="1"/>
  <c r="AW23" i="2"/>
  <c r="AF22" i="2"/>
  <c r="AG22" i="2" s="1"/>
  <c r="AE23" i="2"/>
  <c r="AL22" i="2"/>
  <c r="AM22" i="2" s="1"/>
  <c r="AK23" i="2"/>
  <c r="BJ22" i="2"/>
  <c r="BK22" i="2" s="1"/>
  <c r="BI23" i="2"/>
  <c r="AL23" i="2" l="1"/>
  <c r="AM23" i="2" s="1"/>
  <c r="AK24" i="2"/>
  <c r="AX23" i="2"/>
  <c r="AY23" i="2" s="1"/>
  <c r="AW24" i="2"/>
  <c r="Z23" i="2"/>
  <c r="AA23" i="2" s="1"/>
  <c r="Y24" i="2"/>
  <c r="BJ23" i="2"/>
  <c r="BK23" i="2" s="1"/>
  <c r="BI24" i="2"/>
  <c r="AF23" i="2"/>
  <c r="AG23" i="2" s="1"/>
  <c r="AE24" i="2"/>
  <c r="BD23" i="2"/>
  <c r="BE23" i="2" s="1"/>
  <c r="BC24" i="2"/>
  <c r="AR23" i="2"/>
  <c r="AS23" i="2" s="1"/>
  <c r="AQ24" i="2"/>
  <c r="AR24" i="2" s="1"/>
  <c r="AS24" i="2" s="1"/>
  <c r="BC25" i="2" l="1"/>
  <c r="BD24" i="2"/>
  <c r="BE24" i="2" s="1"/>
  <c r="BI25" i="2"/>
  <c r="BJ24" i="2"/>
  <c r="BK24" i="2" s="1"/>
  <c r="AW25" i="2"/>
  <c r="AX24" i="2"/>
  <c r="AY24" i="2" s="1"/>
  <c r="AF24" i="2"/>
  <c r="AG24" i="2" s="1"/>
  <c r="AE25" i="2"/>
  <c r="Z24" i="2"/>
  <c r="AA24" i="2" s="1"/>
  <c r="Y25" i="2"/>
  <c r="AL24" i="2"/>
  <c r="AM24" i="2" s="1"/>
  <c r="AK25" i="2"/>
  <c r="BI26" i="2" l="1"/>
  <c r="BJ25" i="2"/>
  <c r="BK25" i="2" s="1"/>
  <c r="AL25" i="2"/>
  <c r="AM25" i="2" s="1"/>
  <c r="AK26" i="2"/>
  <c r="AE26" i="2"/>
  <c r="AF25" i="2"/>
  <c r="AG25" i="2" s="1"/>
  <c r="Y26" i="2"/>
  <c r="Z26" i="2" s="1"/>
  <c r="AA26" i="2" s="1"/>
  <c r="Z25" i="2"/>
  <c r="AA25" i="2" s="1"/>
  <c r="AW26" i="2"/>
  <c r="AX25" i="2"/>
  <c r="AY25" i="2" s="1"/>
  <c r="BC26" i="2"/>
  <c r="BD26" i="2" s="1"/>
  <c r="BE26" i="2" s="1"/>
  <c r="BD25" i="2"/>
  <c r="BE25" i="2" s="1"/>
  <c r="AK27" i="2" l="1"/>
  <c r="AL26" i="2"/>
  <c r="AM26" i="2" s="1"/>
  <c r="AX26" i="2"/>
  <c r="AY26" i="2" s="1"/>
  <c r="AW27" i="2"/>
  <c r="AE27" i="2"/>
  <c r="AF26" i="2"/>
  <c r="AG26" i="2" s="1"/>
  <c r="BJ26" i="2"/>
  <c r="BK26" i="2" s="1"/>
  <c r="BI27" i="2"/>
  <c r="BJ27" i="2" l="1"/>
  <c r="BK27" i="2" s="1"/>
  <c r="BI28" i="2"/>
  <c r="AW28" i="2"/>
  <c r="AX27" i="2"/>
  <c r="AY27" i="2" s="1"/>
  <c r="AE28" i="2"/>
  <c r="AF27" i="2"/>
  <c r="AG27" i="2" s="1"/>
  <c r="AL27" i="2"/>
  <c r="AM27" i="2" s="1"/>
  <c r="AK28" i="2"/>
  <c r="AW29" i="2" l="1"/>
  <c r="AX28" i="2"/>
  <c r="AY28" i="2" s="1"/>
  <c r="BI29" i="2"/>
  <c r="BJ28" i="2"/>
  <c r="BK28" i="2" s="1"/>
  <c r="AL28" i="2"/>
  <c r="AM28" i="2" s="1"/>
  <c r="AK29" i="2"/>
  <c r="AF28" i="2"/>
  <c r="AG28" i="2" s="1"/>
  <c r="AE29" i="2"/>
  <c r="BI30" i="2" l="1"/>
  <c r="BJ29" i="2"/>
  <c r="BK29" i="2" s="1"/>
  <c r="AE30" i="2"/>
  <c r="AF29" i="2"/>
  <c r="AG29" i="2" s="1"/>
  <c r="AK30" i="2"/>
  <c r="AL29" i="2"/>
  <c r="AM29" i="2" s="1"/>
  <c r="AX29" i="2"/>
  <c r="AY29" i="2" s="1"/>
  <c r="AW30" i="2"/>
  <c r="AE31" i="2" l="1"/>
  <c r="AF30" i="2"/>
  <c r="AG30" i="2" s="1"/>
  <c r="AX30" i="2"/>
  <c r="AY30" i="2" s="1"/>
  <c r="AW31" i="2"/>
  <c r="AK31" i="2"/>
  <c r="AL30" i="2"/>
  <c r="AM30" i="2" s="1"/>
  <c r="BJ30" i="2"/>
  <c r="BK30" i="2" s="1"/>
  <c r="BI31" i="2"/>
  <c r="BJ31" i="2" l="1"/>
  <c r="BK31" i="2" s="1"/>
  <c r="BI32" i="2"/>
  <c r="AW32" i="2"/>
  <c r="AX31" i="2"/>
  <c r="AY31" i="2" s="1"/>
  <c r="AL31" i="2"/>
  <c r="AM31" i="2" s="1"/>
  <c r="AK32" i="2"/>
  <c r="AF31" i="2"/>
  <c r="AG31" i="2" s="1"/>
  <c r="AE32" i="2"/>
  <c r="AE33" i="2" l="1"/>
  <c r="AF32" i="2"/>
  <c r="AG32" i="2" s="1"/>
  <c r="AW33" i="2"/>
  <c r="AX33" i="2" s="1"/>
  <c r="AY33" i="2" s="1"/>
  <c r="AX32" i="2"/>
  <c r="AY32" i="2" s="1"/>
  <c r="AK33" i="2"/>
  <c r="AL32" i="2"/>
  <c r="AM32" i="2" s="1"/>
  <c r="BJ32" i="2"/>
  <c r="BK32" i="2" s="1"/>
  <c r="BI33" i="2"/>
  <c r="BI34" i="2" l="1"/>
  <c r="BJ33" i="2"/>
  <c r="BK33" i="2" s="1"/>
  <c r="AK34" i="2"/>
  <c r="AL33" i="2"/>
  <c r="AM33" i="2" s="1"/>
  <c r="AE34" i="2"/>
  <c r="AF33" i="2"/>
  <c r="AG33" i="2" s="1"/>
  <c r="AL34" i="2" l="1"/>
  <c r="AM34" i="2" s="1"/>
  <c r="AK35" i="2"/>
  <c r="AL35" i="2" s="1"/>
  <c r="AM35" i="2" s="1"/>
  <c r="AF34" i="2"/>
  <c r="AG34" i="2" s="1"/>
  <c r="AE35" i="2"/>
  <c r="BI35" i="2"/>
  <c r="BJ34" i="2"/>
  <c r="BK34" i="2" s="1"/>
  <c r="BJ35" i="2" l="1"/>
  <c r="BK35" i="2" s="1"/>
  <c r="BI36" i="2"/>
  <c r="AF35" i="2"/>
  <c r="AG35" i="2" s="1"/>
  <c r="AE36" i="2"/>
  <c r="AE37" i="2" l="1"/>
  <c r="AF36" i="2"/>
  <c r="AG36" i="2" s="1"/>
  <c r="BI37" i="2"/>
  <c r="BJ36" i="2"/>
  <c r="BK36" i="2" s="1"/>
  <c r="BJ37" i="2" l="1"/>
  <c r="BK37" i="2" s="1"/>
  <c r="BI38" i="2"/>
  <c r="AF37" i="2"/>
  <c r="AG37" i="2" s="1"/>
  <c r="AE38" i="2"/>
  <c r="AF38" i="2" s="1"/>
  <c r="AG38" i="2" s="1"/>
  <c r="BJ38" i="2" l="1"/>
  <c r="BK38" i="2" s="1"/>
  <c r="BI39" i="2"/>
  <c r="BJ39" i="2" l="1"/>
  <c r="BK39" i="2" s="1"/>
  <c r="BI40" i="2"/>
  <c r="BJ40" i="2" l="1"/>
  <c r="BK40" i="2" s="1"/>
  <c r="BI41" i="2"/>
  <c r="BJ41" i="2" l="1"/>
  <c r="BK41" i="2" s="1"/>
  <c r="BI42" i="2"/>
  <c r="BJ42" i="2" l="1"/>
  <c r="BK42" i="2" s="1"/>
  <c r="BI43" i="2"/>
  <c r="BJ43" i="2" l="1"/>
  <c r="BK43" i="2" s="1"/>
  <c r="BI44" i="2"/>
  <c r="BJ44" i="2" l="1"/>
  <c r="BK44" i="2" s="1"/>
  <c r="BI45" i="2"/>
  <c r="BJ45" i="2" l="1"/>
  <c r="BK45" i="2" s="1"/>
  <c r="BI46" i="2"/>
  <c r="BJ46" i="2" l="1"/>
  <c r="BK46" i="2" s="1"/>
  <c r="BI47" i="2"/>
  <c r="BJ47" i="2" l="1"/>
  <c r="BK47" i="2" s="1"/>
  <c r="BI48" i="2"/>
  <c r="BJ48" i="2" l="1"/>
  <c r="BK48" i="2" s="1"/>
  <c r="BI49" i="2"/>
  <c r="BJ49" i="2" l="1"/>
  <c r="BK49" i="2" s="1"/>
  <c r="BI50" i="2"/>
  <c r="BJ50" i="2" l="1"/>
  <c r="BK50" i="2" s="1"/>
  <c r="BI51" i="2"/>
  <c r="BJ51" i="2" l="1"/>
  <c r="BK51" i="2" s="1"/>
  <c r="BI52" i="2"/>
  <c r="BJ52" i="2" l="1"/>
  <c r="BK52" i="2" s="1"/>
  <c r="BI53" i="2"/>
  <c r="BJ53" i="2" l="1"/>
  <c r="BK53" i="2" s="1"/>
  <c r="BI54" i="2"/>
  <c r="BJ54" i="2" l="1"/>
  <c r="BK54" i="2" s="1"/>
  <c r="BI55" i="2"/>
  <c r="BJ55" i="2" l="1"/>
  <c r="BK55" i="2" s="1"/>
  <c r="BI56" i="2"/>
  <c r="BJ56" i="2" l="1"/>
  <c r="BK56" i="2" s="1"/>
  <c r="BI57" i="2"/>
  <c r="BJ57" i="2" l="1"/>
  <c r="BK57" i="2" s="1"/>
  <c r="BI58" i="2"/>
  <c r="BJ58" i="2" l="1"/>
  <c r="BK58" i="2" s="1"/>
  <c r="BI59" i="2"/>
  <c r="BJ59" i="2" l="1"/>
  <c r="BK59" i="2" s="1"/>
  <c r="BI60" i="2"/>
  <c r="BI61" i="2" l="1"/>
  <c r="BJ60" i="2"/>
  <c r="BK60" i="2" s="1"/>
  <c r="BJ61" i="2" l="1"/>
  <c r="BK61" i="2" s="1"/>
  <c r="BI62" i="2"/>
  <c r="BI63" i="2" l="1"/>
  <c r="BJ62" i="2"/>
  <c r="BK62" i="2" s="1"/>
  <c r="BI64" i="2" l="1"/>
  <c r="BJ63" i="2"/>
  <c r="BK63" i="2" s="1"/>
  <c r="BI65" i="2" l="1"/>
  <c r="BJ64" i="2"/>
  <c r="BK64" i="2" s="1"/>
  <c r="BI66" i="2" l="1"/>
  <c r="BJ66" i="2" s="1"/>
  <c r="BK66" i="2" s="1"/>
  <c r="BJ65" i="2"/>
  <c r="BK65" i="2" s="1"/>
</calcChain>
</file>

<file path=xl/sharedStrings.xml><?xml version="1.0" encoding="utf-8"?>
<sst xmlns="http://schemas.openxmlformats.org/spreadsheetml/2006/main" count="13310" uniqueCount="802">
  <si>
    <t>バックデータ</t>
    <phoneticPr fontId="4"/>
  </si>
  <si>
    <t>ROOM_NAME.csvを利用した建物・室用途のリスト管理</t>
    <rPh sb="14" eb="16">
      <t>リヨウ</t>
    </rPh>
    <rPh sb="18" eb="20">
      <t>タテモノ</t>
    </rPh>
    <rPh sb="21" eb="22">
      <t>シツ</t>
    </rPh>
    <rPh sb="22" eb="24">
      <t>ヨウト</t>
    </rPh>
    <rPh sb="28" eb="30">
      <t>カンリ</t>
    </rPh>
    <phoneticPr fontId="4"/>
  </si>
  <si>
    <t>■テーブル</t>
    <phoneticPr fontId="4"/>
  </si>
  <si>
    <t>■リスト</t>
    <phoneticPr fontId="4"/>
  </si>
  <si>
    <t>◇ROOM_RNAME.csvの貼り付けフィールド</t>
    <rPh sb="16" eb="17">
      <t>ハ</t>
    </rPh>
    <rPh sb="18" eb="19">
      <t>ツ</t>
    </rPh>
    <phoneticPr fontId="4"/>
  </si>
  <si>
    <t>◇建物用途</t>
    <rPh sb="1" eb="3">
      <t>タテモノ</t>
    </rPh>
    <rPh sb="3" eb="5">
      <t>ヨウト</t>
    </rPh>
    <phoneticPr fontId="4"/>
  </si>
  <si>
    <t>検索キー特定用識別子</t>
    <rPh sb="0" eb="2">
      <t>ケンサク</t>
    </rPh>
    <rPh sb="4" eb="6">
      <t>トクテイ</t>
    </rPh>
    <rPh sb="6" eb="7">
      <t>ヨウ</t>
    </rPh>
    <rPh sb="7" eb="10">
      <t>シキベツシ</t>
    </rPh>
    <phoneticPr fontId="4"/>
  </si>
  <si>
    <t>検索キー</t>
  </si>
  <si>
    <t>建物用途コード</t>
  </si>
  <si>
    <t>室分類コード</t>
  </si>
  <si>
    <t>建物用途名称</t>
    <phoneticPr fontId="4"/>
  </si>
  <si>
    <t>室用途名称</t>
  </si>
  <si>
    <t>室用途名略称１</t>
  </si>
  <si>
    <t>室用途名略称２</t>
  </si>
  <si>
    <t>室用途名略称３</t>
  </si>
  <si>
    <t>建物用途が最初に記載された行番号</t>
    <rPh sb="0" eb="2">
      <t>タテモノ</t>
    </rPh>
    <rPh sb="2" eb="4">
      <t>ヨウト</t>
    </rPh>
    <rPh sb="5" eb="7">
      <t>サイショ</t>
    </rPh>
    <rPh sb="8" eb="10">
      <t>キサイ</t>
    </rPh>
    <rPh sb="13" eb="16">
      <t>ギョウバンゴウ</t>
    </rPh>
    <phoneticPr fontId="4"/>
  </si>
  <si>
    <t>建物用途No.</t>
    <rPh sb="0" eb="2">
      <t>タテモノ</t>
    </rPh>
    <rPh sb="2" eb="4">
      <t>ヨウト</t>
    </rPh>
    <phoneticPr fontId="4"/>
  </si>
  <si>
    <t>参照行番号</t>
    <rPh sb="0" eb="2">
      <t>サンショウ</t>
    </rPh>
    <rPh sb="2" eb="5">
      <t>ギョウバンゴウ</t>
    </rPh>
    <phoneticPr fontId="4"/>
  </si>
  <si>
    <t>建物用途リスト</t>
    <rPh sb="0" eb="2">
      <t>タテモノ</t>
    </rPh>
    <rPh sb="2" eb="4">
      <t>ヨウト</t>
    </rPh>
    <phoneticPr fontId="4"/>
  </si>
  <si>
    <t>室用途リスト呼出ID</t>
    <rPh sb="0" eb="1">
      <t>シツ</t>
    </rPh>
    <rPh sb="1" eb="3">
      <t>ヨウト</t>
    </rPh>
    <rPh sb="6" eb="7">
      <t>ヨ</t>
    </rPh>
    <rPh sb="7" eb="8">
      <t>ダ</t>
    </rPh>
    <phoneticPr fontId="4"/>
  </si>
  <si>
    <t>記載行番号</t>
    <phoneticPr fontId="4"/>
  </si>
  <si>
    <t>室用途No.</t>
    <rPh sb="0" eb="1">
      <t>シツ</t>
    </rPh>
    <rPh sb="1" eb="3">
      <t>ヨウト</t>
    </rPh>
    <phoneticPr fontId="4"/>
  </si>
  <si>
    <t>室用途リスト</t>
    <rPh sb="0" eb="1">
      <t>シツ</t>
    </rPh>
    <rPh sb="1" eb="3">
      <t>ヨウト</t>
    </rPh>
    <phoneticPr fontId="4"/>
  </si>
  <si>
    <t>O-1</t>
  </si>
  <si>
    <t>Office</t>
  </si>
  <si>
    <t>OfficeRoom</t>
  </si>
  <si>
    <t>事務所等</t>
  </si>
  <si>
    <t>事務室</t>
  </si>
  <si>
    <t>建物用途1</t>
    <rPh sb="0" eb="2">
      <t>タテモノ</t>
    </rPh>
    <rPh sb="2" eb="4">
      <t>ヨウト</t>
    </rPh>
    <phoneticPr fontId="4"/>
  </si>
  <si>
    <t>O-2</t>
  </si>
  <si>
    <t>ComputerRoom</t>
  </si>
  <si>
    <t>電子計算機器事務室</t>
  </si>
  <si>
    <t>電算事務室</t>
  </si>
  <si>
    <t>建物用途2</t>
    <rPh sb="0" eb="2">
      <t>タテモノ</t>
    </rPh>
    <rPh sb="2" eb="4">
      <t>ヨウト</t>
    </rPh>
    <phoneticPr fontId="4"/>
  </si>
  <si>
    <t>O-3</t>
  </si>
  <si>
    <t>MeetingRoom</t>
  </si>
  <si>
    <t>会議室</t>
  </si>
  <si>
    <t>建物用途3</t>
    <rPh sb="0" eb="2">
      <t>タテモノ</t>
    </rPh>
    <rPh sb="2" eb="4">
      <t>ヨウト</t>
    </rPh>
    <phoneticPr fontId="4"/>
  </si>
  <si>
    <t>データ終端</t>
    <rPh sb="3" eb="5">
      <t>シュウタン</t>
    </rPh>
    <phoneticPr fontId="4"/>
  </si>
  <si>
    <t>O-4</t>
  </si>
  <si>
    <t>TeaRoom</t>
  </si>
  <si>
    <t>喫茶室</t>
  </si>
  <si>
    <t>建物用途4</t>
    <rPh sb="0" eb="2">
      <t>タテモノ</t>
    </rPh>
    <rPh sb="2" eb="4">
      <t>ヨウト</t>
    </rPh>
    <phoneticPr fontId="4"/>
  </si>
  <si>
    <t>O-5</t>
  </si>
  <si>
    <t>Canteen</t>
  </si>
  <si>
    <t>社員食堂</t>
  </si>
  <si>
    <t>建物用途5</t>
    <rPh sb="0" eb="2">
      <t>タテモノ</t>
    </rPh>
    <rPh sb="2" eb="4">
      <t>ヨウト</t>
    </rPh>
    <phoneticPr fontId="4"/>
  </si>
  <si>
    <t>O-6</t>
  </si>
  <si>
    <t>CentralMonitoringRoom</t>
  </si>
  <si>
    <t>中央監視室</t>
  </si>
  <si>
    <t>建物用途6</t>
    <rPh sb="0" eb="2">
      <t>タテモノ</t>
    </rPh>
    <rPh sb="2" eb="4">
      <t>ヨウト</t>
    </rPh>
    <phoneticPr fontId="4"/>
  </si>
  <si>
    <t>O-7</t>
  </si>
  <si>
    <t>LockerRoom</t>
  </si>
  <si>
    <t>更衣室又は倉庫</t>
  </si>
  <si>
    <t>更衣室・倉庫</t>
  </si>
  <si>
    <t>更衣室</t>
  </si>
  <si>
    <t>倉庫</t>
  </si>
  <si>
    <t>建物用途7</t>
    <rPh sb="0" eb="2">
      <t>タテモノ</t>
    </rPh>
    <rPh sb="2" eb="4">
      <t>ヨウト</t>
    </rPh>
    <phoneticPr fontId="4"/>
  </si>
  <si>
    <t>O-8</t>
  </si>
  <si>
    <t>Corridor</t>
  </si>
  <si>
    <t>廊下</t>
  </si>
  <si>
    <t>建物用途8</t>
    <rPh sb="0" eb="2">
      <t>タテモノ</t>
    </rPh>
    <rPh sb="2" eb="4">
      <t>ヨウト</t>
    </rPh>
    <phoneticPr fontId="4"/>
  </si>
  <si>
    <t>O-9</t>
  </si>
  <si>
    <t>Lobby</t>
  </si>
  <si>
    <t>ロビー</t>
  </si>
  <si>
    <t>建物用途9</t>
    <rPh sb="0" eb="2">
      <t>タテモノ</t>
    </rPh>
    <rPh sb="2" eb="4">
      <t>ヨウト</t>
    </rPh>
    <phoneticPr fontId="4"/>
  </si>
  <si>
    <t>O-10</t>
  </si>
  <si>
    <t>Toilet</t>
  </si>
  <si>
    <t>便所</t>
  </si>
  <si>
    <t>O-11</t>
  </si>
  <si>
    <t>SmokingRoom</t>
  </si>
  <si>
    <t>喫煙室</t>
  </si>
  <si>
    <t>O-12</t>
  </si>
  <si>
    <t>Kitchen</t>
  </si>
  <si>
    <t>厨房</t>
  </si>
  <si>
    <t>O-13</t>
  </si>
  <si>
    <t>IndoorParking</t>
  </si>
  <si>
    <t>屋内駐車場</t>
  </si>
  <si>
    <t>O-14</t>
  </si>
  <si>
    <t>MechanicalRoom</t>
  </si>
  <si>
    <t>機械室</t>
  </si>
  <si>
    <t>O-15</t>
  </si>
  <si>
    <t>ElectricalRoom</t>
  </si>
  <si>
    <t>電気室</t>
  </si>
  <si>
    <t>O-16</t>
  </si>
  <si>
    <t>Kitchenette</t>
  </si>
  <si>
    <t>湯沸室等</t>
  </si>
  <si>
    <t>O-17</t>
  </si>
  <si>
    <t>StorageRoom</t>
  </si>
  <si>
    <t>食品庫等</t>
  </si>
  <si>
    <t>O-18</t>
  </si>
  <si>
    <t>CopyRoom</t>
  </si>
  <si>
    <t>印刷室等</t>
  </si>
  <si>
    <t>O-19</t>
  </si>
  <si>
    <t>GarbageStorage</t>
  </si>
  <si>
    <t>廃棄物保管場所等</t>
  </si>
  <si>
    <t>ゴミ置場等</t>
  </si>
  <si>
    <t>H-1</t>
  </si>
  <si>
    <t>Hotel</t>
  </si>
  <si>
    <t>GuestRoom</t>
  </si>
  <si>
    <t>ホテル等</t>
  </si>
  <si>
    <t>客室</t>
  </si>
  <si>
    <t>H-2</t>
  </si>
  <si>
    <t>BathroomInGuestRoom</t>
  </si>
  <si>
    <t>客室内の浴室等</t>
  </si>
  <si>
    <t>客室内浴室等</t>
  </si>
  <si>
    <t>H-3</t>
  </si>
  <si>
    <t>FrontDesk_AllDay</t>
  </si>
  <si>
    <t>終日利用されるフロント</t>
  </si>
  <si>
    <t>フロント(終日)</t>
  </si>
  <si>
    <t>H-4</t>
  </si>
  <si>
    <t>OfficeRoom_AllDay</t>
  </si>
  <si>
    <t>終日利用される事務室</t>
  </si>
  <si>
    <t>事務室(終日)</t>
  </si>
  <si>
    <t>H-5</t>
  </si>
  <si>
    <t>Corridor_AllDay</t>
  </si>
  <si>
    <t>終日利用される廊下</t>
  </si>
  <si>
    <t>廊下(終日)</t>
  </si>
  <si>
    <t>H-6</t>
  </si>
  <si>
    <t>Lobby_AllDay</t>
  </si>
  <si>
    <t>終日利用されるロビー</t>
  </si>
  <si>
    <t>ロビー(終日)</t>
  </si>
  <si>
    <t>H-7</t>
  </si>
  <si>
    <t>Toilet_AllDay</t>
  </si>
  <si>
    <t>終日利用される共用部の便所</t>
  </si>
  <si>
    <t>便所(終日)</t>
  </si>
  <si>
    <t>H-8</t>
  </si>
  <si>
    <t>SmokingRoom_AllDay</t>
  </si>
  <si>
    <t>終日利用される喫煙室</t>
  </si>
  <si>
    <t>喫煙室(終日)</t>
  </si>
  <si>
    <t>H-9</t>
  </si>
  <si>
    <t>BanquetHall</t>
  </si>
  <si>
    <t>宴会場</t>
  </si>
  <si>
    <t>H-10</t>
  </si>
  <si>
    <t>ConferenceRoom</t>
  </si>
  <si>
    <t>H-11</t>
  </si>
  <si>
    <t>WeddingHall</t>
  </si>
  <si>
    <t>結婚式場</t>
  </si>
  <si>
    <t>H-12</t>
  </si>
  <si>
    <t>Restaurant</t>
  </si>
  <si>
    <t>レストラン</t>
  </si>
  <si>
    <t>H-13</t>
  </si>
  <si>
    <t>Lounge</t>
  </si>
  <si>
    <t>ラウンジ</t>
  </si>
  <si>
    <t>H-14</t>
  </si>
  <si>
    <t>Bar</t>
  </si>
  <si>
    <t>バー</t>
  </si>
  <si>
    <t>H-15</t>
  </si>
  <si>
    <t>Shop</t>
  </si>
  <si>
    <t>店舗</t>
  </si>
  <si>
    <t>H-16</t>
  </si>
  <si>
    <t>H-17</t>
  </si>
  <si>
    <t>H-18</t>
  </si>
  <si>
    <t>FrontDesk_Daytime</t>
  </si>
  <si>
    <t>日中のみ利用されるフロント</t>
  </si>
  <si>
    <t>フロント(日中)</t>
  </si>
  <si>
    <t>H-19</t>
  </si>
  <si>
    <t>OfficeRoom_Daytime</t>
  </si>
  <si>
    <t>日中のみ利用される事務室</t>
  </si>
  <si>
    <t>事務室(日中)</t>
  </si>
  <si>
    <t>H-20</t>
  </si>
  <si>
    <t>Corridor_Daytime</t>
  </si>
  <si>
    <t>日中のみ利用される廊下</t>
  </si>
  <si>
    <t>廊下(日中)</t>
  </si>
  <si>
    <t>H-21</t>
  </si>
  <si>
    <t>Lobby_Daytime</t>
  </si>
  <si>
    <t>日中のみ利用されるロビー</t>
  </si>
  <si>
    <t>ロビー(日中)</t>
  </si>
  <si>
    <t>H-22</t>
  </si>
  <si>
    <t>Toilet_Daytime</t>
  </si>
  <si>
    <t>日中のみ利用される共用部の便所</t>
  </si>
  <si>
    <t>便所(日中)</t>
  </si>
  <si>
    <t>H-23</t>
  </si>
  <si>
    <t>SmokingRoom_Daytime</t>
  </si>
  <si>
    <t>日中のみ利用される喫煙室</t>
  </si>
  <si>
    <t>喫煙室(日中)</t>
  </si>
  <si>
    <t>H-24</t>
  </si>
  <si>
    <t>H-25</t>
  </si>
  <si>
    <t>H-26</t>
  </si>
  <si>
    <t>H-27</t>
  </si>
  <si>
    <t>H-28</t>
  </si>
  <si>
    <t>H-29</t>
  </si>
  <si>
    <t>H-30</t>
  </si>
  <si>
    <t>H-31</t>
  </si>
  <si>
    <t>D-1</t>
  </si>
  <si>
    <t>Hospital</t>
  </si>
  <si>
    <t>Ward</t>
  </si>
  <si>
    <t>病院等</t>
  </si>
  <si>
    <t>病室</t>
  </si>
  <si>
    <t>D-2</t>
  </si>
  <si>
    <t>Bathroom</t>
  </si>
  <si>
    <t>浴室等</t>
  </si>
  <si>
    <t>D-3</t>
  </si>
  <si>
    <t>StaffStation</t>
  </si>
  <si>
    <t>看護職員室</t>
  </si>
  <si>
    <t>D-4</t>
  </si>
  <si>
    <t>D-5</t>
  </si>
  <si>
    <t>D-6</t>
  </si>
  <si>
    <t>D-7</t>
  </si>
  <si>
    <t>D-8</t>
  </si>
  <si>
    <t>ConsultingRoom</t>
  </si>
  <si>
    <t>診察室</t>
  </si>
  <si>
    <t>D-9</t>
  </si>
  <si>
    <t>WaitingLounge</t>
  </si>
  <si>
    <t>待合室</t>
  </si>
  <si>
    <t>D-10</t>
  </si>
  <si>
    <t>OperatingRoom</t>
  </si>
  <si>
    <t>手術室</t>
  </si>
  <si>
    <t>D-11</t>
  </si>
  <si>
    <t>ExaminingRoom</t>
  </si>
  <si>
    <t>検査室</t>
  </si>
  <si>
    <t>D-12</t>
  </si>
  <si>
    <t>IntensiveCareUnit</t>
  </si>
  <si>
    <t>集中治療室</t>
  </si>
  <si>
    <t>D-13</t>
  </si>
  <si>
    <t>DissectingRoom</t>
  </si>
  <si>
    <t>解剖室等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</si>
  <si>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</si>
  <si>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</si>
  <si>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</si>
  <si>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</si>
  <si>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</si>
  <si>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</si>
  <si>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</si>
  <si>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</si>
  <si>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</si>
  <si>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</si>
  <si>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</si>
  <si>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</si>
  <si>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</si>
  <si>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D-27</t>
  </si>
  <si>
    <t>D-28</t>
  </si>
  <si>
    <t>S-1</t>
  </si>
  <si>
    <t>Store</t>
  </si>
  <si>
    <t>LargeScaleRetailStore</t>
  </si>
  <si>
    <t>物品販売業を営む店舗等</t>
  </si>
  <si>
    <t>大型店の売場</t>
  </si>
  <si>
    <t>大型店売場</t>
  </si>
  <si>
    <t>S-2</t>
  </si>
  <si>
    <t>SpecializedStore</t>
  </si>
  <si>
    <t>専門店の売場</t>
  </si>
  <si>
    <t>専門店売場</t>
  </si>
  <si>
    <t>S-3</t>
  </si>
  <si>
    <t>Supermarket</t>
  </si>
  <si>
    <t>スーパーマーケットの売場</t>
  </si>
  <si>
    <t>スーパー売場</t>
  </si>
  <si>
    <t>S-4</t>
  </si>
  <si>
    <t>Backyard</t>
  </si>
  <si>
    <t>荷さばき場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</si>
  <si>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</si>
  <si>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</si>
  <si>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</si>
  <si>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</si>
  <si>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</si>
  <si>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</si>
  <si>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</si>
  <si>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</si>
  <si>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</si>
  <si>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</si>
  <si>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</si>
  <si>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</si>
  <si>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</si>
  <si>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E-1</t>
  </si>
  <si>
    <t>School</t>
  </si>
  <si>
    <t>ClassroomInPrimarySchool</t>
  </si>
  <si>
    <t>学校等</t>
  </si>
  <si>
    <t>小中学校の教室</t>
  </si>
  <si>
    <t>小中学校教室</t>
  </si>
  <si>
    <t>E-2</t>
  </si>
  <si>
    <t>ClassroomInHighSchool</t>
  </si>
  <si>
    <t>高等学校の教室</t>
  </si>
  <si>
    <t>高校教室</t>
  </si>
  <si>
    <t>E-3</t>
  </si>
  <si>
    <t>StaffRoom</t>
  </si>
  <si>
    <t>職員室</t>
  </si>
  <si>
    <t>E-4</t>
  </si>
  <si>
    <t>SchoolCanteen</t>
  </si>
  <si>
    <t>小中学校又は高等学校の食堂</t>
  </si>
  <si>
    <t>小中高校食堂</t>
  </si>
  <si>
    <t>小中学校の食堂</t>
  </si>
  <si>
    <t>高等学校の食堂</t>
  </si>
  <si>
    <t>E-5</t>
  </si>
  <si>
    <t>ClassroomInCollege</t>
  </si>
  <si>
    <t>大学の教室</t>
  </si>
  <si>
    <t>大学教室</t>
  </si>
  <si>
    <t>E-6</t>
  </si>
  <si>
    <t>CollegeCanteen</t>
  </si>
  <si>
    <t>大学の食堂</t>
  </si>
  <si>
    <t>大学食堂</t>
  </si>
  <si>
    <t>E-7</t>
  </si>
  <si>
    <t>E-8</t>
  </si>
  <si>
    <t>ResearchRoom</t>
  </si>
  <si>
    <t>研究室</t>
  </si>
  <si>
    <t>E-9</t>
  </si>
  <si>
    <t>電子計算機器演習室</t>
  </si>
  <si>
    <t>コンピュータ室</t>
  </si>
  <si>
    <t>E-10</t>
  </si>
  <si>
    <t>Laboratory</t>
  </si>
  <si>
    <t>実験室</t>
  </si>
  <si>
    <t>E-11</t>
  </si>
  <si>
    <t>PracticalRoom</t>
  </si>
  <si>
    <t>実習室</t>
  </si>
  <si>
    <t>E-12</t>
  </si>
  <si>
    <t>Hall</t>
  </si>
  <si>
    <t>講堂又は体育館</t>
  </si>
  <si>
    <t>講堂・体育館</t>
  </si>
  <si>
    <t>講堂</t>
  </si>
  <si>
    <t>体育館</t>
  </si>
  <si>
    <t>E-13</t>
  </si>
  <si>
    <t>NightDutyRoom</t>
  </si>
  <si>
    <t>宿直室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</si>
  <si>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</si>
  <si>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</si>
  <si>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</si>
  <si>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</si>
  <si>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</si>
  <si>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</si>
  <si>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</si>
  <si>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</si>
  <si>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</si>
  <si>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</si>
  <si>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</si>
  <si>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</si>
  <si>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E-26</t>
  </si>
  <si>
    <t>R-1</t>
  </si>
  <si>
    <t>飲食店等</t>
  </si>
  <si>
    <t>レストランの客室</t>
  </si>
  <si>
    <t>レストラン客室</t>
  </si>
  <si>
    <t>R-2</t>
  </si>
  <si>
    <t>LightRestaurant</t>
  </si>
  <si>
    <t>軽食店の客室</t>
  </si>
  <si>
    <t>軽食店客室</t>
  </si>
  <si>
    <t>R-3</t>
  </si>
  <si>
    <t>CoffeeShop</t>
  </si>
  <si>
    <t>喫茶店の客室</t>
  </si>
  <si>
    <t>喫茶店客室</t>
  </si>
  <si>
    <t>R-4</t>
  </si>
  <si>
    <t>R-5</t>
  </si>
  <si>
    <t>FrontDesk</t>
  </si>
  <si>
    <t>フロント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</si>
  <si>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</si>
  <si>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</si>
  <si>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</si>
  <si>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</si>
  <si>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</si>
  <si>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</si>
  <si>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</si>
  <si>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</si>
  <si>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</si>
  <si>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</si>
  <si>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</si>
  <si>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</si>
  <si>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</si>
  <si>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</si>
  <si>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M-1</t>
  </si>
  <si>
    <t>MeetingPlace</t>
  </si>
  <si>
    <t>GymnasiumInAthletic</t>
  </si>
  <si>
    <t>集会所等</t>
  </si>
  <si>
    <t>アスレチック場の運動室</t>
  </si>
  <si>
    <t>アスレチック場運動室</t>
  </si>
  <si>
    <t>M-2</t>
  </si>
  <si>
    <t>LobbyInAthletic</t>
  </si>
  <si>
    <t>アスレチック場のロビー</t>
  </si>
  <si>
    <t>アスレチック場ロビー</t>
  </si>
  <si>
    <t>M-3</t>
  </si>
  <si>
    <t>ToiletInAthletic</t>
  </si>
  <si>
    <t>アスレチック場の便所</t>
  </si>
  <si>
    <t>アスレチック場便所</t>
  </si>
  <si>
    <t>M-4</t>
  </si>
  <si>
    <t>SmokingRoomInAthletic</t>
  </si>
  <si>
    <t>アスレチック場の喫煙室</t>
  </si>
  <si>
    <t>アスレチック場喫煙室</t>
  </si>
  <si>
    <t>M-5</t>
  </si>
  <si>
    <t>SkatingRinkForOfficialCompetition</t>
  </si>
  <si>
    <t>公式競技用スケート場</t>
  </si>
  <si>
    <t>スケート場(公式)</t>
  </si>
  <si>
    <t>M-6</t>
  </si>
  <si>
    <t>ArenaForOfficialCompetition</t>
  </si>
  <si>
    <t>公式競技用体育館</t>
  </si>
  <si>
    <t>体育館(公式)</t>
  </si>
  <si>
    <t>M-7</t>
  </si>
  <si>
    <t>SkatingRinkForGeneralGame</t>
  </si>
  <si>
    <t>一般競技用スケート場</t>
  </si>
  <si>
    <t>スケート場(一般)</t>
  </si>
  <si>
    <t>M-8</t>
  </si>
  <si>
    <t>ArenaForGeneralGame</t>
  </si>
  <si>
    <t>一般競技用体育館</t>
  </si>
  <si>
    <t>体育館(一般)</t>
  </si>
  <si>
    <t>M-9</t>
  </si>
  <si>
    <t>SkatingRinkForRecreation</t>
  </si>
  <si>
    <t>レクリエーション用スケート場</t>
  </si>
  <si>
    <t>スケート場(レク)</t>
  </si>
  <si>
    <t>M-10</t>
  </si>
  <si>
    <t>ArenaForRecreation</t>
  </si>
  <si>
    <t>レクリエーション用体育館</t>
  </si>
  <si>
    <t>体育館(レク)</t>
  </si>
  <si>
    <t>M-11</t>
  </si>
  <si>
    <t>CheeringSectionInStadium</t>
  </si>
  <si>
    <t>競技場の客席</t>
  </si>
  <si>
    <t>競技場応援席</t>
  </si>
  <si>
    <t>M-12</t>
  </si>
  <si>
    <t>LobbyInStadium</t>
  </si>
  <si>
    <t>競技場のロビー</t>
  </si>
  <si>
    <t>競技場ロビー</t>
  </si>
  <si>
    <t>M-13</t>
  </si>
  <si>
    <t>ToiletInStadium</t>
  </si>
  <si>
    <t>競技場の便所</t>
  </si>
  <si>
    <t>競技場便所</t>
  </si>
  <si>
    <t>M-14</t>
  </si>
  <si>
    <t>SmokingRoomInStadium</t>
  </si>
  <si>
    <t>競技場の喫煙室</t>
  </si>
  <si>
    <t>競技場喫煙室</t>
  </si>
  <si>
    <t>M-15</t>
  </si>
  <si>
    <t>BathroomInBathingFacility</t>
  </si>
  <si>
    <t>公衆浴場の浴室</t>
  </si>
  <si>
    <t>公衆浴場浴室</t>
  </si>
  <si>
    <t>浴場施設の浴室</t>
  </si>
  <si>
    <t>浴場施設浴室</t>
  </si>
  <si>
    <t>M-16</t>
  </si>
  <si>
    <t>LockerRoomInBathingFacility</t>
  </si>
  <si>
    <t>公衆浴場の脱衣所</t>
  </si>
  <si>
    <t>公衆浴場脱衣室</t>
  </si>
  <si>
    <t>浴場施設の脱衣所</t>
  </si>
  <si>
    <t>浴場施設脱衣室</t>
  </si>
  <si>
    <t>M-17</t>
  </si>
  <si>
    <t>RestingRoomInBathingFacility</t>
  </si>
  <si>
    <t>公衆浴場の休憩室</t>
  </si>
  <si>
    <t>公衆浴場休憩室</t>
  </si>
  <si>
    <t>浴場施設の休憩室</t>
  </si>
  <si>
    <t>浴場施設休憩室</t>
  </si>
  <si>
    <t>M-18</t>
  </si>
  <si>
    <t>LobbyInBathingFacility</t>
  </si>
  <si>
    <t>公衆浴場のロビー</t>
  </si>
  <si>
    <t>公衆浴場ロビー</t>
  </si>
  <si>
    <t>浴場施設のロビー</t>
  </si>
  <si>
    <t>浴場施設ロビー</t>
  </si>
  <si>
    <t>M-19</t>
  </si>
  <si>
    <t>ToiletInBathingFacility</t>
  </si>
  <si>
    <t>公衆浴場の便所</t>
  </si>
  <si>
    <t>公衆浴場便所</t>
  </si>
  <si>
    <t>浴場施設の便所</t>
  </si>
  <si>
    <t>浴場施設便所</t>
  </si>
  <si>
    <t>M-20</t>
  </si>
  <si>
    <t>SmokingRoomInBathingFacility</t>
  </si>
  <si>
    <t>公衆浴場の喫煙室</t>
  </si>
  <si>
    <t>公衆浴場喫煙室</t>
  </si>
  <si>
    <t>浴場施設の喫煙室</t>
  </si>
  <si>
    <t>浴場施設喫煙室</t>
  </si>
  <si>
    <t>M-21</t>
  </si>
  <si>
    <t>AuditoriumInMovieTheater</t>
  </si>
  <si>
    <t>映画館の客席</t>
  </si>
  <si>
    <t>映画館観客席</t>
  </si>
  <si>
    <t>M-22</t>
  </si>
  <si>
    <t>LobbyInMovieTheater</t>
  </si>
  <si>
    <t>映画館のロビー</t>
  </si>
  <si>
    <t>映画館ロビー</t>
  </si>
  <si>
    <t>M-23</t>
  </si>
  <si>
    <t>ToiletInMovieTheater</t>
  </si>
  <si>
    <t>映画館の便所</t>
  </si>
  <si>
    <t>映画館便所</t>
  </si>
  <si>
    <t>M-24</t>
  </si>
  <si>
    <t>SmokingRoomInMovieTheater</t>
  </si>
  <si>
    <t>映画館の喫煙室</t>
  </si>
  <si>
    <t>映画館喫煙室</t>
  </si>
  <si>
    <t>M-25</t>
  </si>
  <si>
    <t>Library</t>
  </si>
  <si>
    <t>図書館の図書室</t>
  </si>
  <si>
    <t>図書館図書室</t>
  </si>
  <si>
    <t>M-26</t>
  </si>
  <si>
    <t>LobbyInLibrary</t>
  </si>
  <si>
    <t>図書館のロビー</t>
  </si>
  <si>
    <t>図書館ロビー</t>
  </si>
  <si>
    <t>M-27</t>
  </si>
  <si>
    <t>ToiletInLibrary</t>
  </si>
  <si>
    <t>図書館の便所</t>
  </si>
  <si>
    <t>図書館便所</t>
  </si>
  <si>
    <t>M-28</t>
  </si>
  <si>
    <t>SmokingRoomInLibrary</t>
  </si>
  <si>
    <t>図書館の喫煙室</t>
  </si>
  <si>
    <t>図書館喫煙室</t>
  </si>
  <si>
    <t>M-29</t>
  </si>
  <si>
    <t>Museum</t>
  </si>
  <si>
    <t>博物館の展示室</t>
  </si>
  <si>
    <t>博物館展示室</t>
  </si>
  <si>
    <t>M-30</t>
  </si>
  <si>
    <t>LobbyInMuseum</t>
  </si>
  <si>
    <t>博物館のロビー</t>
  </si>
  <si>
    <t>博物館ロビー</t>
  </si>
  <si>
    <t>M-31</t>
  </si>
  <si>
    <t>ToiletInMuseum</t>
  </si>
  <si>
    <t>博物館の便所</t>
  </si>
  <si>
    <t>博物館便所</t>
  </si>
  <si>
    <t>M-32</t>
  </si>
  <si>
    <t>SmokingRoomInMuseum</t>
  </si>
  <si>
    <t>博物館の喫煙室</t>
  </si>
  <si>
    <t>博物館喫煙室</t>
  </si>
  <si>
    <t>M-33</t>
  </si>
  <si>
    <t>DressingRoom</t>
  </si>
  <si>
    <t>劇場の楽屋</t>
  </si>
  <si>
    <t>劇場楽屋</t>
  </si>
  <si>
    <t>M-34</t>
  </si>
  <si>
    <t>BoardInTheater</t>
  </si>
  <si>
    <t>劇場の舞台</t>
  </si>
  <si>
    <t>劇場舞台</t>
  </si>
  <si>
    <t>M-35</t>
  </si>
  <si>
    <t>AudienceSeatInTheater</t>
  </si>
  <si>
    <t>劇場の客席</t>
  </si>
  <si>
    <t>劇場観客席</t>
  </si>
  <si>
    <t>M-36</t>
  </si>
  <si>
    <t>LobbyInTheater</t>
  </si>
  <si>
    <t>劇場のロビー</t>
  </si>
  <si>
    <t>劇場ロビー</t>
  </si>
  <si>
    <t>M-37</t>
  </si>
  <si>
    <t>ToiletInTheater</t>
  </si>
  <si>
    <t>劇場の便所</t>
  </si>
  <si>
    <t>劇場便所</t>
  </si>
  <si>
    <t>M-38</t>
  </si>
  <si>
    <t>SmokingRoomInTheater</t>
  </si>
  <si>
    <t>劇場の喫煙室</t>
  </si>
  <si>
    <t>劇場喫煙室</t>
  </si>
  <si>
    <t>M-39</t>
  </si>
  <si>
    <t>Karaoke</t>
  </si>
  <si>
    <t>カラオケボックス</t>
  </si>
  <si>
    <t>M-41</t>
  </si>
  <si>
    <t>Bowlling</t>
  </si>
  <si>
    <t>ボーリング場</t>
  </si>
  <si>
    <t>M-42</t>
  </si>
  <si>
    <t>Pachinko</t>
  </si>
  <si>
    <t>ぱちんこ屋</t>
  </si>
  <si>
    <t>パチンコ屋</t>
  </si>
  <si>
    <t>M-43</t>
  </si>
  <si>
    <t>AuditoriumInRaceCourse</t>
  </si>
  <si>
    <t>競馬場又は競輪場の客席</t>
  </si>
  <si>
    <t>競馬競輪場観客席</t>
  </si>
  <si>
    <t>競馬場の客席</t>
  </si>
  <si>
    <t>競輪場の客席</t>
  </si>
  <si>
    <t>M-44</t>
  </si>
  <si>
    <t>TicketOfficeInRaceCourse</t>
  </si>
  <si>
    <t>競馬場又は競輪場の券売場</t>
  </si>
  <si>
    <t>競馬競輪場券売場</t>
  </si>
  <si>
    <t>競馬場の券売場</t>
  </si>
  <si>
    <t>競輪場の券売場</t>
  </si>
  <si>
    <t>M-45</t>
  </si>
  <si>
    <t>ShopInRaceCourse</t>
  </si>
  <si>
    <t>競馬場又は競輪場の店舗</t>
  </si>
  <si>
    <t>競馬競輪場店舗</t>
  </si>
  <si>
    <t>競馬場の店舗</t>
  </si>
  <si>
    <t>競輪場の店舗</t>
  </si>
  <si>
    <t>M-46</t>
  </si>
  <si>
    <t>LobbyInRaceCourse</t>
  </si>
  <si>
    <t>競馬場又は競輪場のロビー</t>
  </si>
  <si>
    <t>競馬競輪場ロビー</t>
  </si>
  <si>
    <t>競馬場のロビー</t>
  </si>
  <si>
    <t>競輪場のロビー</t>
  </si>
  <si>
    <t>M-47</t>
  </si>
  <si>
    <t>ToiletInRaceCourse</t>
  </si>
  <si>
    <t>競馬場又は競輪場の便所</t>
  </si>
  <si>
    <t>競馬競輪場便所</t>
  </si>
  <si>
    <t>競馬場の便所</t>
  </si>
  <si>
    <t>競輪場の便所</t>
  </si>
  <si>
    <t>M-48</t>
  </si>
  <si>
    <t>SmokingRoomInRaceCourse</t>
  </si>
  <si>
    <t>競馬場又は競輪場の喫煙室</t>
  </si>
  <si>
    <t>競馬競輪場喫煙室</t>
  </si>
  <si>
    <t>競馬場の喫煙室</t>
  </si>
  <si>
    <t>競輪場の喫煙室</t>
  </si>
  <si>
    <t>M-49</t>
  </si>
  <si>
    <t>MainHallInTemple</t>
  </si>
  <si>
    <t>社寺の本殿</t>
  </si>
  <si>
    <t>社寺本殿</t>
  </si>
  <si>
    <t>M-50</t>
  </si>
  <si>
    <t>LobbyInTemple</t>
  </si>
  <si>
    <t>社寺のロビー</t>
  </si>
  <si>
    <t>社寺ロビー</t>
  </si>
  <si>
    <t>M-51</t>
  </si>
  <si>
    <t>ToiletInTemple</t>
  </si>
  <si>
    <t>社寺の便所</t>
  </si>
  <si>
    <t>社寺便所</t>
  </si>
  <si>
    <t>M-52</t>
  </si>
  <si>
    <t>SmokingRoomInTemple</t>
  </si>
  <si>
    <t>社寺の喫煙室</t>
  </si>
  <si>
    <t>社寺喫煙室</t>
  </si>
  <si>
    <t>M-53</t>
  </si>
  <si>
    <t>M-54</t>
  </si>
  <si>
    <t>M-55</t>
  </si>
  <si>
    <t>M-56</t>
  </si>
  <si>
    <t>M-57</t>
  </si>
  <si>
    <t>M-58</t>
  </si>
  <si>
    <t>M-59</t>
  </si>
  <si>
    <t>M-60</t>
  </si>
  <si>
    <t>F-1</t>
  </si>
  <si>
    <t>Factory</t>
  </si>
  <si>
    <t>WareHouse</t>
  </si>
  <si>
    <t>工場等</t>
  </si>
  <si>
    <t>F-2</t>
  </si>
  <si>
    <t>OutdoorParikng</t>
  </si>
  <si>
    <t>屋外駐車場又は駐輪場</t>
  </si>
  <si>
    <t>屋外駐車駐輪場</t>
  </si>
  <si>
    <t>屋外駐車場</t>
  </si>
  <si>
    <t>駐輪場</t>
  </si>
  <si>
    <t>A-1</t>
  </si>
  <si>
    <t>ApartmentHouse</t>
  </si>
  <si>
    <t>IndoorCorridor</t>
  </si>
  <si>
    <t>共同住宅</t>
  </si>
  <si>
    <t>屋内廊下</t>
  </si>
  <si>
    <t>A-2</t>
  </si>
  <si>
    <t>A-3</t>
  </si>
  <si>
    <t>ManagerRoom</t>
  </si>
  <si>
    <t>管理人室</t>
  </si>
  <si>
    <t>A-4</t>
  </si>
  <si>
    <t>AssemblyRoom</t>
  </si>
  <si>
    <t>集会室</t>
  </si>
  <si>
    <t>A-5</t>
  </si>
  <si>
    <t>OutdoorCorridor</t>
  </si>
  <si>
    <t>屋外廊下</t>
  </si>
  <si>
    <t>A-6</t>
  </si>
  <si>
    <t>A-7</t>
  </si>
  <si>
    <t>A-8</t>
  </si>
  <si>
    <t>A-9</t>
  </si>
  <si>
    <t>ROOM_SPEC_H28.csvを利用した建物・室用途のリスト管理</t>
    <rPh sb="18" eb="20">
      <t>リヨウ</t>
    </rPh>
    <rPh sb="22" eb="24">
      <t>タテモノ</t>
    </rPh>
    <rPh sb="25" eb="26">
      <t>シツ</t>
    </rPh>
    <rPh sb="26" eb="28">
      <t>ヨウト</t>
    </rPh>
    <rPh sb="32" eb="34">
      <t>カンリ</t>
    </rPh>
    <phoneticPr fontId="4"/>
  </si>
  <si>
    <t>◇ROOM_SPEC_H28.csvの貼り付けフィールド</t>
    <rPh sb="19" eb="20">
      <t>ハ</t>
    </rPh>
    <rPh sb="21" eb="22">
      <t>ツ</t>
    </rPh>
    <phoneticPr fontId="4"/>
  </si>
  <si>
    <t>建物用途名称</t>
  </si>
  <si>
    <t>室用途名略称</t>
  </si>
  <si>
    <t>カレンダーパターンコード</t>
  </si>
  <si>
    <t>WSCパターン</t>
  </si>
  <si>
    <t>照明発熱参照値</t>
  </si>
  <si>
    <t>人体発熱参照値</t>
  </si>
  <si>
    <t>機器発熱参照値</t>
  </si>
  <si>
    <t>作業強度指数</t>
  </si>
  <si>
    <t>外気導入量</t>
  </si>
  <si>
    <t>パターン1空調開始時刻1</t>
  </si>
  <si>
    <t>パターン1空調終了時刻1</t>
  </si>
  <si>
    <t>パターン1空調開始時刻2</t>
  </si>
  <si>
    <t>パターン1空調終了時刻2</t>
  </si>
  <si>
    <t>パターン2空調開始時刻1</t>
  </si>
  <si>
    <t>パターン2空調終了時刻1</t>
  </si>
  <si>
    <t>パターン2空調開始時刻2</t>
  </si>
  <si>
    <t>パターン2空調終了時刻2</t>
  </si>
  <si>
    <t>年間空調時間</t>
  </si>
  <si>
    <t>年間照明点灯時間</t>
  </si>
  <si>
    <t>基準設定照度</t>
  </si>
  <si>
    <t>基準照明消費電力</t>
  </si>
  <si>
    <t>年間換気時間</t>
  </si>
  <si>
    <t>基準設定換気方式</t>
  </si>
  <si>
    <t>基準設定換気風量</t>
  </si>
  <si>
    <t>基準設定全圧損失</t>
  </si>
  <si>
    <t>基準設定湯使用量</t>
    <phoneticPr fontId="4"/>
  </si>
  <si>
    <t>基準設定湯使用量</t>
  </si>
  <si>
    <t>年間給湯　日数</t>
    <phoneticPr fontId="4"/>
  </si>
  <si>
    <t>(旧)検索キー</t>
  </si>
  <si>
    <t>(旧)室分類コード</t>
  </si>
  <si>
    <t>旧室用途名称</t>
  </si>
  <si>
    <t>空調運転パターン</t>
  </si>
  <si>
    <t>基準設定湯使用量（洗面）</t>
    <phoneticPr fontId="4"/>
  </si>
  <si>
    <t>基準設定湯使用量（シャワー）</t>
    <phoneticPr fontId="4"/>
  </si>
  <si>
    <t>基準設定湯使用量（厨房）</t>
    <phoneticPr fontId="4"/>
  </si>
  <si>
    <t>基準設定湯使用量（その他）</t>
    <phoneticPr fontId="4"/>
  </si>
  <si>
    <t>A</t>
  </si>
  <si>
    <t>WSC1</t>
  </si>
  <si>
    <t>-</t>
  </si>
  <si>
    <t>[L/人日]</t>
  </si>
  <si>
    <t>昼</t>
  </si>
  <si>
    <t>[L/m2日]</t>
  </si>
  <si>
    <t>WSC2</t>
  </si>
  <si>
    <t>終日</t>
  </si>
  <si>
    <t>第三種</t>
  </si>
  <si>
    <t>第一種</t>
  </si>
  <si>
    <t>コピー室等</t>
  </si>
  <si>
    <t>深夜</t>
  </si>
  <si>
    <t>洗面室</t>
  </si>
  <si>
    <t>客室部フロント</t>
  </si>
  <si>
    <t>客室部事務室</t>
  </si>
  <si>
    <t>客室部廊下</t>
  </si>
  <si>
    <t>客室部ロビー</t>
  </si>
  <si>
    <t>客室部便所</t>
  </si>
  <si>
    <t>客室部喫煙室</t>
  </si>
  <si>
    <t>大会議室</t>
  </si>
  <si>
    <t>[L/床日]</t>
  </si>
  <si>
    <t>スタッフステーション</t>
  </si>
  <si>
    <t>病室部廊下</t>
  </si>
  <si>
    <t>病室部ロビー</t>
  </si>
  <si>
    <t>病室部便所</t>
  </si>
  <si>
    <t>病室部喫煙室</t>
  </si>
  <si>
    <t>動物室</t>
  </si>
  <si>
    <t>スーパーマーケット売場</t>
  </si>
  <si>
    <t>バックヤード</t>
  </si>
  <si>
    <t>B</t>
  </si>
  <si>
    <t>食堂</t>
  </si>
  <si>
    <t>C</t>
  </si>
  <si>
    <t>パソコン室</t>
  </si>
  <si>
    <t>E</t>
  </si>
  <si>
    <t>アスレチック場</t>
  </si>
  <si>
    <t>D</t>
  </si>
  <si>
    <t>アイスホッケーフィギュア公式</t>
  </si>
  <si>
    <t>体育館アリーナ水泳公式</t>
  </si>
  <si>
    <t>アイスホッケーフィギュア一般</t>
  </si>
  <si>
    <t>体育館アリーナ水泳一般</t>
  </si>
  <si>
    <t>アイスホッケーフィギュア</t>
  </si>
  <si>
    <t>体育館アリーナ水泳</t>
  </si>
  <si>
    <t>体育館応援席</t>
  </si>
  <si>
    <t>体育館ロビー</t>
  </si>
  <si>
    <t>体育館便所</t>
  </si>
  <si>
    <t>体育館喫煙室</t>
  </si>
  <si>
    <t>第二種</t>
  </si>
  <si>
    <t>図書館</t>
  </si>
  <si>
    <t>博物館</t>
  </si>
  <si>
    <t>F</t>
  </si>
  <si>
    <t>楽屋</t>
  </si>
  <si>
    <t>インターネットカフェ</t>
  </si>
  <si>
    <t>ボーリング</t>
  </si>
  <si>
    <t>パチンコ</t>
  </si>
  <si>
    <t>競馬競輪場売店</t>
  </si>
  <si>
    <t>社寺本殿ロビー</t>
  </si>
  <si>
    <t>社寺本殿便所</t>
  </si>
  <si>
    <t>社寺本殿喫煙室</t>
  </si>
  <si>
    <t>M-40</t>
  </si>
  <si>
    <t>駐車駐輪場</t>
  </si>
  <si>
    <t>C-1</t>
  </si>
  <si>
    <t>Common</t>
  </si>
  <si>
    <t>NonACRoom</t>
  </si>
  <si>
    <t>共通</t>
  </si>
  <si>
    <t>非空調室</t>
  </si>
  <si>
    <t>ROOM_COND.csvを利用した室同時利用率の取得</t>
    <rPh sb="14" eb="16">
      <t>リヨウ</t>
    </rPh>
    <rPh sb="18" eb="19">
      <t>シツ</t>
    </rPh>
    <rPh sb="19" eb="21">
      <t>ドウジ</t>
    </rPh>
    <rPh sb="21" eb="24">
      <t>リヨウリツ</t>
    </rPh>
    <rPh sb="25" eb="27">
      <t>シュトク</t>
    </rPh>
    <phoneticPr fontId="4"/>
  </si>
  <si>
    <t>◇ROOM_COND.csvの貼り付けフィールド</t>
    <rPh sb="15" eb="16">
      <t>ハ</t>
    </rPh>
    <rPh sb="17" eb="18">
      <t>ツ</t>
    </rPh>
    <phoneticPr fontId="4"/>
  </si>
  <si>
    <t>室同時使用率の識別子</t>
    <rPh sb="0" eb="1">
      <t>シツ</t>
    </rPh>
    <rPh sb="1" eb="3">
      <t>ドウジ</t>
    </rPh>
    <rPh sb="3" eb="5">
      <t>シヨウ</t>
    </rPh>
    <rPh sb="5" eb="6">
      <t>リツ</t>
    </rPh>
    <rPh sb="7" eb="10">
      <t>シキベツシ</t>
    </rPh>
    <phoneticPr fontId="4"/>
  </si>
  <si>
    <t>負荷種別コード</t>
  </si>
  <si>
    <t>室使用パターンコード</t>
  </si>
  <si>
    <t>負荷種別</t>
  </si>
  <si>
    <t>室使用パターン名称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</si>
  <si>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</si>
  <si>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</si>
  <si>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</si>
  <si>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</si>
  <si>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</si>
  <si>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</si>
  <si>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</si>
  <si>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</si>
  <si>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</si>
  <si>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</si>
  <si>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</si>
  <si>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</si>
  <si>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</si>
  <si>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</si>
  <si>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</si>
  <si>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</si>
  <si>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</si>
  <si>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</si>
  <si>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</si>
  <si>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</si>
  <si>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</si>
  <si>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</si>
  <si>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</si>
  <si>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</si>
  <si>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SchedTime1</t>
  </si>
  <si>
    <t>SchedPercent1</t>
  </si>
  <si>
    <t>SchedTime2</t>
  </si>
  <si>
    <t>SchedPercent2</t>
  </si>
  <si>
    <t>SchedTime3</t>
  </si>
  <si>
    <t>SchedPercent3</t>
  </si>
  <si>
    <t>SchedTime4</t>
  </si>
  <si>
    <t>SchedPercent4</t>
  </si>
  <si>
    <t>SchedTime5</t>
  </si>
  <si>
    <t>SchedPercent5</t>
  </si>
  <si>
    <t>SchedTime6</t>
  </si>
  <si>
    <t>SchedPercent6</t>
  </si>
  <si>
    <t>SchedTime7</t>
  </si>
  <si>
    <t>SchedPercent7</t>
  </si>
  <si>
    <t>SchedTime8</t>
  </si>
  <si>
    <t>SchedPercent8</t>
  </si>
  <si>
    <t>SchedTime9</t>
  </si>
  <si>
    <t>SchedPercent9</t>
  </si>
  <si>
    <t>SchedTime10</t>
  </si>
  <si>
    <t>SchedPercent10</t>
  </si>
  <si>
    <t>SchedTime11</t>
  </si>
  <si>
    <t>SchedPercent11</t>
  </si>
  <si>
    <t>SchedTime12</t>
  </si>
  <si>
    <t>室同時使用率</t>
  </si>
  <si>
    <t>室使用パターン1</t>
  </si>
  <si>
    <t>室使用パターン2</t>
  </si>
  <si>
    <t>室使用パターン3</t>
  </si>
  <si>
    <t>照明発熱密度比率</t>
  </si>
  <si>
    <t>人体発熱密度比率</t>
  </si>
  <si>
    <t>機器発熱密度比率</t>
    <phoneticPr fontId="4"/>
  </si>
  <si>
    <t>機器発熱密度比率</t>
  </si>
  <si>
    <t>CALENDAR.csvを利用した建物・室用途のリスト管理</t>
    <rPh sb="13" eb="15">
      <t>リヨウ</t>
    </rPh>
    <rPh sb="17" eb="19">
      <t>タテモノ</t>
    </rPh>
    <rPh sb="20" eb="21">
      <t>シツ</t>
    </rPh>
    <rPh sb="21" eb="23">
      <t>ヨウト</t>
    </rPh>
    <rPh sb="27" eb="29">
      <t>カンリ</t>
    </rPh>
    <phoneticPr fontId="4"/>
  </si>
  <si>
    <t>◇CALENDAR.csvの貼り付けフィールド</t>
    <rPh sb="14" eb="15">
      <t>ハ</t>
    </rPh>
    <rPh sb="16" eb="17">
      <t>ツ</t>
    </rPh>
    <phoneticPr fontId="4"/>
  </si>
  <si>
    <t>カレンダーパターン検索番号</t>
    <rPh sb="9" eb="11">
      <t>ケンサク</t>
    </rPh>
    <rPh sb="11" eb="13">
      <t>バンゴウ</t>
    </rPh>
    <phoneticPr fontId="4"/>
  </si>
  <si>
    <t>日付</t>
  </si>
  <si>
    <t>曜日</t>
  </si>
  <si>
    <t>パターンA</t>
  </si>
  <si>
    <t>パターンB</t>
  </si>
  <si>
    <t>パターンC</t>
  </si>
  <si>
    <t>パターンD</t>
  </si>
  <si>
    <t>パターンE</t>
  </si>
  <si>
    <t>パターンF</t>
  </si>
  <si>
    <t>木</t>
  </si>
  <si>
    <t>金</t>
  </si>
  <si>
    <t>土</t>
  </si>
  <si>
    <t>日</t>
  </si>
  <si>
    <t>月</t>
  </si>
  <si>
    <t>火</t>
  </si>
  <si>
    <t>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</si>
</sst>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4"/>
      <color theme="0"/>
      <name val="メイリオ"/>
      <family val="3"/>
      <charset val="128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9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2" borderId="0" xfId="1" applyFont="1" applyFill="1">
      <alignment vertical="center"/>
    </xf>
    <xf numFmtId="0" fontId="5" fillId="2" borderId="0" xfId="1" applyFont="1" applyFill="1">
      <alignment vertical="center"/>
    </xf>
    <xf numFmtId="0" fontId="6" fillId="2" borderId="0" xfId="1" applyFont="1" applyFill="1">
      <alignment vertical="center"/>
    </xf>
    <xf numFmtId="0" fontId="7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vertical="center" shrinkToFit="1"/>
    </xf>
    <xf numFmtId="0" fontId="7" fillId="4" borderId="1" xfId="1" applyFont="1" applyFill="1" applyBorder="1">
      <alignment vertical="center"/>
    </xf>
    <xf numFmtId="0" fontId="7" fillId="3" borderId="0" xfId="1" applyFont="1" applyFill="1">
      <alignment vertical="center"/>
    </xf>
    <xf numFmtId="0" fontId="7" fillId="3" borderId="0" xfId="1" applyFont="1" applyFill="1" applyAlignment="1">
      <alignment vertical="center" shrinkToFit="1"/>
    </xf>
    <xf numFmtId="0" fontId="7" fillId="0" borderId="3" xfId="1" applyFont="1" applyBorder="1" applyAlignment="1">
      <alignment horizontal="center" vertical="center"/>
    </xf>
    <xf numFmtId="0" fontId="7" fillId="3" borderId="4" xfId="1" applyFont="1" applyFill="1" applyBorder="1">
      <alignment vertical="center"/>
    </xf>
    <xf numFmtId="0" fontId="7" fillId="3" borderId="4" xfId="1" applyFont="1" applyFill="1" applyBorder="1" applyAlignment="1">
      <alignment vertical="center" shrinkToFit="1"/>
    </xf>
    <xf numFmtId="0" fontId="8" fillId="2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vertical="center" wrapText="1"/>
    </xf>
    <xf numFmtId="176" fontId="7" fillId="4" borderId="1" xfId="1" applyNumberFormat="1" applyFont="1" applyFill="1" applyBorder="1">
      <alignment vertical="center"/>
    </xf>
    <xf numFmtId="0" fontId="7" fillId="4" borderId="1" xfId="1" applyFont="1" applyFill="1" applyBorder="1" applyAlignment="1">
      <alignment horizontal="center" vertical="center"/>
    </xf>
  </cellXfs>
  <cellStyles count="2">
    <cellStyle name="標準" xfId="0" builtinId="0"/>
    <cellStyle name="標準 2" xfId="1" xr:uid="{FCD00A6B-AEFB-4674-9E57-6F0971A1E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ura/Desktop/&#12499;&#12523;&#30465;&#12456;&#12493;%20&#35413;&#20385;&#12471;&#12540;&#12488;&#38283;&#30330;/0.&#26908;&#35388;&#29992;Excel&#12503;&#12525;&#12464;&#12521;&#12512;/2018&#24180;&#24230;&#12522;&#12499;&#12523;&#12489;&#20197;&#38477;/5_&#32102;&#28271;&#35373;&#20633;/D.x_&#20184;&#23646;&#26360;/D.1/D.1_&#27161;&#28310;&#26085;&#31309;&#31639;&#28271;&#20351;&#29992;&#373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使用許諾"/>
      <sheetName val="入力"/>
      <sheetName val="出力"/>
      <sheetName val="D.1"/>
      <sheetName val="ROOM_NAME.csv"/>
      <sheetName val="ROOM_SPEC.csv"/>
      <sheetName val="ROOM_COND.csv"/>
      <sheetName val="CALENDAR.csv"/>
    </sheetNames>
    <sheetDataSet>
      <sheetData sheetId="0"/>
      <sheetData sheetId="1">
        <row r="8">
          <cell r="J8" t="str">
            <v>事務所等</v>
          </cell>
        </row>
        <row r="9">
          <cell r="J9" t="str">
            <v>廃棄物保管場所等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7A33-3D97-42CD-8490-A149D0D79467}">
  <dimension ref="A1:BW218"/>
  <sheetViews>
    <sheetView tabSelected="1" topLeftCell="A7" workbookViewId="0">
      <selection activeCell="H19" sqref="H19"/>
    </sheetView>
  </sheetViews>
  <sheetFormatPr defaultColWidth="2.5625" defaultRowHeight="16.5" customHeight="1"/>
  <cols>
    <col min="1" max="4" width="2.5625" style="4"/>
    <col min="5" max="6" width="8.4375" style="4" bestFit="1" customWidth="1"/>
    <col min="7" max="7" width="13.375" style="4" bestFit="1" customWidth="1"/>
    <col min="8" max="8" width="26.25" style="4" bestFit="1" customWidth="1"/>
    <col min="9" max="9" width="17.6875" style="4" bestFit="1" customWidth="1"/>
    <col min="10" max="10" width="23.875" style="4" bestFit="1" customWidth="1"/>
    <col min="11" max="11" width="16.1875" style="4" bestFit="1" customWidth="1"/>
    <col min="12" max="13" width="11.5" style="4" bestFit="1" customWidth="1"/>
    <col min="14" max="16" width="2.5625" style="4"/>
    <col min="17" max="18" width="9.375" style="4" customWidth="1"/>
    <col min="19" max="19" width="8.4375" style="4" bestFit="1" customWidth="1"/>
    <col min="20" max="21" width="14.0625" style="4" customWidth="1"/>
    <col min="22" max="23" width="2.5625" style="4"/>
    <col min="24" max="24" width="8.4375" style="4" customWidth="1"/>
    <col min="25" max="26" width="8.4375" style="4" bestFit="1" customWidth="1"/>
    <col min="27" max="27" width="14.0625" style="4" customWidth="1"/>
    <col min="28" max="29" width="2.5625" style="4"/>
    <col min="30" max="30" width="8.4375" style="4" customWidth="1"/>
    <col min="31" max="32" width="8.4375" style="4" bestFit="1" customWidth="1"/>
    <col min="33" max="33" width="14.0625" style="4" customWidth="1"/>
    <col min="34" max="35" width="2.5625" style="4"/>
    <col min="36" max="36" width="8.4375" style="4" customWidth="1"/>
    <col min="37" max="38" width="8.4375" style="4" bestFit="1" customWidth="1"/>
    <col min="39" max="39" width="14.0625" style="4" customWidth="1"/>
    <col min="40" max="41" width="2.5625" style="4"/>
    <col min="42" max="42" width="8.4375" style="4" customWidth="1"/>
    <col min="43" max="44" width="8.4375" style="4" bestFit="1" customWidth="1"/>
    <col min="45" max="45" width="14.0625" style="4" customWidth="1"/>
    <col min="46" max="47" width="2.5625" style="4"/>
    <col min="48" max="48" width="8.4375" style="4" customWidth="1"/>
    <col min="49" max="50" width="8.4375" style="4" bestFit="1" customWidth="1"/>
    <col min="51" max="51" width="14.0625" style="4" customWidth="1"/>
    <col min="52" max="53" width="2.5625" style="4"/>
    <col min="54" max="54" width="8.4375" style="4" customWidth="1"/>
    <col min="55" max="56" width="8.4375" style="4" bestFit="1" customWidth="1"/>
    <col min="57" max="57" width="14.0625" style="4" customWidth="1"/>
    <col min="58" max="59" width="2.5625" style="4"/>
    <col min="60" max="60" width="8.4375" style="4" customWidth="1"/>
    <col min="61" max="62" width="8.4375" style="4" bestFit="1" customWidth="1"/>
    <col min="63" max="63" width="14.0625" style="4" customWidth="1"/>
    <col min="64" max="65" width="2.5625" style="4"/>
    <col min="66" max="66" width="8.4375" style="4" customWidth="1"/>
    <col min="67" max="68" width="8.4375" style="4" bestFit="1" customWidth="1"/>
    <col min="69" max="69" width="14.0625" style="4" customWidth="1"/>
    <col min="70" max="71" width="2.5625" style="4"/>
    <col min="72" max="72" width="8.4375" style="4" customWidth="1"/>
    <col min="73" max="74" width="8.4375" style="4" bestFit="1" customWidth="1"/>
    <col min="75" max="75" width="14.0625" style="4" customWidth="1"/>
    <col min="76" max="16384" width="2.5625" style="4"/>
  </cols>
  <sheetData>
    <row r="1" spans="1:75" s="2" customFormat="1" ht="21.75">
      <c r="A1" s="1" t="s">
        <v>0</v>
      </c>
    </row>
    <row r="2" spans="1:75" s="2" customFormat="1" ht="16.5" customHeight="1">
      <c r="B2" s="3" t="s">
        <v>1</v>
      </c>
    </row>
    <row r="4" spans="1:75" ht="16.5" customHeight="1">
      <c r="C4" s="4" t="s">
        <v>2</v>
      </c>
      <c r="O4" s="4" t="s">
        <v>3</v>
      </c>
    </row>
    <row r="5" spans="1:75" ht="16.5" customHeight="1">
      <c r="D5" s="4" t="s">
        <v>4</v>
      </c>
      <c r="P5" s="4" t="s">
        <v>5</v>
      </c>
      <c r="W5" s="4" t="str">
        <f>"◇建物用途1（"&amp;VLOOKUP(1,$R$8:$U$16,3,FALSE)&amp;"）の室用途"</f>
        <v>◇建物用途1（事務所等）の室用途</v>
      </c>
      <c r="AC5" s="4" t="str">
        <f>"◇建物用途2（"&amp;VLOOKUP(2,$R$8:$U$16,3,FALSE)&amp;"）の室用途"</f>
        <v>◇建物用途2（ホテル等）の室用途</v>
      </c>
      <c r="AI5" s="4" t="str">
        <f>"◇建物用途3（"&amp;VLOOKUP(3,$R$8:$U$16,3,FALSE)&amp;"）の室用途"</f>
        <v>◇建物用途3（病院等）の室用途</v>
      </c>
      <c r="AO5" s="4" t="str">
        <f>"◇建物用途4（"&amp;VLOOKUP(4,$R$8:$U$16,3,FALSE)&amp;"）の室用途"</f>
        <v>◇建物用途4（物品販売業を営む店舗等）の室用途</v>
      </c>
      <c r="AU5" s="4" t="str">
        <f>"◇建物用途5（"&amp;VLOOKUP(5,$R$8:$U$16,3,FALSE)&amp;"）の室用途"</f>
        <v>◇建物用途5（学校等）の室用途</v>
      </c>
      <c r="BA5" s="4" t="str">
        <f>"◇建物用途6（"&amp;VLOOKUP(6,$R$8:$U$16,3,FALSE)&amp;"）の室用途"</f>
        <v>◇建物用途6（飲食店等）の室用途</v>
      </c>
      <c r="BG5" s="4" t="str">
        <f>"◇建物用途7（"&amp;VLOOKUP(7,$R$8:$U$16,3,FALSE)&amp;"）の室用途"</f>
        <v>◇建物用途7（集会所等）の室用途</v>
      </c>
      <c r="BM5" s="4" t="str">
        <f>"◇建物用途8（"&amp;VLOOKUP(8,$R$8:$U$16,3,FALSE)&amp;"）の室用途"</f>
        <v>◇建物用途8（工場等）の室用途</v>
      </c>
      <c r="BS5" s="4" t="str">
        <f>"◇建物用途9（"&amp;VLOOKUP(9,$R$8:$U$16,3,FALSE)&amp;"）の室用途"</f>
        <v>◇建物用途9（共同住宅）の室用途</v>
      </c>
    </row>
    <row r="6" spans="1:75" ht="16.5" customHeight="1">
      <c r="X6" s="5"/>
      <c r="Y6" s="5"/>
      <c r="Z6" s="5"/>
      <c r="AA6" s="5"/>
      <c r="AD6" s="5"/>
      <c r="AE6" s="5"/>
      <c r="AF6" s="5"/>
      <c r="AG6" s="5"/>
      <c r="AJ6" s="5"/>
      <c r="AK6" s="5"/>
      <c r="AL6" s="5"/>
      <c r="AM6" s="5"/>
      <c r="AP6" s="5"/>
      <c r="AQ6" s="5"/>
      <c r="AR6" s="5"/>
      <c r="AS6" s="5"/>
      <c r="AV6" s="5"/>
      <c r="AW6" s="5"/>
      <c r="AX6" s="5"/>
      <c r="AY6" s="5"/>
      <c r="BB6" s="5"/>
      <c r="BC6" s="5"/>
      <c r="BD6" s="5"/>
      <c r="BE6" s="5"/>
      <c r="BH6" s="5"/>
      <c r="BI6" s="5"/>
      <c r="BJ6" s="5"/>
      <c r="BK6" s="5"/>
      <c r="BN6" s="5"/>
      <c r="BO6" s="5"/>
      <c r="BP6" s="5"/>
      <c r="BQ6" s="5"/>
      <c r="BT6" s="5"/>
      <c r="BU6" s="5"/>
      <c r="BV6" s="5"/>
      <c r="BW6" s="5"/>
    </row>
    <row r="7" spans="1:75" ht="57">
      <c r="E7" s="6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7" t="s">
        <v>14</v>
      </c>
      <c r="Q7" s="8" t="s">
        <v>15</v>
      </c>
      <c r="R7" s="8" t="s">
        <v>16</v>
      </c>
      <c r="S7" s="8" t="s">
        <v>17</v>
      </c>
      <c r="T7" s="8" t="s">
        <v>18</v>
      </c>
      <c r="U7" s="8" t="s">
        <v>19</v>
      </c>
      <c r="X7" s="8" t="s">
        <v>20</v>
      </c>
      <c r="Y7" s="8" t="s">
        <v>21</v>
      </c>
      <c r="Z7" s="8" t="s">
        <v>17</v>
      </c>
      <c r="AA7" s="8" t="s">
        <v>22</v>
      </c>
      <c r="AD7" s="8" t="s">
        <v>20</v>
      </c>
      <c r="AE7" s="8" t="s">
        <v>21</v>
      </c>
      <c r="AF7" s="8" t="s">
        <v>17</v>
      </c>
      <c r="AG7" s="8" t="s">
        <v>22</v>
      </c>
      <c r="AJ7" s="8" t="s">
        <v>20</v>
      </c>
      <c r="AK7" s="8" t="s">
        <v>21</v>
      </c>
      <c r="AL7" s="8" t="s">
        <v>17</v>
      </c>
      <c r="AM7" s="8" t="s">
        <v>22</v>
      </c>
      <c r="AP7" s="8" t="s">
        <v>20</v>
      </c>
      <c r="AQ7" s="8" t="s">
        <v>21</v>
      </c>
      <c r="AR7" s="8" t="s">
        <v>17</v>
      </c>
      <c r="AS7" s="8" t="s">
        <v>22</v>
      </c>
      <c r="AV7" s="8" t="s">
        <v>20</v>
      </c>
      <c r="AW7" s="8" t="s">
        <v>21</v>
      </c>
      <c r="AX7" s="8" t="s">
        <v>17</v>
      </c>
      <c r="AY7" s="8" t="s">
        <v>22</v>
      </c>
      <c r="BB7" s="8" t="s">
        <v>20</v>
      </c>
      <c r="BC7" s="8" t="s">
        <v>21</v>
      </c>
      <c r="BD7" s="8" t="s">
        <v>17</v>
      </c>
      <c r="BE7" s="8" t="s">
        <v>22</v>
      </c>
      <c r="BH7" s="8" t="s">
        <v>20</v>
      </c>
      <c r="BI7" s="8" t="s">
        <v>21</v>
      </c>
      <c r="BJ7" s="8" t="s">
        <v>17</v>
      </c>
      <c r="BK7" s="8" t="s">
        <v>22</v>
      </c>
      <c r="BN7" s="8" t="s">
        <v>20</v>
      </c>
      <c r="BO7" s="8" t="s">
        <v>21</v>
      </c>
      <c r="BP7" s="8" t="s">
        <v>17</v>
      </c>
      <c r="BQ7" s="8" t="s">
        <v>22</v>
      </c>
      <c r="BT7" s="8" t="s">
        <v>20</v>
      </c>
      <c r="BU7" s="8" t="s">
        <v>21</v>
      </c>
      <c r="BV7" s="8" t="s">
        <v>17</v>
      </c>
      <c r="BW7" s="8" t="s">
        <v>22</v>
      </c>
    </row>
    <row r="8" spans="1:75" ht="16.5" customHeight="1">
      <c r="E8" s="9" t="str">
        <f>I8&amp;J8</f>
        <v>事務所等事務室</v>
      </c>
      <c r="F8" s="10" t="s">
        <v>23</v>
      </c>
      <c r="G8" s="10" t="s">
        <v>24</v>
      </c>
      <c r="H8" s="10" t="s">
        <v>25</v>
      </c>
      <c r="I8" s="10" t="s">
        <v>26</v>
      </c>
      <c r="J8" s="10" t="s">
        <v>27</v>
      </c>
      <c r="K8" s="10"/>
      <c r="L8" s="10"/>
      <c r="M8" s="10"/>
      <c r="Q8" s="11">
        <f>IF(COUNTIF($I$8:I8,I8)=1,ROW(),"")</f>
        <v>8</v>
      </c>
      <c r="R8" s="4">
        <v>1</v>
      </c>
      <c r="S8" s="11">
        <f t="shared" ref="S8:S16" si="0">SMALL($Q$8:$Q$217,R8)</f>
        <v>8</v>
      </c>
      <c r="T8" s="12" t="str">
        <f t="shared" ref="T8:T16" si="1">INDEX($I$8:$I$217,S8-ROW($I$7))</f>
        <v>事務所等</v>
      </c>
      <c r="U8" s="12" t="s">
        <v>28</v>
      </c>
      <c r="X8" s="11">
        <f t="shared" ref="X8:X71" si="2">IF($I8=$T$8,ROW($J8),"")</f>
        <v>8</v>
      </c>
      <c r="Y8" s="4">
        <v>1</v>
      </c>
      <c r="Z8" s="11">
        <f>SMALL(X$8:X$217,Y8)</f>
        <v>8</v>
      </c>
      <c r="AA8" s="12" t="str">
        <f>INDEX($J$8:$J$217,Z8-ROW($J$7))</f>
        <v>事務室</v>
      </c>
      <c r="AD8" s="11" t="str">
        <f t="shared" ref="AD8:AD71" si="3">IF($I8=$T$9,ROW($J8),"")</f>
        <v/>
      </c>
      <c r="AE8" s="4">
        <v>1</v>
      </c>
      <c r="AF8" s="11">
        <f>SMALL(AD$8:AD$217,AE8)</f>
        <v>27</v>
      </c>
      <c r="AG8" s="12" t="str">
        <f t="shared" ref="AG8:AG38" si="4">INDEX($J$8:$J$217,AF8-ROW($J$7))</f>
        <v>客室</v>
      </c>
      <c r="AJ8" s="11" t="str">
        <f t="shared" ref="AJ8:AJ71" si="5">IF($I8=$T$10,ROW($J8),"")</f>
        <v/>
      </c>
      <c r="AK8" s="4">
        <v>1</v>
      </c>
      <c r="AL8" s="11">
        <f>SMALL(AJ$8:AJ$217,AK8)</f>
        <v>58</v>
      </c>
      <c r="AM8" s="12" t="str">
        <f t="shared" ref="AM8:AM35" si="6">INDEX($J$8:$J$217,AL8-ROW($J$7))</f>
        <v>病室</v>
      </c>
      <c r="AP8" s="11" t="str">
        <f t="shared" ref="AP8:AP71" si="7">IF($I8=$T$11,ROW($J8),"")</f>
        <v/>
      </c>
      <c r="AQ8" s="4">
        <v>1</v>
      </c>
      <c r="AR8" s="11">
        <f>SMALL(AP$8:AP$217,AQ8)</f>
        <v>86</v>
      </c>
      <c r="AS8" s="12" t="str">
        <f t="shared" ref="AS8:AS24" si="8">INDEX($J$8:$J$217,AR8-ROW($J$7))</f>
        <v>大型店の売場</v>
      </c>
      <c r="AV8" s="11" t="str">
        <f t="shared" ref="AV8:AV71" si="9">IF($I8=$T$12,ROW($J8),"")</f>
        <v/>
      </c>
      <c r="AW8" s="4">
        <v>1</v>
      </c>
      <c r="AX8" s="11">
        <f>SMALL(AV$8:AV$217,AW8)</f>
        <v>103</v>
      </c>
      <c r="AY8" s="12" t="str">
        <f t="shared" ref="AY8:AY33" si="10">INDEX($J$8:$J$217,AX8-ROW($J$7))</f>
        <v>小中学校の教室</v>
      </c>
      <c r="BB8" s="11" t="str">
        <f t="shared" ref="BB8:BB71" si="11">IF($I8=$T$13,ROW($J8),"")</f>
        <v/>
      </c>
      <c r="BC8" s="4">
        <v>1</v>
      </c>
      <c r="BD8" s="11">
        <f>SMALL(BB$8:BB$217,BC8)</f>
        <v>129</v>
      </c>
      <c r="BE8" s="12" t="str">
        <f t="shared" ref="BE8:BE26" si="12">INDEX($J$8:$J$217,BD8-ROW($J$7))</f>
        <v>レストランの客室</v>
      </c>
      <c r="BH8" s="11" t="str">
        <f t="shared" ref="BH8:BH71" si="13">IF($I8=$T$14,ROW($J8),"")</f>
        <v/>
      </c>
      <c r="BI8" s="4">
        <v>1</v>
      </c>
      <c r="BJ8" s="11">
        <f>SMALL(BH$8:BH$217,BI8)</f>
        <v>148</v>
      </c>
      <c r="BK8" s="12" t="str">
        <f t="shared" ref="BK8:BK66" si="14">INDEX($J$8:$J$217,BJ8-ROW($J$7))</f>
        <v>アスレチック場の運動室</v>
      </c>
      <c r="BN8" s="11" t="str">
        <f t="shared" ref="BN8:BN71" si="15">IF($I8=$T$15,ROW($J8),"")</f>
        <v/>
      </c>
      <c r="BO8" s="4">
        <v>1</v>
      </c>
      <c r="BP8" s="11">
        <f>SMALL(BN$8:BN$217,BO8)</f>
        <v>207</v>
      </c>
      <c r="BQ8" s="12" t="str">
        <f>INDEX($J$8:$J$217,BP8-ROW($J$7))</f>
        <v>倉庫</v>
      </c>
      <c r="BT8" s="11" t="str">
        <f t="shared" ref="BT8:BT71" si="16">IF($I8=$T$16,ROW($J8),"")</f>
        <v/>
      </c>
      <c r="BU8" s="4">
        <v>1</v>
      </c>
      <c r="BV8" s="11">
        <f>SMALL(BT$8:BT$217,BU8)</f>
        <v>209</v>
      </c>
      <c r="BW8" s="12" t="str">
        <f>INDEX($J$8:$J$217,BV8-ROW($J$7))</f>
        <v>屋内廊下</v>
      </c>
    </row>
    <row r="9" spans="1:75" ht="16.5" customHeight="1" thickBot="1">
      <c r="E9" s="9" t="str">
        <f t="shared" ref="E9:E72" si="17">I9&amp;J9</f>
        <v>事務所等電子計算機器事務室</v>
      </c>
      <c r="F9" s="10" t="s">
        <v>29</v>
      </c>
      <c r="G9" s="10" t="s">
        <v>24</v>
      </c>
      <c r="H9" s="10" t="s">
        <v>30</v>
      </c>
      <c r="I9" s="10" t="s">
        <v>26</v>
      </c>
      <c r="J9" s="10" t="s">
        <v>31</v>
      </c>
      <c r="K9" s="10" t="s">
        <v>32</v>
      </c>
      <c r="L9" s="10"/>
      <c r="M9" s="10"/>
      <c r="Q9" s="11" t="str">
        <f>IF(COUNTIF($I$8:I9,I9)=1,ROW(),"")</f>
        <v/>
      </c>
      <c r="R9" s="11">
        <f>R8+1</f>
        <v>2</v>
      </c>
      <c r="S9" s="11">
        <f t="shared" si="0"/>
        <v>27</v>
      </c>
      <c r="T9" s="12" t="str">
        <f t="shared" si="1"/>
        <v>ホテル等</v>
      </c>
      <c r="U9" s="12" t="s">
        <v>33</v>
      </c>
      <c r="X9" s="11">
        <f t="shared" si="2"/>
        <v>9</v>
      </c>
      <c r="Y9" s="11">
        <f>Y8+1</f>
        <v>2</v>
      </c>
      <c r="Z9" s="11">
        <f t="shared" ref="Z9:Z26" si="18">SMALL(X$8:X$217,Y9)</f>
        <v>9</v>
      </c>
      <c r="AA9" s="12" t="str">
        <f t="shared" ref="AA9:AA26" si="19">INDEX($J$8:$J$217,Z9-ROW($J$7))</f>
        <v>電子計算機器事務室</v>
      </c>
      <c r="AD9" s="11" t="str">
        <f t="shared" si="3"/>
        <v/>
      </c>
      <c r="AE9" s="11">
        <f t="shared" ref="AE9:AE38" si="20">AE8+1</f>
        <v>2</v>
      </c>
      <c r="AF9" s="11">
        <f t="shared" ref="AF9:AF38" si="21">SMALL(AD$8:AD$217,AE9)</f>
        <v>28</v>
      </c>
      <c r="AG9" s="12" t="str">
        <f t="shared" si="4"/>
        <v>客室内の浴室等</v>
      </c>
      <c r="AJ9" s="11" t="str">
        <f t="shared" si="5"/>
        <v/>
      </c>
      <c r="AK9" s="11">
        <f t="shared" ref="AK9:AK35" si="22">AK8+1</f>
        <v>2</v>
      </c>
      <c r="AL9" s="11">
        <f t="shared" ref="AL9:AL35" si="23">SMALL(AJ$8:AJ$217,AK9)</f>
        <v>59</v>
      </c>
      <c r="AM9" s="12" t="str">
        <f t="shared" si="6"/>
        <v>浴室等</v>
      </c>
      <c r="AP9" s="11" t="str">
        <f t="shared" si="7"/>
        <v/>
      </c>
      <c r="AQ9" s="11">
        <f t="shared" ref="AQ9:AQ24" si="24">AQ8+1</f>
        <v>2</v>
      </c>
      <c r="AR9" s="11">
        <f t="shared" ref="AR9:AR24" si="25">SMALL(AP$8:AP$217,AQ9)</f>
        <v>87</v>
      </c>
      <c r="AS9" s="12" t="str">
        <f t="shared" si="8"/>
        <v>専門店の売場</v>
      </c>
      <c r="AV9" s="11" t="str">
        <f t="shared" si="9"/>
        <v/>
      </c>
      <c r="AW9" s="11">
        <f t="shared" ref="AW9:AW33" si="26">AW8+1</f>
        <v>2</v>
      </c>
      <c r="AX9" s="11">
        <f t="shared" ref="AX9:AX33" si="27">SMALL(AV$8:AV$217,AW9)</f>
        <v>104</v>
      </c>
      <c r="AY9" s="12" t="str">
        <f t="shared" si="10"/>
        <v>高等学校の教室</v>
      </c>
      <c r="BB9" s="11" t="str">
        <f t="shared" si="11"/>
        <v/>
      </c>
      <c r="BC9" s="11">
        <f t="shared" ref="BC9:BC26" si="28">BC8+1</f>
        <v>2</v>
      </c>
      <c r="BD9" s="11">
        <f t="shared" ref="BD9:BD26" si="29">SMALL(BB$8:BB$217,BC9)</f>
        <v>130</v>
      </c>
      <c r="BE9" s="12" t="str">
        <f t="shared" si="12"/>
        <v>軽食店の客室</v>
      </c>
      <c r="BH9" s="11" t="str">
        <f t="shared" si="13"/>
        <v/>
      </c>
      <c r="BI9" s="11">
        <f t="shared" ref="BI9:BI66" si="30">BI8+1</f>
        <v>2</v>
      </c>
      <c r="BJ9" s="11">
        <f t="shared" ref="BJ9:BJ66" si="31">SMALL(BH$8:BH$217,BI9)</f>
        <v>149</v>
      </c>
      <c r="BK9" s="12" t="str">
        <f t="shared" si="14"/>
        <v>アスレチック場のロビー</v>
      </c>
      <c r="BN9" s="11" t="str">
        <f t="shared" si="15"/>
        <v/>
      </c>
      <c r="BO9" s="11">
        <f t="shared" ref="BO9" si="32">BO8+1</f>
        <v>2</v>
      </c>
      <c r="BP9" s="11">
        <f t="shared" ref="BP9" si="33">SMALL(BN$8:BN$217,BO9)</f>
        <v>208</v>
      </c>
      <c r="BQ9" s="12" t="str">
        <f>INDEX($J$8:$J$217,BP9-ROW($J$7))</f>
        <v>屋外駐車場又は駐輪場</v>
      </c>
      <c r="BT9" s="11" t="str">
        <f t="shared" si="16"/>
        <v/>
      </c>
      <c r="BU9" s="11">
        <f t="shared" ref="BU9:BU16" si="34">BU8+1</f>
        <v>2</v>
      </c>
      <c r="BV9" s="11">
        <f t="shared" ref="BV9:BV16" si="35">SMALL(BT$8:BT$217,BU9)</f>
        <v>210</v>
      </c>
      <c r="BW9" s="12" t="str">
        <f>INDEX($J$8:$J$217,BV9-ROW($J$7))</f>
        <v>ロビー</v>
      </c>
    </row>
    <row r="10" spans="1:75" ht="16.5" customHeight="1" thickTop="1">
      <c r="E10" s="9" t="str">
        <f t="shared" si="17"/>
        <v>事務所等会議室</v>
      </c>
      <c r="F10" s="10" t="s">
        <v>34</v>
      </c>
      <c r="G10" s="10" t="s">
        <v>24</v>
      </c>
      <c r="H10" s="10" t="s">
        <v>35</v>
      </c>
      <c r="I10" s="10" t="s">
        <v>26</v>
      </c>
      <c r="J10" s="10" t="s">
        <v>36</v>
      </c>
      <c r="K10" s="10"/>
      <c r="L10" s="10"/>
      <c r="M10" s="10"/>
      <c r="Q10" s="11" t="str">
        <f>IF(COUNTIF($I$8:I10,I10)=1,ROW(),"")</f>
        <v/>
      </c>
      <c r="R10" s="11">
        <f t="shared" ref="R10:R16" si="36">R9+1</f>
        <v>3</v>
      </c>
      <c r="S10" s="11">
        <f t="shared" si="0"/>
        <v>58</v>
      </c>
      <c r="T10" s="12" t="str">
        <f t="shared" si="1"/>
        <v>病院等</v>
      </c>
      <c r="U10" s="12" t="s">
        <v>37</v>
      </c>
      <c r="X10" s="11">
        <f t="shared" si="2"/>
        <v>10</v>
      </c>
      <c r="Y10" s="11">
        <f t="shared" ref="Y10:Y26" si="37">Y9+1</f>
        <v>3</v>
      </c>
      <c r="Z10" s="11">
        <f t="shared" si="18"/>
        <v>10</v>
      </c>
      <c r="AA10" s="12" t="str">
        <f t="shared" si="19"/>
        <v>会議室</v>
      </c>
      <c r="AD10" s="11" t="str">
        <f t="shared" si="3"/>
        <v/>
      </c>
      <c r="AE10" s="11">
        <f t="shared" si="20"/>
        <v>3</v>
      </c>
      <c r="AF10" s="11">
        <f t="shared" si="21"/>
        <v>29</v>
      </c>
      <c r="AG10" s="12" t="str">
        <f t="shared" si="4"/>
        <v>終日利用されるフロント</v>
      </c>
      <c r="AJ10" s="11" t="str">
        <f t="shared" si="5"/>
        <v/>
      </c>
      <c r="AK10" s="11">
        <f t="shared" si="22"/>
        <v>3</v>
      </c>
      <c r="AL10" s="11">
        <f t="shared" si="23"/>
        <v>60</v>
      </c>
      <c r="AM10" s="12" t="str">
        <f t="shared" si="6"/>
        <v>看護職員室</v>
      </c>
      <c r="AP10" s="11" t="str">
        <f t="shared" si="7"/>
        <v/>
      </c>
      <c r="AQ10" s="11">
        <f t="shared" si="24"/>
        <v>3</v>
      </c>
      <c r="AR10" s="11">
        <f t="shared" si="25"/>
        <v>88</v>
      </c>
      <c r="AS10" s="12" t="str">
        <f t="shared" si="8"/>
        <v>スーパーマーケットの売場</v>
      </c>
      <c r="AV10" s="11" t="str">
        <f t="shared" si="9"/>
        <v/>
      </c>
      <c r="AW10" s="11">
        <f t="shared" si="26"/>
        <v>3</v>
      </c>
      <c r="AX10" s="11">
        <f t="shared" si="27"/>
        <v>105</v>
      </c>
      <c r="AY10" s="12" t="str">
        <f t="shared" si="10"/>
        <v>職員室</v>
      </c>
      <c r="BB10" s="11" t="str">
        <f t="shared" si="11"/>
        <v/>
      </c>
      <c r="BC10" s="11">
        <f t="shared" si="28"/>
        <v>3</v>
      </c>
      <c r="BD10" s="11">
        <f t="shared" si="29"/>
        <v>131</v>
      </c>
      <c r="BE10" s="12" t="str">
        <f t="shared" si="12"/>
        <v>喫茶店の客室</v>
      </c>
      <c r="BH10" s="11" t="str">
        <f t="shared" si="13"/>
        <v/>
      </c>
      <c r="BI10" s="11">
        <f t="shared" si="30"/>
        <v>3</v>
      </c>
      <c r="BJ10" s="11">
        <f t="shared" si="31"/>
        <v>150</v>
      </c>
      <c r="BK10" s="12" t="str">
        <f t="shared" si="14"/>
        <v>アスレチック場の便所</v>
      </c>
      <c r="BN10" s="11" t="str">
        <f t="shared" si="15"/>
        <v/>
      </c>
      <c r="BO10" s="13" t="s">
        <v>38</v>
      </c>
      <c r="BP10" s="13" t="s">
        <v>38</v>
      </c>
      <c r="BQ10" s="13" t="s">
        <v>38</v>
      </c>
      <c r="BT10" s="11" t="str">
        <f t="shared" si="16"/>
        <v/>
      </c>
      <c r="BU10" s="11">
        <f t="shared" si="34"/>
        <v>3</v>
      </c>
      <c r="BV10" s="11">
        <f t="shared" si="35"/>
        <v>211</v>
      </c>
      <c r="BW10" s="12" t="str">
        <f t="shared" ref="BW10:BW16" si="38">INDEX($J$8:$J$217,BV10-ROW($J$7))</f>
        <v>管理人室</v>
      </c>
    </row>
    <row r="11" spans="1:75" ht="16.5" customHeight="1">
      <c r="E11" s="9" t="str">
        <f t="shared" si="17"/>
        <v>事務所等喫茶室</v>
      </c>
      <c r="F11" s="10" t="s">
        <v>39</v>
      </c>
      <c r="G11" s="10" t="s">
        <v>24</v>
      </c>
      <c r="H11" s="10" t="s">
        <v>40</v>
      </c>
      <c r="I11" s="10" t="s">
        <v>26</v>
      </c>
      <c r="J11" s="10" t="s">
        <v>41</v>
      </c>
      <c r="K11" s="10"/>
      <c r="L11" s="10"/>
      <c r="M11" s="10"/>
      <c r="Q11" s="11" t="str">
        <f>IF(COUNTIF($I$8:I11,I11)=1,ROW(),"")</f>
        <v/>
      </c>
      <c r="R11" s="11">
        <f t="shared" si="36"/>
        <v>4</v>
      </c>
      <c r="S11" s="11">
        <f t="shared" si="0"/>
        <v>86</v>
      </c>
      <c r="T11" s="12" t="str">
        <f t="shared" si="1"/>
        <v>物品販売業を営む店舗等</v>
      </c>
      <c r="U11" s="12" t="s">
        <v>42</v>
      </c>
      <c r="X11" s="11">
        <f t="shared" si="2"/>
        <v>11</v>
      </c>
      <c r="Y11" s="11">
        <f t="shared" si="37"/>
        <v>4</v>
      </c>
      <c r="Z11" s="11">
        <f t="shared" si="18"/>
        <v>11</v>
      </c>
      <c r="AA11" s="12" t="str">
        <f t="shared" si="19"/>
        <v>喫茶室</v>
      </c>
      <c r="AD11" s="11" t="str">
        <f t="shared" si="3"/>
        <v/>
      </c>
      <c r="AE11" s="11">
        <f t="shared" si="20"/>
        <v>4</v>
      </c>
      <c r="AF11" s="11">
        <f t="shared" si="21"/>
        <v>30</v>
      </c>
      <c r="AG11" s="12" t="str">
        <f t="shared" si="4"/>
        <v>終日利用される事務室</v>
      </c>
      <c r="AJ11" s="11" t="str">
        <f t="shared" si="5"/>
        <v/>
      </c>
      <c r="AK11" s="11">
        <f t="shared" si="22"/>
        <v>4</v>
      </c>
      <c r="AL11" s="11">
        <f t="shared" si="23"/>
        <v>61</v>
      </c>
      <c r="AM11" s="12" t="str">
        <f t="shared" si="6"/>
        <v>終日利用される廊下</v>
      </c>
      <c r="AP11" s="11" t="str">
        <f t="shared" si="7"/>
        <v/>
      </c>
      <c r="AQ11" s="11">
        <f t="shared" si="24"/>
        <v>4</v>
      </c>
      <c r="AR11" s="11">
        <f t="shared" si="25"/>
        <v>89</v>
      </c>
      <c r="AS11" s="12" t="str">
        <f t="shared" si="8"/>
        <v>荷さばき場</v>
      </c>
      <c r="AV11" s="11" t="str">
        <f t="shared" si="9"/>
        <v/>
      </c>
      <c r="AW11" s="11">
        <f t="shared" si="26"/>
        <v>4</v>
      </c>
      <c r="AX11" s="11">
        <f t="shared" si="27"/>
        <v>106</v>
      </c>
      <c r="AY11" s="12" t="str">
        <f t="shared" si="10"/>
        <v>小中学校又は高等学校の食堂</v>
      </c>
      <c r="BB11" s="11" t="str">
        <f t="shared" si="11"/>
        <v/>
      </c>
      <c r="BC11" s="11">
        <f t="shared" si="28"/>
        <v>4</v>
      </c>
      <c r="BD11" s="11">
        <f t="shared" si="29"/>
        <v>132</v>
      </c>
      <c r="BE11" s="12" t="str">
        <f t="shared" si="12"/>
        <v>バー</v>
      </c>
      <c r="BH11" s="11" t="str">
        <f t="shared" si="13"/>
        <v/>
      </c>
      <c r="BI11" s="11">
        <f t="shared" si="30"/>
        <v>4</v>
      </c>
      <c r="BJ11" s="11">
        <f t="shared" si="31"/>
        <v>151</v>
      </c>
      <c r="BK11" s="12" t="str">
        <f t="shared" si="14"/>
        <v>アスレチック場の喫煙室</v>
      </c>
      <c r="BN11" s="11" t="str">
        <f t="shared" si="15"/>
        <v/>
      </c>
      <c r="BT11" s="11" t="str">
        <f t="shared" si="16"/>
        <v/>
      </c>
      <c r="BU11" s="11">
        <f t="shared" si="34"/>
        <v>4</v>
      </c>
      <c r="BV11" s="11">
        <f t="shared" si="35"/>
        <v>212</v>
      </c>
      <c r="BW11" s="12" t="str">
        <f t="shared" si="38"/>
        <v>集会室</v>
      </c>
    </row>
    <row r="12" spans="1:75" ht="16.5" customHeight="1">
      <c r="E12" s="9" t="str">
        <f t="shared" si="17"/>
        <v>事務所等社員食堂</v>
      </c>
      <c r="F12" s="10" t="s">
        <v>43</v>
      </c>
      <c r="G12" s="10" t="s">
        <v>24</v>
      </c>
      <c r="H12" s="10" t="s">
        <v>44</v>
      </c>
      <c r="I12" s="10" t="s">
        <v>26</v>
      </c>
      <c r="J12" s="10" t="s">
        <v>45</v>
      </c>
      <c r="K12" s="10"/>
      <c r="L12" s="10"/>
      <c r="M12" s="10"/>
      <c r="Q12" s="11" t="str">
        <f>IF(COUNTIF($I$8:I12,I12)=1,ROW(),"")</f>
        <v/>
      </c>
      <c r="R12" s="11">
        <f t="shared" si="36"/>
        <v>5</v>
      </c>
      <c r="S12" s="11">
        <f t="shared" si="0"/>
        <v>103</v>
      </c>
      <c r="T12" s="12" t="str">
        <f t="shared" si="1"/>
        <v>学校等</v>
      </c>
      <c r="U12" s="12" t="s">
        <v>46</v>
      </c>
      <c r="X12" s="11">
        <f t="shared" si="2"/>
        <v>12</v>
      </c>
      <c r="Y12" s="11">
        <f t="shared" si="37"/>
        <v>5</v>
      </c>
      <c r="Z12" s="11">
        <f t="shared" si="18"/>
        <v>12</v>
      </c>
      <c r="AA12" s="12" t="str">
        <f t="shared" si="19"/>
        <v>社員食堂</v>
      </c>
      <c r="AD12" s="11" t="str">
        <f t="shared" si="3"/>
        <v/>
      </c>
      <c r="AE12" s="11">
        <f t="shared" si="20"/>
        <v>5</v>
      </c>
      <c r="AF12" s="11">
        <f t="shared" si="21"/>
        <v>31</v>
      </c>
      <c r="AG12" s="12" t="str">
        <f t="shared" si="4"/>
        <v>終日利用される廊下</v>
      </c>
      <c r="AJ12" s="11" t="str">
        <f t="shared" si="5"/>
        <v/>
      </c>
      <c r="AK12" s="11">
        <f t="shared" si="22"/>
        <v>5</v>
      </c>
      <c r="AL12" s="11">
        <f t="shared" si="23"/>
        <v>62</v>
      </c>
      <c r="AM12" s="12" t="str">
        <f t="shared" si="6"/>
        <v>終日利用されるロビー</v>
      </c>
      <c r="AP12" s="11" t="str">
        <f t="shared" si="7"/>
        <v/>
      </c>
      <c r="AQ12" s="11">
        <f t="shared" si="24"/>
        <v>5</v>
      </c>
      <c r="AR12" s="11">
        <f t="shared" si="25"/>
        <v>90</v>
      </c>
      <c r="AS12" s="12" t="str">
        <f t="shared" si="8"/>
        <v>事務室</v>
      </c>
      <c r="AV12" s="11" t="str">
        <f t="shared" si="9"/>
        <v/>
      </c>
      <c r="AW12" s="11">
        <f t="shared" si="26"/>
        <v>5</v>
      </c>
      <c r="AX12" s="11">
        <f t="shared" si="27"/>
        <v>107</v>
      </c>
      <c r="AY12" s="12" t="str">
        <f t="shared" si="10"/>
        <v>大学の教室</v>
      </c>
      <c r="BB12" s="11" t="str">
        <f t="shared" si="11"/>
        <v/>
      </c>
      <c r="BC12" s="11">
        <f t="shared" si="28"/>
        <v>5</v>
      </c>
      <c r="BD12" s="11">
        <f t="shared" si="29"/>
        <v>133</v>
      </c>
      <c r="BE12" s="12" t="str">
        <f t="shared" si="12"/>
        <v>フロント</v>
      </c>
      <c r="BH12" s="11" t="str">
        <f t="shared" si="13"/>
        <v/>
      </c>
      <c r="BI12" s="11">
        <f t="shared" si="30"/>
        <v>5</v>
      </c>
      <c r="BJ12" s="11">
        <f t="shared" si="31"/>
        <v>152</v>
      </c>
      <c r="BK12" s="12" t="str">
        <f t="shared" si="14"/>
        <v>公式競技用スケート場</v>
      </c>
      <c r="BN12" s="11" t="str">
        <f t="shared" si="15"/>
        <v/>
      </c>
      <c r="BT12" s="11" t="str">
        <f t="shared" si="16"/>
        <v/>
      </c>
      <c r="BU12" s="11">
        <f t="shared" si="34"/>
        <v>5</v>
      </c>
      <c r="BV12" s="11">
        <f t="shared" si="35"/>
        <v>213</v>
      </c>
      <c r="BW12" s="12" t="str">
        <f t="shared" si="38"/>
        <v>屋外廊下</v>
      </c>
    </row>
    <row r="13" spans="1:75" ht="16.5" customHeight="1">
      <c r="E13" s="9" t="str">
        <f t="shared" si="17"/>
        <v>事務所等中央監視室</v>
      </c>
      <c r="F13" s="10" t="s">
        <v>47</v>
      </c>
      <c r="G13" s="10" t="s">
        <v>24</v>
      </c>
      <c r="H13" s="10" t="s">
        <v>48</v>
      </c>
      <c r="I13" s="10" t="s">
        <v>26</v>
      </c>
      <c r="J13" s="10" t="s">
        <v>49</v>
      </c>
      <c r="K13" s="10"/>
      <c r="L13" s="10"/>
      <c r="M13" s="10"/>
      <c r="Q13" s="11" t="str">
        <f>IF(COUNTIF($I$8:I13,I13)=1,ROW(),"")</f>
        <v/>
      </c>
      <c r="R13" s="11">
        <f t="shared" si="36"/>
        <v>6</v>
      </c>
      <c r="S13" s="11">
        <f t="shared" si="0"/>
        <v>129</v>
      </c>
      <c r="T13" s="12" t="str">
        <f t="shared" si="1"/>
        <v>飲食店等</v>
      </c>
      <c r="U13" s="12" t="s">
        <v>50</v>
      </c>
      <c r="X13" s="11">
        <f t="shared" si="2"/>
        <v>13</v>
      </c>
      <c r="Y13" s="11">
        <f t="shared" si="37"/>
        <v>6</v>
      </c>
      <c r="Z13" s="11">
        <f t="shared" si="18"/>
        <v>13</v>
      </c>
      <c r="AA13" s="12" t="str">
        <f t="shared" si="19"/>
        <v>中央監視室</v>
      </c>
      <c r="AD13" s="11" t="str">
        <f t="shared" si="3"/>
        <v/>
      </c>
      <c r="AE13" s="11">
        <f t="shared" si="20"/>
        <v>6</v>
      </c>
      <c r="AF13" s="11">
        <f t="shared" si="21"/>
        <v>32</v>
      </c>
      <c r="AG13" s="12" t="str">
        <f t="shared" si="4"/>
        <v>終日利用されるロビー</v>
      </c>
      <c r="AJ13" s="11" t="str">
        <f t="shared" si="5"/>
        <v/>
      </c>
      <c r="AK13" s="11">
        <f t="shared" si="22"/>
        <v>6</v>
      </c>
      <c r="AL13" s="11">
        <f t="shared" si="23"/>
        <v>63</v>
      </c>
      <c r="AM13" s="12" t="str">
        <f t="shared" si="6"/>
        <v>終日利用される共用部の便所</v>
      </c>
      <c r="AP13" s="11" t="str">
        <f t="shared" si="7"/>
        <v/>
      </c>
      <c r="AQ13" s="11">
        <f t="shared" si="24"/>
        <v>6</v>
      </c>
      <c r="AR13" s="11">
        <f t="shared" si="25"/>
        <v>91</v>
      </c>
      <c r="AS13" s="12" t="str">
        <f t="shared" si="8"/>
        <v>更衣室又は倉庫</v>
      </c>
      <c r="AV13" s="11" t="str">
        <f t="shared" si="9"/>
        <v/>
      </c>
      <c r="AW13" s="11">
        <f t="shared" si="26"/>
        <v>6</v>
      </c>
      <c r="AX13" s="11">
        <f t="shared" si="27"/>
        <v>108</v>
      </c>
      <c r="AY13" s="12" t="str">
        <f t="shared" si="10"/>
        <v>大学の食堂</v>
      </c>
      <c r="BB13" s="11" t="str">
        <f t="shared" si="11"/>
        <v/>
      </c>
      <c r="BC13" s="11">
        <f t="shared" si="28"/>
        <v>6</v>
      </c>
      <c r="BD13" s="11">
        <f t="shared" si="29"/>
        <v>134</v>
      </c>
      <c r="BE13" s="12" t="str">
        <f t="shared" si="12"/>
        <v>事務室</v>
      </c>
      <c r="BH13" s="11" t="str">
        <f t="shared" si="13"/>
        <v/>
      </c>
      <c r="BI13" s="11">
        <f t="shared" si="30"/>
        <v>6</v>
      </c>
      <c r="BJ13" s="11">
        <f t="shared" si="31"/>
        <v>153</v>
      </c>
      <c r="BK13" s="12" t="str">
        <f t="shared" si="14"/>
        <v>公式競技用体育館</v>
      </c>
      <c r="BN13" s="11" t="str">
        <f t="shared" si="15"/>
        <v/>
      </c>
      <c r="BT13" s="11" t="str">
        <f t="shared" si="16"/>
        <v/>
      </c>
      <c r="BU13" s="11">
        <f t="shared" si="34"/>
        <v>6</v>
      </c>
      <c r="BV13" s="11">
        <f t="shared" si="35"/>
        <v>214</v>
      </c>
      <c r="BW13" s="12" t="str">
        <f t="shared" si="38"/>
        <v>屋内駐車場</v>
      </c>
    </row>
    <row r="14" spans="1:75" ht="16.5" customHeight="1">
      <c r="E14" s="9" t="str">
        <f t="shared" si="17"/>
        <v>事務所等更衣室又は倉庫</v>
      </c>
      <c r="F14" s="10" t="s">
        <v>51</v>
      </c>
      <c r="G14" s="10" t="s">
        <v>24</v>
      </c>
      <c r="H14" s="10" t="s">
        <v>52</v>
      </c>
      <c r="I14" s="10" t="s">
        <v>26</v>
      </c>
      <c r="J14" s="10" t="s">
        <v>53</v>
      </c>
      <c r="K14" s="10" t="s">
        <v>54</v>
      </c>
      <c r="L14" s="10" t="s">
        <v>55</v>
      </c>
      <c r="M14" s="10" t="s">
        <v>56</v>
      </c>
      <c r="Q14" s="11" t="str">
        <f>IF(COUNTIF($I$8:I14,I14)=1,ROW(),"")</f>
        <v/>
      </c>
      <c r="R14" s="11">
        <f t="shared" si="36"/>
        <v>7</v>
      </c>
      <c r="S14" s="11">
        <f t="shared" si="0"/>
        <v>148</v>
      </c>
      <c r="T14" s="12" t="str">
        <f t="shared" si="1"/>
        <v>集会所等</v>
      </c>
      <c r="U14" s="12" t="s">
        <v>57</v>
      </c>
      <c r="X14" s="11">
        <f t="shared" si="2"/>
        <v>14</v>
      </c>
      <c r="Y14" s="11">
        <f t="shared" si="37"/>
        <v>7</v>
      </c>
      <c r="Z14" s="11">
        <f t="shared" si="18"/>
        <v>14</v>
      </c>
      <c r="AA14" s="12" t="str">
        <f t="shared" si="19"/>
        <v>更衣室又は倉庫</v>
      </c>
      <c r="AD14" s="11" t="str">
        <f t="shared" si="3"/>
        <v/>
      </c>
      <c r="AE14" s="11">
        <f t="shared" si="20"/>
        <v>7</v>
      </c>
      <c r="AF14" s="11">
        <f t="shared" si="21"/>
        <v>33</v>
      </c>
      <c r="AG14" s="12" t="str">
        <f t="shared" si="4"/>
        <v>終日利用される共用部の便所</v>
      </c>
      <c r="AJ14" s="11" t="str">
        <f t="shared" si="5"/>
        <v/>
      </c>
      <c r="AK14" s="11">
        <f t="shared" si="22"/>
        <v>7</v>
      </c>
      <c r="AL14" s="11">
        <f t="shared" si="23"/>
        <v>64</v>
      </c>
      <c r="AM14" s="12" t="str">
        <f t="shared" si="6"/>
        <v>終日利用される喫煙室</v>
      </c>
      <c r="AP14" s="11" t="str">
        <f t="shared" si="7"/>
        <v/>
      </c>
      <c r="AQ14" s="11">
        <f t="shared" si="24"/>
        <v>7</v>
      </c>
      <c r="AR14" s="11">
        <f t="shared" si="25"/>
        <v>92</v>
      </c>
      <c r="AS14" s="12" t="str">
        <f t="shared" si="8"/>
        <v>ロビー</v>
      </c>
      <c r="AV14" s="11" t="str">
        <f t="shared" si="9"/>
        <v/>
      </c>
      <c r="AW14" s="11">
        <f t="shared" si="26"/>
        <v>7</v>
      </c>
      <c r="AX14" s="11">
        <f t="shared" si="27"/>
        <v>109</v>
      </c>
      <c r="AY14" s="12" t="str">
        <f t="shared" si="10"/>
        <v>事務室</v>
      </c>
      <c r="BB14" s="11" t="str">
        <f t="shared" si="11"/>
        <v/>
      </c>
      <c r="BC14" s="11">
        <f t="shared" si="28"/>
        <v>7</v>
      </c>
      <c r="BD14" s="11">
        <f t="shared" si="29"/>
        <v>135</v>
      </c>
      <c r="BE14" s="12" t="str">
        <f t="shared" si="12"/>
        <v>更衣室又は倉庫</v>
      </c>
      <c r="BH14" s="11" t="str">
        <f t="shared" si="13"/>
        <v/>
      </c>
      <c r="BI14" s="11">
        <f t="shared" si="30"/>
        <v>7</v>
      </c>
      <c r="BJ14" s="11">
        <f t="shared" si="31"/>
        <v>154</v>
      </c>
      <c r="BK14" s="12" t="str">
        <f t="shared" si="14"/>
        <v>一般競技用スケート場</v>
      </c>
      <c r="BN14" s="11" t="str">
        <f t="shared" si="15"/>
        <v/>
      </c>
      <c r="BT14" s="11" t="str">
        <f t="shared" si="16"/>
        <v/>
      </c>
      <c r="BU14" s="11">
        <f t="shared" si="34"/>
        <v>7</v>
      </c>
      <c r="BV14" s="11">
        <f t="shared" si="35"/>
        <v>215</v>
      </c>
      <c r="BW14" s="12" t="str">
        <f t="shared" si="38"/>
        <v>機械室</v>
      </c>
    </row>
    <row r="15" spans="1:75" ht="16.5" customHeight="1">
      <c r="E15" s="9" t="str">
        <f t="shared" si="17"/>
        <v>事務所等廊下</v>
      </c>
      <c r="F15" s="10" t="s">
        <v>58</v>
      </c>
      <c r="G15" s="10" t="s">
        <v>24</v>
      </c>
      <c r="H15" s="10" t="s">
        <v>59</v>
      </c>
      <c r="I15" s="10" t="s">
        <v>26</v>
      </c>
      <c r="J15" s="10" t="s">
        <v>60</v>
      </c>
      <c r="K15" s="10"/>
      <c r="L15" s="10"/>
      <c r="M15" s="10"/>
      <c r="Q15" s="11" t="str">
        <f>IF(COUNTIF($I$8:I15,I15)=1,ROW(),"")</f>
        <v/>
      </c>
      <c r="R15" s="11">
        <f t="shared" si="36"/>
        <v>8</v>
      </c>
      <c r="S15" s="11">
        <f t="shared" si="0"/>
        <v>207</v>
      </c>
      <c r="T15" s="12" t="str">
        <f t="shared" si="1"/>
        <v>工場等</v>
      </c>
      <c r="U15" s="12" t="s">
        <v>61</v>
      </c>
      <c r="X15" s="11">
        <f t="shared" si="2"/>
        <v>15</v>
      </c>
      <c r="Y15" s="11">
        <f t="shared" si="37"/>
        <v>8</v>
      </c>
      <c r="Z15" s="11">
        <f t="shared" si="18"/>
        <v>15</v>
      </c>
      <c r="AA15" s="12" t="str">
        <f t="shared" si="19"/>
        <v>廊下</v>
      </c>
      <c r="AD15" s="11" t="str">
        <f t="shared" si="3"/>
        <v/>
      </c>
      <c r="AE15" s="11">
        <f t="shared" si="20"/>
        <v>8</v>
      </c>
      <c r="AF15" s="11">
        <f t="shared" si="21"/>
        <v>34</v>
      </c>
      <c r="AG15" s="12" t="str">
        <f t="shared" si="4"/>
        <v>終日利用される喫煙室</v>
      </c>
      <c r="AJ15" s="11" t="str">
        <f t="shared" si="5"/>
        <v/>
      </c>
      <c r="AK15" s="11">
        <f t="shared" si="22"/>
        <v>8</v>
      </c>
      <c r="AL15" s="11">
        <f t="shared" si="23"/>
        <v>65</v>
      </c>
      <c r="AM15" s="12" t="str">
        <f t="shared" si="6"/>
        <v>診察室</v>
      </c>
      <c r="AP15" s="11" t="str">
        <f t="shared" si="7"/>
        <v/>
      </c>
      <c r="AQ15" s="11">
        <f t="shared" si="24"/>
        <v>8</v>
      </c>
      <c r="AR15" s="11">
        <f t="shared" si="25"/>
        <v>93</v>
      </c>
      <c r="AS15" s="12" t="str">
        <f t="shared" si="8"/>
        <v>便所</v>
      </c>
      <c r="AV15" s="11" t="str">
        <f t="shared" si="9"/>
        <v/>
      </c>
      <c r="AW15" s="11">
        <f t="shared" si="26"/>
        <v>8</v>
      </c>
      <c r="AX15" s="11">
        <f t="shared" si="27"/>
        <v>110</v>
      </c>
      <c r="AY15" s="12" t="str">
        <f t="shared" si="10"/>
        <v>研究室</v>
      </c>
      <c r="BB15" s="11" t="str">
        <f t="shared" si="11"/>
        <v/>
      </c>
      <c r="BC15" s="11">
        <f t="shared" si="28"/>
        <v>8</v>
      </c>
      <c r="BD15" s="11">
        <f t="shared" si="29"/>
        <v>136</v>
      </c>
      <c r="BE15" s="12" t="str">
        <f t="shared" si="12"/>
        <v>廊下</v>
      </c>
      <c r="BH15" s="11" t="str">
        <f t="shared" si="13"/>
        <v/>
      </c>
      <c r="BI15" s="11">
        <f t="shared" si="30"/>
        <v>8</v>
      </c>
      <c r="BJ15" s="11">
        <f t="shared" si="31"/>
        <v>155</v>
      </c>
      <c r="BK15" s="12" t="str">
        <f t="shared" si="14"/>
        <v>一般競技用体育館</v>
      </c>
      <c r="BN15" s="11" t="str">
        <f t="shared" si="15"/>
        <v/>
      </c>
      <c r="BT15" s="11" t="str">
        <f t="shared" si="16"/>
        <v/>
      </c>
      <c r="BU15" s="11">
        <f t="shared" si="34"/>
        <v>8</v>
      </c>
      <c r="BV15" s="11">
        <f t="shared" si="35"/>
        <v>216</v>
      </c>
      <c r="BW15" s="12" t="str">
        <f t="shared" si="38"/>
        <v>電気室</v>
      </c>
    </row>
    <row r="16" spans="1:75" ht="16.5" customHeight="1" thickBot="1">
      <c r="E16" s="9" t="str">
        <f t="shared" si="17"/>
        <v>事務所等ロビー</v>
      </c>
      <c r="F16" s="10" t="s">
        <v>62</v>
      </c>
      <c r="G16" s="10" t="s">
        <v>24</v>
      </c>
      <c r="H16" s="10" t="s">
        <v>63</v>
      </c>
      <c r="I16" s="10" t="s">
        <v>26</v>
      </c>
      <c r="J16" s="10" t="s">
        <v>64</v>
      </c>
      <c r="K16" s="10"/>
      <c r="L16" s="10"/>
      <c r="M16" s="10"/>
      <c r="Q16" s="11" t="str">
        <f>IF(COUNTIF($I$8:I16,I16)=1,ROW(),"")</f>
        <v/>
      </c>
      <c r="R16" s="14">
        <f t="shared" si="36"/>
        <v>9</v>
      </c>
      <c r="S16" s="14">
        <f t="shared" si="0"/>
        <v>209</v>
      </c>
      <c r="T16" s="15" t="str">
        <f t="shared" si="1"/>
        <v>共同住宅</v>
      </c>
      <c r="U16" s="12" t="s">
        <v>65</v>
      </c>
      <c r="X16" s="11">
        <f t="shared" si="2"/>
        <v>16</v>
      </c>
      <c r="Y16" s="11">
        <f t="shared" si="37"/>
        <v>9</v>
      </c>
      <c r="Z16" s="11">
        <f t="shared" si="18"/>
        <v>16</v>
      </c>
      <c r="AA16" s="12" t="str">
        <f t="shared" si="19"/>
        <v>ロビー</v>
      </c>
      <c r="AD16" s="11" t="str">
        <f t="shared" si="3"/>
        <v/>
      </c>
      <c r="AE16" s="11">
        <f t="shared" si="20"/>
        <v>9</v>
      </c>
      <c r="AF16" s="11">
        <f t="shared" si="21"/>
        <v>35</v>
      </c>
      <c r="AG16" s="12" t="str">
        <f t="shared" si="4"/>
        <v>宴会場</v>
      </c>
      <c r="AJ16" s="11" t="str">
        <f t="shared" si="5"/>
        <v/>
      </c>
      <c r="AK16" s="11">
        <f t="shared" si="22"/>
        <v>9</v>
      </c>
      <c r="AL16" s="11">
        <f t="shared" si="23"/>
        <v>66</v>
      </c>
      <c r="AM16" s="12" t="str">
        <f t="shared" si="6"/>
        <v>待合室</v>
      </c>
      <c r="AP16" s="11" t="str">
        <f t="shared" si="7"/>
        <v/>
      </c>
      <c r="AQ16" s="11">
        <f t="shared" si="24"/>
        <v>9</v>
      </c>
      <c r="AR16" s="11">
        <f t="shared" si="25"/>
        <v>94</v>
      </c>
      <c r="AS16" s="12" t="str">
        <f t="shared" si="8"/>
        <v>喫煙室</v>
      </c>
      <c r="AV16" s="11" t="str">
        <f t="shared" si="9"/>
        <v/>
      </c>
      <c r="AW16" s="11">
        <f t="shared" si="26"/>
        <v>9</v>
      </c>
      <c r="AX16" s="11">
        <f t="shared" si="27"/>
        <v>111</v>
      </c>
      <c r="AY16" s="12" t="str">
        <f t="shared" si="10"/>
        <v>電子計算機器演習室</v>
      </c>
      <c r="BB16" s="11" t="str">
        <f t="shared" si="11"/>
        <v/>
      </c>
      <c r="BC16" s="11">
        <f t="shared" si="28"/>
        <v>9</v>
      </c>
      <c r="BD16" s="11">
        <f t="shared" si="29"/>
        <v>137</v>
      </c>
      <c r="BE16" s="12" t="str">
        <f t="shared" si="12"/>
        <v>ロビー</v>
      </c>
      <c r="BH16" s="11" t="str">
        <f t="shared" si="13"/>
        <v/>
      </c>
      <c r="BI16" s="11">
        <f t="shared" si="30"/>
        <v>9</v>
      </c>
      <c r="BJ16" s="11">
        <f t="shared" si="31"/>
        <v>156</v>
      </c>
      <c r="BK16" s="12" t="str">
        <f t="shared" si="14"/>
        <v>レクリエーション用スケート場</v>
      </c>
      <c r="BN16" s="11" t="str">
        <f t="shared" si="15"/>
        <v/>
      </c>
      <c r="BT16" s="11" t="str">
        <f t="shared" si="16"/>
        <v/>
      </c>
      <c r="BU16" s="11">
        <f t="shared" si="34"/>
        <v>9</v>
      </c>
      <c r="BV16" s="11">
        <f t="shared" si="35"/>
        <v>217</v>
      </c>
      <c r="BW16" s="12" t="str">
        <f t="shared" si="38"/>
        <v>廃棄物保管場所等</v>
      </c>
    </row>
    <row r="17" spans="5:75" ht="16.5" customHeight="1" thickTop="1">
      <c r="E17" s="9" t="str">
        <f t="shared" si="17"/>
        <v>事務所等便所</v>
      </c>
      <c r="F17" s="10" t="s">
        <v>66</v>
      </c>
      <c r="G17" s="10" t="s">
        <v>24</v>
      </c>
      <c r="H17" s="10" t="s">
        <v>67</v>
      </c>
      <c r="I17" s="10" t="s">
        <v>26</v>
      </c>
      <c r="J17" s="10" t="s">
        <v>68</v>
      </c>
      <c r="K17" s="10"/>
      <c r="L17" s="10"/>
      <c r="M17" s="10"/>
      <c r="Q17" s="11" t="str">
        <f>IF(COUNTIF($I$8:I17,I17)=1,ROW(),"")</f>
        <v/>
      </c>
      <c r="R17" s="13" t="s">
        <v>38</v>
      </c>
      <c r="S17" s="13" t="s">
        <v>38</v>
      </c>
      <c r="T17" s="13" t="s">
        <v>38</v>
      </c>
      <c r="U17" s="13" t="s">
        <v>38</v>
      </c>
      <c r="X17" s="11">
        <f t="shared" si="2"/>
        <v>17</v>
      </c>
      <c r="Y17" s="11">
        <f t="shared" si="37"/>
        <v>10</v>
      </c>
      <c r="Z17" s="11">
        <f t="shared" si="18"/>
        <v>17</v>
      </c>
      <c r="AA17" s="12" t="str">
        <f t="shared" si="19"/>
        <v>便所</v>
      </c>
      <c r="AD17" s="11" t="str">
        <f t="shared" si="3"/>
        <v/>
      </c>
      <c r="AE17" s="11">
        <f t="shared" si="20"/>
        <v>10</v>
      </c>
      <c r="AF17" s="11">
        <f t="shared" si="21"/>
        <v>36</v>
      </c>
      <c r="AG17" s="12" t="str">
        <f t="shared" si="4"/>
        <v>会議室</v>
      </c>
      <c r="AJ17" s="11" t="str">
        <f t="shared" si="5"/>
        <v/>
      </c>
      <c r="AK17" s="11">
        <f t="shared" si="22"/>
        <v>10</v>
      </c>
      <c r="AL17" s="11">
        <f t="shared" si="23"/>
        <v>67</v>
      </c>
      <c r="AM17" s="12" t="str">
        <f t="shared" si="6"/>
        <v>手術室</v>
      </c>
      <c r="AP17" s="11" t="str">
        <f t="shared" si="7"/>
        <v/>
      </c>
      <c r="AQ17" s="11">
        <f t="shared" si="24"/>
        <v>10</v>
      </c>
      <c r="AR17" s="11">
        <f t="shared" si="25"/>
        <v>95</v>
      </c>
      <c r="AS17" s="12" t="str">
        <f t="shared" si="8"/>
        <v>厨房</v>
      </c>
      <c r="AV17" s="11" t="str">
        <f t="shared" si="9"/>
        <v/>
      </c>
      <c r="AW17" s="11">
        <f t="shared" si="26"/>
        <v>10</v>
      </c>
      <c r="AX17" s="11">
        <f t="shared" si="27"/>
        <v>112</v>
      </c>
      <c r="AY17" s="12" t="str">
        <f t="shared" si="10"/>
        <v>実験室</v>
      </c>
      <c r="BB17" s="11" t="str">
        <f t="shared" si="11"/>
        <v/>
      </c>
      <c r="BC17" s="11">
        <f t="shared" si="28"/>
        <v>10</v>
      </c>
      <c r="BD17" s="11">
        <f t="shared" si="29"/>
        <v>138</v>
      </c>
      <c r="BE17" s="12" t="str">
        <f t="shared" si="12"/>
        <v>便所</v>
      </c>
      <c r="BH17" s="11" t="str">
        <f t="shared" si="13"/>
        <v/>
      </c>
      <c r="BI17" s="11">
        <f t="shared" si="30"/>
        <v>10</v>
      </c>
      <c r="BJ17" s="11">
        <f t="shared" si="31"/>
        <v>157</v>
      </c>
      <c r="BK17" s="12" t="str">
        <f t="shared" si="14"/>
        <v>レクリエーション用体育館</v>
      </c>
      <c r="BN17" s="11" t="str">
        <f t="shared" si="15"/>
        <v/>
      </c>
      <c r="BT17" s="11" t="str">
        <f t="shared" si="16"/>
        <v/>
      </c>
      <c r="BU17" s="13" t="s">
        <v>38</v>
      </c>
      <c r="BV17" s="13" t="s">
        <v>38</v>
      </c>
      <c r="BW17" s="13" t="s">
        <v>38</v>
      </c>
    </row>
    <row r="18" spans="5:75" ht="16.5" customHeight="1">
      <c r="E18" s="9" t="str">
        <f t="shared" si="17"/>
        <v>事務所等喫煙室</v>
      </c>
      <c r="F18" s="10" t="s">
        <v>69</v>
      </c>
      <c r="G18" s="10" t="s">
        <v>24</v>
      </c>
      <c r="H18" s="10" t="s">
        <v>70</v>
      </c>
      <c r="I18" s="10" t="s">
        <v>26</v>
      </c>
      <c r="J18" s="10" t="s">
        <v>71</v>
      </c>
      <c r="K18" s="10"/>
      <c r="L18" s="10"/>
      <c r="M18" s="10"/>
      <c r="Q18" s="11" t="str">
        <f>IF(COUNTIF($I$8:I18,I18)=1,ROW(),"")</f>
        <v/>
      </c>
      <c r="X18" s="11">
        <f t="shared" si="2"/>
        <v>18</v>
      </c>
      <c r="Y18" s="11">
        <f t="shared" si="37"/>
        <v>11</v>
      </c>
      <c r="Z18" s="11">
        <f t="shared" si="18"/>
        <v>18</v>
      </c>
      <c r="AA18" s="12" t="str">
        <f t="shared" si="19"/>
        <v>喫煙室</v>
      </c>
      <c r="AD18" s="11" t="str">
        <f t="shared" si="3"/>
        <v/>
      </c>
      <c r="AE18" s="11">
        <f t="shared" si="20"/>
        <v>11</v>
      </c>
      <c r="AF18" s="11">
        <f t="shared" si="21"/>
        <v>37</v>
      </c>
      <c r="AG18" s="12" t="str">
        <f t="shared" si="4"/>
        <v>結婚式場</v>
      </c>
      <c r="AJ18" s="11" t="str">
        <f t="shared" si="5"/>
        <v/>
      </c>
      <c r="AK18" s="11">
        <f t="shared" si="22"/>
        <v>11</v>
      </c>
      <c r="AL18" s="11">
        <f t="shared" si="23"/>
        <v>68</v>
      </c>
      <c r="AM18" s="12" t="str">
        <f t="shared" si="6"/>
        <v>検査室</v>
      </c>
      <c r="AP18" s="11" t="str">
        <f t="shared" si="7"/>
        <v/>
      </c>
      <c r="AQ18" s="11">
        <f t="shared" si="24"/>
        <v>11</v>
      </c>
      <c r="AR18" s="11">
        <f t="shared" si="25"/>
        <v>96</v>
      </c>
      <c r="AS18" s="12" t="str">
        <f t="shared" si="8"/>
        <v>屋内駐車場</v>
      </c>
      <c r="AV18" s="11" t="str">
        <f t="shared" si="9"/>
        <v/>
      </c>
      <c r="AW18" s="11">
        <f t="shared" si="26"/>
        <v>11</v>
      </c>
      <c r="AX18" s="11">
        <f t="shared" si="27"/>
        <v>113</v>
      </c>
      <c r="AY18" s="12" t="str">
        <f t="shared" si="10"/>
        <v>実習室</v>
      </c>
      <c r="BB18" s="11" t="str">
        <f t="shared" si="11"/>
        <v/>
      </c>
      <c r="BC18" s="11">
        <f t="shared" si="28"/>
        <v>11</v>
      </c>
      <c r="BD18" s="11">
        <f t="shared" si="29"/>
        <v>139</v>
      </c>
      <c r="BE18" s="12" t="str">
        <f t="shared" si="12"/>
        <v>喫煙室</v>
      </c>
      <c r="BH18" s="11" t="str">
        <f t="shared" si="13"/>
        <v/>
      </c>
      <c r="BI18" s="11">
        <f t="shared" si="30"/>
        <v>11</v>
      </c>
      <c r="BJ18" s="11">
        <f t="shared" si="31"/>
        <v>158</v>
      </c>
      <c r="BK18" s="12" t="str">
        <f t="shared" si="14"/>
        <v>競技場の客席</v>
      </c>
      <c r="BN18" s="11" t="str">
        <f t="shared" si="15"/>
        <v/>
      </c>
      <c r="BT18" s="11" t="str">
        <f t="shared" si="16"/>
        <v/>
      </c>
    </row>
    <row r="19" spans="5:75" ht="16.5" customHeight="1">
      <c r="E19" s="9" t="str">
        <f t="shared" si="17"/>
        <v>事務所等厨房</v>
      </c>
      <c r="F19" s="10" t="s">
        <v>72</v>
      </c>
      <c r="G19" s="10" t="s">
        <v>24</v>
      </c>
      <c r="H19" s="10" t="s">
        <v>73</v>
      </c>
      <c r="I19" s="10" t="s">
        <v>26</v>
      </c>
      <c r="J19" s="10" t="s">
        <v>74</v>
      </c>
      <c r="K19" s="10"/>
      <c r="L19" s="10"/>
      <c r="M19" s="10"/>
      <c r="Q19" s="11" t="str">
        <f>IF(COUNTIF($I$8:I19,I19)=1,ROW(),"")</f>
        <v/>
      </c>
      <c r="X19" s="11">
        <f t="shared" si="2"/>
        <v>19</v>
      </c>
      <c r="Y19" s="11">
        <f t="shared" si="37"/>
        <v>12</v>
      </c>
      <c r="Z19" s="11">
        <f t="shared" si="18"/>
        <v>19</v>
      </c>
      <c r="AA19" s="12" t="str">
        <f t="shared" si="19"/>
        <v>厨房</v>
      </c>
      <c r="AD19" s="11" t="str">
        <f t="shared" si="3"/>
        <v/>
      </c>
      <c r="AE19" s="11">
        <f t="shared" si="20"/>
        <v>12</v>
      </c>
      <c r="AF19" s="11">
        <f t="shared" si="21"/>
        <v>38</v>
      </c>
      <c r="AG19" s="12" t="str">
        <f t="shared" si="4"/>
        <v>レストラン</v>
      </c>
      <c r="AJ19" s="11" t="str">
        <f t="shared" si="5"/>
        <v/>
      </c>
      <c r="AK19" s="11">
        <f t="shared" si="22"/>
        <v>12</v>
      </c>
      <c r="AL19" s="11">
        <f t="shared" si="23"/>
        <v>69</v>
      </c>
      <c r="AM19" s="12" t="str">
        <f t="shared" si="6"/>
        <v>集中治療室</v>
      </c>
      <c r="AP19" s="11" t="str">
        <f t="shared" si="7"/>
        <v/>
      </c>
      <c r="AQ19" s="11">
        <f t="shared" si="24"/>
        <v>12</v>
      </c>
      <c r="AR19" s="11">
        <f t="shared" si="25"/>
        <v>97</v>
      </c>
      <c r="AS19" s="12" t="str">
        <f t="shared" si="8"/>
        <v>機械室</v>
      </c>
      <c r="AV19" s="11" t="str">
        <f t="shared" si="9"/>
        <v/>
      </c>
      <c r="AW19" s="11">
        <f t="shared" si="26"/>
        <v>12</v>
      </c>
      <c r="AX19" s="11">
        <f t="shared" si="27"/>
        <v>114</v>
      </c>
      <c r="AY19" s="12" t="str">
        <f t="shared" si="10"/>
        <v>講堂又は体育館</v>
      </c>
      <c r="BB19" s="11" t="str">
        <f t="shared" si="11"/>
        <v/>
      </c>
      <c r="BC19" s="11">
        <f t="shared" si="28"/>
        <v>12</v>
      </c>
      <c r="BD19" s="11">
        <f t="shared" si="29"/>
        <v>140</v>
      </c>
      <c r="BE19" s="12" t="str">
        <f t="shared" si="12"/>
        <v>厨房</v>
      </c>
      <c r="BH19" s="11" t="str">
        <f t="shared" si="13"/>
        <v/>
      </c>
      <c r="BI19" s="11">
        <f t="shared" si="30"/>
        <v>12</v>
      </c>
      <c r="BJ19" s="11">
        <f t="shared" si="31"/>
        <v>159</v>
      </c>
      <c r="BK19" s="12" t="str">
        <f t="shared" si="14"/>
        <v>競技場のロビー</v>
      </c>
      <c r="BN19" s="11" t="str">
        <f t="shared" si="15"/>
        <v/>
      </c>
      <c r="BT19" s="11" t="str">
        <f t="shared" si="16"/>
        <v/>
      </c>
    </row>
    <row r="20" spans="5:75" ht="16.5" customHeight="1">
      <c r="E20" s="9" t="str">
        <f t="shared" si="17"/>
        <v>事務所等屋内駐車場</v>
      </c>
      <c r="F20" s="10" t="s">
        <v>75</v>
      </c>
      <c r="G20" s="10" t="s">
        <v>24</v>
      </c>
      <c r="H20" s="10" t="s">
        <v>76</v>
      </c>
      <c r="I20" s="10" t="s">
        <v>26</v>
      </c>
      <c r="J20" s="10" t="s">
        <v>77</v>
      </c>
      <c r="K20" s="10"/>
      <c r="L20" s="10"/>
      <c r="M20" s="10"/>
      <c r="Q20" s="11" t="str">
        <f>IF(COUNTIF($I$8:I20,I20)=1,ROW(),"")</f>
        <v/>
      </c>
      <c r="X20" s="11">
        <f t="shared" si="2"/>
        <v>20</v>
      </c>
      <c r="Y20" s="11">
        <f t="shared" si="37"/>
        <v>13</v>
      </c>
      <c r="Z20" s="11">
        <f t="shared" si="18"/>
        <v>20</v>
      </c>
      <c r="AA20" s="12" t="str">
        <f t="shared" si="19"/>
        <v>屋内駐車場</v>
      </c>
      <c r="AD20" s="11" t="str">
        <f t="shared" si="3"/>
        <v/>
      </c>
      <c r="AE20" s="11">
        <f t="shared" si="20"/>
        <v>13</v>
      </c>
      <c r="AF20" s="11">
        <f t="shared" si="21"/>
        <v>39</v>
      </c>
      <c r="AG20" s="12" t="str">
        <f t="shared" si="4"/>
        <v>ラウンジ</v>
      </c>
      <c r="AJ20" s="11" t="str">
        <f t="shared" si="5"/>
        <v/>
      </c>
      <c r="AK20" s="11">
        <f t="shared" si="22"/>
        <v>13</v>
      </c>
      <c r="AL20" s="11">
        <f t="shared" si="23"/>
        <v>70</v>
      </c>
      <c r="AM20" s="12" t="str">
        <f t="shared" si="6"/>
        <v>解剖室等</v>
      </c>
      <c r="AP20" s="11" t="str">
        <f t="shared" si="7"/>
        <v/>
      </c>
      <c r="AQ20" s="11">
        <f t="shared" si="24"/>
        <v>13</v>
      </c>
      <c r="AR20" s="11">
        <f t="shared" si="25"/>
        <v>98</v>
      </c>
      <c r="AS20" s="12" t="str">
        <f t="shared" si="8"/>
        <v>電気室</v>
      </c>
      <c r="AV20" s="11" t="str">
        <f t="shared" si="9"/>
        <v/>
      </c>
      <c r="AW20" s="11">
        <f t="shared" si="26"/>
        <v>13</v>
      </c>
      <c r="AX20" s="11">
        <f t="shared" si="27"/>
        <v>115</v>
      </c>
      <c r="AY20" s="12" t="str">
        <f t="shared" si="10"/>
        <v>宿直室</v>
      </c>
      <c r="BB20" s="11" t="str">
        <f t="shared" si="11"/>
        <v/>
      </c>
      <c r="BC20" s="11">
        <f t="shared" si="28"/>
        <v>13</v>
      </c>
      <c r="BD20" s="11">
        <f t="shared" si="29"/>
        <v>141</v>
      </c>
      <c r="BE20" s="12" t="str">
        <f t="shared" si="12"/>
        <v>屋内駐車場</v>
      </c>
      <c r="BH20" s="11" t="str">
        <f t="shared" si="13"/>
        <v/>
      </c>
      <c r="BI20" s="11">
        <f t="shared" si="30"/>
        <v>13</v>
      </c>
      <c r="BJ20" s="11">
        <f t="shared" si="31"/>
        <v>160</v>
      </c>
      <c r="BK20" s="12" t="str">
        <f t="shared" si="14"/>
        <v>競技場の便所</v>
      </c>
      <c r="BN20" s="11" t="str">
        <f t="shared" si="15"/>
        <v/>
      </c>
      <c r="BT20" s="11" t="str">
        <f t="shared" si="16"/>
        <v/>
      </c>
    </row>
    <row r="21" spans="5:75" ht="16.5" customHeight="1">
      <c r="E21" s="9" t="str">
        <f t="shared" si="17"/>
        <v>事務所等機械室</v>
      </c>
      <c r="F21" s="10" t="s">
        <v>78</v>
      </c>
      <c r="G21" s="10" t="s">
        <v>24</v>
      </c>
      <c r="H21" s="10" t="s">
        <v>79</v>
      </c>
      <c r="I21" s="10" t="s">
        <v>26</v>
      </c>
      <c r="J21" s="10" t="s">
        <v>80</v>
      </c>
      <c r="K21" s="10"/>
      <c r="L21" s="10"/>
      <c r="M21" s="10"/>
      <c r="Q21" s="11" t="str">
        <f>IF(COUNTIF($I$8:I21,I21)=1,ROW(),"")</f>
        <v/>
      </c>
      <c r="X21" s="11">
        <f t="shared" si="2"/>
        <v>21</v>
      </c>
      <c r="Y21" s="11">
        <f t="shared" si="37"/>
        <v>14</v>
      </c>
      <c r="Z21" s="11">
        <f t="shared" si="18"/>
        <v>21</v>
      </c>
      <c r="AA21" s="12" t="str">
        <f t="shared" si="19"/>
        <v>機械室</v>
      </c>
      <c r="AD21" s="11" t="str">
        <f t="shared" si="3"/>
        <v/>
      </c>
      <c r="AE21" s="11">
        <f t="shared" si="20"/>
        <v>14</v>
      </c>
      <c r="AF21" s="11">
        <f t="shared" si="21"/>
        <v>40</v>
      </c>
      <c r="AG21" s="12" t="str">
        <f t="shared" si="4"/>
        <v>バー</v>
      </c>
      <c r="AJ21" s="11" t="str">
        <f t="shared" si="5"/>
        <v/>
      </c>
      <c r="AK21" s="11">
        <f t="shared" si="22"/>
        <v>14</v>
      </c>
      <c r="AL21" s="11">
        <f t="shared" si="23"/>
        <v>71</v>
      </c>
      <c r="AM21" s="12" t="str">
        <f t="shared" si="6"/>
        <v>レストラン</v>
      </c>
      <c r="AP21" s="11" t="str">
        <f t="shared" si="7"/>
        <v/>
      </c>
      <c r="AQ21" s="11">
        <f t="shared" si="24"/>
        <v>14</v>
      </c>
      <c r="AR21" s="11">
        <f t="shared" si="25"/>
        <v>99</v>
      </c>
      <c r="AS21" s="12" t="str">
        <f t="shared" si="8"/>
        <v>湯沸室等</v>
      </c>
      <c r="AV21" s="11" t="str">
        <f t="shared" si="9"/>
        <v/>
      </c>
      <c r="AW21" s="11">
        <f t="shared" si="26"/>
        <v>14</v>
      </c>
      <c r="AX21" s="11">
        <f t="shared" si="27"/>
        <v>116</v>
      </c>
      <c r="AY21" s="12" t="str">
        <f t="shared" si="10"/>
        <v>更衣室又は倉庫</v>
      </c>
      <c r="BB21" s="11" t="str">
        <f t="shared" si="11"/>
        <v/>
      </c>
      <c r="BC21" s="11">
        <f t="shared" si="28"/>
        <v>14</v>
      </c>
      <c r="BD21" s="11">
        <f t="shared" si="29"/>
        <v>142</v>
      </c>
      <c r="BE21" s="12" t="str">
        <f t="shared" si="12"/>
        <v>機械室</v>
      </c>
      <c r="BH21" s="11" t="str">
        <f t="shared" si="13"/>
        <v/>
      </c>
      <c r="BI21" s="11">
        <f t="shared" si="30"/>
        <v>14</v>
      </c>
      <c r="BJ21" s="11">
        <f t="shared" si="31"/>
        <v>161</v>
      </c>
      <c r="BK21" s="12" t="str">
        <f t="shared" si="14"/>
        <v>競技場の喫煙室</v>
      </c>
      <c r="BN21" s="11" t="str">
        <f t="shared" si="15"/>
        <v/>
      </c>
      <c r="BT21" s="11" t="str">
        <f t="shared" si="16"/>
        <v/>
      </c>
    </row>
    <row r="22" spans="5:75" ht="16.5" customHeight="1">
      <c r="E22" s="9" t="str">
        <f t="shared" si="17"/>
        <v>事務所等電気室</v>
      </c>
      <c r="F22" s="10" t="s">
        <v>81</v>
      </c>
      <c r="G22" s="10" t="s">
        <v>24</v>
      </c>
      <c r="H22" s="10" t="s">
        <v>82</v>
      </c>
      <c r="I22" s="10" t="s">
        <v>26</v>
      </c>
      <c r="J22" s="10" t="s">
        <v>83</v>
      </c>
      <c r="K22" s="10"/>
      <c r="L22" s="10"/>
      <c r="M22" s="10"/>
      <c r="Q22" s="11" t="str">
        <f>IF(COUNTIF($I$8:I22,I22)=1,ROW(),"")</f>
        <v/>
      </c>
      <c r="X22" s="11">
        <f t="shared" si="2"/>
        <v>22</v>
      </c>
      <c r="Y22" s="11">
        <f t="shared" si="37"/>
        <v>15</v>
      </c>
      <c r="Z22" s="11">
        <f t="shared" si="18"/>
        <v>22</v>
      </c>
      <c r="AA22" s="12" t="str">
        <f t="shared" si="19"/>
        <v>電気室</v>
      </c>
      <c r="AD22" s="11" t="str">
        <f t="shared" si="3"/>
        <v/>
      </c>
      <c r="AE22" s="11">
        <f t="shared" si="20"/>
        <v>15</v>
      </c>
      <c r="AF22" s="11">
        <f t="shared" si="21"/>
        <v>41</v>
      </c>
      <c r="AG22" s="12" t="str">
        <f t="shared" si="4"/>
        <v>店舗</v>
      </c>
      <c r="AJ22" s="11" t="str">
        <f t="shared" si="5"/>
        <v/>
      </c>
      <c r="AK22" s="11">
        <f t="shared" si="22"/>
        <v>15</v>
      </c>
      <c r="AL22" s="11">
        <f t="shared" si="23"/>
        <v>72</v>
      </c>
      <c r="AM22" s="12" t="str">
        <f t="shared" si="6"/>
        <v>事務室</v>
      </c>
      <c r="AP22" s="11" t="str">
        <f t="shared" si="7"/>
        <v/>
      </c>
      <c r="AQ22" s="11">
        <f t="shared" si="24"/>
        <v>15</v>
      </c>
      <c r="AR22" s="11">
        <f t="shared" si="25"/>
        <v>100</v>
      </c>
      <c r="AS22" s="12" t="str">
        <f t="shared" si="8"/>
        <v>食品庫等</v>
      </c>
      <c r="AV22" s="11" t="str">
        <f t="shared" si="9"/>
        <v/>
      </c>
      <c r="AW22" s="11">
        <f t="shared" si="26"/>
        <v>15</v>
      </c>
      <c r="AX22" s="11">
        <f t="shared" si="27"/>
        <v>117</v>
      </c>
      <c r="AY22" s="12" t="str">
        <f t="shared" si="10"/>
        <v>廊下</v>
      </c>
      <c r="BB22" s="11" t="str">
        <f t="shared" si="11"/>
        <v/>
      </c>
      <c r="BC22" s="11">
        <f t="shared" si="28"/>
        <v>15</v>
      </c>
      <c r="BD22" s="11">
        <f t="shared" si="29"/>
        <v>143</v>
      </c>
      <c r="BE22" s="12" t="str">
        <f t="shared" si="12"/>
        <v>電気室</v>
      </c>
      <c r="BH22" s="11" t="str">
        <f t="shared" si="13"/>
        <v/>
      </c>
      <c r="BI22" s="11">
        <f t="shared" si="30"/>
        <v>15</v>
      </c>
      <c r="BJ22" s="11">
        <f t="shared" si="31"/>
        <v>162</v>
      </c>
      <c r="BK22" s="12" t="str">
        <f t="shared" si="14"/>
        <v>公衆浴場の浴室</v>
      </c>
      <c r="BN22" s="11" t="str">
        <f t="shared" si="15"/>
        <v/>
      </c>
      <c r="BT22" s="11" t="str">
        <f t="shared" si="16"/>
        <v/>
      </c>
    </row>
    <row r="23" spans="5:75" ht="16.5" customHeight="1">
      <c r="E23" s="9" t="str">
        <f t="shared" si="17"/>
        <v>事務所等湯沸室等</v>
      </c>
      <c r="F23" s="10" t="s">
        <v>84</v>
      </c>
      <c r="G23" s="10" t="s">
        <v>24</v>
      </c>
      <c r="H23" s="10" t="s">
        <v>85</v>
      </c>
      <c r="I23" s="10" t="s">
        <v>26</v>
      </c>
      <c r="J23" s="10" t="s">
        <v>86</v>
      </c>
      <c r="K23" s="10"/>
      <c r="L23" s="10"/>
      <c r="M23" s="10"/>
      <c r="Q23" s="11" t="str">
        <f>IF(COUNTIF($I$8:I23,I23)=1,ROW(),"")</f>
        <v/>
      </c>
      <c r="X23" s="11">
        <f t="shared" si="2"/>
        <v>23</v>
      </c>
      <c r="Y23" s="11">
        <f t="shared" si="37"/>
        <v>16</v>
      </c>
      <c r="Z23" s="11">
        <f t="shared" si="18"/>
        <v>23</v>
      </c>
      <c r="AA23" s="12" t="str">
        <f t="shared" si="19"/>
        <v>湯沸室等</v>
      </c>
      <c r="AD23" s="11" t="str">
        <f t="shared" si="3"/>
        <v/>
      </c>
      <c r="AE23" s="11">
        <f t="shared" si="20"/>
        <v>16</v>
      </c>
      <c r="AF23" s="11">
        <f t="shared" si="21"/>
        <v>42</v>
      </c>
      <c r="AG23" s="12" t="str">
        <f t="shared" si="4"/>
        <v>社員食堂</v>
      </c>
      <c r="AJ23" s="11" t="str">
        <f t="shared" si="5"/>
        <v/>
      </c>
      <c r="AK23" s="11">
        <f t="shared" si="22"/>
        <v>16</v>
      </c>
      <c r="AL23" s="11">
        <f t="shared" si="23"/>
        <v>73</v>
      </c>
      <c r="AM23" s="12" t="str">
        <f t="shared" si="6"/>
        <v>更衣室又は倉庫</v>
      </c>
      <c r="AP23" s="11" t="str">
        <f t="shared" si="7"/>
        <v/>
      </c>
      <c r="AQ23" s="11">
        <f t="shared" si="24"/>
        <v>16</v>
      </c>
      <c r="AR23" s="11">
        <f t="shared" si="25"/>
        <v>101</v>
      </c>
      <c r="AS23" s="12" t="str">
        <f t="shared" si="8"/>
        <v>印刷室等</v>
      </c>
      <c r="AV23" s="11" t="str">
        <f t="shared" si="9"/>
        <v/>
      </c>
      <c r="AW23" s="11">
        <f t="shared" si="26"/>
        <v>16</v>
      </c>
      <c r="AX23" s="11">
        <f t="shared" si="27"/>
        <v>118</v>
      </c>
      <c r="AY23" s="12" t="str">
        <f t="shared" si="10"/>
        <v>ロビー</v>
      </c>
      <c r="BB23" s="11" t="str">
        <f t="shared" si="11"/>
        <v/>
      </c>
      <c r="BC23" s="11">
        <f t="shared" si="28"/>
        <v>16</v>
      </c>
      <c r="BD23" s="11">
        <f t="shared" si="29"/>
        <v>144</v>
      </c>
      <c r="BE23" s="12" t="str">
        <f t="shared" si="12"/>
        <v>湯沸室等</v>
      </c>
      <c r="BH23" s="11" t="str">
        <f t="shared" si="13"/>
        <v/>
      </c>
      <c r="BI23" s="11">
        <f t="shared" si="30"/>
        <v>16</v>
      </c>
      <c r="BJ23" s="11">
        <f t="shared" si="31"/>
        <v>163</v>
      </c>
      <c r="BK23" s="12" t="str">
        <f t="shared" si="14"/>
        <v>公衆浴場の脱衣所</v>
      </c>
      <c r="BN23" s="11" t="str">
        <f t="shared" si="15"/>
        <v/>
      </c>
      <c r="BT23" s="11" t="str">
        <f t="shared" si="16"/>
        <v/>
      </c>
    </row>
    <row r="24" spans="5:75" ht="16.5" customHeight="1" thickBot="1">
      <c r="E24" s="9" t="str">
        <f t="shared" si="17"/>
        <v>事務所等食品庫等</v>
      </c>
      <c r="F24" s="10" t="s">
        <v>87</v>
      </c>
      <c r="G24" s="10" t="s">
        <v>24</v>
      </c>
      <c r="H24" s="10" t="s">
        <v>88</v>
      </c>
      <c r="I24" s="10" t="s">
        <v>26</v>
      </c>
      <c r="J24" s="10" t="s">
        <v>89</v>
      </c>
      <c r="K24" s="10"/>
      <c r="L24" s="10"/>
      <c r="M24" s="10"/>
      <c r="Q24" s="11" t="str">
        <f>IF(COUNTIF($I$8:I24,I24)=1,ROW(),"")</f>
        <v/>
      </c>
      <c r="X24" s="11">
        <f t="shared" si="2"/>
        <v>24</v>
      </c>
      <c r="Y24" s="11">
        <f t="shared" si="37"/>
        <v>17</v>
      </c>
      <c r="Z24" s="11">
        <f t="shared" si="18"/>
        <v>24</v>
      </c>
      <c r="AA24" s="12" t="str">
        <f t="shared" si="19"/>
        <v>食品庫等</v>
      </c>
      <c r="AD24" s="11" t="str">
        <f t="shared" si="3"/>
        <v/>
      </c>
      <c r="AE24" s="11">
        <f t="shared" si="20"/>
        <v>17</v>
      </c>
      <c r="AF24" s="11">
        <f t="shared" si="21"/>
        <v>43</v>
      </c>
      <c r="AG24" s="12" t="str">
        <f t="shared" si="4"/>
        <v>更衣室又は倉庫</v>
      </c>
      <c r="AJ24" s="11" t="str">
        <f t="shared" si="5"/>
        <v/>
      </c>
      <c r="AK24" s="11">
        <f t="shared" si="22"/>
        <v>17</v>
      </c>
      <c r="AL24" s="11">
        <f t="shared" si="23"/>
        <v>74</v>
      </c>
      <c r="AM24" s="12" t="str">
        <f t="shared" si="6"/>
        <v>日中のみ利用される廊下</v>
      </c>
      <c r="AP24" s="11" t="str">
        <f t="shared" si="7"/>
        <v/>
      </c>
      <c r="AQ24" s="11">
        <f t="shared" si="24"/>
        <v>17</v>
      </c>
      <c r="AR24" s="11">
        <f t="shared" si="25"/>
        <v>102</v>
      </c>
      <c r="AS24" s="12" t="str">
        <f t="shared" si="8"/>
        <v>廃棄物保管場所等</v>
      </c>
      <c r="AV24" s="11" t="str">
        <f t="shared" si="9"/>
        <v/>
      </c>
      <c r="AW24" s="11">
        <f t="shared" si="26"/>
        <v>17</v>
      </c>
      <c r="AX24" s="11">
        <f t="shared" si="27"/>
        <v>119</v>
      </c>
      <c r="AY24" s="12" t="str">
        <f t="shared" si="10"/>
        <v>便所</v>
      </c>
      <c r="BB24" s="11" t="str">
        <f t="shared" si="11"/>
        <v/>
      </c>
      <c r="BC24" s="11">
        <f t="shared" si="28"/>
        <v>17</v>
      </c>
      <c r="BD24" s="11">
        <f t="shared" si="29"/>
        <v>145</v>
      </c>
      <c r="BE24" s="12" t="str">
        <f t="shared" si="12"/>
        <v>食品庫等</v>
      </c>
      <c r="BH24" s="11" t="str">
        <f t="shared" si="13"/>
        <v/>
      </c>
      <c r="BI24" s="11">
        <f t="shared" si="30"/>
        <v>17</v>
      </c>
      <c r="BJ24" s="11">
        <f t="shared" si="31"/>
        <v>164</v>
      </c>
      <c r="BK24" s="12" t="str">
        <f t="shared" si="14"/>
        <v>公衆浴場の休憩室</v>
      </c>
      <c r="BN24" s="11" t="str">
        <f t="shared" si="15"/>
        <v/>
      </c>
      <c r="BT24" s="11" t="str">
        <f t="shared" si="16"/>
        <v/>
      </c>
    </row>
    <row r="25" spans="5:75" ht="16.5" customHeight="1" thickTop="1">
      <c r="E25" s="9" t="str">
        <f t="shared" si="17"/>
        <v>事務所等印刷室等</v>
      </c>
      <c r="F25" s="10" t="s">
        <v>90</v>
      </c>
      <c r="G25" s="10" t="s">
        <v>24</v>
      </c>
      <c r="H25" s="10" t="s">
        <v>91</v>
      </c>
      <c r="I25" s="10" t="s">
        <v>26</v>
      </c>
      <c r="J25" s="10" t="s">
        <v>92</v>
      </c>
      <c r="K25" s="10"/>
      <c r="L25" s="10"/>
      <c r="M25" s="10"/>
      <c r="Q25" s="11" t="str">
        <f>IF(COUNTIF($I$8:I25,I25)=1,ROW(),"")</f>
        <v/>
      </c>
      <c r="X25" s="11">
        <f t="shared" si="2"/>
        <v>25</v>
      </c>
      <c r="Y25" s="11">
        <f t="shared" si="37"/>
        <v>18</v>
      </c>
      <c r="Z25" s="11">
        <f t="shared" si="18"/>
        <v>25</v>
      </c>
      <c r="AA25" s="12" t="str">
        <f t="shared" si="19"/>
        <v>印刷室等</v>
      </c>
      <c r="AD25" s="11" t="str">
        <f t="shared" si="3"/>
        <v/>
      </c>
      <c r="AE25" s="11">
        <f t="shared" si="20"/>
        <v>18</v>
      </c>
      <c r="AF25" s="11">
        <f t="shared" si="21"/>
        <v>44</v>
      </c>
      <c r="AG25" s="12" t="str">
        <f t="shared" si="4"/>
        <v>日中のみ利用されるフロント</v>
      </c>
      <c r="AJ25" s="11" t="str">
        <f t="shared" si="5"/>
        <v/>
      </c>
      <c r="AK25" s="11">
        <f t="shared" si="22"/>
        <v>18</v>
      </c>
      <c r="AL25" s="11">
        <f t="shared" si="23"/>
        <v>75</v>
      </c>
      <c r="AM25" s="12" t="str">
        <f t="shared" si="6"/>
        <v>日中のみ利用されるロビー</v>
      </c>
      <c r="AP25" s="11" t="str">
        <f t="shared" si="7"/>
        <v/>
      </c>
      <c r="AQ25" s="13" t="s">
        <v>38</v>
      </c>
      <c r="AR25" s="13" t="s">
        <v>38</v>
      </c>
      <c r="AS25" s="13" t="s">
        <v>38</v>
      </c>
      <c r="AV25" s="11" t="str">
        <f t="shared" si="9"/>
        <v/>
      </c>
      <c r="AW25" s="11">
        <f t="shared" si="26"/>
        <v>18</v>
      </c>
      <c r="AX25" s="11">
        <f t="shared" si="27"/>
        <v>120</v>
      </c>
      <c r="AY25" s="12" t="str">
        <f t="shared" si="10"/>
        <v>喫煙室</v>
      </c>
      <c r="BB25" s="11" t="str">
        <f t="shared" si="11"/>
        <v/>
      </c>
      <c r="BC25" s="11">
        <f t="shared" si="28"/>
        <v>18</v>
      </c>
      <c r="BD25" s="11">
        <f t="shared" si="29"/>
        <v>146</v>
      </c>
      <c r="BE25" s="12" t="str">
        <f t="shared" si="12"/>
        <v>印刷室等</v>
      </c>
      <c r="BH25" s="11" t="str">
        <f t="shared" si="13"/>
        <v/>
      </c>
      <c r="BI25" s="11">
        <f t="shared" si="30"/>
        <v>18</v>
      </c>
      <c r="BJ25" s="11">
        <f t="shared" si="31"/>
        <v>165</v>
      </c>
      <c r="BK25" s="12" t="str">
        <f t="shared" si="14"/>
        <v>公衆浴場のロビー</v>
      </c>
      <c r="BN25" s="11" t="str">
        <f t="shared" si="15"/>
        <v/>
      </c>
      <c r="BT25" s="11" t="str">
        <f t="shared" si="16"/>
        <v/>
      </c>
    </row>
    <row r="26" spans="5:75" ht="16.5" customHeight="1" thickBot="1">
      <c r="E26" s="9" t="str">
        <f t="shared" si="17"/>
        <v>事務所等廃棄物保管場所等</v>
      </c>
      <c r="F26" s="10" t="s">
        <v>93</v>
      </c>
      <c r="G26" s="10" t="s">
        <v>24</v>
      </c>
      <c r="H26" s="10" t="s">
        <v>94</v>
      </c>
      <c r="I26" s="10" t="s">
        <v>26</v>
      </c>
      <c r="J26" s="10" t="s">
        <v>95</v>
      </c>
      <c r="K26" s="10" t="s">
        <v>96</v>
      </c>
      <c r="L26" s="10"/>
      <c r="M26" s="10"/>
      <c r="Q26" s="11" t="str">
        <f>IF(COUNTIF($I$8:I26,I26)=1,ROW(),"")</f>
        <v/>
      </c>
      <c r="X26" s="11">
        <f t="shared" si="2"/>
        <v>26</v>
      </c>
      <c r="Y26" s="14">
        <f t="shared" si="37"/>
        <v>19</v>
      </c>
      <c r="Z26" s="14">
        <f t="shared" si="18"/>
        <v>26</v>
      </c>
      <c r="AA26" s="15" t="str">
        <f t="shared" si="19"/>
        <v>廃棄物保管場所等</v>
      </c>
      <c r="AD26" s="11" t="str">
        <f t="shared" si="3"/>
        <v/>
      </c>
      <c r="AE26" s="11">
        <f t="shared" si="20"/>
        <v>19</v>
      </c>
      <c r="AF26" s="11">
        <f t="shared" si="21"/>
        <v>45</v>
      </c>
      <c r="AG26" s="12" t="str">
        <f t="shared" si="4"/>
        <v>日中のみ利用される事務室</v>
      </c>
      <c r="AJ26" s="11" t="str">
        <f t="shared" si="5"/>
        <v/>
      </c>
      <c r="AK26" s="11">
        <f t="shared" si="22"/>
        <v>19</v>
      </c>
      <c r="AL26" s="11">
        <f t="shared" si="23"/>
        <v>76</v>
      </c>
      <c r="AM26" s="12" t="str">
        <f t="shared" si="6"/>
        <v>日中のみ利用される共用部の便所</v>
      </c>
      <c r="AP26" s="11" t="str">
        <f t="shared" si="7"/>
        <v/>
      </c>
      <c r="AV26" s="11" t="str">
        <f t="shared" si="9"/>
        <v/>
      </c>
      <c r="AW26" s="11">
        <f t="shared" si="26"/>
        <v>19</v>
      </c>
      <c r="AX26" s="11">
        <f t="shared" si="27"/>
        <v>121</v>
      </c>
      <c r="AY26" s="12" t="str">
        <f t="shared" si="10"/>
        <v>厨房</v>
      </c>
      <c r="BB26" s="11" t="str">
        <f t="shared" si="11"/>
        <v/>
      </c>
      <c r="BC26" s="11">
        <f t="shared" si="28"/>
        <v>19</v>
      </c>
      <c r="BD26" s="11">
        <f t="shared" si="29"/>
        <v>147</v>
      </c>
      <c r="BE26" s="12" t="str">
        <f t="shared" si="12"/>
        <v>廃棄物保管場所等</v>
      </c>
      <c r="BH26" s="11" t="str">
        <f t="shared" si="13"/>
        <v/>
      </c>
      <c r="BI26" s="11">
        <f t="shared" si="30"/>
        <v>19</v>
      </c>
      <c r="BJ26" s="11">
        <f t="shared" si="31"/>
        <v>166</v>
      </c>
      <c r="BK26" s="12" t="str">
        <f t="shared" si="14"/>
        <v>公衆浴場の便所</v>
      </c>
      <c r="BN26" s="11" t="str">
        <f t="shared" si="15"/>
        <v/>
      </c>
      <c r="BT26" s="11" t="str">
        <f t="shared" si="16"/>
        <v/>
      </c>
    </row>
    <row r="27" spans="5:75" ht="16.5" customHeight="1" thickTop="1">
      <c r="E27" s="9" t="str">
        <f t="shared" si="17"/>
        <v>ホテル等客室</v>
      </c>
      <c r="F27" s="10" t="s">
        <v>97</v>
      </c>
      <c r="G27" s="10" t="s">
        <v>98</v>
      </c>
      <c r="H27" s="10" t="s">
        <v>99</v>
      </c>
      <c r="I27" s="10" t="s">
        <v>100</v>
      </c>
      <c r="J27" s="10" t="s">
        <v>101</v>
      </c>
      <c r="K27" s="10"/>
      <c r="L27" s="10"/>
      <c r="M27" s="10"/>
      <c r="Q27" s="11">
        <f>IF(COUNTIF($I$8:I27,I27)=1,ROW(),"")</f>
        <v>27</v>
      </c>
      <c r="X27" s="11" t="str">
        <f t="shared" si="2"/>
        <v/>
      </c>
      <c r="Y27" s="13" t="s">
        <v>38</v>
      </c>
      <c r="Z27" s="13" t="s">
        <v>38</v>
      </c>
      <c r="AA27" s="13" t="s">
        <v>38</v>
      </c>
      <c r="AD27" s="11">
        <f t="shared" si="3"/>
        <v>27</v>
      </c>
      <c r="AE27" s="11">
        <f t="shared" si="20"/>
        <v>20</v>
      </c>
      <c r="AF27" s="11">
        <f t="shared" si="21"/>
        <v>46</v>
      </c>
      <c r="AG27" s="12" t="str">
        <f t="shared" si="4"/>
        <v>日中のみ利用される廊下</v>
      </c>
      <c r="AJ27" s="11" t="str">
        <f t="shared" si="5"/>
        <v/>
      </c>
      <c r="AK27" s="11">
        <f t="shared" si="22"/>
        <v>20</v>
      </c>
      <c r="AL27" s="11">
        <f t="shared" si="23"/>
        <v>77</v>
      </c>
      <c r="AM27" s="12" t="str">
        <f t="shared" si="6"/>
        <v>日中のみ利用される喫煙室</v>
      </c>
      <c r="AP27" s="11" t="str">
        <f t="shared" si="7"/>
        <v/>
      </c>
      <c r="AV27" s="11" t="str">
        <f t="shared" si="9"/>
        <v/>
      </c>
      <c r="AW27" s="11">
        <f t="shared" si="26"/>
        <v>20</v>
      </c>
      <c r="AX27" s="11">
        <f t="shared" si="27"/>
        <v>122</v>
      </c>
      <c r="AY27" s="12" t="str">
        <f t="shared" si="10"/>
        <v>屋内駐車場</v>
      </c>
      <c r="BB27" s="11" t="str">
        <f t="shared" si="11"/>
        <v/>
      </c>
      <c r="BC27" s="13" t="s">
        <v>38</v>
      </c>
      <c r="BD27" s="13" t="s">
        <v>38</v>
      </c>
      <c r="BE27" s="13" t="s">
        <v>38</v>
      </c>
      <c r="BH27" s="11" t="str">
        <f t="shared" si="13"/>
        <v/>
      </c>
      <c r="BI27" s="11">
        <f t="shared" si="30"/>
        <v>20</v>
      </c>
      <c r="BJ27" s="11">
        <f t="shared" si="31"/>
        <v>167</v>
      </c>
      <c r="BK27" s="12" t="str">
        <f t="shared" si="14"/>
        <v>公衆浴場の喫煙室</v>
      </c>
      <c r="BN27" s="11" t="str">
        <f t="shared" si="15"/>
        <v/>
      </c>
      <c r="BT27" s="11" t="str">
        <f t="shared" si="16"/>
        <v/>
      </c>
    </row>
    <row r="28" spans="5:75" ht="16.5" customHeight="1">
      <c r="E28" s="9" t="str">
        <f t="shared" si="17"/>
        <v>ホテル等客室内の浴室等</v>
      </c>
      <c r="F28" s="10" t="s">
        <v>102</v>
      </c>
      <c r="G28" s="10" t="s">
        <v>98</v>
      </c>
      <c r="H28" s="10" t="s">
        <v>103</v>
      </c>
      <c r="I28" s="10" t="s">
        <v>100</v>
      </c>
      <c r="J28" s="10" t="s">
        <v>104</v>
      </c>
      <c r="K28" s="10" t="s">
        <v>105</v>
      </c>
      <c r="L28" s="10"/>
      <c r="M28" s="10"/>
      <c r="Q28" s="11" t="str">
        <f>IF(COUNTIF($I$8:I28,I28)=1,ROW(),"")</f>
        <v/>
      </c>
      <c r="X28" s="11" t="str">
        <f t="shared" si="2"/>
        <v/>
      </c>
      <c r="AD28" s="11">
        <f t="shared" si="3"/>
        <v>28</v>
      </c>
      <c r="AE28" s="11">
        <f t="shared" si="20"/>
        <v>21</v>
      </c>
      <c r="AF28" s="11">
        <f t="shared" si="21"/>
        <v>47</v>
      </c>
      <c r="AG28" s="12" t="str">
        <f t="shared" si="4"/>
        <v>日中のみ利用されるロビー</v>
      </c>
      <c r="AJ28" s="11" t="str">
        <f t="shared" si="5"/>
        <v/>
      </c>
      <c r="AK28" s="11">
        <f t="shared" si="22"/>
        <v>21</v>
      </c>
      <c r="AL28" s="11">
        <f t="shared" si="23"/>
        <v>78</v>
      </c>
      <c r="AM28" s="12" t="str">
        <f t="shared" si="6"/>
        <v>厨房</v>
      </c>
      <c r="AP28" s="11" t="str">
        <f t="shared" si="7"/>
        <v/>
      </c>
      <c r="AV28" s="11" t="str">
        <f t="shared" si="9"/>
        <v/>
      </c>
      <c r="AW28" s="11">
        <f t="shared" si="26"/>
        <v>21</v>
      </c>
      <c r="AX28" s="11">
        <f t="shared" si="27"/>
        <v>123</v>
      </c>
      <c r="AY28" s="12" t="str">
        <f t="shared" si="10"/>
        <v>機械室</v>
      </c>
      <c r="BB28" s="11" t="str">
        <f t="shared" si="11"/>
        <v/>
      </c>
      <c r="BH28" s="11" t="str">
        <f t="shared" si="13"/>
        <v/>
      </c>
      <c r="BI28" s="11">
        <f t="shared" si="30"/>
        <v>21</v>
      </c>
      <c r="BJ28" s="11">
        <f t="shared" si="31"/>
        <v>168</v>
      </c>
      <c r="BK28" s="12" t="str">
        <f t="shared" si="14"/>
        <v>映画館の客席</v>
      </c>
      <c r="BN28" s="11" t="str">
        <f t="shared" si="15"/>
        <v/>
      </c>
      <c r="BT28" s="11" t="str">
        <f t="shared" si="16"/>
        <v/>
      </c>
    </row>
    <row r="29" spans="5:75" ht="16.5" customHeight="1">
      <c r="E29" s="9" t="str">
        <f t="shared" si="17"/>
        <v>ホテル等終日利用されるフロント</v>
      </c>
      <c r="F29" s="10" t="s">
        <v>106</v>
      </c>
      <c r="G29" s="10" t="s">
        <v>98</v>
      </c>
      <c r="H29" s="10" t="s">
        <v>107</v>
      </c>
      <c r="I29" s="10" t="s">
        <v>100</v>
      </c>
      <c r="J29" s="10" t="s">
        <v>108</v>
      </c>
      <c r="K29" s="10" t="s">
        <v>109</v>
      </c>
      <c r="L29" s="10"/>
      <c r="M29" s="10"/>
      <c r="Q29" s="11" t="str">
        <f>IF(COUNTIF($I$8:I29,I29)=1,ROW(),"")</f>
        <v/>
      </c>
      <c r="X29" s="11" t="str">
        <f t="shared" si="2"/>
        <v/>
      </c>
      <c r="AD29" s="11">
        <f t="shared" si="3"/>
        <v>29</v>
      </c>
      <c r="AE29" s="11">
        <f t="shared" si="20"/>
        <v>22</v>
      </c>
      <c r="AF29" s="11">
        <f t="shared" si="21"/>
        <v>48</v>
      </c>
      <c r="AG29" s="12" t="str">
        <f t="shared" si="4"/>
        <v>日中のみ利用される共用部の便所</v>
      </c>
      <c r="AJ29" s="11" t="str">
        <f t="shared" si="5"/>
        <v/>
      </c>
      <c r="AK29" s="11">
        <f t="shared" si="22"/>
        <v>22</v>
      </c>
      <c r="AL29" s="11">
        <f t="shared" si="23"/>
        <v>79</v>
      </c>
      <c r="AM29" s="12" t="str">
        <f t="shared" si="6"/>
        <v>屋内駐車場</v>
      </c>
      <c r="AP29" s="11" t="str">
        <f t="shared" si="7"/>
        <v/>
      </c>
      <c r="AV29" s="11" t="str">
        <f t="shared" si="9"/>
        <v/>
      </c>
      <c r="AW29" s="11">
        <f t="shared" si="26"/>
        <v>22</v>
      </c>
      <c r="AX29" s="11">
        <f t="shared" si="27"/>
        <v>124</v>
      </c>
      <c r="AY29" s="12" t="str">
        <f t="shared" si="10"/>
        <v>電気室</v>
      </c>
      <c r="BB29" s="11" t="str">
        <f t="shared" si="11"/>
        <v/>
      </c>
      <c r="BH29" s="11" t="str">
        <f t="shared" si="13"/>
        <v/>
      </c>
      <c r="BI29" s="11">
        <f t="shared" si="30"/>
        <v>22</v>
      </c>
      <c r="BJ29" s="11">
        <f t="shared" si="31"/>
        <v>169</v>
      </c>
      <c r="BK29" s="12" t="str">
        <f t="shared" si="14"/>
        <v>映画館のロビー</v>
      </c>
      <c r="BN29" s="11" t="str">
        <f t="shared" si="15"/>
        <v/>
      </c>
      <c r="BT29" s="11" t="str">
        <f t="shared" si="16"/>
        <v/>
      </c>
    </row>
    <row r="30" spans="5:75" ht="16.5" customHeight="1">
      <c r="E30" s="9" t="str">
        <f t="shared" si="17"/>
        <v>ホテル等終日利用される事務室</v>
      </c>
      <c r="F30" s="10" t="s">
        <v>110</v>
      </c>
      <c r="G30" s="10" t="s">
        <v>98</v>
      </c>
      <c r="H30" s="10" t="s">
        <v>111</v>
      </c>
      <c r="I30" s="10" t="s">
        <v>100</v>
      </c>
      <c r="J30" s="10" t="s">
        <v>112</v>
      </c>
      <c r="K30" s="10" t="s">
        <v>113</v>
      </c>
      <c r="L30" s="10"/>
      <c r="M30" s="10"/>
      <c r="Q30" s="11" t="str">
        <f>IF(COUNTIF($I$8:I30,I30)=1,ROW(),"")</f>
        <v/>
      </c>
      <c r="X30" s="11" t="str">
        <f t="shared" si="2"/>
        <v/>
      </c>
      <c r="AD30" s="11">
        <f t="shared" si="3"/>
        <v>30</v>
      </c>
      <c r="AE30" s="11">
        <f t="shared" si="20"/>
        <v>23</v>
      </c>
      <c r="AF30" s="11">
        <f t="shared" si="21"/>
        <v>49</v>
      </c>
      <c r="AG30" s="12" t="str">
        <f t="shared" si="4"/>
        <v>日中のみ利用される喫煙室</v>
      </c>
      <c r="AJ30" s="11" t="str">
        <f t="shared" si="5"/>
        <v/>
      </c>
      <c r="AK30" s="11">
        <f t="shared" si="22"/>
        <v>23</v>
      </c>
      <c r="AL30" s="11">
        <f t="shared" si="23"/>
        <v>80</v>
      </c>
      <c r="AM30" s="12" t="str">
        <f t="shared" si="6"/>
        <v>機械室</v>
      </c>
      <c r="AP30" s="11" t="str">
        <f t="shared" si="7"/>
        <v/>
      </c>
      <c r="AV30" s="11" t="str">
        <f t="shared" si="9"/>
        <v/>
      </c>
      <c r="AW30" s="11">
        <f t="shared" si="26"/>
        <v>23</v>
      </c>
      <c r="AX30" s="11">
        <f t="shared" si="27"/>
        <v>125</v>
      </c>
      <c r="AY30" s="12" t="str">
        <f t="shared" si="10"/>
        <v>湯沸室等</v>
      </c>
      <c r="BB30" s="11" t="str">
        <f t="shared" si="11"/>
        <v/>
      </c>
      <c r="BH30" s="11" t="str">
        <f t="shared" si="13"/>
        <v/>
      </c>
      <c r="BI30" s="11">
        <f t="shared" si="30"/>
        <v>23</v>
      </c>
      <c r="BJ30" s="11">
        <f t="shared" si="31"/>
        <v>170</v>
      </c>
      <c r="BK30" s="12" t="str">
        <f t="shared" si="14"/>
        <v>映画館の便所</v>
      </c>
      <c r="BN30" s="11" t="str">
        <f t="shared" si="15"/>
        <v/>
      </c>
      <c r="BT30" s="11" t="str">
        <f t="shared" si="16"/>
        <v/>
      </c>
    </row>
    <row r="31" spans="5:75" ht="16.5" customHeight="1">
      <c r="E31" s="9" t="str">
        <f t="shared" si="17"/>
        <v>ホテル等終日利用される廊下</v>
      </c>
      <c r="F31" s="10" t="s">
        <v>114</v>
      </c>
      <c r="G31" s="10" t="s">
        <v>98</v>
      </c>
      <c r="H31" s="10" t="s">
        <v>115</v>
      </c>
      <c r="I31" s="10" t="s">
        <v>100</v>
      </c>
      <c r="J31" s="10" t="s">
        <v>116</v>
      </c>
      <c r="K31" s="10" t="s">
        <v>117</v>
      </c>
      <c r="L31" s="10"/>
      <c r="M31" s="10"/>
      <c r="Q31" s="11" t="str">
        <f>IF(COUNTIF($I$8:I31,I31)=1,ROW(),"")</f>
        <v/>
      </c>
      <c r="X31" s="11" t="str">
        <f t="shared" si="2"/>
        <v/>
      </c>
      <c r="AD31" s="11">
        <f t="shared" si="3"/>
        <v>31</v>
      </c>
      <c r="AE31" s="11">
        <f t="shared" si="20"/>
        <v>24</v>
      </c>
      <c r="AF31" s="11">
        <f t="shared" si="21"/>
        <v>50</v>
      </c>
      <c r="AG31" s="12" t="str">
        <f t="shared" si="4"/>
        <v>厨房</v>
      </c>
      <c r="AJ31" s="11" t="str">
        <f t="shared" si="5"/>
        <v/>
      </c>
      <c r="AK31" s="11">
        <f t="shared" si="22"/>
        <v>24</v>
      </c>
      <c r="AL31" s="11">
        <f t="shared" si="23"/>
        <v>81</v>
      </c>
      <c r="AM31" s="12" t="str">
        <f t="shared" si="6"/>
        <v>電気室</v>
      </c>
      <c r="AP31" s="11" t="str">
        <f t="shared" si="7"/>
        <v/>
      </c>
      <c r="AV31" s="11" t="str">
        <f t="shared" si="9"/>
        <v/>
      </c>
      <c r="AW31" s="11">
        <f t="shared" si="26"/>
        <v>24</v>
      </c>
      <c r="AX31" s="11">
        <f t="shared" si="27"/>
        <v>126</v>
      </c>
      <c r="AY31" s="12" t="str">
        <f t="shared" si="10"/>
        <v>食品庫等</v>
      </c>
      <c r="BB31" s="11" t="str">
        <f t="shared" si="11"/>
        <v/>
      </c>
      <c r="BH31" s="11" t="str">
        <f t="shared" si="13"/>
        <v/>
      </c>
      <c r="BI31" s="11">
        <f t="shared" si="30"/>
        <v>24</v>
      </c>
      <c r="BJ31" s="11">
        <f t="shared" si="31"/>
        <v>171</v>
      </c>
      <c r="BK31" s="12" t="str">
        <f t="shared" si="14"/>
        <v>映画館の喫煙室</v>
      </c>
      <c r="BN31" s="11" t="str">
        <f t="shared" si="15"/>
        <v/>
      </c>
      <c r="BT31" s="11" t="str">
        <f t="shared" si="16"/>
        <v/>
      </c>
    </row>
    <row r="32" spans="5:75" ht="16.5" customHeight="1">
      <c r="E32" s="9" t="str">
        <f t="shared" si="17"/>
        <v>ホテル等終日利用されるロビー</v>
      </c>
      <c r="F32" s="10" t="s">
        <v>118</v>
      </c>
      <c r="G32" s="10" t="s">
        <v>98</v>
      </c>
      <c r="H32" s="10" t="s">
        <v>119</v>
      </c>
      <c r="I32" s="10" t="s">
        <v>100</v>
      </c>
      <c r="J32" s="10" t="s">
        <v>120</v>
      </c>
      <c r="K32" s="10" t="s">
        <v>121</v>
      </c>
      <c r="L32" s="10"/>
      <c r="M32" s="10"/>
      <c r="Q32" s="11" t="str">
        <f>IF(COUNTIF($I$8:I32,I32)=1,ROW(),"")</f>
        <v/>
      </c>
      <c r="X32" s="11" t="str">
        <f t="shared" si="2"/>
        <v/>
      </c>
      <c r="AD32" s="11">
        <f t="shared" si="3"/>
        <v>32</v>
      </c>
      <c r="AE32" s="11">
        <f t="shared" si="20"/>
        <v>25</v>
      </c>
      <c r="AF32" s="11">
        <f t="shared" si="21"/>
        <v>51</v>
      </c>
      <c r="AG32" s="12" t="str">
        <f t="shared" si="4"/>
        <v>屋内駐車場</v>
      </c>
      <c r="AJ32" s="11" t="str">
        <f t="shared" si="5"/>
        <v/>
      </c>
      <c r="AK32" s="11">
        <f t="shared" si="22"/>
        <v>25</v>
      </c>
      <c r="AL32" s="11">
        <f t="shared" si="23"/>
        <v>82</v>
      </c>
      <c r="AM32" s="12" t="str">
        <f t="shared" si="6"/>
        <v>湯沸室等</v>
      </c>
      <c r="AP32" s="11" t="str">
        <f t="shared" si="7"/>
        <v/>
      </c>
      <c r="AV32" s="11" t="str">
        <f t="shared" si="9"/>
        <v/>
      </c>
      <c r="AW32" s="11">
        <f t="shared" si="26"/>
        <v>25</v>
      </c>
      <c r="AX32" s="11">
        <f t="shared" si="27"/>
        <v>127</v>
      </c>
      <c r="AY32" s="12" t="str">
        <f t="shared" si="10"/>
        <v>印刷室等</v>
      </c>
      <c r="BB32" s="11" t="str">
        <f t="shared" si="11"/>
        <v/>
      </c>
      <c r="BH32" s="11" t="str">
        <f t="shared" si="13"/>
        <v/>
      </c>
      <c r="BI32" s="11">
        <f t="shared" si="30"/>
        <v>25</v>
      </c>
      <c r="BJ32" s="11">
        <f t="shared" si="31"/>
        <v>172</v>
      </c>
      <c r="BK32" s="12" t="str">
        <f t="shared" si="14"/>
        <v>図書館の図書室</v>
      </c>
      <c r="BN32" s="11" t="str">
        <f t="shared" si="15"/>
        <v/>
      </c>
      <c r="BT32" s="11" t="str">
        <f t="shared" si="16"/>
        <v/>
      </c>
    </row>
    <row r="33" spans="5:72" ht="16.5" customHeight="1" thickBot="1">
      <c r="E33" s="9" t="str">
        <f t="shared" si="17"/>
        <v>ホテル等終日利用される共用部の便所</v>
      </c>
      <c r="F33" s="10" t="s">
        <v>122</v>
      </c>
      <c r="G33" s="10" t="s">
        <v>98</v>
      </c>
      <c r="H33" s="10" t="s">
        <v>123</v>
      </c>
      <c r="I33" s="10" t="s">
        <v>100</v>
      </c>
      <c r="J33" s="10" t="s">
        <v>124</v>
      </c>
      <c r="K33" s="10" t="s">
        <v>125</v>
      </c>
      <c r="L33" s="10"/>
      <c r="M33" s="10"/>
      <c r="Q33" s="11" t="str">
        <f>IF(COUNTIF($I$8:I33,I33)=1,ROW(),"")</f>
        <v/>
      </c>
      <c r="X33" s="11" t="str">
        <f t="shared" si="2"/>
        <v/>
      </c>
      <c r="AD33" s="11">
        <f t="shared" si="3"/>
        <v>33</v>
      </c>
      <c r="AE33" s="11">
        <f t="shared" si="20"/>
        <v>26</v>
      </c>
      <c r="AF33" s="11">
        <f t="shared" si="21"/>
        <v>52</v>
      </c>
      <c r="AG33" s="12" t="str">
        <f t="shared" si="4"/>
        <v>機械室</v>
      </c>
      <c r="AJ33" s="11" t="str">
        <f t="shared" si="5"/>
        <v/>
      </c>
      <c r="AK33" s="11">
        <f t="shared" si="22"/>
        <v>26</v>
      </c>
      <c r="AL33" s="11">
        <f t="shared" si="23"/>
        <v>83</v>
      </c>
      <c r="AM33" s="12" t="str">
        <f t="shared" si="6"/>
        <v>食品庫等</v>
      </c>
      <c r="AP33" s="11" t="str">
        <f t="shared" si="7"/>
        <v/>
      </c>
      <c r="AV33" s="11" t="str">
        <f t="shared" si="9"/>
        <v/>
      </c>
      <c r="AW33" s="11">
        <f t="shared" si="26"/>
        <v>26</v>
      </c>
      <c r="AX33" s="11">
        <f t="shared" si="27"/>
        <v>128</v>
      </c>
      <c r="AY33" s="12" t="str">
        <f t="shared" si="10"/>
        <v>廃棄物保管場所等</v>
      </c>
      <c r="BB33" s="11" t="str">
        <f t="shared" si="11"/>
        <v/>
      </c>
      <c r="BH33" s="11" t="str">
        <f t="shared" si="13"/>
        <v/>
      </c>
      <c r="BI33" s="11">
        <f t="shared" si="30"/>
        <v>26</v>
      </c>
      <c r="BJ33" s="11">
        <f t="shared" si="31"/>
        <v>173</v>
      </c>
      <c r="BK33" s="12" t="str">
        <f t="shared" si="14"/>
        <v>図書館のロビー</v>
      </c>
      <c r="BN33" s="11" t="str">
        <f t="shared" si="15"/>
        <v/>
      </c>
      <c r="BT33" s="11" t="str">
        <f t="shared" si="16"/>
        <v/>
      </c>
    </row>
    <row r="34" spans="5:72" ht="16.5" customHeight="1" thickTop="1">
      <c r="E34" s="9" t="str">
        <f t="shared" si="17"/>
        <v>ホテル等終日利用される喫煙室</v>
      </c>
      <c r="F34" s="10" t="s">
        <v>126</v>
      </c>
      <c r="G34" s="10" t="s">
        <v>98</v>
      </c>
      <c r="H34" s="10" t="s">
        <v>127</v>
      </c>
      <c r="I34" s="10" t="s">
        <v>100</v>
      </c>
      <c r="J34" s="10" t="s">
        <v>128</v>
      </c>
      <c r="K34" s="10" t="s">
        <v>129</v>
      </c>
      <c r="L34" s="10"/>
      <c r="M34" s="10"/>
      <c r="Q34" s="11" t="str">
        <f>IF(COUNTIF($I$8:I34,I34)=1,ROW(),"")</f>
        <v/>
      </c>
      <c r="X34" s="11" t="str">
        <f t="shared" si="2"/>
        <v/>
      </c>
      <c r="AD34" s="11">
        <f t="shared" si="3"/>
        <v>34</v>
      </c>
      <c r="AE34" s="11">
        <f t="shared" si="20"/>
        <v>27</v>
      </c>
      <c r="AF34" s="11">
        <f t="shared" si="21"/>
        <v>53</v>
      </c>
      <c r="AG34" s="12" t="str">
        <f t="shared" si="4"/>
        <v>電気室</v>
      </c>
      <c r="AJ34" s="11" t="str">
        <f t="shared" si="5"/>
        <v/>
      </c>
      <c r="AK34" s="11">
        <f t="shared" si="22"/>
        <v>27</v>
      </c>
      <c r="AL34" s="11">
        <f t="shared" si="23"/>
        <v>84</v>
      </c>
      <c r="AM34" s="12" t="str">
        <f t="shared" si="6"/>
        <v>印刷室等</v>
      </c>
      <c r="AP34" s="11" t="str">
        <f t="shared" si="7"/>
        <v/>
      </c>
      <c r="AV34" s="11" t="str">
        <f t="shared" si="9"/>
        <v/>
      </c>
      <c r="AW34" s="13" t="s">
        <v>38</v>
      </c>
      <c r="AX34" s="13" t="s">
        <v>38</v>
      </c>
      <c r="AY34" s="13" t="s">
        <v>38</v>
      </c>
      <c r="BB34" s="11" t="str">
        <f t="shared" si="11"/>
        <v/>
      </c>
      <c r="BH34" s="11" t="str">
        <f t="shared" si="13"/>
        <v/>
      </c>
      <c r="BI34" s="11">
        <f t="shared" si="30"/>
        <v>27</v>
      </c>
      <c r="BJ34" s="11">
        <f t="shared" si="31"/>
        <v>174</v>
      </c>
      <c r="BK34" s="12" t="str">
        <f t="shared" si="14"/>
        <v>図書館の便所</v>
      </c>
      <c r="BN34" s="11" t="str">
        <f t="shared" si="15"/>
        <v/>
      </c>
      <c r="BT34" s="11" t="str">
        <f t="shared" si="16"/>
        <v/>
      </c>
    </row>
    <row r="35" spans="5:72" ht="16.5" customHeight="1" thickBot="1">
      <c r="E35" s="9" t="str">
        <f t="shared" si="17"/>
        <v>ホテル等宴会場</v>
      </c>
      <c r="F35" s="10" t="s">
        <v>130</v>
      </c>
      <c r="G35" s="10" t="s">
        <v>98</v>
      </c>
      <c r="H35" s="10" t="s">
        <v>131</v>
      </c>
      <c r="I35" s="10" t="s">
        <v>100</v>
      </c>
      <c r="J35" s="10" t="s">
        <v>132</v>
      </c>
      <c r="K35" s="10"/>
      <c r="L35" s="10"/>
      <c r="M35" s="10"/>
      <c r="Q35" s="11" t="str">
        <f>IF(COUNTIF($I$8:I35,I35)=1,ROW(),"")</f>
        <v/>
      </c>
      <c r="X35" s="11" t="str">
        <f t="shared" si="2"/>
        <v/>
      </c>
      <c r="AD35" s="11">
        <f t="shared" si="3"/>
        <v>35</v>
      </c>
      <c r="AE35" s="11">
        <f t="shared" si="20"/>
        <v>28</v>
      </c>
      <c r="AF35" s="11">
        <f t="shared" si="21"/>
        <v>54</v>
      </c>
      <c r="AG35" s="12" t="str">
        <f t="shared" si="4"/>
        <v>湯沸室等</v>
      </c>
      <c r="AJ35" s="11" t="str">
        <f t="shared" si="5"/>
        <v/>
      </c>
      <c r="AK35" s="11">
        <f t="shared" si="22"/>
        <v>28</v>
      </c>
      <c r="AL35" s="11">
        <f t="shared" si="23"/>
        <v>85</v>
      </c>
      <c r="AM35" s="12" t="str">
        <f t="shared" si="6"/>
        <v>廃棄物保管場所等</v>
      </c>
      <c r="AP35" s="11" t="str">
        <f t="shared" si="7"/>
        <v/>
      </c>
      <c r="AV35" s="11" t="str">
        <f t="shared" si="9"/>
        <v/>
      </c>
      <c r="BB35" s="11" t="str">
        <f t="shared" si="11"/>
        <v/>
      </c>
      <c r="BH35" s="11" t="str">
        <f t="shared" si="13"/>
        <v/>
      </c>
      <c r="BI35" s="11">
        <f t="shared" si="30"/>
        <v>28</v>
      </c>
      <c r="BJ35" s="11">
        <f t="shared" si="31"/>
        <v>175</v>
      </c>
      <c r="BK35" s="12" t="str">
        <f t="shared" si="14"/>
        <v>図書館の喫煙室</v>
      </c>
      <c r="BN35" s="11" t="str">
        <f t="shared" si="15"/>
        <v/>
      </c>
      <c r="BT35" s="11" t="str">
        <f t="shared" si="16"/>
        <v/>
      </c>
    </row>
    <row r="36" spans="5:72" ht="16.5" customHeight="1" thickTop="1">
      <c r="E36" s="9" t="str">
        <f t="shared" si="17"/>
        <v>ホテル等会議室</v>
      </c>
      <c r="F36" s="10" t="s">
        <v>133</v>
      </c>
      <c r="G36" s="10" t="s">
        <v>98</v>
      </c>
      <c r="H36" s="10" t="s">
        <v>134</v>
      </c>
      <c r="I36" s="10" t="s">
        <v>100</v>
      </c>
      <c r="J36" s="10" t="s">
        <v>36</v>
      </c>
      <c r="K36" s="10"/>
      <c r="L36" s="10"/>
      <c r="M36" s="10"/>
      <c r="Q36" s="11" t="str">
        <f>IF(COUNTIF($I$8:I36,I36)=1,ROW(),"")</f>
        <v/>
      </c>
      <c r="X36" s="11" t="str">
        <f t="shared" si="2"/>
        <v/>
      </c>
      <c r="AD36" s="11">
        <f t="shared" si="3"/>
        <v>36</v>
      </c>
      <c r="AE36" s="11">
        <f t="shared" si="20"/>
        <v>29</v>
      </c>
      <c r="AF36" s="11">
        <f t="shared" si="21"/>
        <v>55</v>
      </c>
      <c r="AG36" s="12" t="str">
        <f t="shared" si="4"/>
        <v>食品庫等</v>
      </c>
      <c r="AJ36" s="11" t="str">
        <f t="shared" si="5"/>
        <v/>
      </c>
      <c r="AK36" s="13" t="s">
        <v>38</v>
      </c>
      <c r="AL36" s="13" t="s">
        <v>38</v>
      </c>
      <c r="AM36" s="13" t="s">
        <v>38</v>
      </c>
      <c r="AP36" s="11" t="str">
        <f t="shared" si="7"/>
        <v/>
      </c>
      <c r="AV36" s="11" t="str">
        <f t="shared" si="9"/>
        <v/>
      </c>
      <c r="BB36" s="11" t="str">
        <f t="shared" si="11"/>
        <v/>
      </c>
      <c r="BH36" s="11" t="str">
        <f t="shared" si="13"/>
        <v/>
      </c>
      <c r="BI36" s="11">
        <f t="shared" si="30"/>
        <v>29</v>
      </c>
      <c r="BJ36" s="11">
        <f t="shared" si="31"/>
        <v>176</v>
      </c>
      <c r="BK36" s="12" t="str">
        <f t="shared" si="14"/>
        <v>博物館の展示室</v>
      </c>
      <c r="BN36" s="11" t="str">
        <f t="shared" si="15"/>
        <v/>
      </c>
      <c r="BT36" s="11" t="str">
        <f t="shared" si="16"/>
        <v/>
      </c>
    </row>
    <row r="37" spans="5:72" ht="16.5" customHeight="1">
      <c r="E37" s="9" t="str">
        <f t="shared" si="17"/>
        <v>ホテル等結婚式場</v>
      </c>
      <c r="F37" s="10" t="s">
        <v>135</v>
      </c>
      <c r="G37" s="10" t="s">
        <v>98</v>
      </c>
      <c r="H37" s="10" t="s">
        <v>136</v>
      </c>
      <c r="I37" s="10" t="s">
        <v>100</v>
      </c>
      <c r="J37" s="10" t="s">
        <v>137</v>
      </c>
      <c r="K37" s="10"/>
      <c r="L37" s="10"/>
      <c r="M37" s="10"/>
      <c r="Q37" s="11" t="str">
        <f>IF(COUNTIF($I$8:I37,I37)=1,ROW(),"")</f>
        <v/>
      </c>
      <c r="X37" s="11" t="str">
        <f t="shared" si="2"/>
        <v/>
      </c>
      <c r="AD37" s="11">
        <f t="shared" si="3"/>
        <v>37</v>
      </c>
      <c r="AE37" s="11">
        <f t="shared" si="20"/>
        <v>30</v>
      </c>
      <c r="AF37" s="11">
        <f t="shared" si="21"/>
        <v>56</v>
      </c>
      <c r="AG37" s="12" t="str">
        <f t="shared" si="4"/>
        <v>印刷室等</v>
      </c>
      <c r="AJ37" s="11" t="str">
        <f t="shared" si="5"/>
        <v/>
      </c>
      <c r="AP37" s="11" t="str">
        <f t="shared" si="7"/>
        <v/>
      </c>
      <c r="AV37" s="11" t="str">
        <f t="shared" si="9"/>
        <v/>
      </c>
      <c r="BB37" s="11" t="str">
        <f t="shared" si="11"/>
        <v/>
      </c>
      <c r="BH37" s="11" t="str">
        <f t="shared" si="13"/>
        <v/>
      </c>
      <c r="BI37" s="11">
        <f t="shared" si="30"/>
        <v>30</v>
      </c>
      <c r="BJ37" s="11">
        <f t="shared" si="31"/>
        <v>177</v>
      </c>
      <c r="BK37" s="12" t="str">
        <f t="shared" si="14"/>
        <v>博物館のロビー</v>
      </c>
      <c r="BN37" s="11" t="str">
        <f t="shared" si="15"/>
        <v/>
      </c>
      <c r="BT37" s="11" t="str">
        <f t="shared" si="16"/>
        <v/>
      </c>
    </row>
    <row r="38" spans="5:72" ht="16.5" customHeight="1" thickBot="1">
      <c r="E38" s="9" t="str">
        <f t="shared" si="17"/>
        <v>ホテル等レストラン</v>
      </c>
      <c r="F38" s="10" t="s">
        <v>138</v>
      </c>
      <c r="G38" s="10" t="s">
        <v>98</v>
      </c>
      <c r="H38" s="10" t="s">
        <v>139</v>
      </c>
      <c r="I38" s="10" t="s">
        <v>100</v>
      </c>
      <c r="J38" s="10" t="s">
        <v>140</v>
      </c>
      <c r="K38" s="10"/>
      <c r="L38" s="10"/>
      <c r="M38" s="10"/>
      <c r="Q38" s="11" t="str">
        <f>IF(COUNTIF($I$8:I38,I38)=1,ROW(),"")</f>
        <v/>
      </c>
      <c r="X38" s="11" t="str">
        <f t="shared" si="2"/>
        <v/>
      </c>
      <c r="AD38" s="11">
        <f t="shared" si="3"/>
        <v>38</v>
      </c>
      <c r="AE38" s="14">
        <f t="shared" si="20"/>
        <v>31</v>
      </c>
      <c r="AF38" s="14">
        <f t="shared" si="21"/>
        <v>57</v>
      </c>
      <c r="AG38" s="15" t="str">
        <f t="shared" si="4"/>
        <v>廃棄物保管場所等</v>
      </c>
      <c r="AJ38" s="11" t="str">
        <f t="shared" si="5"/>
        <v/>
      </c>
      <c r="AP38" s="11" t="str">
        <f t="shared" si="7"/>
        <v/>
      </c>
      <c r="AV38" s="11" t="str">
        <f t="shared" si="9"/>
        <v/>
      </c>
      <c r="BB38" s="11" t="str">
        <f t="shared" si="11"/>
        <v/>
      </c>
      <c r="BH38" s="11" t="str">
        <f t="shared" si="13"/>
        <v/>
      </c>
      <c r="BI38" s="11">
        <f t="shared" si="30"/>
        <v>31</v>
      </c>
      <c r="BJ38" s="11">
        <f t="shared" si="31"/>
        <v>178</v>
      </c>
      <c r="BK38" s="12" t="str">
        <f t="shared" si="14"/>
        <v>博物館の便所</v>
      </c>
      <c r="BN38" s="11" t="str">
        <f t="shared" si="15"/>
        <v/>
      </c>
      <c r="BT38" s="11" t="str">
        <f t="shared" si="16"/>
        <v/>
      </c>
    </row>
    <row r="39" spans="5:72" ht="16.5" customHeight="1" thickTop="1">
      <c r="E39" s="9" t="str">
        <f t="shared" si="17"/>
        <v>ホテル等ラウンジ</v>
      </c>
      <c r="F39" s="10" t="s">
        <v>141</v>
      </c>
      <c r="G39" s="10" t="s">
        <v>98</v>
      </c>
      <c r="H39" s="10" t="s">
        <v>142</v>
      </c>
      <c r="I39" s="10" t="s">
        <v>100</v>
      </c>
      <c r="J39" s="10" t="s">
        <v>143</v>
      </c>
      <c r="K39" s="10"/>
      <c r="L39" s="10"/>
      <c r="M39" s="10"/>
      <c r="Q39" s="11" t="str">
        <f>IF(COUNTIF($I$8:I39,I39)=1,ROW(),"")</f>
        <v/>
      </c>
      <c r="X39" s="11" t="str">
        <f t="shared" si="2"/>
        <v/>
      </c>
      <c r="AD39" s="11">
        <f t="shared" si="3"/>
        <v>39</v>
      </c>
      <c r="AE39" s="13" t="s">
        <v>38</v>
      </c>
      <c r="AF39" s="13" t="s">
        <v>38</v>
      </c>
      <c r="AG39" s="13" t="s">
        <v>38</v>
      </c>
      <c r="AJ39" s="11" t="str">
        <f t="shared" si="5"/>
        <v/>
      </c>
      <c r="AP39" s="11" t="str">
        <f t="shared" si="7"/>
        <v/>
      </c>
      <c r="AV39" s="11" t="str">
        <f t="shared" si="9"/>
        <v/>
      </c>
      <c r="BB39" s="11" t="str">
        <f t="shared" si="11"/>
        <v/>
      </c>
      <c r="BH39" s="11" t="str">
        <f t="shared" si="13"/>
        <v/>
      </c>
      <c r="BI39" s="11">
        <f t="shared" si="30"/>
        <v>32</v>
      </c>
      <c r="BJ39" s="11">
        <f t="shared" si="31"/>
        <v>179</v>
      </c>
      <c r="BK39" s="12" t="str">
        <f t="shared" si="14"/>
        <v>博物館の喫煙室</v>
      </c>
      <c r="BN39" s="11" t="str">
        <f t="shared" si="15"/>
        <v/>
      </c>
      <c r="BT39" s="11" t="str">
        <f t="shared" si="16"/>
        <v/>
      </c>
    </row>
    <row r="40" spans="5:72" ht="16.5" customHeight="1">
      <c r="E40" s="9" t="str">
        <f t="shared" si="17"/>
        <v>ホテル等バー</v>
      </c>
      <c r="F40" s="10" t="s">
        <v>144</v>
      </c>
      <c r="G40" s="10" t="s">
        <v>98</v>
      </c>
      <c r="H40" s="10" t="s">
        <v>145</v>
      </c>
      <c r="I40" s="10" t="s">
        <v>100</v>
      </c>
      <c r="J40" s="10" t="s">
        <v>146</v>
      </c>
      <c r="K40" s="10"/>
      <c r="L40" s="10"/>
      <c r="M40" s="10"/>
      <c r="Q40" s="11" t="str">
        <f>IF(COUNTIF($I$8:I40,I40)=1,ROW(),"")</f>
        <v/>
      </c>
      <c r="X40" s="11" t="str">
        <f t="shared" si="2"/>
        <v/>
      </c>
      <c r="AD40" s="11">
        <f t="shared" si="3"/>
        <v>40</v>
      </c>
      <c r="AJ40" s="11" t="str">
        <f t="shared" si="5"/>
        <v/>
      </c>
      <c r="AP40" s="11" t="str">
        <f t="shared" si="7"/>
        <v/>
      </c>
      <c r="AV40" s="11" t="str">
        <f t="shared" si="9"/>
        <v/>
      </c>
      <c r="BB40" s="11" t="str">
        <f t="shared" si="11"/>
        <v/>
      </c>
      <c r="BH40" s="11" t="str">
        <f t="shared" si="13"/>
        <v/>
      </c>
      <c r="BI40" s="11">
        <f t="shared" si="30"/>
        <v>33</v>
      </c>
      <c r="BJ40" s="11">
        <f t="shared" si="31"/>
        <v>180</v>
      </c>
      <c r="BK40" s="12" t="str">
        <f t="shared" si="14"/>
        <v>劇場の楽屋</v>
      </c>
      <c r="BN40" s="11" t="str">
        <f t="shared" si="15"/>
        <v/>
      </c>
      <c r="BT40" s="11" t="str">
        <f t="shared" si="16"/>
        <v/>
      </c>
    </row>
    <row r="41" spans="5:72" ht="16.5" customHeight="1">
      <c r="E41" s="9" t="str">
        <f t="shared" si="17"/>
        <v>ホテル等店舗</v>
      </c>
      <c r="F41" s="10" t="s">
        <v>147</v>
      </c>
      <c r="G41" s="10" t="s">
        <v>98</v>
      </c>
      <c r="H41" s="10" t="s">
        <v>148</v>
      </c>
      <c r="I41" s="10" t="s">
        <v>100</v>
      </c>
      <c r="J41" s="10" t="s">
        <v>149</v>
      </c>
      <c r="K41" s="10"/>
      <c r="L41" s="10"/>
      <c r="M41" s="10"/>
      <c r="Q41" s="11" t="str">
        <f>IF(COUNTIF($I$8:I41,I41)=1,ROW(),"")</f>
        <v/>
      </c>
      <c r="X41" s="11" t="str">
        <f t="shared" si="2"/>
        <v/>
      </c>
      <c r="AD41" s="11">
        <f t="shared" si="3"/>
        <v>41</v>
      </c>
      <c r="AJ41" s="11" t="str">
        <f t="shared" si="5"/>
        <v/>
      </c>
      <c r="AP41" s="11" t="str">
        <f t="shared" si="7"/>
        <v/>
      </c>
      <c r="AV41" s="11" t="str">
        <f t="shared" si="9"/>
        <v/>
      </c>
      <c r="BB41" s="11" t="str">
        <f t="shared" si="11"/>
        <v/>
      </c>
      <c r="BH41" s="11" t="str">
        <f t="shared" si="13"/>
        <v/>
      </c>
      <c r="BI41" s="11">
        <f t="shared" si="30"/>
        <v>34</v>
      </c>
      <c r="BJ41" s="11">
        <f t="shared" si="31"/>
        <v>181</v>
      </c>
      <c r="BK41" s="12" t="str">
        <f t="shared" si="14"/>
        <v>劇場の舞台</v>
      </c>
      <c r="BN41" s="11" t="str">
        <f t="shared" si="15"/>
        <v/>
      </c>
      <c r="BT41" s="11" t="str">
        <f t="shared" si="16"/>
        <v/>
      </c>
    </row>
    <row r="42" spans="5:72" ht="16.5" customHeight="1">
      <c r="E42" s="9" t="str">
        <f t="shared" si="17"/>
        <v>ホテル等社員食堂</v>
      </c>
      <c r="F42" s="10" t="s">
        <v>150</v>
      </c>
      <c r="G42" s="10" t="s">
        <v>98</v>
      </c>
      <c r="H42" s="10" t="s">
        <v>44</v>
      </c>
      <c r="I42" s="10" t="s">
        <v>100</v>
      </c>
      <c r="J42" s="10" t="s">
        <v>45</v>
      </c>
      <c r="K42" s="10"/>
      <c r="L42" s="10"/>
      <c r="M42" s="10"/>
      <c r="Q42" s="11" t="str">
        <f>IF(COUNTIF($I$8:I42,I42)=1,ROW(),"")</f>
        <v/>
      </c>
      <c r="X42" s="11" t="str">
        <f t="shared" si="2"/>
        <v/>
      </c>
      <c r="AD42" s="11">
        <f t="shared" si="3"/>
        <v>42</v>
      </c>
      <c r="AJ42" s="11" t="str">
        <f t="shared" si="5"/>
        <v/>
      </c>
      <c r="AP42" s="11" t="str">
        <f t="shared" si="7"/>
        <v/>
      </c>
      <c r="AV42" s="11" t="str">
        <f t="shared" si="9"/>
        <v/>
      </c>
      <c r="BB42" s="11" t="str">
        <f t="shared" si="11"/>
        <v/>
      </c>
      <c r="BH42" s="11" t="str">
        <f t="shared" si="13"/>
        <v/>
      </c>
      <c r="BI42" s="11">
        <f t="shared" si="30"/>
        <v>35</v>
      </c>
      <c r="BJ42" s="11">
        <f t="shared" si="31"/>
        <v>182</v>
      </c>
      <c r="BK42" s="12" t="str">
        <f t="shared" si="14"/>
        <v>劇場の客席</v>
      </c>
      <c r="BN42" s="11" t="str">
        <f t="shared" si="15"/>
        <v/>
      </c>
      <c r="BT42" s="11" t="str">
        <f t="shared" si="16"/>
        <v/>
      </c>
    </row>
    <row r="43" spans="5:72" ht="16.5" customHeight="1">
      <c r="E43" s="9" t="str">
        <f t="shared" si="17"/>
        <v>ホテル等更衣室又は倉庫</v>
      </c>
      <c r="F43" s="10" t="s">
        <v>151</v>
      </c>
      <c r="G43" s="10" t="s">
        <v>98</v>
      </c>
      <c r="H43" s="10" t="s">
        <v>52</v>
      </c>
      <c r="I43" s="10" t="s">
        <v>100</v>
      </c>
      <c r="J43" s="10" t="s">
        <v>53</v>
      </c>
      <c r="K43" s="10" t="s">
        <v>54</v>
      </c>
      <c r="L43" s="10" t="s">
        <v>55</v>
      </c>
      <c r="M43" s="10" t="s">
        <v>56</v>
      </c>
      <c r="Q43" s="11" t="str">
        <f>IF(COUNTIF($I$8:I43,I43)=1,ROW(),"")</f>
        <v/>
      </c>
      <c r="X43" s="11" t="str">
        <f t="shared" si="2"/>
        <v/>
      </c>
      <c r="AD43" s="11">
        <f t="shared" si="3"/>
        <v>43</v>
      </c>
      <c r="AJ43" s="11" t="str">
        <f t="shared" si="5"/>
        <v/>
      </c>
      <c r="AP43" s="11" t="str">
        <f t="shared" si="7"/>
        <v/>
      </c>
      <c r="AV43" s="11" t="str">
        <f t="shared" si="9"/>
        <v/>
      </c>
      <c r="BB43" s="11" t="str">
        <f t="shared" si="11"/>
        <v/>
      </c>
      <c r="BH43" s="11" t="str">
        <f t="shared" si="13"/>
        <v/>
      </c>
      <c r="BI43" s="11">
        <f t="shared" si="30"/>
        <v>36</v>
      </c>
      <c r="BJ43" s="11">
        <f t="shared" si="31"/>
        <v>183</v>
      </c>
      <c r="BK43" s="12" t="str">
        <f t="shared" si="14"/>
        <v>劇場のロビー</v>
      </c>
      <c r="BN43" s="11" t="str">
        <f t="shared" si="15"/>
        <v/>
      </c>
      <c r="BT43" s="11" t="str">
        <f t="shared" si="16"/>
        <v/>
      </c>
    </row>
    <row r="44" spans="5:72" ht="16.5" customHeight="1">
      <c r="E44" s="9" t="str">
        <f t="shared" si="17"/>
        <v>ホテル等日中のみ利用されるフロント</v>
      </c>
      <c r="F44" s="10" t="s">
        <v>152</v>
      </c>
      <c r="G44" s="10" t="s">
        <v>98</v>
      </c>
      <c r="H44" s="10" t="s">
        <v>153</v>
      </c>
      <c r="I44" s="10" t="s">
        <v>100</v>
      </c>
      <c r="J44" s="10" t="s">
        <v>154</v>
      </c>
      <c r="K44" s="10" t="s">
        <v>155</v>
      </c>
      <c r="L44" s="10"/>
      <c r="M44" s="10"/>
      <c r="Q44" s="11" t="str">
        <f>IF(COUNTIF($I$8:I44,I44)=1,ROW(),"")</f>
        <v/>
      </c>
      <c r="X44" s="11" t="str">
        <f t="shared" si="2"/>
        <v/>
      </c>
      <c r="AD44" s="11">
        <f t="shared" si="3"/>
        <v>44</v>
      </c>
      <c r="AJ44" s="11" t="str">
        <f t="shared" si="5"/>
        <v/>
      </c>
      <c r="AP44" s="11" t="str">
        <f t="shared" si="7"/>
        <v/>
      </c>
      <c r="AV44" s="11" t="str">
        <f t="shared" si="9"/>
        <v/>
      </c>
      <c r="BB44" s="11" t="str">
        <f t="shared" si="11"/>
        <v/>
      </c>
      <c r="BH44" s="11" t="str">
        <f t="shared" si="13"/>
        <v/>
      </c>
      <c r="BI44" s="11">
        <f t="shared" si="30"/>
        <v>37</v>
      </c>
      <c r="BJ44" s="11">
        <f t="shared" si="31"/>
        <v>184</v>
      </c>
      <c r="BK44" s="12" t="str">
        <f t="shared" si="14"/>
        <v>劇場の便所</v>
      </c>
      <c r="BN44" s="11" t="str">
        <f t="shared" si="15"/>
        <v/>
      </c>
      <c r="BT44" s="11" t="str">
        <f t="shared" si="16"/>
        <v/>
      </c>
    </row>
    <row r="45" spans="5:72" ht="16.5" customHeight="1">
      <c r="E45" s="9" t="str">
        <f t="shared" si="17"/>
        <v>ホテル等日中のみ利用される事務室</v>
      </c>
      <c r="F45" s="10" t="s">
        <v>156</v>
      </c>
      <c r="G45" s="10" t="s">
        <v>98</v>
      </c>
      <c r="H45" s="10" t="s">
        <v>157</v>
      </c>
      <c r="I45" s="10" t="s">
        <v>100</v>
      </c>
      <c r="J45" s="10" t="s">
        <v>158</v>
      </c>
      <c r="K45" s="10" t="s">
        <v>159</v>
      </c>
      <c r="L45" s="10"/>
      <c r="M45" s="10"/>
      <c r="Q45" s="11" t="str">
        <f>IF(COUNTIF($I$8:I45,I45)=1,ROW(),"")</f>
        <v/>
      </c>
      <c r="X45" s="11" t="str">
        <f t="shared" si="2"/>
        <v/>
      </c>
      <c r="AD45" s="11">
        <f t="shared" si="3"/>
        <v>45</v>
      </c>
      <c r="AJ45" s="11" t="str">
        <f t="shared" si="5"/>
        <v/>
      </c>
      <c r="AP45" s="11" t="str">
        <f t="shared" si="7"/>
        <v/>
      </c>
      <c r="AV45" s="11" t="str">
        <f t="shared" si="9"/>
        <v/>
      </c>
      <c r="BB45" s="11" t="str">
        <f t="shared" si="11"/>
        <v/>
      </c>
      <c r="BH45" s="11" t="str">
        <f t="shared" si="13"/>
        <v/>
      </c>
      <c r="BI45" s="11">
        <f t="shared" si="30"/>
        <v>38</v>
      </c>
      <c r="BJ45" s="11">
        <f t="shared" si="31"/>
        <v>185</v>
      </c>
      <c r="BK45" s="12" t="str">
        <f t="shared" si="14"/>
        <v>劇場の喫煙室</v>
      </c>
      <c r="BN45" s="11" t="str">
        <f t="shared" si="15"/>
        <v/>
      </c>
      <c r="BT45" s="11" t="str">
        <f t="shared" si="16"/>
        <v/>
      </c>
    </row>
    <row r="46" spans="5:72" ht="16.5" customHeight="1">
      <c r="E46" s="9" t="str">
        <f t="shared" si="17"/>
        <v>ホテル等日中のみ利用される廊下</v>
      </c>
      <c r="F46" s="10" t="s">
        <v>160</v>
      </c>
      <c r="G46" s="10" t="s">
        <v>98</v>
      </c>
      <c r="H46" s="10" t="s">
        <v>161</v>
      </c>
      <c r="I46" s="10" t="s">
        <v>100</v>
      </c>
      <c r="J46" s="10" t="s">
        <v>162</v>
      </c>
      <c r="K46" s="10" t="s">
        <v>163</v>
      </c>
      <c r="L46" s="10"/>
      <c r="M46" s="10"/>
      <c r="Q46" s="11" t="str">
        <f>IF(COUNTIF($I$8:I46,I46)=1,ROW(),"")</f>
        <v/>
      </c>
      <c r="X46" s="11" t="str">
        <f t="shared" si="2"/>
        <v/>
      </c>
      <c r="AD46" s="11">
        <f t="shared" si="3"/>
        <v>46</v>
      </c>
      <c r="AJ46" s="11" t="str">
        <f t="shared" si="5"/>
        <v/>
      </c>
      <c r="AP46" s="11" t="str">
        <f t="shared" si="7"/>
        <v/>
      </c>
      <c r="AV46" s="11" t="str">
        <f t="shared" si="9"/>
        <v/>
      </c>
      <c r="BB46" s="11" t="str">
        <f t="shared" si="11"/>
        <v/>
      </c>
      <c r="BH46" s="11" t="str">
        <f t="shared" si="13"/>
        <v/>
      </c>
      <c r="BI46" s="11">
        <f t="shared" si="30"/>
        <v>39</v>
      </c>
      <c r="BJ46" s="11">
        <f t="shared" si="31"/>
        <v>186</v>
      </c>
      <c r="BK46" s="12" t="str">
        <f t="shared" si="14"/>
        <v>カラオケボックス</v>
      </c>
      <c r="BN46" s="11" t="str">
        <f t="shared" si="15"/>
        <v/>
      </c>
      <c r="BT46" s="11" t="str">
        <f t="shared" si="16"/>
        <v/>
      </c>
    </row>
    <row r="47" spans="5:72" ht="16.5" customHeight="1">
      <c r="E47" s="9" t="str">
        <f t="shared" si="17"/>
        <v>ホテル等日中のみ利用されるロビー</v>
      </c>
      <c r="F47" s="10" t="s">
        <v>164</v>
      </c>
      <c r="G47" s="10" t="s">
        <v>98</v>
      </c>
      <c r="H47" s="10" t="s">
        <v>165</v>
      </c>
      <c r="I47" s="10" t="s">
        <v>100</v>
      </c>
      <c r="J47" s="10" t="s">
        <v>166</v>
      </c>
      <c r="K47" s="10" t="s">
        <v>167</v>
      </c>
      <c r="L47" s="10"/>
      <c r="M47" s="10"/>
      <c r="Q47" s="11" t="str">
        <f>IF(COUNTIF($I$8:I47,I47)=1,ROW(),"")</f>
        <v/>
      </c>
      <c r="X47" s="11" t="str">
        <f t="shared" si="2"/>
        <v/>
      </c>
      <c r="AD47" s="11">
        <f t="shared" si="3"/>
        <v>47</v>
      </c>
      <c r="AJ47" s="11" t="str">
        <f t="shared" si="5"/>
        <v/>
      </c>
      <c r="AP47" s="11" t="str">
        <f t="shared" si="7"/>
        <v/>
      </c>
      <c r="AV47" s="11" t="str">
        <f t="shared" si="9"/>
        <v/>
      </c>
      <c r="BB47" s="11" t="str">
        <f t="shared" si="11"/>
        <v/>
      </c>
      <c r="BH47" s="11" t="str">
        <f t="shared" si="13"/>
        <v/>
      </c>
      <c r="BI47" s="11">
        <f t="shared" si="30"/>
        <v>40</v>
      </c>
      <c r="BJ47" s="11">
        <f t="shared" si="31"/>
        <v>187</v>
      </c>
      <c r="BK47" s="12" t="str">
        <f t="shared" si="14"/>
        <v>ボーリング場</v>
      </c>
      <c r="BN47" s="11" t="str">
        <f t="shared" si="15"/>
        <v/>
      </c>
      <c r="BT47" s="11" t="str">
        <f t="shared" si="16"/>
        <v/>
      </c>
    </row>
    <row r="48" spans="5:72" ht="16.5" customHeight="1">
      <c r="E48" s="9" t="str">
        <f t="shared" si="17"/>
        <v>ホテル等日中のみ利用される共用部の便所</v>
      </c>
      <c r="F48" s="10" t="s">
        <v>168</v>
      </c>
      <c r="G48" s="10" t="s">
        <v>98</v>
      </c>
      <c r="H48" s="10" t="s">
        <v>169</v>
      </c>
      <c r="I48" s="10" t="s">
        <v>100</v>
      </c>
      <c r="J48" s="10" t="s">
        <v>170</v>
      </c>
      <c r="K48" s="10" t="s">
        <v>171</v>
      </c>
      <c r="L48" s="10"/>
      <c r="M48" s="10"/>
      <c r="Q48" s="11" t="str">
        <f>IF(COUNTIF($I$8:I48,I48)=1,ROW(),"")</f>
        <v/>
      </c>
      <c r="X48" s="11" t="str">
        <f t="shared" si="2"/>
        <v/>
      </c>
      <c r="AD48" s="11">
        <f t="shared" si="3"/>
        <v>48</v>
      </c>
      <c r="AJ48" s="11" t="str">
        <f t="shared" si="5"/>
        <v/>
      </c>
      <c r="AP48" s="11" t="str">
        <f t="shared" si="7"/>
        <v/>
      </c>
      <c r="AV48" s="11" t="str">
        <f t="shared" si="9"/>
        <v/>
      </c>
      <c r="BB48" s="11" t="str">
        <f t="shared" si="11"/>
        <v/>
      </c>
      <c r="BH48" s="11" t="str">
        <f t="shared" si="13"/>
        <v/>
      </c>
      <c r="BI48" s="11">
        <f t="shared" si="30"/>
        <v>41</v>
      </c>
      <c r="BJ48" s="11">
        <f t="shared" si="31"/>
        <v>188</v>
      </c>
      <c r="BK48" s="12" t="str">
        <f t="shared" si="14"/>
        <v>ぱちんこ屋</v>
      </c>
      <c r="BN48" s="11" t="str">
        <f t="shared" si="15"/>
        <v/>
      </c>
      <c r="BT48" s="11" t="str">
        <f t="shared" si="16"/>
        <v/>
      </c>
    </row>
    <row r="49" spans="5:72" ht="16.5" customHeight="1">
      <c r="E49" s="9" t="str">
        <f t="shared" si="17"/>
        <v>ホテル等日中のみ利用される喫煙室</v>
      </c>
      <c r="F49" s="10" t="s">
        <v>172</v>
      </c>
      <c r="G49" s="10" t="s">
        <v>98</v>
      </c>
      <c r="H49" s="10" t="s">
        <v>173</v>
      </c>
      <c r="I49" s="10" t="s">
        <v>100</v>
      </c>
      <c r="J49" s="10" t="s">
        <v>174</v>
      </c>
      <c r="K49" s="10" t="s">
        <v>175</v>
      </c>
      <c r="L49" s="10"/>
      <c r="M49" s="10"/>
      <c r="Q49" s="11" t="str">
        <f>IF(COUNTIF($I$8:I49,I49)=1,ROW(),"")</f>
        <v/>
      </c>
      <c r="X49" s="11" t="str">
        <f t="shared" si="2"/>
        <v/>
      </c>
      <c r="AD49" s="11">
        <f t="shared" si="3"/>
        <v>49</v>
      </c>
      <c r="AJ49" s="11" t="str">
        <f t="shared" si="5"/>
        <v/>
      </c>
      <c r="AP49" s="11" t="str">
        <f t="shared" si="7"/>
        <v/>
      </c>
      <c r="AV49" s="11" t="str">
        <f t="shared" si="9"/>
        <v/>
      </c>
      <c r="BB49" s="11" t="str">
        <f t="shared" si="11"/>
        <v/>
      </c>
      <c r="BH49" s="11" t="str">
        <f t="shared" si="13"/>
        <v/>
      </c>
      <c r="BI49" s="11">
        <f t="shared" si="30"/>
        <v>42</v>
      </c>
      <c r="BJ49" s="11">
        <f t="shared" si="31"/>
        <v>189</v>
      </c>
      <c r="BK49" s="12" t="str">
        <f t="shared" si="14"/>
        <v>競馬場又は競輪場の客席</v>
      </c>
      <c r="BN49" s="11" t="str">
        <f t="shared" si="15"/>
        <v/>
      </c>
      <c r="BT49" s="11" t="str">
        <f t="shared" si="16"/>
        <v/>
      </c>
    </row>
    <row r="50" spans="5:72" ht="16.5" customHeight="1">
      <c r="E50" s="9" t="str">
        <f t="shared" si="17"/>
        <v>ホテル等厨房</v>
      </c>
      <c r="F50" s="10" t="s">
        <v>176</v>
      </c>
      <c r="G50" s="10" t="s">
        <v>98</v>
      </c>
      <c r="H50" s="10" t="s">
        <v>73</v>
      </c>
      <c r="I50" s="10" t="s">
        <v>100</v>
      </c>
      <c r="J50" s="10" t="s">
        <v>74</v>
      </c>
      <c r="K50" s="10"/>
      <c r="L50" s="10"/>
      <c r="M50" s="10"/>
      <c r="Q50" s="11" t="str">
        <f>IF(COUNTIF($I$8:I50,I50)=1,ROW(),"")</f>
        <v/>
      </c>
      <c r="X50" s="11" t="str">
        <f t="shared" si="2"/>
        <v/>
      </c>
      <c r="AD50" s="11">
        <f t="shared" si="3"/>
        <v>50</v>
      </c>
      <c r="AJ50" s="11" t="str">
        <f t="shared" si="5"/>
        <v/>
      </c>
      <c r="AP50" s="11" t="str">
        <f t="shared" si="7"/>
        <v/>
      </c>
      <c r="AV50" s="11" t="str">
        <f t="shared" si="9"/>
        <v/>
      </c>
      <c r="BB50" s="11" t="str">
        <f t="shared" si="11"/>
        <v/>
      </c>
      <c r="BH50" s="11" t="str">
        <f t="shared" si="13"/>
        <v/>
      </c>
      <c r="BI50" s="11">
        <f t="shared" si="30"/>
        <v>43</v>
      </c>
      <c r="BJ50" s="11">
        <f t="shared" si="31"/>
        <v>190</v>
      </c>
      <c r="BK50" s="12" t="str">
        <f t="shared" si="14"/>
        <v>競馬場又は競輪場の券売場</v>
      </c>
      <c r="BN50" s="11" t="str">
        <f t="shared" si="15"/>
        <v/>
      </c>
      <c r="BT50" s="11" t="str">
        <f t="shared" si="16"/>
        <v/>
      </c>
    </row>
    <row r="51" spans="5:72" ht="16.5" customHeight="1">
      <c r="E51" s="9" t="str">
        <f t="shared" si="17"/>
        <v>ホテル等屋内駐車場</v>
      </c>
      <c r="F51" s="10" t="s">
        <v>177</v>
      </c>
      <c r="G51" s="10" t="s">
        <v>98</v>
      </c>
      <c r="H51" s="10" t="s">
        <v>76</v>
      </c>
      <c r="I51" s="10" t="s">
        <v>100</v>
      </c>
      <c r="J51" s="10" t="s">
        <v>77</v>
      </c>
      <c r="K51" s="10"/>
      <c r="L51" s="10"/>
      <c r="M51" s="10"/>
      <c r="Q51" s="11" t="str">
        <f>IF(COUNTIF($I$8:I51,I51)=1,ROW(),"")</f>
        <v/>
      </c>
      <c r="X51" s="11" t="str">
        <f t="shared" si="2"/>
        <v/>
      </c>
      <c r="AD51" s="11">
        <f t="shared" si="3"/>
        <v>51</v>
      </c>
      <c r="AJ51" s="11" t="str">
        <f t="shared" si="5"/>
        <v/>
      </c>
      <c r="AP51" s="11" t="str">
        <f t="shared" si="7"/>
        <v/>
      </c>
      <c r="AV51" s="11" t="str">
        <f t="shared" si="9"/>
        <v/>
      </c>
      <c r="BB51" s="11" t="str">
        <f t="shared" si="11"/>
        <v/>
      </c>
      <c r="BH51" s="11" t="str">
        <f t="shared" si="13"/>
        <v/>
      </c>
      <c r="BI51" s="11">
        <f t="shared" si="30"/>
        <v>44</v>
      </c>
      <c r="BJ51" s="11">
        <f t="shared" si="31"/>
        <v>191</v>
      </c>
      <c r="BK51" s="12" t="str">
        <f t="shared" si="14"/>
        <v>競馬場又は競輪場の店舗</v>
      </c>
      <c r="BN51" s="11" t="str">
        <f t="shared" si="15"/>
        <v/>
      </c>
      <c r="BT51" s="11" t="str">
        <f t="shared" si="16"/>
        <v/>
      </c>
    </row>
    <row r="52" spans="5:72" ht="16.5" customHeight="1">
      <c r="E52" s="9" t="str">
        <f t="shared" si="17"/>
        <v>ホテル等機械室</v>
      </c>
      <c r="F52" s="10" t="s">
        <v>178</v>
      </c>
      <c r="G52" s="10" t="s">
        <v>98</v>
      </c>
      <c r="H52" s="10" t="s">
        <v>79</v>
      </c>
      <c r="I52" s="10" t="s">
        <v>100</v>
      </c>
      <c r="J52" s="10" t="s">
        <v>80</v>
      </c>
      <c r="K52" s="10"/>
      <c r="L52" s="10"/>
      <c r="M52" s="10"/>
      <c r="Q52" s="11" t="str">
        <f>IF(COUNTIF($I$8:I52,I52)=1,ROW(),"")</f>
        <v/>
      </c>
      <c r="X52" s="11" t="str">
        <f t="shared" si="2"/>
        <v/>
      </c>
      <c r="AD52" s="11">
        <f t="shared" si="3"/>
        <v>52</v>
      </c>
      <c r="AJ52" s="11" t="str">
        <f t="shared" si="5"/>
        <v/>
      </c>
      <c r="AP52" s="11" t="str">
        <f t="shared" si="7"/>
        <v/>
      </c>
      <c r="AV52" s="11" t="str">
        <f t="shared" si="9"/>
        <v/>
      </c>
      <c r="BB52" s="11" t="str">
        <f t="shared" si="11"/>
        <v/>
      </c>
      <c r="BH52" s="11" t="str">
        <f t="shared" si="13"/>
        <v/>
      </c>
      <c r="BI52" s="11">
        <f t="shared" si="30"/>
        <v>45</v>
      </c>
      <c r="BJ52" s="11">
        <f t="shared" si="31"/>
        <v>192</v>
      </c>
      <c r="BK52" s="12" t="str">
        <f t="shared" si="14"/>
        <v>競馬場又は競輪場のロビー</v>
      </c>
      <c r="BN52" s="11" t="str">
        <f t="shared" si="15"/>
        <v/>
      </c>
      <c r="BT52" s="11" t="str">
        <f t="shared" si="16"/>
        <v/>
      </c>
    </row>
    <row r="53" spans="5:72" ht="16.5" customHeight="1">
      <c r="E53" s="9" t="str">
        <f t="shared" si="17"/>
        <v>ホテル等電気室</v>
      </c>
      <c r="F53" s="10" t="s">
        <v>179</v>
      </c>
      <c r="G53" s="10" t="s">
        <v>98</v>
      </c>
      <c r="H53" s="10" t="s">
        <v>82</v>
      </c>
      <c r="I53" s="10" t="s">
        <v>100</v>
      </c>
      <c r="J53" s="10" t="s">
        <v>83</v>
      </c>
      <c r="K53" s="10"/>
      <c r="L53" s="10"/>
      <c r="M53" s="10"/>
      <c r="Q53" s="11" t="str">
        <f>IF(COUNTIF($I$8:I53,I53)=1,ROW(),"")</f>
        <v/>
      </c>
      <c r="X53" s="11" t="str">
        <f t="shared" si="2"/>
        <v/>
      </c>
      <c r="AD53" s="11">
        <f t="shared" si="3"/>
        <v>53</v>
      </c>
      <c r="AJ53" s="11" t="str">
        <f t="shared" si="5"/>
        <v/>
      </c>
      <c r="AP53" s="11" t="str">
        <f t="shared" si="7"/>
        <v/>
      </c>
      <c r="AV53" s="11" t="str">
        <f t="shared" si="9"/>
        <v/>
      </c>
      <c r="BB53" s="11" t="str">
        <f t="shared" si="11"/>
        <v/>
      </c>
      <c r="BH53" s="11" t="str">
        <f t="shared" si="13"/>
        <v/>
      </c>
      <c r="BI53" s="11">
        <f t="shared" si="30"/>
        <v>46</v>
      </c>
      <c r="BJ53" s="11">
        <f t="shared" si="31"/>
        <v>193</v>
      </c>
      <c r="BK53" s="12" t="str">
        <f t="shared" si="14"/>
        <v>競馬場又は競輪場の便所</v>
      </c>
      <c r="BN53" s="11" t="str">
        <f t="shared" si="15"/>
        <v/>
      </c>
      <c r="BT53" s="11" t="str">
        <f t="shared" si="16"/>
        <v/>
      </c>
    </row>
    <row r="54" spans="5:72" ht="16.5" customHeight="1">
      <c r="E54" s="9" t="str">
        <f t="shared" si="17"/>
        <v>ホテル等湯沸室等</v>
      </c>
      <c r="F54" s="10" t="s">
        <v>180</v>
      </c>
      <c r="G54" s="10" t="s">
        <v>98</v>
      </c>
      <c r="H54" s="10" t="s">
        <v>85</v>
      </c>
      <c r="I54" s="10" t="s">
        <v>100</v>
      </c>
      <c r="J54" s="10" t="s">
        <v>86</v>
      </c>
      <c r="K54" s="10"/>
      <c r="L54" s="10"/>
      <c r="M54" s="10"/>
      <c r="Q54" s="11" t="str">
        <f>IF(COUNTIF($I$8:I54,I54)=1,ROW(),"")</f>
        <v/>
      </c>
      <c r="X54" s="11" t="str">
        <f t="shared" si="2"/>
        <v/>
      </c>
      <c r="AD54" s="11">
        <f t="shared" si="3"/>
        <v>54</v>
      </c>
      <c r="AJ54" s="11" t="str">
        <f t="shared" si="5"/>
        <v/>
      </c>
      <c r="AP54" s="11" t="str">
        <f t="shared" si="7"/>
        <v/>
      </c>
      <c r="AV54" s="11" t="str">
        <f t="shared" si="9"/>
        <v/>
      </c>
      <c r="BB54" s="11" t="str">
        <f t="shared" si="11"/>
        <v/>
      </c>
      <c r="BH54" s="11" t="str">
        <f t="shared" si="13"/>
        <v/>
      </c>
      <c r="BI54" s="11">
        <f t="shared" si="30"/>
        <v>47</v>
      </c>
      <c r="BJ54" s="11">
        <f t="shared" si="31"/>
        <v>194</v>
      </c>
      <c r="BK54" s="12" t="str">
        <f t="shared" si="14"/>
        <v>競馬場又は競輪場の喫煙室</v>
      </c>
      <c r="BN54" s="11" t="str">
        <f t="shared" si="15"/>
        <v/>
      </c>
      <c r="BT54" s="11" t="str">
        <f t="shared" si="16"/>
        <v/>
      </c>
    </row>
    <row r="55" spans="5:72" ht="16.5" customHeight="1">
      <c r="E55" s="9" t="str">
        <f t="shared" si="17"/>
        <v>ホテル等食品庫等</v>
      </c>
      <c r="F55" s="10" t="s">
        <v>181</v>
      </c>
      <c r="G55" s="10" t="s">
        <v>98</v>
      </c>
      <c r="H55" s="10" t="s">
        <v>88</v>
      </c>
      <c r="I55" s="10" t="s">
        <v>100</v>
      </c>
      <c r="J55" s="10" t="s">
        <v>89</v>
      </c>
      <c r="K55" s="10"/>
      <c r="L55" s="10"/>
      <c r="M55" s="10"/>
      <c r="Q55" s="11" t="str">
        <f>IF(COUNTIF($I$8:I55,I55)=1,ROW(),"")</f>
        <v/>
      </c>
      <c r="X55" s="11" t="str">
        <f t="shared" si="2"/>
        <v/>
      </c>
      <c r="AD55" s="11">
        <f t="shared" si="3"/>
        <v>55</v>
      </c>
      <c r="AJ55" s="11" t="str">
        <f t="shared" si="5"/>
        <v/>
      </c>
      <c r="AP55" s="11" t="str">
        <f t="shared" si="7"/>
        <v/>
      </c>
      <c r="AV55" s="11" t="str">
        <f t="shared" si="9"/>
        <v/>
      </c>
      <c r="BB55" s="11" t="str">
        <f t="shared" si="11"/>
        <v/>
      </c>
      <c r="BH55" s="11" t="str">
        <f t="shared" si="13"/>
        <v/>
      </c>
      <c r="BI55" s="11">
        <f t="shared" si="30"/>
        <v>48</v>
      </c>
      <c r="BJ55" s="11">
        <f t="shared" si="31"/>
        <v>195</v>
      </c>
      <c r="BK55" s="12" t="str">
        <f t="shared" si="14"/>
        <v>社寺の本殿</v>
      </c>
      <c r="BN55" s="11" t="str">
        <f t="shared" si="15"/>
        <v/>
      </c>
      <c r="BT55" s="11" t="str">
        <f t="shared" si="16"/>
        <v/>
      </c>
    </row>
    <row r="56" spans="5:72" ht="16.5" customHeight="1">
      <c r="E56" s="9" t="str">
        <f t="shared" si="17"/>
        <v>ホテル等印刷室等</v>
      </c>
      <c r="F56" s="10" t="s">
        <v>182</v>
      </c>
      <c r="G56" s="10" t="s">
        <v>98</v>
      </c>
      <c r="H56" s="10" t="s">
        <v>91</v>
      </c>
      <c r="I56" s="10" t="s">
        <v>100</v>
      </c>
      <c r="J56" s="10" t="s">
        <v>92</v>
      </c>
      <c r="K56" s="10"/>
      <c r="L56" s="10"/>
      <c r="M56" s="10"/>
      <c r="Q56" s="11" t="str">
        <f>IF(COUNTIF($I$8:I56,I56)=1,ROW(),"")</f>
        <v/>
      </c>
      <c r="X56" s="11" t="str">
        <f t="shared" si="2"/>
        <v/>
      </c>
      <c r="AD56" s="11">
        <f t="shared" si="3"/>
        <v>56</v>
      </c>
      <c r="AJ56" s="11" t="str">
        <f t="shared" si="5"/>
        <v/>
      </c>
      <c r="AP56" s="11" t="str">
        <f t="shared" si="7"/>
        <v/>
      </c>
      <c r="AV56" s="11" t="str">
        <f t="shared" si="9"/>
        <v/>
      </c>
      <c r="BB56" s="11" t="str">
        <f t="shared" si="11"/>
        <v/>
      </c>
      <c r="BH56" s="11" t="str">
        <f t="shared" si="13"/>
        <v/>
      </c>
      <c r="BI56" s="11">
        <f t="shared" si="30"/>
        <v>49</v>
      </c>
      <c r="BJ56" s="11">
        <f t="shared" si="31"/>
        <v>196</v>
      </c>
      <c r="BK56" s="12" t="str">
        <f t="shared" si="14"/>
        <v>社寺のロビー</v>
      </c>
      <c r="BN56" s="11" t="str">
        <f t="shared" si="15"/>
        <v/>
      </c>
      <c r="BT56" s="11" t="str">
        <f t="shared" si="16"/>
        <v/>
      </c>
    </row>
    <row r="57" spans="5:72" ht="16.5" customHeight="1">
      <c r="E57" s="9" t="str">
        <f t="shared" si="17"/>
        <v>ホテル等廃棄物保管場所等</v>
      </c>
      <c r="F57" s="10" t="s">
        <v>183</v>
      </c>
      <c r="G57" s="10" t="s">
        <v>98</v>
      </c>
      <c r="H57" s="10" t="s">
        <v>94</v>
      </c>
      <c r="I57" s="10" t="s">
        <v>100</v>
      </c>
      <c r="J57" s="10" t="s">
        <v>95</v>
      </c>
      <c r="K57" s="10" t="s">
        <v>96</v>
      </c>
      <c r="L57" s="10"/>
      <c r="M57" s="10"/>
      <c r="Q57" s="11" t="str">
        <f>IF(COUNTIF($I$8:I57,I57)=1,ROW(),"")</f>
        <v/>
      </c>
      <c r="X57" s="11" t="str">
        <f t="shared" si="2"/>
        <v/>
      </c>
      <c r="AD57" s="11">
        <f t="shared" si="3"/>
        <v>57</v>
      </c>
      <c r="AJ57" s="11" t="str">
        <f t="shared" si="5"/>
        <v/>
      </c>
      <c r="AP57" s="11" t="str">
        <f t="shared" si="7"/>
        <v/>
      </c>
      <c r="AV57" s="11" t="str">
        <f t="shared" si="9"/>
        <v/>
      </c>
      <c r="BB57" s="11" t="str">
        <f t="shared" si="11"/>
        <v/>
      </c>
      <c r="BH57" s="11" t="str">
        <f t="shared" si="13"/>
        <v/>
      </c>
      <c r="BI57" s="11">
        <f t="shared" si="30"/>
        <v>50</v>
      </c>
      <c r="BJ57" s="11">
        <f t="shared" si="31"/>
        <v>197</v>
      </c>
      <c r="BK57" s="12" t="str">
        <f t="shared" si="14"/>
        <v>社寺の便所</v>
      </c>
      <c r="BN57" s="11" t="str">
        <f t="shared" si="15"/>
        <v/>
      </c>
      <c r="BT57" s="11" t="str">
        <f t="shared" si="16"/>
        <v/>
      </c>
    </row>
    <row r="58" spans="5:72" ht="16.5" customHeight="1">
      <c r="E58" s="9" t="str">
        <f t="shared" si="17"/>
        <v>病院等病室</v>
      </c>
      <c r="F58" s="10" t="s">
        <v>184</v>
      </c>
      <c r="G58" s="10" t="s">
        <v>185</v>
      </c>
      <c r="H58" s="10" t="s">
        <v>186</v>
      </c>
      <c r="I58" s="10" t="s">
        <v>187</v>
      </c>
      <c r="J58" s="10" t="s">
        <v>188</v>
      </c>
      <c r="K58" s="10"/>
      <c r="L58" s="10"/>
      <c r="M58" s="10"/>
      <c r="Q58" s="11">
        <f>IF(COUNTIF($I$8:I58,I58)=1,ROW(),"")</f>
        <v>58</v>
      </c>
      <c r="X58" s="11" t="str">
        <f t="shared" si="2"/>
        <v/>
      </c>
      <c r="AD58" s="11" t="str">
        <f t="shared" si="3"/>
        <v/>
      </c>
      <c r="AJ58" s="11">
        <f t="shared" si="5"/>
        <v>58</v>
      </c>
      <c r="AP58" s="11" t="str">
        <f t="shared" si="7"/>
        <v/>
      </c>
      <c r="AV58" s="11" t="str">
        <f t="shared" si="9"/>
        <v/>
      </c>
      <c r="BB58" s="11" t="str">
        <f t="shared" si="11"/>
        <v/>
      </c>
      <c r="BH58" s="11" t="str">
        <f t="shared" si="13"/>
        <v/>
      </c>
      <c r="BI58" s="11">
        <f t="shared" si="30"/>
        <v>51</v>
      </c>
      <c r="BJ58" s="11">
        <f t="shared" si="31"/>
        <v>198</v>
      </c>
      <c r="BK58" s="12" t="str">
        <f t="shared" si="14"/>
        <v>社寺の喫煙室</v>
      </c>
      <c r="BN58" s="11" t="str">
        <f t="shared" si="15"/>
        <v/>
      </c>
      <c r="BT58" s="11" t="str">
        <f t="shared" si="16"/>
        <v/>
      </c>
    </row>
    <row r="59" spans="5:72" ht="16.5" customHeight="1">
      <c r="E59" s="9" t="str">
        <f t="shared" si="17"/>
        <v>病院等浴室等</v>
      </c>
      <c r="F59" s="10" t="s">
        <v>189</v>
      </c>
      <c r="G59" s="10" t="s">
        <v>185</v>
      </c>
      <c r="H59" s="10" t="s">
        <v>190</v>
      </c>
      <c r="I59" s="10" t="s">
        <v>187</v>
      </c>
      <c r="J59" s="10" t="s">
        <v>191</v>
      </c>
      <c r="K59" s="10"/>
      <c r="L59" s="10"/>
      <c r="M59" s="10"/>
      <c r="Q59" s="11" t="str">
        <f>IF(COUNTIF($I$8:I59,I59)=1,ROW(),"")</f>
        <v/>
      </c>
      <c r="X59" s="11" t="str">
        <f t="shared" si="2"/>
        <v/>
      </c>
      <c r="AD59" s="11" t="str">
        <f t="shared" si="3"/>
        <v/>
      </c>
      <c r="AJ59" s="11">
        <f t="shared" si="5"/>
        <v>59</v>
      </c>
      <c r="AP59" s="11" t="str">
        <f t="shared" si="7"/>
        <v/>
      </c>
      <c r="AV59" s="11" t="str">
        <f t="shared" si="9"/>
        <v/>
      </c>
      <c r="BB59" s="11" t="str">
        <f t="shared" si="11"/>
        <v/>
      </c>
      <c r="BH59" s="11" t="str">
        <f t="shared" si="13"/>
        <v/>
      </c>
      <c r="BI59" s="11">
        <f t="shared" si="30"/>
        <v>52</v>
      </c>
      <c r="BJ59" s="11">
        <f t="shared" si="31"/>
        <v>199</v>
      </c>
      <c r="BK59" s="12" t="str">
        <f t="shared" si="14"/>
        <v>厨房</v>
      </c>
      <c r="BN59" s="11" t="str">
        <f t="shared" si="15"/>
        <v/>
      </c>
      <c r="BT59" s="11" t="str">
        <f t="shared" si="16"/>
        <v/>
      </c>
    </row>
    <row r="60" spans="5:72" ht="16.5" customHeight="1">
      <c r="E60" s="9" t="str">
        <f t="shared" si="17"/>
        <v>病院等看護職員室</v>
      </c>
      <c r="F60" s="10" t="s">
        <v>192</v>
      </c>
      <c r="G60" s="10" t="s">
        <v>185</v>
      </c>
      <c r="H60" s="10" t="s">
        <v>193</v>
      </c>
      <c r="I60" s="10" t="s">
        <v>187</v>
      </c>
      <c r="J60" s="10" t="s">
        <v>194</v>
      </c>
      <c r="K60" s="10"/>
      <c r="L60" s="10"/>
      <c r="M60" s="10"/>
      <c r="Q60" s="11" t="str">
        <f>IF(COUNTIF($I$8:I60,I60)=1,ROW(),"")</f>
        <v/>
      </c>
      <c r="X60" s="11" t="str">
        <f t="shared" si="2"/>
        <v/>
      </c>
      <c r="AD60" s="11" t="str">
        <f t="shared" si="3"/>
        <v/>
      </c>
      <c r="AJ60" s="11">
        <f t="shared" si="5"/>
        <v>60</v>
      </c>
      <c r="AP60" s="11" t="str">
        <f t="shared" si="7"/>
        <v/>
      </c>
      <c r="AV60" s="11" t="str">
        <f t="shared" si="9"/>
        <v/>
      </c>
      <c r="BB60" s="11" t="str">
        <f t="shared" si="11"/>
        <v/>
      </c>
      <c r="BH60" s="11" t="str">
        <f t="shared" si="13"/>
        <v/>
      </c>
      <c r="BI60" s="11">
        <f t="shared" si="30"/>
        <v>53</v>
      </c>
      <c r="BJ60" s="11">
        <f t="shared" si="31"/>
        <v>200</v>
      </c>
      <c r="BK60" s="12" t="str">
        <f t="shared" si="14"/>
        <v>屋内駐車場</v>
      </c>
      <c r="BN60" s="11" t="str">
        <f t="shared" si="15"/>
        <v/>
      </c>
      <c r="BT60" s="11" t="str">
        <f t="shared" si="16"/>
        <v/>
      </c>
    </row>
    <row r="61" spans="5:72" ht="16.5" customHeight="1">
      <c r="E61" s="9" t="str">
        <f t="shared" si="17"/>
        <v>病院等終日利用される廊下</v>
      </c>
      <c r="F61" s="10" t="s">
        <v>195</v>
      </c>
      <c r="G61" s="10" t="s">
        <v>185</v>
      </c>
      <c r="H61" s="10" t="s">
        <v>115</v>
      </c>
      <c r="I61" s="10" t="s">
        <v>187</v>
      </c>
      <c r="J61" s="10" t="s">
        <v>116</v>
      </c>
      <c r="K61" s="10" t="s">
        <v>117</v>
      </c>
      <c r="L61" s="10"/>
      <c r="M61" s="10"/>
      <c r="Q61" s="11" t="str">
        <f>IF(COUNTIF($I$8:I61,I61)=1,ROW(),"")</f>
        <v/>
      </c>
      <c r="X61" s="11" t="str">
        <f t="shared" si="2"/>
        <v/>
      </c>
      <c r="AD61" s="11" t="str">
        <f t="shared" si="3"/>
        <v/>
      </c>
      <c r="AJ61" s="11">
        <f t="shared" si="5"/>
        <v>61</v>
      </c>
      <c r="AP61" s="11" t="str">
        <f t="shared" si="7"/>
        <v/>
      </c>
      <c r="AV61" s="11" t="str">
        <f t="shared" si="9"/>
        <v/>
      </c>
      <c r="BB61" s="11" t="str">
        <f t="shared" si="11"/>
        <v/>
      </c>
      <c r="BH61" s="11" t="str">
        <f t="shared" si="13"/>
        <v/>
      </c>
      <c r="BI61" s="11">
        <f t="shared" si="30"/>
        <v>54</v>
      </c>
      <c r="BJ61" s="11">
        <f t="shared" si="31"/>
        <v>201</v>
      </c>
      <c r="BK61" s="12" t="str">
        <f t="shared" si="14"/>
        <v>機械室</v>
      </c>
      <c r="BN61" s="11" t="str">
        <f t="shared" si="15"/>
        <v/>
      </c>
      <c r="BT61" s="11" t="str">
        <f t="shared" si="16"/>
        <v/>
      </c>
    </row>
    <row r="62" spans="5:72" ht="16.5" customHeight="1">
      <c r="E62" s="9" t="str">
        <f t="shared" si="17"/>
        <v>病院等終日利用されるロビー</v>
      </c>
      <c r="F62" s="10" t="s">
        <v>196</v>
      </c>
      <c r="G62" s="10" t="s">
        <v>185</v>
      </c>
      <c r="H62" s="10" t="s">
        <v>119</v>
      </c>
      <c r="I62" s="10" t="s">
        <v>187</v>
      </c>
      <c r="J62" s="10" t="s">
        <v>120</v>
      </c>
      <c r="K62" s="10" t="s">
        <v>121</v>
      </c>
      <c r="L62" s="10"/>
      <c r="M62" s="10"/>
      <c r="Q62" s="11" t="str">
        <f>IF(COUNTIF($I$8:I62,I62)=1,ROW(),"")</f>
        <v/>
      </c>
      <c r="X62" s="11" t="str">
        <f t="shared" si="2"/>
        <v/>
      </c>
      <c r="AD62" s="11" t="str">
        <f t="shared" si="3"/>
        <v/>
      </c>
      <c r="AJ62" s="11">
        <f t="shared" si="5"/>
        <v>62</v>
      </c>
      <c r="AP62" s="11" t="str">
        <f t="shared" si="7"/>
        <v/>
      </c>
      <c r="AV62" s="11" t="str">
        <f t="shared" si="9"/>
        <v/>
      </c>
      <c r="BB62" s="11" t="str">
        <f t="shared" si="11"/>
        <v/>
      </c>
      <c r="BH62" s="11" t="str">
        <f t="shared" si="13"/>
        <v/>
      </c>
      <c r="BI62" s="11">
        <f t="shared" si="30"/>
        <v>55</v>
      </c>
      <c r="BJ62" s="11">
        <f t="shared" si="31"/>
        <v>202</v>
      </c>
      <c r="BK62" s="12" t="str">
        <f t="shared" si="14"/>
        <v>電気室</v>
      </c>
      <c r="BN62" s="11" t="str">
        <f t="shared" si="15"/>
        <v/>
      </c>
      <c r="BT62" s="11" t="str">
        <f t="shared" si="16"/>
        <v/>
      </c>
    </row>
    <row r="63" spans="5:72" ht="16.5" customHeight="1">
      <c r="E63" s="9" t="str">
        <f t="shared" si="17"/>
        <v>病院等終日利用される共用部の便所</v>
      </c>
      <c r="F63" s="10" t="s">
        <v>197</v>
      </c>
      <c r="G63" s="10" t="s">
        <v>185</v>
      </c>
      <c r="H63" s="10" t="s">
        <v>123</v>
      </c>
      <c r="I63" s="10" t="s">
        <v>187</v>
      </c>
      <c r="J63" s="10" t="s">
        <v>124</v>
      </c>
      <c r="K63" s="10" t="s">
        <v>125</v>
      </c>
      <c r="L63" s="10"/>
      <c r="M63" s="10"/>
      <c r="Q63" s="11" t="str">
        <f>IF(COUNTIF($I$8:I63,I63)=1,ROW(),"")</f>
        <v/>
      </c>
      <c r="X63" s="11" t="str">
        <f t="shared" si="2"/>
        <v/>
      </c>
      <c r="AD63" s="11" t="str">
        <f t="shared" si="3"/>
        <v/>
      </c>
      <c r="AJ63" s="11">
        <f t="shared" si="5"/>
        <v>63</v>
      </c>
      <c r="AP63" s="11" t="str">
        <f t="shared" si="7"/>
        <v/>
      </c>
      <c r="AV63" s="11" t="str">
        <f t="shared" si="9"/>
        <v/>
      </c>
      <c r="BB63" s="11" t="str">
        <f t="shared" si="11"/>
        <v/>
      </c>
      <c r="BH63" s="11" t="str">
        <f t="shared" si="13"/>
        <v/>
      </c>
      <c r="BI63" s="11">
        <f t="shared" si="30"/>
        <v>56</v>
      </c>
      <c r="BJ63" s="11">
        <f t="shared" si="31"/>
        <v>203</v>
      </c>
      <c r="BK63" s="12" t="str">
        <f t="shared" si="14"/>
        <v>湯沸室等</v>
      </c>
      <c r="BN63" s="11" t="str">
        <f t="shared" si="15"/>
        <v/>
      </c>
      <c r="BT63" s="11" t="str">
        <f t="shared" si="16"/>
        <v/>
      </c>
    </row>
    <row r="64" spans="5:72" ht="16.5" customHeight="1">
      <c r="E64" s="9" t="str">
        <f t="shared" si="17"/>
        <v>病院等終日利用される喫煙室</v>
      </c>
      <c r="F64" s="10" t="s">
        <v>198</v>
      </c>
      <c r="G64" s="10" t="s">
        <v>185</v>
      </c>
      <c r="H64" s="10" t="s">
        <v>127</v>
      </c>
      <c r="I64" s="10" t="s">
        <v>187</v>
      </c>
      <c r="J64" s="10" t="s">
        <v>128</v>
      </c>
      <c r="K64" s="10" t="s">
        <v>129</v>
      </c>
      <c r="L64" s="10"/>
      <c r="M64" s="10"/>
      <c r="Q64" s="11" t="str">
        <f>IF(COUNTIF($I$8:I64,I64)=1,ROW(),"")</f>
        <v/>
      </c>
      <c r="X64" s="11" t="str">
        <f t="shared" si="2"/>
        <v/>
      </c>
      <c r="AD64" s="11" t="str">
        <f t="shared" si="3"/>
        <v/>
      </c>
      <c r="AJ64" s="11">
        <f t="shared" si="5"/>
        <v>64</v>
      </c>
      <c r="AP64" s="11" t="str">
        <f t="shared" si="7"/>
        <v/>
      </c>
      <c r="AV64" s="11" t="str">
        <f t="shared" si="9"/>
        <v/>
      </c>
      <c r="BB64" s="11" t="str">
        <f t="shared" si="11"/>
        <v/>
      </c>
      <c r="BH64" s="11" t="str">
        <f t="shared" si="13"/>
        <v/>
      </c>
      <c r="BI64" s="11">
        <f t="shared" si="30"/>
        <v>57</v>
      </c>
      <c r="BJ64" s="11">
        <f t="shared" si="31"/>
        <v>204</v>
      </c>
      <c r="BK64" s="12" t="str">
        <f t="shared" si="14"/>
        <v>食品庫等</v>
      </c>
      <c r="BN64" s="11" t="str">
        <f t="shared" si="15"/>
        <v/>
      </c>
      <c r="BT64" s="11" t="str">
        <f t="shared" si="16"/>
        <v/>
      </c>
    </row>
    <row r="65" spans="5:72" ht="16.5" customHeight="1">
      <c r="E65" s="9" t="str">
        <f t="shared" si="17"/>
        <v>病院等診察室</v>
      </c>
      <c r="F65" s="10" t="s">
        <v>199</v>
      </c>
      <c r="G65" s="10" t="s">
        <v>185</v>
      </c>
      <c r="H65" s="10" t="s">
        <v>200</v>
      </c>
      <c r="I65" s="10" t="s">
        <v>187</v>
      </c>
      <c r="J65" s="10" t="s">
        <v>201</v>
      </c>
      <c r="K65" s="10"/>
      <c r="L65" s="10"/>
      <c r="M65" s="10"/>
      <c r="Q65" s="11" t="str">
        <f>IF(COUNTIF($I$8:I65,I65)=1,ROW(),"")</f>
        <v/>
      </c>
      <c r="X65" s="11" t="str">
        <f t="shared" si="2"/>
        <v/>
      </c>
      <c r="AD65" s="11" t="str">
        <f t="shared" si="3"/>
        <v/>
      </c>
      <c r="AJ65" s="11">
        <f t="shared" si="5"/>
        <v>65</v>
      </c>
      <c r="AP65" s="11" t="str">
        <f t="shared" si="7"/>
        <v/>
      </c>
      <c r="AV65" s="11" t="str">
        <f t="shared" si="9"/>
        <v/>
      </c>
      <c r="BB65" s="11" t="str">
        <f t="shared" si="11"/>
        <v/>
      </c>
      <c r="BH65" s="11" t="str">
        <f t="shared" si="13"/>
        <v/>
      </c>
      <c r="BI65" s="11">
        <f t="shared" si="30"/>
        <v>58</v>
      </c>
      <c r="BJ65" s="11">
        <f t="shared" si="31"/>
        <v>205</v>
      </c>
      <c r="BK65" s="12" t="str">
        <f t="shared" si="14"/>
        <v>印刷室等</v>
      </c>
      <c r="BN65" s="11" t="str">
        <f t="shared" si="15"/>
        <v/>
      </c>
      <c r="BT65" s="11" t="str">
        <f t="shared" si="16"/>
        <v/>
      </c>
    </row>
    <row r="66" spans="5:72" ht="16.5" customHeight="1" thickBot="1">
      <c r="E66" s="9" t="str">
        <f t="shared" si="17"/>
        <v>病院等待合室</v>
      </c>
      <c r="F66" s="10" t="s">
        <v>202</v>
      </c>
      <c r="G66" s="10" t="s">
        <v>185</v>
      </c>
      <c r="H66" s="10" t="s">
        <v>203</v>
      </c>
      <c r="I66" s="10" t="s">
        <v>187</v>
      </c>
      <c r="J66" s="10" t="s">
        <v>204</v>
      </c>
      <c r="K66" s="10"/>
      <c r="L66" s="10"/>
      <c r="M66" s="10"/>
      <c r="Q66" s="11" t="str">
        <f>IF(COUNTIF($I$8:I66,I66)=1,ROW(),"")</f>
        <v/>
      </c>
      <c r="X66" s="11" t="str">
        <f t="shared" si="2"/>
        <v/>
      </c>
      <c r="AD66" s="11" t="str">
        <f t="shared" si="3"/>
        <v/>
      </c>
      <c r="AJ66" s="11">
        <f t="shared" si="5"/>
        <v>66</v>
      </c>
      <c r="AP66" s="11" t="str">
        <f t="shared" si="7"/>
        <v/>
      </c>
      <c r="AV66" s="11" t="str">
        <f t="shared" si="9"/>
        <v/>
      </c>
      <c r="BB66" s="11" t="str">
        <f t="shared" si="11"/>
        <v/>
      </c>
      <c r="BH66" s="11" t="str">
        <f t="shared" si="13"/>
        <v/>
      </c>
      <c r="BI66" s="11">
        <f t="shared" si="30"/>
        <v>59</v>
      </c>
      <c r="BJ66" s="11">
        <f t="shared" si="31"/>
        <v>206</v>
      </c>
      <c r="BK66" s="12" t="str">
        <f t="shared" si="14"/>
        <v>廃棄物保管場所等</v>
      </c>
      <c r="BN66" s="11" t="str">
        <f t="shared" si="15"/>
        <v/>
      </c>
      <c r="BT66" s="11" t="str">
        <f t="shared" si="16"/>
        <v/>
      </c>
    </row>
    <row r="67" spans="5:72" ht="16.5" customHeight="1" thickTop="1">
      <c r="E67" s="9" t="str">
        <f t="shared" si="17"/>
        <v>病院等手術室</v>
      </c>
      <c r="F67" s="10" t="s">
        <v>205</v>
      </c>
      <c r="G67" s="10" t="s">
        <v>185</v>
      </c>
      <c r="H67" s="10" t="s">
        <v>206</v>
      </c>
      <c r="I67" s="10" t="s">
        <v>187</v>
      </c>
      <c r="J67" s="10" t="s">
        <v>207</v>
      </c>
      <c r="K67" s="10"/>
      <c r="L67" s="10"/>
      <c r="M67" s="10"/>
      <c r="Q67" s="11" t="str">
        <f>IF(COUNTIF($I$8:I67,I67)=1,ROW(),"")</f>
        <v/>
      </c>
      <c r="X67" s="11" t="str">
        <f t="shared" si="2"/>
        <v/>
      </c>
      <c r="AD67" s="11" t="str">
        <f t="shared" si="3"/>
        <v/>
      </c>
      <c r="AJ67" s="11">
        <f t="shared" si="5"/>
        <v>67</v>
      </c>
      <c r="AP67" s="11" t="str">
        <f t="shared" si="7"/>
        <v/>
      </c>
      <c r="AV67" s="11" t="str">
        <f t="shared" si="9"/>
        <v/>
      </c>
      <c r="BB67" s="11" t="str">
        <f t="shared" si="11"/>
        <v/>
      </c>
      <c r="BH67" s="11" t="str">
        <f t="shared" si="13"/>
        <v/>
      </c>
      <c r="BI67" s="13" t="s">
        <v>38</v>
      </c>
      <c r="BJ67" s="13" t="s">
        <v>38</v>
      </c>
      <c r="BK67" s="13" t="s">
        <v>38</v>
      </c>
      <c r="BN67" s="11" t="str">
        <f t="shared" si="15"/>
        <v/>
      </c>
      <c r="BT67" s="11" t="str">
        <f t="shared" si="16"/>
        <v/>
      </c>
    </row>
    <row r="68" spans="5:72" ht="16.5" customHeight="1">
      <c r="E68" s="9" t="str">
        <f t="shared" si="17"/>
        <v>病院等検査室</v>
      </c>
      <c r="F68" s="10" t="s">
        <v>208</v>
      </c>
      <c r="G68" s="10" t="s">
        <v>185</v>
      </c>
      <c r="H68" s="10" t="s">
        <v>209</v>
      </c>
      <c r="I68" s="10" t="s">
        <v>187</v>
      </c>
      <c r="J68" s="10" t="s">
        <v>210</v>
      </c>
      <c r="K68" s="10"/>
      <c r="L68" s="10"/>
      <c r="M68" s="10"/>
      <c r="Q68" s="11" t="str">
        <f>IF(COUNTIF($I$8:I68,I68)=1,ROW(),"")</f>
        <v/>
      </c>
      <c r="X68" s="11" t="str">
        <f t="shared" si="2"/>
        <v/>
      </c>
      <c r="AD68" s="11" t="str">
        <f t="shared" si="3"/>
        <v/>
      </c>
      <c r="AJ68" s="11">
        <f t="shared" si="5"/>
        <v>68</v>
      </c>
      <c r="AP68" s="11" t="str">
        <f t="shared" si="7"/>
        <v/>
      </c>
      <c r="AV68" s="11" t="str">
        <f t="shared" si="9"/>
        <v/>
      </c>
      <c r="BB68" s="11" t="str">
        <f t="shared" si="11"/>
        <v/>
      </c>
      <c r="BH68" s="11" t="str">
        <f t="shared" si="13"/>
        <v/>
      </c>
      <c r="BN68" s="11" t="str">
        <f t="shared" si="15"/>
        <v/>
      </c>
      <c r="BT68" s="11" t="str">
        <f t="shared" si="16"/>
        <v/>
      </c>
    </row>
    <row r="69" spans="5:72" ht="16.5" customHeight="1">
      <c r="E69" s="9" t="str">
        <f t="shared" si="17"/>
        <v>病院等集中治療室</v>
      </c>
      <c r="F69" s="10" t="s">
        <v>211</v>
      </c>
      <c r="G69" s="10" t="s">
        <v>185</v>
      </c>
      <c r="H69" s="10" t="s">
        <v>212</v>
      </c>
      <c r="I69" s="10" t="s">
        <v>187</v>
      </c>
      <c r="J69" s="10" t="s">
        <v>213</v>
      </c>
      <c r="K69" s="10"/>
      <c r="L69" s="10"/>
      <c r="M69" s="10"/>
      <c r="Q69" s="11" t="str">
        <f>IF(COUNTIF($I$8:I69,I69)=1,ROW(),"")</f>
        <v/>
      </c>
      <c r="X69" s="11" t="str">
        <f t="shared" si="2"/>
        <v/>
      </c>
      <c r="AD69" s="11" t="str">
        <f t="shared" si="3"/>
        <v/>
      </c>
      <c r="AJ69" s="11">
        <f t="shared" si="5"/>
        <v>69</v>
      </c>
      <c r="AP69" s="11" t="str">
        <f t="shared" si="7"/>
        <v/>
      </c>
      <c r="AV69" s="11" t="str">
        <f t="shared" si="9"/>
        <v/>
      </c>
      <c r="BB69" s="11" t="str">
        <f t="shared" si="11"/>
        <v/>
      </c>
      <c r="BH69" s="11" t="str">
        <f t="shared" si="13"/>
        <v/>
      </c>
      <c r="BN69" s="11" t="str">
        <f t="shared" si="15"/>
        <v/>
      </c>
      <c r="BT69" s="11" t="str">
        <f t="shared" si="16"/>
        <v/>
      </c>
    </row>
    <row r="70" spans="5:72" ht="16.5" customHeight="1">
      <c r="E70" s="9" t="str">
        <f t="shared" si="17"/>
        <v>病院等解剖室等</v>
      </c>
      <c r="F70" s="10" t="s">
        <v>214</v>
      </c>
      <c r="G70" s="10" t="s">
        <v>185</v>
      </c>
      <c r="H70" s="10" t="s">
        <v>215</v>
      </c>
      <c r="I70" s="10" t="s">
        <v>187</v>
      </c>
      <c r="J70" s="10" t="s">
        <v>216</v>
      </c>
      <c r="K70" s="10"/>
      <c r="L70" s="10"/>
      <c r="M70" s="10"/>
      <c r="Q70" s="11" t="str">
        <f>IF(COUNTIF($I$8:I70,I70)=1,ROW(),"")</f>
        <v/>
      </c>
      <c r="X70" s="11" t="str">
        <f t="shared" si="2"/>
        <v/>
      </c>
      <c r="AD70" s="11" t="str">
        <f t="shared" si="3"/>
        <v/>
      </c>
      <c r="AJ70" s="11">
        <f t="shared" si="5"/>
        <v>70</v>
      </c>
      <c r="AP70" s="11" t="str">
        <f t="shared" si="7"/>
        <v/>
      </c>
      <c r="AV70" s="11" t="str">
        <f t="shared" si="9"/>
        <v/>
      </c>
      <c r="BB70" s="11" t="str">
        <f t="shared" si="11"/>
        <v/>
      </c>
      <c r="BH70" s="11" t="str">
        <f t="shared" si="13"/>
        <v/>
      </c>
      <c r="BN70" s="11" t="str">
        <f t="shared" si="15"/>
        <v/>
      </c>
      <c r="BT70" s="11" t="str">
        <f t="shared" si="16"/>
        <v/>
      </c>
    </row>
    <row r="71" spans="5:72" ht="16.5" customHeight="1">
      <c r="E71" s="9" t="str">
        <f t="shared" si="17"/>
        <v>病院等レストラン</v>
      </c>
      <c r="F71" s="10" t="s">
        <v>217</v>
      </c>
      <c r="G71" s="10" t="s">
        <v>185</v>
      </c>
      <c r="H71" s="10" t="s">
        <v>139</v>
      </c>
      <c r="I71" s="10" t="s">
        <v>187</v>
      </c>
      <c r="J71" s="10" t="s">
        <v>140</v>
      </c>
      <c r="K71" s="10"/>
      <c r="L71" s="10"/>
      <c r="M71" s="10"/>
      <c r="Q71" s="11" t="str">
        <f>IF(COUNTIF($I$8:I71,I71)=1,ROW(),"")</f>
        <v/>
      </c>
      <c r="X71" s="11" t="str">
        <f t="shared" si="2"/>
        <v/>
      </c>
      <c r="AD71" s="11" t="str">
        <f t="shared" si="3"/>
        <v/>
      </c>
      <c r="AJ71" s="11">
        <f t="shared" si="5"/>
        <v>71</v>
      </c>
      <c r="AP71" s="11" t="str">
        <f t="shared" si="7"/>
        <v/>
      </c>
      <c r="AV71" s="11" t="str">
        <f t="shared" si="9"/>
        <v/>
      </c>
      <c r="BB71" s="11" t="str">
        <f t="shared" si="11"/>
        <v/>
      </c>
      <c r="BH71" s="11" t="str">
        <f t="shared" si="13"/>
        <v/>
      </c>
      <c r="BN71" s="11" t="str">
        <f t="shared" si="15"/>
        <v/>
      </c>
      <c r="BT71" s="11" t="str">
        <f t="shared" si="16"/>
        <v/>
      </c>
    </row>
    <row r="72" spans="5:72" ht="16.5" customHeight="1">
      <c r="E72" s="9" t="str">
        <f t="shared" si="17"/>
        <v>病院等事務室</v>
      </c>
      <c r="F72" s="10" t="s">
        <v>218</v>
      </c>
      <c r="G72" s="10" t="s">
        <v>185</v>
      </c>
      <c r="H72" s="10" t="s">
        <v>25</v>
      </c>
      <c r="I72" s="10" t="s">
        <v>187</v>
      </c>
      <c r="J72" s="10" t="s">
        <v>27</v>
      </c>
      <c r="K72" s="10"/>
      <c r="L72" s="10"/>
      <c r="M72" s="10"/>
      <c r="Q72" s="11" t="str">
        <f>IF(COUNTIF($I$8:I72,I72)=1,ROW(),"")</f>
        <v/>
      </c>
      <c r="X72" s="11" t="str">
        <f t="shared" ref="X72:X135" si="39">IF($I72=$T$8,ROW($J72),"")</f>
        <v/>
      </c>
      <c r="AD72" s="11" t="str">
        <f t="shared" ref="AD72:AD135" si="40">IF($I72=$T$9,ROW($J72),"")</f>
        <v/>
      </c>
      <c r="AJ72" s="11">
        <f t="shared" ref="AJ72:AJ135" si="41">IF($I72=$T$10,ROW($J72),"")</f>
        <v>72</v>
      </c>
      <c r="AP72" s="11" t="str">
        <f t="shared" ref="AP72:AP135" si="42">IF($I72=$T$11,ROW($J72),"")</f>
        <v/>
      </c>
      <c r="AV72" s="11" t="str">
        <f t="shared" ref="AV72:AV135" si="43">IF($I72=$T$12,ROW($J72),"")</f>
        <v/>
      </c>
      <c r="BB72" s="11" t="str">
        <f t="shared" ref="BB72:BB135" si="44">IF($I72=$T$13,ROW($J72),"")</f>
        <v/>
      </c>
      <c r="BH72" s="11" t="str">
        <f t="shared" ref="BH72:BH135" si="45">IF($I72=$T$14,ROW($J72),"")</f>
        <v/>
      </c>
      <c r="BN72" s="11" t="str">
        <f t="shared" ref="BN72:BN135" si="46">IF($I72=$T$15,ROW($J72),"")</f>
        <v/>
      </c>
      <c r="BT72" s="11" t="str">
        <f t="shared" ref="BT72:BT135" si="47">IF($I72=$T$16,ROW($J72),"")</f>
        <v/>
      </c>
    </row>
    <row r="73" spans="5:72" ht="16.5" customHeight="1">
      <c r="E73" s="9" t="str">
        <f t="shared" ref="E73:E136" si="48">I73&amp;J73</f>
        <v>病院等更衣室又は倉庫</v>
      </c>
      <c r="F73" s="10" t="s">
        <v>219</v>
      </c>
      <c r="G73" s="10" t="s">
        <v>185</v>
      </c>
      <c r="H73" s="10" t="s">
        <v>52</v>
      </c>
      <c r="I73" s="10" t="s">
        <v>187</v>
      </c>
      <c r="J73" s="10" t="s">
        <v>53</v>
      </c>
      <c r="K73" s="10" t="s">
        <v>54</v>
      </c>
      <c r="L73" s="10" t="s">
        <v>55</v>
      </c>
      <c r="M73" s="10" t="s">
        <v>56</v>
      </c>
      <c r="Q73" s="11" t="str">
        <f>IF(COUNTIF($I$8:I73,I73)=1,ROW(),"")</f>
        <v/>
      </c>
      <c r="X73" s="11" t="str">
        <f t="shared" si="39"/>
        <v/>
      </c>
      <c r="AD73" s="11" t="str">
        <f t="shared" si="40"/>
        <v/>
      </c>
      <c r="AJ73" s="11">
        <f t="shared" si="41"/>
        <v>73</v>
      </c>
      <c r="AP73" s="11" t="str">
        <f t="shared" si="42"/>
        <v/>
      </c>
      <c r="AV73" s="11" t="str">
        <f t="shared" si="43"/>
        <v/>
      </c>
      <c r="BB73" s="11" t="str">
        <f t="shared" si="44"/>
        <v/>
      </c>
      <c r="BH73" s="11" t="str">
        <f t="shared" si="45"/>
        <v/>
      </c>
      <c r="BN73" s="11" t="str">
        <f t="shared" si="46"/>
        <v/>
      </c>
      <c r="BT73" s="11" t="str">
        <f t="shared" si="47"/>
        <v/>
      </c>
    </row>
    <row r="74" spans="5:72" ht="16.5" customHeight="1">
      <c r="E74" s="9" t="str">
        <f t="shared" si="48"/>
        <v>病院等日中のみ利用される廊下</v>
      </c>
      <c r="F74" s="10" t="s">
        <v>220</v>
      </c>
      <c r="G74" s="10" t="s">
        <v>185</v>
      </c>
      <c r="H74" s="10" t="s">
        <v>161</v>
      </c>
      <c r="I74" s="10" t="s">
        <v>187</v>
      </c>
      <c r="J74" s="10" t="s">
        <v>162</v>
      </c>
      <c r="K74" s="10" t="s">
        <v>163</v>
      </c>
      <c r="L74" s="10"/>
      <c r="M74" s="10"/>
      <c r="Q74" s="11" t="str">
        <f>IF(COUNTIF($I$8:I74,I74)=1,ROW(),"")</f>
        <v/>
      </c>
      <c r="X74" s="11" t="str">
        <f t="shared" si="39"/>
        <v/>
      </c>
      <c r="AD74" s="11" t="str">
        <f t="shared" si="40"/>
        <v/>
      </c>
      <c r="AJ74" s="11">
        <f t="shared" si="41"/>
        <v>74</v>
      </c>
      <c r="AP74" s="11" t="str">
        <f t="shared" si="42"/>
        <v/>
      </c>
      <c r="AV74" s="11" t="str">
        <f t="shared" si="43"/>
        <v/>
      </c>
      <c r="BB74" s="11" t="str">
        <f t="shared" si="44"/>
        <v/>
      </c>
      <c r="BH74" s="11" t="str">
        <f t="shared" si="45"/>
        <v/>
      </c>
      <c r="BN74" s="11" t="str">
        <f t="shared" si="46"/>
        <v/>
      </c>
      <c r="BT74" s="11" t="str">
        <f t="shared" si="47"/>
        <v/>
      </c>
    </row>
    <row r="75" spans="5:72" ht="16.5" customHeight="1">
      <c r="E75" s="9" t="str">
        <f t="shared" si="48"/>
        <v>病院等日中のみ利用されるロビー</v>
      </c>
      <c r="F75" s="10" t="s">
        <v>221</v>
      </c>
      <c r="G75" s="10" t="s">
        <v>185</v>
      </c>
      <c r="H75" s="10" t="s">
        <v>165</v>
      </c>
      <c r="I75" s="10" t="s">
        <v>187</v>
      </c>
      <c r="J75" s="10" t="s">
        <v>166</v>
      </c>
      <c r="K75" s="10" t="s">
        <v>167</v>
      </c>
      <c r="L75" s="10"/>
      <c r="M75" s="10"/>
      <c r="Q75" s="11" t="str">
        <f>IF(COUNTIF($I$8:I75,I75)=1,ROW(),"")</f>
        <v/>
      </c>
      <c r="X75" s="11" t="str">
        <f t="shared" si="39"/>
        <v/>
      </c>
      <c r="AD75" s="11" t="str">
        <f t="shared" si="40"/>
        <v/>
      </c>
      <c r="AJ75" s="11">
        <f t="shared" si="41"/>
        <v>75</v>
      </c>
      <c r="AP75" s="11" t="str">
        <f t="shared" si="42"/>
        <v/>
      </c>
      <c r="AV75" s="11" t="str">
        <f t="shared" si="43"/>
        <v/>
      </c>
      <c r="BB75" s="11" t="str">
        <f t="shared" si="44"/>
        <v/>
      </c>
      <c r="BH75" s="11" t="str">
        <f t="shared" si="45"/>
        <v/>
      </c>
      <c r="BN75" s="11" t="str">
        <f t="shared" si="46"/>
        <v/>
      </c>
      <c r="BT75" s="11" t="str">
        <f t="shared" si="47"/>
        <v/>
      </c>
    </row>
    <row r="76" spans="5:72" ht="16.5" customHeight="1">
      <c r="E76" s="9" t="str">
        <f t="shared" si="48"/>
        <v>病院等日中のみ利用される共用部の便所</v>
      </c>
      <c r="F76" s="10" t="s">
        <v>222</v>
      </c>
      <c r="G76" s="10" t="s">
        <v>185</v>
      </c>
      <c r="H76" s="10" t="s">
        <v>169</v>
      </c>
      <c r="I76" s="10" t="s">
        <v>187</v>
      </c>
      <c r="J76" s="10" t="s">
        <v>170</v>
      </c>
      <c r="K76" s="10" t="s">
        <v>171</v>
      </c>
      <c r="L76" s="10"/>
      <c r="M76" s="10"/>
      <c r="Q76" s="11" t="str">
        <f>IF(COUNTIF($I$8:I76,I76)=1,ROW(),"")</f>
        <v/>
      </c>
      <c r="X76" s="11" t="str">
        <f t="shared" si="39"/>
        <v/>
      </c>
      <c r="AD76" s="11" t="str">
        <f t="shared" si="40"/>
        <v/>
      </c>
      <c r="AJ76" s="11">
        <f t="shared" si="41"/>
        <v>76</v>
      </c>
      <c r="AP76" s="11" t="str">
        <f t="shared" si="42"/>
        <v/>
      </c>
      <c r="AV76" s="11" t="str">
        <f t="shared" si="43"/>
        <v/>
      </c>
      <c r="BB76" s="11" t="str">
        <f t="shared" si="44"/>
        <v/>
      </c>
      <c r="BH76" s="11" t="str">
        <f t="shared" si="45"/>
        <v/>
      </c>
      <c r="BN76" s="11" t="str">
        <f t="shared" si="46"/>
        <v/>
      </c>
      <c r="BT76" s="11" t="str">
        <f t="shared" si="47"/>
        <v/>
      </c>
    </row>
    <row r="77" spans="5:72" ht="16.5" customHeight="1">
      <c r="E77" s="9" t="str">
        <f t="shared" si="48"/>
        <v>病院等日中のみ利用される喫煙室</v>
      </c>
      <c r="F77" s="10" t="s">
        <v>223</v>
      </c>
      <c r="G77" s="10" t="s">
        <v>185</v>
      </c>
      <c r="H77" s="10" t="s">
        <v>173</v>
      </c>
      <c r="I77" s="10" t="s">
        <v>187</v>
      </c>
      <c r="J77" s="10" t="s">
        <v>174</v>
      </c>
      <c r="K77" s="10" t="s">
        <v>175</v>
      </c>
      <c r="L77" s="10"/>
      <c r="M77" s="10"/>
      <c r="Q77" s="11" t="str">
        <f>IF(COUNTIF($I$8:I77,I77)=1,ROW(),"")</f>
        <v/>
      </c>
      <c r="X77" s="11" t="str">
        <f t="shared" si="39"/>
        <v/>
      </c>
      <c r="AD77" s="11" t="str">
        <f t="shared" si="40"/>
        <v/>
      </c>
      <c r="AJ77" s="11">
        <f t="shared" si="41"/>
        <v>77</v>
      </c>
      <c r="AP77" s="11" t="str">
        <f t="shared" si="42"/>
        <v/>
      </c>
      <c r="AV77" s="11" t="str">
        <f t="shared" si="43"/>
        <v/>
      </c>
      <c r="BB77" s="11" t="str">
        <f t="shared" si="44"/>
        <v/>
      </c>
      <c r="BH77" s="11" t="str">
        <f t="shared" si="45"/>
        <v/>
      </c>
      <c r="BN77" s="11" t="str">
        <f t="shared" si="46"/>
        <v/>
      </c>
      <c r="BT77" s="11" t="str">
        <f t="shared" si="47"/>
        <v/>
      </c>
    </row>
    <row r="78" spans="5:72" ht="16.5" customHeight="1">
      <c r="E78" s="9" t="str">
        <f t="shared" si="48"/>
        <v>病院等厨房</v>
      </c>
      <c r="F78" s="10" t="s">
        <v>224</v>
      </c>
      <c r="G78" s="10" t="s">
        <v>185</v>
      </c>
      <c r="H78" s="10" t="s">
        <v>73</v>
      </c>
      <c r="I78" s="10" t="s">
        <v>187</v>
      </c>
      <c r="J78" s="10" t="s">
        <v>74</v>
      </c>
      <c r="K78" s="10"/>
      <c r="L78" s="10"/>
      <c r="M78" s="10"/>
      <c r="Q78" s="11" t="str">
        <f>IF(COUNTIF($I$8:I78,I78)=1,ROW(),"")</f>
        <v/>
      </c>
      <c r="X78" s="11" t="str">
        <f t="shared" si="39"/>
        <v/>
      </c>
      <c r="AD78" s="11" t="str">
        <f t="shared" si="40"/>
        <v/>
      </c>
      <c r="AJ78" s="11">
        <f t="shared" si="41"/>
        <v>78</v>
      </c>
      <c r="AP78" s="11" t="str">
        <f t="shared" si="42"/>
        <v/>
      </c>
      <c r="AV78" s="11" t="str">
        <f t="shared" si="43"/>
        <v/>
      </c>
      <c r="BB78" s="11" t="str">
        <f t="shared" si="44"/>
        <v/>
      </c>
      <c r="BH78" s="11" t="str">
        <f t="shared" si="45"/>
        <v/>
      </c>
      <c r="BN78" s="11" t="str">
        <f t="shared" si="46"/>
        <v/>
      </c>
      <c r="BT78" s="11" t="str">
        <f t="shared" si="47"/>
        <v/>
      </c>
    </row>
    <row r="79" spans="5:72" ht="16.5" customHeight="1">
      <c r="E79" s="9" t="str">
        <f t="shared" si="48"/>
        <v>病院等屋内駐車場</v>
      </c>
      <c r="F79" s="10" t="s">
        <v>225</v>
      </c>
      <c r="G79" s="10" t="s">
        <v>185</v>
      </c>
      <c r="H79" s="10" t="s">
        <v>76</v>
      </c>
      <c r="I79" s="10" t="s">
        <v>187</v>
      </c>
      <c r="J79" s="10" t="s">
        <v>77</v>
      </c>
      <c r="K79" s="10"/>
      <c r="L79" s="10"/>
      <c r="M79" s="10"/>
      <c r="Q79" s="11" t="str">
        <f>IF(COUNTIF($I$8:I79,I79)=1,ROW(),"")</f>
        <v/>
      </c>
      <c r="X79" s="11" t="str">
        <f t="shared" si="39"/>
        <v/>
      </c>
      <c r="AD79" s="11" t="str">
        <f t="shared" si="40"/>
        <v/>
      </c>
      <c r="AJ79" s="11">
        <f t="shared" si="41"/>
        <v>79</v>
      </c>
      <c r="AP79" s="11" t="str">
        <f t="shared" si="42"/>
        <v/>
      </c>
      <c r="AV79" s="11" t="str">
        <f t="shared" si="43"/>
        <v/>
      </c>
      <c r="BB79" s="11" t="str">
        <f t="shared" si="44"/>
        <v/>
      </c>
      <c r="BH79" s="11" t="str">
        <f t="shared" si="45"/>
        <v/>
      </c>
      <c r="BN79" s="11" t="str">
        <f t="shared" si="46"/>
        <v/>
      </c>
      <c r="BT79" s="11" t="str">
        <f t="shared" si="47"/>
        <v/>
      </c>
    </row>
    <row r="80" spans="5:72" ht="16.5" customHeight="1">
      <c r="E80" s="9" t="str">
        <f t="shared" si="48"/>
        <v>病院等機械室</v>
      </c>
      <c r="F80" s="10" t="s">
        <v>226</v>
      </c>
      <c r="G80" s="10" t="s">
        <v>185</v>
      </c>
      <c r="H80" s="10" t="s">
        <v>79</v>
      </c>
      <c r="I80" s="10" t="s">
        <v>187</v>
      </c>
      <c r="J80" s="10" t="s">
        <v>80</v>
      </c>
      <c r="K80" s="10"/>
      <c r="L80" s="10"/>
      <c r="M80" s="10"/>
      <c r="Q80" s="11" t="str">
        <f>IF(COUNTIF($I$8:I80,I80)=1,ROW(),"")</f>
        <v/>
      </c>
      <c r="X80" s="11" t="str">
        <f t="shared" si="39"/>
        <v/>
      </c>
      <c r="AD80" s="11" t="str">
        <f t="shared" si="40"/>
        <v/>
      </c>
      <c r="AJ80" s="11">
        <f t="shared" si="41"/>
        <v>80</v>
      </c>
      <c r="AP80" s="11" t="str">
        <f t="shared" si="42"/>
        <v/>
      </c>
      <c r="AV80" s="11" t="str">
        <f t="shared" si="43"/>
        <v/>
      </c>
      <c r="BB80" s="11" t="str">
        <f t="shared" si="44"/>
        <v/>
      </c>
      <c r="BH80" s="11" t="str">
        <f t="shared" si="45"/>
        <v/>
      </c>
      <c r="BN80" s="11" t="str">
        <f t="shared" si="46"/>
        <v/>
      </c>
      <c r="BT80" s="11" t="str">
        <f t="shared" si="47"/>
        <v/>
      </c>
    </row>
    <row r="81" spans="5:72" ht="16.5" customHeight="1">
      <c r="E81" s="9" t="str">
        <f t="shared" si="48"/>
        <v>病院等電気室</v>
      </c>
      <c r="F81" s="10" t="s">
        <v>227</v>
      </c>
      <c r="G81" s="10" t="s">
        <v>185</v>
      </c>
      <c r="H81" s="10" t="s">
        <v>82</v>
      </c>
      <c r="I81" s="10" t="s">
        <v>187</v>
      </c>
      <c r="J81" s="10" t="s">
        <v>83</v>
      </c>
      <c r="K81" s="10"/>
      <c r="L81" s="10"/>
      <c r="M81" s="10"/>
      <c r="Q81" s="11" t="str">
        <f>IF(COUNTIF($I$8:I81,I81)=1,ROW(),"")</f>
        <v/>
      </c>
      <c r="X81" s="11" t="str">
        <f t="shared" si="39"/>
        <v/>
      </c>
      <c r="AD81" s="11" t="str">
        <f t="shared" si="40"/>
        <v/>
      </c>
      <c r="AJ81" s="11">
        <f t="shared" si="41"/>
        <v>81</v>
      </c>
      <c r="AP81" s="11" t="str">
        <f t="shared" si="42"/>
        <v/>
      </c>
      <c r="AV81" s="11" t="str">
        <f t="shared" si="43"/>
        <v/>
      </c>
      <c r="BB81" s="11" t="str">
        <f t="shared" si="44"/>
        <v/>
      </c>
      <c r="BH81" s="11" t="str">
        <f t="shared" si="45"/>
        <v/>
      </c>
      <c r="BN81" s="11" t="str">
        <f t="shared" si="46"/>
        <v/>
      </c>
      <c r="BT81" s="11" t="str">
        <f t="shared" si="47"/>
        <v/>
      </c>
    </row>
    <row r="82" spans="5:72" ht="16.5" customHeight="1">
      <c r="E82" s="9" t="str">
        <f t="shared" si="48"/>
        <v>病院等湯沸室等</v>
      </c>
      <c r="F82" s="10" t="s">
        <v>228</v>
      </c>
      <c r="G82" s="10" t="s">
        <v>185</v>
      </c>
      <c r="H82" s="10" t="s">
        <v>85</v>
      </c>
      <c r="I82" s="10" t="s">
        <v>187</v>
      </c>
      <c r="J82" s="10" t="s">
        <v>86</v>
      </c>
      <c r="K82" s="10"/>
      <c r="L82" s="10"/>
      <c r="M82" s="10"/>
      <c r="Q82" s="11" t="str">
        <f>IF(COUNTIF($I$8:I82,I82)=1,ROW(),"")</f>
        <v/>
      </c>
      <c r="X82" s="11" t="str">
        <f t="shared" si="39"/>
        <v/>
      </c>
      <c r="AD82" s="11" t="str">
        <f t="shared" si="40"/>
        <v/>
      </c>
      <c r="AJ82" s="11">
        <f t="shared" si="41"/>
        <v>82</v>
      </c>
      <c r="AP82" s="11" t="str">
        <f t="shared" si="42"/>
        <v/>
      </c>
      <c r="AV82" s="11" t="str">
        <f t="shared" si="43"/>
        <v/>
      </c>
      <c r="BB82" s="11" t="str">
        <f t="shared" si="44"/>
        <v/>
      </c>
      <c r="BH82" s="11" t="str">
        <f t="shared" si="45"/>
        <v/>
      </c>
      <c r="BN82" s="11" t="str">
        <f t="shared" si="46"/>
        <v/>
      </c>
      <c r="BT82" s="11" t="str">
        <f t="shared" si="47"/>
        <v/>
      </c>
    </row>
    <row r="83" spans="5:72" ht="16.5" customHeight="1">
      <c r="E83" s="9" t="str">
        <f t="shared" si="48"/>
        <v>病院等食品庫等</v>
      </c>
      <c r="F83" s="10" t="s">
        <v>229</v>
      </c>
      <c r="G83" s="10" t="s">
        <v>185</v>
      </c>
      <c r="H83" s="10" t="s">
        <v>88</v>
      </c>
      <c r="I83" s="10" t="s">
        <v>187</v>
      </c>
      <c r="J83" s="10" t="s">
        <v>89</v>
      </c>
      <c r="K83" s="10"/>
      <c r="L83" s="10"/>
      <c r="M83" s="10"/>
      <c r="Q83" s="11" t="str">
        <f>IF(COUNTIF($I$8:I83,I83)=1,ROW(),"")</f>
        <v/>
      </c>
      <c r="X83" s="11" t="str">
        <f t="shared" si="39"/>
        <v/>
      </c>
      <c r="AD83" s="11" t="str">
        <f t="shared" si="40"/>
        <v/>
      </c>
      <c r="AJ83" s="11">
        <f t="shared" si="41"/>
        <v>83</v>
      </c>
      <c r="AP83" s="11" t="str">
        <f t="shared" si="42"/>
        <v/>
      </c>
      <c r="AV83" s="11" t="str">
        <f t="shared" si="43"/>
        <v/>
      </c>
      <c r="BB83" s="11" t="str">
        <f t="shared" si="44"/>
        <v/>
      </c>
      <c r="BH83" s="11" t="str">
        <f t="shared" si="45"/>
        <v/>
      </c>
      <c r="BN83" s="11" t="str">
        <f t="shared" si="46"/>
        <v/>
      </c>
      <c r="BT83" s="11" t="str">
        <f t="shared" si="47"/>
        <v/>
      </c>
    </row>
    <row r="84" spans="5:72" ht="16.5" customHeight="1">
      <c r="E84" s="9" t="str">
        <f t="shared" si="48"/>
        <v>病院等印刷室等</v>
      </c>
      <c r="F84" s="10" t="s">
        <v>230</v>
      </c>
      <c r="G84" s="10" t="s">
        <v>185</v>
      </c>
      <c r="H84" s="10" t="s">
        <v>91</v>
      </c>
      <c r="I84" s="10" t="s">
        <v>187</v>
      </c>
      <c r="J84" s="10" t="s">
        <v>92</v>
      </c>
      <c r="K84" s="10"/>
      <c r="L84" s="10"/>
      <c r="M84" s="10"/>
      <c r="Q84" s="11" t="str">
        <f>IF(COUNTIF($I$8:I84,I84)=1,ROW(),"")</f>
        <v/>
      </c>
      <c r="X84" s="11" t="str">
        <f t="shared" si="39"/>
        <v/>
      </c>
      <c r="AD84" s="11" t="str">
        <f t="shared" si="40"/>
        <v/>
      </c>
      <c r="AJ84" s="11">
        <f t="shared" si="41"/>
        <v>84</v>
      </c>
      <c r="AP84" s="11" t="str">
        <f t="shared" si="42"/>
        <v/>
      </c>
      <c r="AV84" s="11" t="str">
        <f t="shared" si="43"/>
        <v/>
      </c>
      <c r="BB84" s="11" t="str">
        <f t="shared" si="44"/>
        <v/>
      </c>
      <c r="BH84" s="11" t="str">
        <f t="shared" si="45"/>
        <v/>
      </c>
      <c r="BN84" s="11" t="str">
        <f t="shared" si="46"/>
        <v/>
      </c>
      <c r="BT84" s="11" t="str">
        <f t="shared" si="47"/>
        <v/>
      </c>
    </row>
    <row r="85" spans="5:72" ht="16.5" customHeight="1">
      <c r="E85" s="9" t="str">
        <f t="shared" si="48"/>
        <v>病院等廃棄物保管場所等</v>
      </c>
      <c r="F85" s="10" t="s">
        <v>231</v>
      </c>
      <c r="G85" s="10" t="s">
        <v>185</v>
      </c>
      <c r="H85" s="10" t="s">
        <v>94</v>
      </c>
      <c r="I85" s="10" t="s">
        <v>187</v>
      </c>
      <c r="J85" s="10" t="s">
        <v>95</v>
      </c>
      <c r="K85" s="10" t="s">
        <v>96</v>
      </c>
      <c r="L85" s="10"/>
      <c r="M85" s="10"/>
      <c r="Q85" s="11" t="str">
        <f>IF(COUNTIF($I$8:I85,I85)=1,ROW(),"")</f>
        <v/>
      </c>
      <c r="X85" s="11" t="str">
        <f t="shared" si="39"/>
        <v/>
      </c>
      <c r="AD85" s="11" t="str">
        <f t="shared" si="40"/>
        <v/>
      </c>
      <c r="AJ85" s="11">
        <f t="shared" si="41"/>
        <v>85</v>
      </c>
      <c r="AP85" s="11" t="str">
        <f t="shared" si="42"/>
        <v/>
      </c>
      <c r="AV85" s="11" t="str">
        <f t="shared" si="43"/>
        <v/>
      </c>
      <c r="BB85" s="11" t="str">
        <f t="shared" si="44"/>
        <v/>
      </c>
      <c r="BH85" s="11" t="str">
        <f t="shared" si="45"/>
        <v/>
      </c>
      <c r="BN85" s="11" t="str">
        <f t="shared" si="46"/>
        <v/>
      </c>
      <c r="BT85" s="11" t="str">
        <f t="shared" si="47"/>
        <v/>
      </c>
    </row>
    <row r="86" spans="5:72" ht="16.5" customHeight="1">
      <c r="E86" s="9" t="str">
        <f t="shared" si="48"/>
        <v>物品販売業を営む店舗等大型店の売場</v>
      </c>
      <c r="F86" s="10" t="s">
        <v>232</v>
      </c>
      <c r="G86" s="10" t="s">
        <v>233</v>
      </c>
      <c r="H86" s="10" t="s">
        <v>234</v>
      </c>
      <c r="I86" s="10" t="s">
        <v>235</v>
      </c>
      <c r="J86" s="10" t="s">
        <v>236</v>
      </c>
      <c r="K86" s="10" t="s">
        <v>237</v>
      </c>
      <c r="L86" s="10"/>
      <c r="M86" s="10"/>
      <c r="Q86" s="11">
        <f>IF(COUNTIF($I$8:I86,I86)=1,ROW(),"")</f>
        <v>86</v>
      </c>
      <c r="X86" s="11" t="str">
        <f t="shared" si="39"/>
        <v/>
      </c>
      <c r="AD86" s="11" t="str">
        <f t="shared" si="40"/>
        <v/>
      </c>
      <c r="AJ86" s="11" t="str">
        <f t="shared" si="41"/>
        <v/>
      </c>
      <c r="AP86" s="11">
        <f t="shared" si="42"/>
        <v>86</v>
      </c>
      <c r="AV86" s="11" t="str">
        <f t="shared" si="43"/>
        <v/>
      </c>
      <c r="BB86" s="11" t="str">
        <f t="shared" si="44"/>
        <v/>
      </c>
      <c r="BH86" s="11" t="str">
        <f t="shared" si="45"/>
        <v/>
      </c>
      <c r="BN86" s="11" t="str">
        <f t="shared" si="46"/>
        <v/>
      </c>
      <c r="BT86" s="11" t="str">
        <f t="shared" si="47"/>
        <v/>
      </c>
    </row>
    <row r="87" spans="5:72" ht="16.5" customHeight="1">
      <c r="E87" s="9" t="str">
        <f t="shared" si="48"/>
        <v>物品販売業を営む店舗等専門店の売場</v>
      </c>
      <c r="F87" s="10" t="s">
        <v>238</v>
      </c>
      <c r="G87" s="10" t="s">
        <v>233</v>
      </c>
      <c r="H87" s="10" t="s">
        <v>239</v>
      </c>
      <c r="I87" s="10" t="s">
        <v>235</v>
      </c>
      <c r="J87" s="10" t="s">
        <v>240</v>
      </c>
      <c r="K87" s="10" t="s">
        <v>241</v>
      </c>
      <c r="L87" s="10"/>
      <c r="M87" s="10"/>
      <c r="Q87" s="11" t="str">
        <f>IF(COUNTIF($I$8:I87,I87)=1,ROW(),"")</f>
        <v/>
      </c>
      <c r="X87" s="11" t="str">
        <f t="shared" si="39"/>
        <v/>
      </c>
      <c r="AD87" s="11" t="str">
        <f t="shared" si="40"/>
        <v/>
      </c>
      <c r="AJ87" s="11" t="str">
        <f t="shared" si="41"/>
        <v/>
      </c>
      <c r="AP87" s="11">
        <f t="shared" si="42"/>
        <v>87</v>
      </c>
      <c r="AV87" s="11" t="str">
        <f t="shared" si="43"/>
        <v/>
      </c>
      <c r="BB87" s="11" t="str">
        <f t="shared" si="44"/>
        <v/>
      </c>
      <c r="BH87" s="11" t="str">
        <f t="shared" si="45"/>
        <v/>
      </c>
      <c r="BN87" s="11" t="str">
        <f t="shared" si="46"/>
        <v/>
      </c>
      <c r="BT87" s="11" t="str">
        <f t="shared" si="47"/>
        <v/>
      </c>
    </row>
    <row r="88" spans="5:72" ht="16.5" customHeight="1">
      <c r="E88" s="9" t="str">
        <f t="shared" si="48"/>
        <v>物品販売業を営む店舗等スーパーマーケットの売場</v>
      </c>
      <c r="F88" s="10" t="s">
        <v>242</v>
      </c>
      <c r="G88" s="10" t="s">
        <v>233</v>
      </c>
      <c r="H88" s="10" t="s">
        <v>243</v>
      </c>
      <c r="I88" s="10" t="s">
        <v>235</v>
      </c>
      <c r="J88" s="10" t="s">
        <v>244</v>
      </c>
      <c r="K88" s="10" t="s">
        <v>245</v>
      </c>
      <c r="L88" s="10"/>
      <c r="M88" s="10"/>
      <c r="Q88" s="11" t="str">
        <f>IF(COUNTIF($I$8:I88,I88)=1,ROW(),"")</f>
        <v/>
      </c>
      <c r="X88" s="11" t="str">
        <f t="shared" si="39"/>
        <v/>
      </c>
      <c r="AD88" s="11" t="str">
        <f t="shared" si="40"/>
        <v/>
      </c>
      <c r="AJ88" s="11" t="str">
        <f t="shared" si="41"/>
        <v/>
      </c>
      <c r="AP88" s="11">
        <f t="shared" si="42"/>
        <v>88</v>
      </c>
      <c r="AV88" s="11" t="str">
        <f t="shared" si="43"/>
        <v/>
      </c>
      <c r="BB88" s="11" t="str">
        <f t="shared" si="44"/>
        <v/>
      </c>
      <c r="BH88" s="11" t="str">
        <f t="shared" si="45"/>
        <v/>
      </c>
      <c r="BN88" s="11" t="str">
        <f t="shared" si="46"/>
        <v/>
      </c>
      <c r="BT88" s="11" t="str">
        <f t="shared" si="47"/>
        <v/>
      </c>
    </row>
    <row r="89" spans="5:72" ht="16.5" customHeight="1">
      <c r="E89" s="9" t="str">
        <f t="shared" si="48"/>
        <v>物品販売業を営む店舗等荷さばき場</v>
      </c>
      <c r="F89" s="10" t="s">
        <v>246</v>
      </c>
      <c r="G89" s="10" t="s">
        <v>233</v>
      </c>
      <c r="H89" s="10" t="s">
        <v>247</v>
      </c>
      <c r="I89" s="10" t="s">
        <v>235</v>
      </c>
      <c r="J89" s="10" t="s">
        <v>248</v>
      </c>
      <c r="K89" s="10"/>
      <c r="L89" s="10"/>
      <c r="M89" s="10"/>
      <c r="Q89" s="11" t="str">
        <f>IF(COUNTIF($I$8:I89,I89)=1,ROW(),"")</f>
        <v/>
      </c>
      <c r="X89" s="11" t="str">
        <f t="shared" si="39"/>
        <v/>
      </c>
      <c r="AD89" s="11" t="str">
        <f t="shared" si="40"/>
        <v/>
      </c>
      <c r="AJ89" s="11" t="str">
        <f t="shared" si="41"/>
        <v/>
      </c>
      <c r="AP89" s="11">
        <f t="shared" si="42"/>
        <v>89</v>
      </c>
      <c r="AV89" s="11" t="str">
        <f t="shared" si="43"/>
        <v/>
      </c>
      <c r="BB89" s="11" t="str">
        <f t="shared" si="44"/>
        <v/>
      </c>
      <c r="BH89" s="11" t="str">
        <f t="shared" si="45"/>
        <v/>
      </c>
      <c r="BN89" s="11" t="str">
        <f t="shared" si="46"/>
        <v/>
      </c>
      <c r="BT89" s="11" t="str">
        <f t="shared" si="47"/>
        <v/>
      </c>
    </row>
    <row r="90" spans="5:72" ht="16.5" customHeight="1">
      <c r="E90" s="9" t="str">
        <f t="shared" si="48"/>
        <v>物品販売業を営む店舗等事務室</v>
      </c>
      <c r="F90" s="10" t="s">
        <v>249</v>
      </c>
      <c r="G90" s="10" t="s">
        <v>233</v>
      </c>
      <c r="H90" s="10" t="s">
        <v>25</v>
      </c>
      <c r="I90" s="10" t="s">
        <v>235</v>
      </c>
      <c r="J90" s="10" t="s">
        <v>27</v>
      </c>
      <c r="K90" s="10"/>
      <c r="L90" s="10"/>
      <c r="M90" s="10"/>
      <c r="Q90" s="11" t="str">
        <f>IF(COUNTIF($I$8:I90,I90)=1,ROW(),"")</f>
        <v/>
      </c>
      <c r="X90" s="11" t="str">
        <f t="shared" si="39"/>
        <v/>
      </c>
      <c r="AD90" s="11" t="str">
        <f t="shared" si="40"/>
        <v/>
      </c>
      <c r="AJ90" s="11" t="str">
        <f t="shared" si="41"/>
        <v/>
      </c>
      <c r="AP90" s="11">
        <f t="shared" si="42"/>
        <v>90</v>
      </c>
      <c r="AV90" s="11" t="str">
        <f t="shared" si="43"/>
        <v/>
      </c>
      <c r="BB90" s="11" t="str">
        <f t="shared" si="44"/>
        <v/>
      </c>
      <c r="BH90" s="11" t="str">
        <f t="shared" si="45"/>
        <v/>
      </c>
      <c r="BN90" s="11" t="str">
        <f t="shared" si="46"/>
        <v/>
      </c>
      <c r="BT90" s="11" t="str">
        <f t="shared" si="47"/>
        <v/>
      </c>
    </row>
    <row r="91" spans="5:72" ht="16.5" customHeight="1">
      <c r="E91" s="9" t="str">
        <f t="shared" si="48"/>
        <v>物品販売業を営む店舗等更衣室又は倉庫</v>
      </c>
      <c r="F91" s="10" t="s">
        <v>250</v>
      </c>
      <c r="G91" s="10" t="s">
        <v>233</v>
      </c>
      <c r="H91" s="10" t="s">
        <v>52</v>
      </c>
      <c r="I91" s="10" t="s">
        <v>235</v>
      </c>
      <c r="J91" s="10" t="s">
        <v>53</v>
      </c>
      <c r="K91" s="10" t="s">
        <v>54</v>
      </c>
      <c r="L91" s="10" t="s">
        <v>55</v>
      </c>
      <c r="M91" s="10" t="s">
        <v>56</v>
      </c>
      <c r="Q91" s="11" t="str">
        <f>IF(COUNTIF($I$8:I91,I91)=1,ROW(),"")</f>
        <v/>
      </c>
      <c r="X91" s="11" t="str">
        <f t="shared" si="39"/>
        <v/>
      </c>
      <c r="AD91" s="11" t="str">
        <f t="shared" si="40"/>
        <v/>
      </c>
      <c r="AJ91" s="11" t="str">
        <f t="shared" si="41"/>
        <v/>
      </c>
      <c r="AP91" s="11">
        <f t="shared" si="42"/>
        <v>91</v>
      </c>
      <c r="AV91" s="11" t="str">
        <f t="shared" si="43"/>
        <v/>
      </c>
      <c r="BB91" s="11" t="str">
        <f t="shared" si="44"/>
        <v/>
      </c>
      <c r="BH91" s="11" t="str">
        <f t="shared" si="45"/>
        <v/>
      </c>
      <c r="BN91" s="11" t="str">
        <f t="shared" si="46"/>
        <v/>
      </c>
      <c r="BT91" s="11" t="str">
        <f t="shared" si="47"/>
        <v/>
      </c>
    </row>
    <row r="92" spans="5:72" ht="16.5" customHeight="1">
      <c r="E92" s="9" t="str">
        <f t="shared" si="48"/>
        <v>物品販売業を営む店舗等ロビー</v>
      </c>
      <c r="F92" s="10" t="s">
        <v>251</v>
      </c>
      <c r="G92" s="10" t="s">
        <v>233</v>
      </c>
      <c r="H92" s="10" t="s">
        <v>63</v>
      </c>
      <c r="I92" s="10" t="s">
        <v>235</v>
      </c>
      <c r="J92" s="10" t="s">
        <v>64</v>
      </c>
      <c r="K92" s="10"/>
      <c r="L92" s="10"/>
      <c r="M92" s="10"/>
      <c r="Q92" s="11" t="str">
        <f>IF(COUNTIF($I$8:I92,I92)=1,ROW(),"")</f>
        <v/>
      </c>
      <c r="X92" s="11" t="str">
        <f t="shared" si="39"/>
        <v/>
      </c>
      <c r="AD92" s="11" t="str">
        <f t="shared" si="40"/>
        <v/>
      </c>
      <c r="AJ92" s="11" t="str">
        <f t="shared" si="41"/>
        <v/>
      </c>
      <c r="AP92" s="11">
        <f t="shared" si="42"/>
        <v>92</v>
      </c>
      <c r="AV92" s="11" t="str">
        <f t="shared" si="43"/>
        <v/>
      </c>
      <c r="BB92" s="11" t="str">
        <f t="shared" si="44"/>
        <v/>
      </c>
      <c r="BH92" s="11" t="str">
        <f t="shared" si="45"/>
        <v/>
      </c>
      <c r="BN92" s="11" t="str">
        <f t="shared" si="46"/>
        <v/>
      </c>
      <c r="BT92" s="11" t="str">
        <f t="shared" si="47"/>
        <v/>
      </c>
    </row>
    <row r="93" spans="5:72" ht="16.5" customHeight="1">
      <c r="E93" s="9" t="str">
        <f t="shared" si="48"/>
        <v>物品販売業を営む店舗等便所</v>
      </c>
      <c r="F93" s="10" t="s">
        <v>252</v>
      </c>
      <c r="G93" s="10" t="s">
        <v>233</v>
      </c>
      <c r="H93" s="10" t="s">
        <v>67</v>
      </c>
      <c r="I93" s="10" t="s">
        <v>235</v>
      </c>
      <c r="J93" s="10" t="s">
        <v>68</v>
      </c>
      <c r="K93" s="10"/>
      <c r="L93" s="10"/>
      <c r="M93" s="10"/>
      <c r="Q93" s="11" t="str">
        <f>IF(COUNTIF($I$8:I93,I93)=1,ROW(),"")</f>
        <v/>
      </c>
      <c r="X93" s="11" t="str">
        <f t="shared" si="39"/>
        <v/>
      </c>
      <c r="AD93" s="11" t="str">
        <f t="shared" si="40"/>
        <v/>
      </c>
      <c r="AJ93" s="11" t="str">
        <f t="shared" si="41"/>
        <v/>
      </c>
      <c r="AP93" s="11">
        <f t="shared" si="42"/>
        <v>93</v>
      </c>
      <c r="AV93" s="11" t="str">
        <f t="shared" si="43"/>
        <v/>
      </c>
      <c r="BB93" s="11" t="str">
        <f t="shared" si="44"/>
        <v/>
      </c>
      <c r="BH93" s="11" t="str">
        <f t="shared" si="45"/>
        <v/>
      </c>
      <c r="BN93" s="11" t="str">
        <f t="shared" si="46"/>
        <v/>
      </c>
      <c r="BT93" s="11" t="str">
        <f t="shared" si="47"/>
        <v/>
      </c>
    </row>
    <row r="94" spans="5:72" ht="16.5" customHeight="1">
      <c r="E94" s="9" t="str">
        <f t="shared" si="48"/>
        <v>物品販売業を営む店舗等喫煙室</v>
      </c>
      <c r="F94" s="10" t="s">
        <v>253</v>
      </c>
      <c r="G94" s="10" t="s">
        <v>233</v>
      </c>
      <c r="H94" s="10" t="s">
        <v>70</v>
      </c>
      <c r="I94" s="10" t="s">
        <v>235</v>
      </c>
      <c r="J94" s="10" t="s">
        <v>71</v>
      </c>
      <c r="K94" s="10"/>
      <c r="L94" s="10"/>
      <c r="M94" s="10"/>
      <c r="Q94" s="11" t="str">
        <f>IF(COUNTIF($I$8:I94,I94)=1,ROW(),"")</f>
        <v/>
      </c>
      <c r="X94" s="11" t="str">
        <f t="shared" si="39"/>
        <v/>
      </c>
      <c r="AD94" s="11" t="str">
        <f t="shared" si="40"/>
        <v/>
      </c>
      <c r="AJ94" s="11" t="str">
        <f t="shared" si="41"/>
        <v/>
      </c>
      <c r="AP94" s="11">
        <f t="shared" si="42"/>
        <v>94</v>
      </c>
      <c r="AV94" s="11" t="str">
        <f t="shared" si="43"/>
        <v/>
      </c>
      <c r="BB94" s="11" t="str">
        <f t="shared" si="44"/>
        <v/>
      </c>
      <c r="BH94" s="11" t="str">
        <f t="shared" si="45"/>
        <v/>
      </c>
      <c r="BN94" s="11" t="str">
        <f t="shared" si="46"/>
        <v/>
      </c>
      <c r="BT94" s="11" t="str">
        <f t="shared" si="47"/>
        <v/>
      </c>
    </row>
    <row r="95" spans="5:72" ht="16.5" customHeight="1">
      <c r="E95" s="9" t="str">
        <f t="shared" si="48"/>
        <v>物品販売業を営む店舗等厨房</v>
      </c>
      <c r="F95" s="10" t="s">
        <v>254</v>
      </c>
      <c r="G95" s="10" t="s">
        <v>233</v>
      </c>
      <c r="H95" s="10" t="s">
        <v>73</v>
      </c>
      <c r="I95" s="10" t="s">
        <v>235</v>
      </c>
      <c r="J95" s="10" t="s">
        <v>74</v>
      </c>
      <c r="K95" s="10"/>
      <c r="L95" s="10"/>
      <c r="M95" s="10"/>
      <c r="Q95" s="11" t="str">
        <f>IF(COUNTIF($I$8:I95,I95)=1,ROW(),"")</f>
        <v/>
      </c>
      <c r="X95" s="11" t="str">
        <f t="shared" si="39"/>
        <v/>
      </c>
      <c r="AD95" s="11" t="str">
        <f t="shared" si="40"/>
        <v/>
      </c>
      <c r="AJ95" s="11" t="str">
        <f t="shared" si="41"/>
        <v/>
      </c>
      <c r="AP95" s="11">
        <f t="shared" si="42"/>
        <v>95</v>
      </c>
      <c r="AV95" s="11" t="str">
        <f t="shared" si="43"/>
        <v/>
      </c>
      <c r="BB95" s="11" t="str">
        <f t="shared" si="44"/>
        <v/>
      </c>
      <c r="BH95" s="11" t="str">
        <f t="shared" si="45"/>
        <v/>
      </c>
      <c r="BN95" s="11" t="str">
        <f t="shared" si="46"/>
        <v/>
      </c>
      <c r="BT95" s="11" t="str">
        <f t="shared" si="47"/>
        <v/>
      </c>
    </row>
    <row r="96" spans="5:72" ht="16.5" customHeight="1">
      <c r="E96" s="9" t="str">
        <f t="shared" si="48"/>
        <v>物品販売業を営む店舗等屋内駐車場</v>
      </c>
      <c r="F96" s="10" t="s">
        <v>255</v>
      </c>
      <c r="G96" s="10" t="s">
        <v>233</v>
      </c>
      <c r="H96" s="10" t="s">
        <v>76</v>
      </c>
      <c r="I96" s="10" t="s">
        <v>235</v>
      </c>
      <c r="J96" s="10" t="s">
        <v>77</v>
      </c>
      <c r="K96" s="10"/>
      <c r="L96" s="10"/>
      <c r="M96" s="10"/>
      <c r="Q96" s="11" t="str">
        <f>IF(COUNTIF($I$8:I96,I96)=1,ROW(),"")</f>
        <v/>
      </c>
      <c r="X96" s="11" t="str">
        <f t="shared" si="39"/>
        <v/>
      </c>
      <c r="AD96" s="11" t="str">
        <f t="shared" si="40"/>
        <v/>
      </c>
      <c r="AJ96" s="11" t="str">
        <f t="shared" si="41"/>
        <v/>
      </c>
      <c r="AP96" s="11">
        <f t="shared" si="42"/>
        <v>96</v>
      </c>
      <c r="AV96" s="11" t="str">
        <f t="shared" si="43"/>
        <v/>
      </c>
      <c r="BB96" s="11" t="str">
        <f t="shared" si="44"/>
        <v/>
      </c>
      <c r="BH96" s="11" t="str">
        <f t="shared" si="45"/>
        <v/>
      </c>
      <c r="BN96" s="11" t="str">
        <f t="shared" si="46"/>
        <v/>
      </c>
      <c r="BT96" s="11" t="str">
        <f t="shared" si="47"/>
        <v/>
      </c>
    </row>
    <row r="97" spans="5:72" ht="16.5" customHeight="1">
      <c r="E97" s="9" t="str">
        <f t="shared" si="48"/>
        <v>物品販売業を営む店舗等機械室</v>
      </c>
      <c r="F97" s="10" t="s">
        <v>256</v>
      </c>
      <c r="G97" s="10" t="s">
        <v>233</v>
      </c>
      <c r="H97" s="10" t="s">
        <v>79</v>
      </c>
      <c r="I97" s="10" t="s">
        <v>235</v>
      </c>
      <c r="J97" s="10" t="s">
        <v>80</v>
      </c>
      <c r="K97" s="10"/>
      <c r="L97" s="10"/>
      <c r="M97" s="10"/>
      <c r="Q97" s="11" t="str">
        <f>IF(COUNTIF($I$8:I97,I97)=1,ROW(),"")</f>
        <v/>
      </c>
      <c r="X97" s="11" t="str">
        <f t="shared" si="39"/>
        <v/>
      </c>
      <c r="AD97" s="11" t="str">
        <f t="shared" si="40"/>
        <v/>
      </c>
      <c r="AJ97" s="11" t="str">
        <f t="shared" si="41"/>
        <v/>
      </c>
      <c r="AP97" s="11">
        <f t="shared" si="42"/>
        <v>97</v>
      </c>
      <c r="AV97" s="11" t="str">
        <f t="shared" si="43"/>
        <v/>
      </c>
      <c r="BB97" s="11" t="str">
        <f t="shared" si="44"/>
        <v/>
      </c>
      <c r="BH97" s="11" t="str">
        <f t="shared" si="45"/>
        <v/>
      </c>
      <c r="BN97" s="11" t="str">
        <f t="shared" si="46"/>
        <v/>
      </c>
      <c r="BT97" s="11" t="str">
        <f t="shared" si="47"/>
        <v/>
      </c>
    </row>
    <row r="98" spans="5:72" ht="16.5" customHeight="1">
      <c r="E98" s="9" t="str">
        <f t="shared" si="48"/>
        <v>物品販売業を営む店舗等電気室</v>
      </c>
      <c r="F98" s="10" t="s">
        <v>257</v>
      </c>
      <c r="G98" s="10" t="s">
        <v>233</v>
      </c>
      <c r="H98" s="10" t="s">
        <v>82</v>
      </c>
      <c r="I98" s="10" t="s">
        <v>235</v>
      </c>
      <c r="J98" s="10" t="s">
        <v>83</v>
      </c>
      <c r="K98" s="10"/>
      <c r="L98" s="10"/>
      <c r="M98" s="10"/>
      <c r="Q98" s="11" t="str">
        <f>IF(COUNTIF($I$8:I98,I98)=1,ROW(),"")</f>
        <v/>
      </c>
      <c r="X98" s="11" t="str">
        <f t="shared" si="39"/>
        <v/>
      </c>
      <c r="AD98" s="11" t="str">
        <f t="shared" si="40"/>
        <v/>
      </c>
      <c r="AJ98" s="11" t="str">
        <f t="shared" si="41"/>
        <v/>
      </c>
      <c r="AP98" s="11">
        <f t="shared" si="42"/>
        <v>98</v>
      </c>
      <c r="AV98" s="11" t="str">
        <f t="shared" si="43"/>
        <v/>
      </c>
      <c r="BB98" s="11" t="str">
        <f t="shared" si="44"/>
        <v/>
      </c>
      <c r="BH98" s="11" t="str">
        <f t="shared" si="45"/>
        <v/>
      </c>
      <c r="BN98" s="11" t="str">
        <f t="shared" si="46"/>
        <v/>
      </c>
      <c r="BT98" s="11" t="str">
        <f t="shared" si="47"/>
        <v/>
      </c>
    </row>
    <row r="99" spans="5:72" ht="16.5" customHeight="1">
      <c r="E99" s="9" t="str">
        <f t="shared" si="48"/>
        <v>物品販売業を営む店舗等湯沸室等</v>
      </c>
      <c r="F99" s="10" t="s">
        <v>258</v>
      </c>
      <c r="G99" s="10" t="s">
        <v>233</v>
      </c>
      <c r="H99" s="10" t="s">
        <v>85</v>
      </c>
      <c r="I99" s="10" t="s">
        <v>235</v>
      </c>
      <c r="J99" s="10" t="s">
        <v>86</v>
      </c>
      <c r="K99" s="10"/>
      <c r="L99" s="10"/>
      <c r="M99" s="10"/>
      <c r="Q99" s="11" t="str">
        <f>IF(COUNTIF($I$8:I99,I99)=1,ROW(),"")</f>
        <v/>
      </c>
      <c r="X99" s="11" t="str">
        <f t="shared" si="39"/>
        <v/>
      </c>
      <c r="AD99" s="11" t="str">
        <f t="shared" si="40"/>
        <v/>
      </c>
      <c r="AJ99" s="11" t="str">
        <f t="shared" si="41"/>
        <v/>
      </c>
      <c r="AP99" s="11">
        <f t="shared" si="42"/>
        <v>99</v>
      </c>
      <c r="AV99" s="11" t="str">
        <f t="shared" si="43"/>
        <v/>
      </c>
      <c r="BB99" s="11" t="str">
        <f t="shared" si="44"/>
        <v/>
      </c>
      <c r="BH99" s="11" t="str">
        <f t="shared" si="45"/>
        <v/>
      </c>
      <c r="BN99" s="11" t="str">
        <f t="shared" si="46"/>
        <v/>
      </c>
      <c r="BT99" s="11" t="str">
        <f t="shared" si="47"/>
        <v/>
      </c>
    </row>
    <row r="100" spans="5:72" ht="16.5" customHeight="1">
      <c r="E100" s="9" t="str">
        <f t="shared" si="48"/>
        <v>物品販売業を営む店舗等食品庫等</v>
      </c>
      <c r="F100" s="10" t="s">
        <v>259</v>
      </c>
      <c r="G100" s="10" t="s">
        <v>233</v>
      </c>
      <c r="H100" s="10" t="s">
        <v>88</v>
      </c>
      <c r="I100" s="10" t="s">
        <v>235</v>
      </c>
      <c r="J100" s="10" t="s">
        <v>89</v>
      </c>
      <c r="K100" s="10"/>
      <c r="L100" s="10"/>
      <c r="M100" s="10"/>
      <c r="Q100" s="11" t="str">
        <f>IF(COUNTIF($I$8:I100,I100)=1,ROW(),"")</f>
        <v/>
      </c>
      <c r="X100" s="11" t="str">
        <f t="shared" si="39"/>
        <v/>
      </c>
      <c r="AD100" s="11" t="str">
        <f t="shared" si="40"/>
        <v/>
      </c>
      <c r="AJ100" s="11" t="str">
        <f t="shared" si="41"/>
        <v/>
      </c>
      <c r="AP100" s="11">
        <f t="shared" si="42"/>
        <v>100</v>
      </c>
      <c r="AV100" s="11" t="str">
        <f t="shared" si="43"/>
        <v/>
      </c>
      <c r="BB100" s="11" t="str">
        <f t="shared" si="44"/>
        <v/>
      </c>
      <c r="BH100" s="11" t="str">
        <f t="shared" si="45"/>
        <v/>
      </c>
      <c r="BN100" s="11" t="str">
        <f t="shared" si="46"/>
        <v/>
      </c>
      <c r="BT100" s="11" t="str">
        <f t="shared" si="47"/>
        <v/>
      </c>
    </row>
    <row r="101" spans="5:72" ht="16.5" customHeight="1">
      <c r="E101" s="9" t="str">
        <f t="shared" si="48"/>
        <v>物品販売業を営む店舗等印刷室等</v>
      </c>
      <c r="F101" s="10" t="s">
        <v>260</v>
      </c>
      <c r="G101" s="10" t="s">
        <v>233</v>
      </c>
      <c r="H101" s="10" t="s">
        <v>91</v>
      </c>
      <c r="I101" s="10" t="s">
        <v>235</v>
      </c>
      <c r="J101" s="10" t="s">
        <v>92</v>
      </c>
      <c r="K101" s="10"/>
      <c r="L101" s="10"/>
      <c r="M101" s="10"/>
      <c r="Q101" s="11" t="str">
        <f>IF(COUNTIF($I$8:I101,I101)=1,ROW(),"")</f>
        <v/>
      </c>
      <c r="X101" s="11" t="str">
        <f t="shared" si="39"/>
        <v/>
      </c>
      <c r="AD101" s="11" t="str">
        <f t="shared" si="40"/>
        <v/>
      </c>
      <c r="AJ101" s="11" t="str">
        <f t="shared" si="41"/>
        <v/>
      </c>
      <c r="AP101" s="11">
        <f t="shared" si="42"/>
        <v>101</v>
      </c>
      <c r="AV101" s="11" t="str">
        <f t="shared" si="43"/>
        <v/>
      </c>
      <c r="BB101" s="11" t="str">
        <f t="shared" si="44"/>
        <v/>
      </c>
      <c r="BH101" s="11" t="str">
        <f t="shared" si="45"/>
        <v/>
      </c>
      <c r="BN101" s="11" t="str">
        <f t="shared" si="46"/>
        <v/>
      </c>
      <c r="BT101" s="11" t="str">
        <f t="shared" si="47"/>
        <v/>
      </c>
    </row>
    <row r="102" spans="5:72" ht="16.5" customHeight="1">
      <c r="E102" s="9" t="str">
        <f t="shared" si="48"/>
        <v>物品販売業を営む店舗等廃棄物保管場所等</v>
      </c>
      <c r="F102" s="10" t="s">
        <v>261</v>
      </c>
      <c r="G102" s="10" t="s">
        <v>233</v>
      </c>
      <c r="H102" s="10" t="s">
        <v>94</v>
      </c>
      <c r="I102" s="10" t="s">
        <v>235</v>
      </c>
      <c r="J102" s="10" t="s">
        <v>95</v>
      </c>
      <c r="K102" s="10" t="s">
        <v>96</v>
      </c>
      <c r="L102" s="10"/>
      <c r="M102" s="10"/>
      <c r="Q102" s="11" t="str">
        <f>IF(COUNTIF($I$8:I102,I102)=1,ROW(),"")</f>
        <v/>
      </c>
      <c r="X102" s="11" t="str">
        <f t="shared" si="39"/>
        <v/>
      </c>
      <c r="AD102" s="11" t="str">
        <f t="shared" si="40"/>
        <v/>
      </c>
      <c r="AJ102" s="11" t="str">
        <f t="shared" si="41"/>
        <v/>
      </c>
      <c r="AP102" s="11">
        <f t="shared" si="42"/>
        <v>102</v>
      </c>
      <c r="AV102" s="11" t="str">
        <f t="shared" si="43"/>
        <v/>
      </c>
      <c r="BB102" s="11" t="str">
        <f t="shared" si="44"/>
        <v/>
      </c>
      <c r="BH102" s="11" t="str">
        <f t="shared" si="45"/>
        <v/>
      </c>
      <c r="BN102" s="11" t="str">
        <f t="shared" si="46"/>
        <v/>
      </c>
      <c r="BT102" s="11" t="str">
        <f t="shared" si="47"/>
        <v/>
      </c>
    </row>
    <row r="103" spans="5:72" ht="16.5" customHeight="1">
      <c r="E103" s="9" t="str">
        <f t="shared" si="48"/>
        <v>学校等小中学校の教室</v>
      </c>
      <c r="F103" s="10" t="s">
        <v>262</v>
      </c>
      <c r="G103" s="10" t="s">
        <v>263</v>
      </c>
      <c r="H103" s="10" t="s">
        <v>264</v>
      </c>
      <c r="I103" s="10" t="s">
        <v>265</v>
      </c>
      <c r="J103" s="10" t="s">
        <v>266</v>
      </c>
      <c r="K103" s="10" t="s">
        <v>267</v>
      </c>
      <c r="L103" s="10"/>
      <c r="M103" s="10"/>
      <c r="Q103" s="11">
        <f>IF(COUNTIF($I$8:I103,I103)=1,ROW(),"")</f>
        <v>103</v>
      </c>
      <c r="X103" s="11" t="str">
        <f t="shared" si="39"/>
        <v/>
      </c>
      <c r="AD103" s="11" t="str">
        <f t="shared" si="40"/>
        <v/>
      </c>
      <c r="AJ103" s="11" t="str">
        <f t="shared" si="41"/>
        <v/>
      </c>
      <c r="AP103" s="11" t="str">
        <f t="shared" si="42"/>
        <v/>
      </c>
      <c r="AV103" s="11">
        <f t="shared" si="43"/>
        <v>103</v>
      </c>
      <c r="BB103" s="11" t="str">
        <f t="shared" si="44"/>
        <v/>
      </c>
      <c r="BH103" s="11" t="str">
        <f t="shared" si="45"/>
        <v/>
      </c>
      <c r="BN103" s="11" t="str">
        <f t="shared" si="46"/>
        <v/>
      </c>
      <c r="BT103" s="11" t="str">
        <f t="shared" si="47"/>
        <v/>
      </c>
    </row>
    <row r="104" spans="5:72" ht="16.5" customHeight="1">
      <c r="E104" s="9" t="str">
        <f t="shared" si="48"/>
        <v>学校等高等学校の教室</v>
      </c>
      <c r="F104" s="10" t="s">
        <v>268</v>
      </c>
      <c r="G104" s="10" t="s">
        <v>263</v>
      </c>
      <c r="H104" s="10" t="s">
        <v>269</v>
      </c>
      <c r="I104" s="10" t="s">
        <v>265</v>
      </c>
      <c r="J104" s="10" t="s">
        <v>270</v>
      </c>
      <c r="K104" s="10" t="s">
        <v>271</v>
      </c>
      <c r="L104" s="10"/>
      <c r="M104" s="10"/>
      <c r="Q104" s="11" t="str">
        <f>IF(COUNTIF($I$8:I104,I104)=1,ROW(),"")</f>
        <v/>
      </c>
      <c r="X104" s="11" t="str">
        <f t="shared" si="39"/>
        <v/>
      </c>
      <c r="AD104" s="11" t="str">
        <f t="shared" si="40"/>
        <v/>
      </c>
      <c r="AJ104" s="11" t="str">
        <f t="shared" si="41"/>
        <v/>
      </c>
      <c r="AP104" s="11" t="str">
        <f t="shared" si="42"/>
        <v/>
      </c>
      <c r="AV104" s="11">
        <f t="shared" si="43"/>
        <v>104</v>
      </c>
      <c r="BB104" s="11" t="str">
        <f t="shared" si="44"/>
        <v/>
      </c>
      <c r="BH104" s="11" t="str">
        <f t="shared" si="45"/>
        <v/>
      </c>
      <c r="BN104" s="11" t="str">
        <f t="shared" si="46"/>
        <v/>
      </c>
      <c r="BT104" s="11" t="str">
        <f t="shared" si="47"/>
        <v/>
      </c>
    </row>
    <row r="105" spans="5:72" ht="16.5" customHeight="1">
      <c r="E105" s="9" t="str">
        <f t="shared" si="48"/>
        <v>学校等職員室</v>
      </c>
      <c r="F105" s="10" t="s">
        <v>272</v>
      </c>
      <c r="G105" s="10" t="s">
        <v>263</v>
      </c>
      <c r="H105" s="10" t="s">
        <v>273</v>
      </c>
      <c r="I105" s="10" t="s">
        <v>265</v>
      </c>
      <c r="J105" s="10" t="s">
        <v>274</v>
      </c>
      <c r="K105" s="10"/>
      <c r="L105" s="10"/>
      <c r="M105" s="10"/>
      <c r="Q105" s="11" t="str">
        <f>IF(COUNTIF($I$8:I105,I105)=1,ROW(),"")</f>
        <v/>
      </c>
      <c r="X105" s="11" t="str">
        <f t="shared" si="39"/>
        <v/>
      </c>
      <c r="AD105" s="11" t="str">
        <f t="shared" si="40"/>
        <v/>
      </c>
      <c r="AJ105" s="11" t="str">
        <f t="shared" si="41"/>
        <v/>
      </c>
      <c r="AP105" s="11" t="str">
        <f t="shared" si="42"/>
        <v/>
      </c>
      <c r="AV105" s="11">
        <f t="shared" si="43"/>
        <v>105</v>
      </c>
      <c r="BB105" s="11" t="str">
        <f t="shared" si="44"/>
        <v/>
      </c>
      <c r="BH105" s="11" t="str">
        <f t="shared" si="45"/>
        <v/>
      </c>
      <c r="BN105" s="11" t="str">
        <f t="shared" si="46"/>
        <v/>
      </c>
      <c r="BT105" s="11" t="str">
        <f t="shared" si="47"/>
        <v/>
      </c>
    </row>
    <row r="106" spans="5:72" ht="16.5" customHeight="1">
      <c r="E106" s="9" t="str">
        <f t="shared" si="48"/>
        <v>学校等小中学校又は高等学校の食堂</v>
      </c>
      <c r="F106" s="10" t="s">
        <v>275</v>
      </c>
      <c r="G106" s="10" t="s">
        <v>263</v>
      </c>
      <c r="H106" s="10" t="s">
        <v>276</v>
      </c>
      <c r="I106" s="10" t="s">
        <v>265</v>
      </c>
      <c r="J106" s="10" t="s">
        <v>277</v>
      </c>
      <c r="K106" s="10" t="s">
        <v>278</v>
      </c>
      <c r="L106" s="10" t="s">
        <v>279</v>
      </c>
      <c r="M106" s="10" t="s">
        <v>280</v>
      </c>
      <c r="Q106" s="11" t="str">
        <f>IF(COUNTIF($I$8:I106,I106)=1,ROW(),"")</f>
        <v/>
      </c>
      <c r="X106" s="11" t="str">
        <f t="shared" si="39"/>
        <v/>
      </c>
      <c r="AD106" s="11" t="str">
        <f t="shared" si="40"/>
        <v/>
      </c>
      <c r="AJ106" s="11" t="str">
        <f t="shared" si="41"/>
        <v/>
      </c>
      <c r="AP106" s="11" t="str">
        <f t="shared" si="42"/>
        <v/>
      </c>
      <c r="AV106" s="11">
        <f t="shared" si="43"/>
        <v>106</v>
      </c>
      <c r="BB106" s="11" t="str">
        <f t="shared" si="44"/>
        <v/>
      </c>
      <c r="BH106" s="11" t="str">
        <f t="shared" si="45"/>
        <v/>
      </c>
      <c r="BN106" s="11" t="str">
        <f t="shared" si="46"/>
        <v/>
      </c>
      <c r="BT106" s="11" t="str">
        <f t="shared" si="47"/>
        <v/>
      </c>
    </row>
    <row r="107" spans="5:72" ht="16.5" customHeight="1">
      <c r="E107" s="9" t="str">
        <f t="shared" si="48"/>
        <v>学校等大学の教室</v>
      </c>
      <c r="F107" s="10" t="s">
        <v>281</v>
      </c>
      <c r="G107" s="10" t="s">
        <v>263</v>
      </c>
      <c r="H107" s="10" t="s">
        <v>282</v>
      </c>
      <c r="I107" s="10" t="s">
        <v>265</v>
      </c>
      <c r="J107" s="10" t="s">
        <v>283</v>
      </c>
      <c r="K107" s="10" t="s">
        <v>284</v>
      </c>
      <c r="L107" s="10"/>
      <c r="M107" s="10"/>
      <c r="Q107" s="11" t="str">
        <f>IF(COUNTIF($I$8:I107,I107)=1,ROW(),"")</f>
        <v/>
      </c>
      <c r="X107" s="11" t="str">
        <f t="shared" si="39"/>
        <v/>
      </c>
      <c r="AD107" s="11" t="str">
        <f t="shared" si="40"/>
        <v/>
      </c>
      <c r="AJ107" s="11" t="str">
        <f t="shared" si="41"/>
        <v/>
      </c>
      <c r="AP107" s="11" t="str">
        <f t="shared" si="42"/>
        <v/>
      </c>
      <c r="AV107" s="11">
        <f t="shared" si="43"/>
        <v>107</v>
      </c>
      <c r="BB107" s="11" t="str">
        <f t="shared" si="44"/>
        <v/>
      </c>
      <c r="BH107" s="11" t="str">
        <f t="shared" si="45"/>
        <v/>
      </c>
      <c r="BN107" s="11" t="str">
        <f t="shared" si="46"/>
        <v/>
      </c>
      <c r="BT107" s="11" t="str">
        <f t="shared" si="47"/>
        <v/>
      </c>
    </row>
    <row r="108" spans="5:72" ht="16.5" customHeight="1">
      <c r="E108" s="9" t="str">
        <f t="shared" si="48"/>
        <v>学校等大学の食堂</v>
      </c>
      <c r="F108" s="10" t="s">
        <v>285</v>
      </c>
      <c r="G108" s="10" t="s">
        <v>263</v>
      </c>
      <c r="H108" s="10" t="s">
        <v>286</v>
      </c>
      <c r="I108" s="10" t="s">
        <v>265</v>
      </c>
      <c r="J108" s="10" t="s">
        <v>287</v>
      </c>
      <c r="K108" s="10" t="s">
        <v>288</v>
      </c>
      <c r="L108" s="10"/>
      <c r="M108" s="10"/>
      <c r="Q108" s="11" t="str">
        <f>IF(COUNTIF($I$8:I108,I108)=1,ROW(),"")</f>
        <v/>
      </c>
      <c r="X108" s="11" t="str">
        <f t="shared" si="39"/>
        <v/>
      </c>
      <c r="AD108" s="11" t="str">
        <f t="shared" si="40"/>
        <v/>
      </c>
      <c r="AJ108" s="11" t="str">
        <f t="shared" si="41"/>
        <v/>
      </c>
      <c r="AP108" s="11" t="str">
        <f t="shared" si="42"/>
        <v/>
      </c>
      <c r="AV108" s="11">
        <f t="shared" si="43"/>
        <v>108</v>
      </c>
      <c r="BB108" s="11" t="str">
        <f t="shared" si="44"/>
        <v/>
      </c>
      <c r="BH108" s="11" t="str">
        <f t="shared" si="45"/>
        <v/>
      </c>
      <c r="BN108" s="11" t="str">
        <f t="shared" si="46"/>
        <v/>
      </c>
      <c r="BT108" s="11" t="str">
        <f t="shared" si="47"/>
        <v/>
      </c>
    </row>
    <row r="109" spans="5:72" ht="16.5" customHeight="1">
      <c r="E109" s="9" t="str">
        <f t="shared" si="48"/>
        <v>学校等事務室</v>
      </c>
      <c r="F109" s="10" t="s">
        <v>289</v>
      </c>
      <c r="G109" s="10" t="s">
        <v>263</v>
      </c>
      <c r="H109" s="10" t="s">
        <v>25</v>
      </c>
      <c r="I109" s="10" t="s">
        <v>265</v>
      </c>
      <c r="J109" s="10" t="s">
        <v>27</v>
      </c>
      <c r="K109" s="10"/>
      <c r="L109" s="10"/>
      <c r="M109" s="10"/>
      <c r="Q109" s="11" t="str">
        <f>IF(COUNTIF($I$8:I109,I109)=1,ROW(),"")</f>
        <v/>
      </c>
      <c r="X109" s="11" t="str">
        <f t="shared" si="39"/>
        <v/>
      </c>
      <c r="AD109" s="11" t="str">
        <f t="shared" si="40"/>
        <v/>
      </c>
      <c r="AJ109" s="11" t="str">
        <f t="shared" si="41"/>
        <v/>
      </c>
      <c r="AP109" s="11" t="str">
        <f t="shared" si="42"/>
        <v/>
      </c>
      <c r="AV109" s="11">
        <f t="shared" si="43"/>
        <v>109</v>
      </c>
      <c r="BB109" s="11" t="str">
        <f t="shared" si="44"/>
        <v/>
      </c>
      <c r="BH109" s="11" t="str">
        <f t="shared" si="45"/>
        <v/>
      </c>
      <c r="BN109" s="11" t="str">
        <f t="shared" si="46"/>
        <v/>
      </c>
      <c r="BT109" s="11" t="str">
        <f t="shared" si="47"/>
        <v/>
      </c>
    </row>
    <row r="110" spans="5:72" ht="16.5" customHeight="1">
      <c r="E110" s="9" t="str">
        <f t="shared" si="48"/>
        <v>学校等研究室</v>
      </c>
      <c r="F110" s="10" t="s">
        <v>290</v>
      </c>
      <c r="G110" s="10" t="s">
        <v>263</v>
      </c>
      <c r="H110" s="10" t="s">
        <v>291</v>
      </c>
      <c r="I110" s="10" t="s">
        <v>265</v>
      </c>
      <c r="J110" s="10" t="s">
        <v>292</v>
      </c>
      <c r="K110" s="10"/>
      <c r="L110" s="10"/>
      <c r="M110" s="10"/>
      <c r="Q110" s="11" t="str">
        <f>IF(COUNTIF($I$8:I110,I110)=1,ROW(),"")</f>
        <v/>
      </c>
      <c r="X110" s="11" t="str">
        <f t="shared" si="39"/>
        <v/>
      </c>
      <c r="AD110" s="11" t="str">
        <f t="shared" si="40"/>
        <v/>
      </c>
      <c r="AJ110" s="11" t="str">
        <f t="shared" si="41"/>
        <v/>
      </c>
      <c r="AP110" s="11" t="str">
        <f t="shared" si="42"/>
        <v/>
      </c>
      <c r="AV110" s="11">
        <f t="shared" si="43"/>
        <v>110</v>
      </c>
      <c r="BB110" s="11" t="str">
        <f t="shared" si="44"/>
        <v/>
      </c>
      <c r="BH110" s="11" t="str">
        <f t="shared" si="45"/>
        <v/>
      </c>
      <c r="BN110" s="11" t="str">
        <f t="shared" si="46"/>
        <v/>
      </c>
      <c r="BT110" s="11" t="str">
        <f t="shared" si="47"/>
        <v/>
      </c>
    </row>
    <row r="111" spans="5:72" ht="16.5" customHeight="1">
      <c r="E111" s="9" t="str">
        <f t="shared" si="48"/>
        <v>学校等電子計算機器演習室</v>
      </c>
      <c r="F111" s="10" t="s">
        <v>293</v>
      </c>
      <c r="G111" s="10" t="s">
        <v>263</v>
      </c>
      <c r="H111" s="10" t="s">
        <v>30</v>
      </c>
      <c r="I111" s="10" t="s">
        <v>265</v>
      </c>
      <c r="J111" s="10" t="s">
        <v>294</v>
      </c>
      <c r="K111" s="10" t="s">
        <v>295</v>
      </c>
      <c r="L111" s="10"/>
      <c r="M111" s="10"/>
      <c r="Q111" s="11" t="str">
        <f>IF(COUNTIF($I$8:I111,I111)=1,ROW(),"")</f>
        <v/>
      </c>
      <c r="X111" s="11" t="str">
        <f t="shared" si="39"/>
        <v/>
      </c>
      <c r="AD111" s="11" t="str">
        <f t="shared" si="40"/>
        <v/>
      </c>
      <c r="AJ111" s="11" t="str">
        <f t="shared" si="41"/>
        <v/>
      </c>
      <c r="AP111" s="11" t="str">
        <f t="shared" si="42"/>
        <v/>
      </c>
      <c r="AV111" s="11">
        <f t="shared" si="43"/>
        <v>111</v>
      </c>
      <c r="BB111" s="11" t="str">
        <f t="shared" si="44"/>
        <v/>
      </c>
      <c r="BH111" s="11" t="str">
        <f t="shared" si="45"/>
        <v/>
      </c>
      <c r="BN111" s="11" t="str">
        <f t="shared" si="46"/>
        <v/>
      </c>
      <c r="BT111" s="11" t="str">
        <f t="shared" si="47"/>
        <v/>
      </c>
    </row>
    <row r="112" spans="5:72" ht="16.5" customHeight="1">
      <c r="E112" s="9" t="str">
        <f t="shared" si="48"/>
        <v>学校等実験室</v>
      </c>
      <c r="F112" s="10" t="s">
        <v>296</v>
      </c>
      <c r="G112" s="10" t="s">
        <v>263</v>
      </c>
      <c r="H112" s="10" t="s">
        <v>297</v>
      </c>
      <c r="I112" s="10" t="s">
        <v>265</v>
      </c>
      <c r="J112" s="10" t="s">
        <v>298</v>
      </c>
      <c r="K112" s="10"/>
      <c r="L112" s="10"/>
      <c r="M112" s="10"/>
      <c r="Q112" s="11" t="str">
        <f>IF(COUNTIF($I$8:I112,I112)=1,ROW(),"")</f>
        <v/>
      </c>
      <c r="X112" s="11" t="str">
        <f t="shared" si="39"/>
        <v/>
      </c>
      <c r="AD112" s="11" t="str">
        <f t="shared" si="40"/>
        <v/>
      </c>
      <c r="AJ112" s="11" t="str">
        <f t="shared" si="41"/>
        <v/>
      </c>
      <c r="AP112" s="11" t="str">
        <f t="shared" si="42"/>
        <v/>
      </c>
      <c r="AV112" s="11">
        <f t="shared" si="43"/>
        <v>112</v>
      </c>
      <c r="BB112" s="11" t="str">
        <f t="shared" si="44"/>
        <v/>
      </c>
      <c r="BH112" s="11" t="str">
        <f t="shared" si="45"/>
        <v/>
      </c>
      <c r="BN112" s="11" t="str">
        <f t="shared" si="46"/>
        <v/>
      </c>
      <c r="BT112" s="11" t="str">
        <f t="shared" si="47"/>
        <v/>
      </c>
    </row>
    <row r="113" spans="5:72" ht="16.5" customHeight="1">
      <c r="E113" s="9" t="str">
        <f t="shared" si="48"/>
        <v>学校等実習室</v>
      </c>
      <c r="F113" s="10" t="s">
        <v>299</v>
      </c>
      <c r="G113" s="10" t="s">
        <v>263</v>
      </c>
      <c r="H113" s="10" t="s">
        <v>300</v>
      </c>
      <c r="I113" s="10" t="s">
        <v>265</v>
      </c>
      <c r="J113" s="10" t="s">
        <v>301</v>
      </c>
      <c r="K113" s="10"/>
      <c r="L113" s="10"/>
      <c r="M113" s="10"/>
      <c r="Q113" s="11" t="str">
        <f>IF(COUNTIF($I$8:I113,I113)=1,ROW(),"")</f>
        <v/>
      </c>
      <c r="X113" s="11" t="str">
        <f t="shared" si="39"/>
        <v/>
      </c>
      <c r="AD113" s="11" t="str">
        <f t="shared" si="40"/>
        <v/>
      </c>
      <c r="AJ113" s="11" t="str">
        <f t="shared" si="41"/>
        <v/>
      </c>
      <c r="AP113" s="11" t="str">
        <f t="shared" si="42"/>
        <v/>
      </c>
      <c r="AV113" s="11">
        <f t="shared" si="43"/>
        <v>113</v>
      </c>
      <c r="BB113" s="11" t="str">
        <f t="shared" si="44"/>
        <v/>
      </c>
      <c r="BH113" s="11" t="str">
        <f t="shared" si="45"/>
        <v/>
      </c>
      <c r="BN113" s="11" t="str">
        <f t="shared" si="46"/>
        <v/>
      </c>
      <c r="BT113" s="11" t="str">
        <f t="shared" si="47"/>
        <v/>
      </c>
    </row>
    <row r="114" spans="5:72" ht="16.5" customHeight="1">
      <c r="E114" s="9" t="str">
        <f t="shared" si="48"/>
        <v>学校等講堂又は体育館</v>
      </c>
      <c r="F114" s="10" t="s">
        <v>302</v>
      </c>
      <c r="G114" s="10" t="s">
        <v>263</v>
      </c>
      <c r="H114" s="10" t="s">
        <v>303</v>
      </c>
      <c r="I114" s="10" t="s">
        <v>265</v>
      </c>
      <c r="J114" s="10" t="s">
        <v>304</v>
      </c>
      <c r="K114" s="10" t="s">
        <v>305</v>
      </c>
      <c r="L114" s="10" t="s">
        <v>306</v>
      </c>
      <c r="M114" s="10" t="s">
        <v>307</v>
      </c>
      <c r="Q114" s="11" t="str">
        <f>IF(COUNTIF($I$8:I114,I114)=1,ROW(),"")</f>
        <v/>
      </c>
      <c r="X114" s="11" t="str">
        <f t="shared" si="39"/>
        <v/>
      </c>
      <c r="AD114" s="11" t="str">
        <f t="shared" si="40"/>
        <v/>
      </c>
      <c r="AJ114" s="11" t="str">
        <f t="shared" si="41"/>
        <v/>
      </c>
      <c r="AP114" s="11" t="str">
        <f t="shared" si="42"/>
        <v/>
      </c>
      <c r="AV114" s="11">
        <f t="shared" si="43"/>
        <v>114</v>
      </c>
      <c r="BB114" s="11" t="str">
        <f t="shared" si="44"/>
        <v/>
      </c>
      <c r="BH114" s="11" t="str">
        <f t="shared" si="45"/>
        <v/>
      </c>
      <c r="BN114" s="11" t="str">
        <f t="shared" si="46"/>
        <v/>
      </c>
      <c r="BT114" s="11" t="str">
        <f t="shared" si="47"/>
        <v/>
      </c>
    </row>
    <row r="115" spans="5:72" ht="16.5" customHeight="1">
      <c r="E115" s="9" t="str">
        <f t="shared" si="48"/>
        <v>学校等宿直室</v>
      </c>
      <c r="F115" s="10" t="s">
        <v>308</v>
      </c>
      <c r="G115" s="10" t="s">
        <v>263</v>
      </c>
      <c r="H115" s="10" t="s">
        <v>309</v>
      </c>
      <c r="I115" s="10" t="s">
        <v>265</v>
      </c>
      <c r="J115" s="10" t="s">
        <v>310</v>
      </c>
      <c r="K115" s="10"/>
      <c r="L115" s="10"/>
      <c r="M115" s="10"/>
      <c r="Q115" s="11" t="str">
        <f>IF(COUNTIF($I$8:I115,I115)=1,ROW(),"")</f>
        <v/>
      </c>
      <c r="X115" s="11" t="str">
        <f t="shared" si="39"/>
        <v/>
      </c>
      <c r="AD115" s="11" t="str">
        <f t="shared" si="40"/>
        <v/>
      </c>
      <c r="AJ115" s="11" t="str">
        <f t="shared" si="41"/>
        <v/>
      </c>
      <c r="AP115" s="11" t="str">
        <f t="shared" si="42"/>
        <v/>
      </c>
      <c r="AV115" s="11">
        <f t="shared" si="43"/>
        <v>115</v>
      </c>
      <c r="BB115" s="11" t="str">
        <f t="shared" si="44"/>
        <v/>
      </c>
      <c r="BH115" s="11" t="str">
        <f t="shared" si="45"/>
        <v/>
      </c>
      <c r="BN115" s="11" t="str">
        <f t="shared" si="46"/>
        <v/>
      </c>
      <c r="BT115" s="11" t="str">
        <f t="shared" si="47"/>
        <v/>
      </c>
    </row>
    <row r="116" spans="5:72" ht="16.5" customHeight="1">
      <c r="E116" s="9" t="str">
        <f t="shared" si="48"/>
        <v>学校等更衣室又は倉庫</v>
      </c>
      <c r="F116" s="10" t="s">
        <v>311</v>
      </c>
      <c r="G116" s="10" t="s">
        <v>263</v>
      </c>
      <c r="H116" s="10" t="s">
        <v>52</v>
      </c>
      <c r="I116" s="10" t="s">
        <v>265</v>
      </c>
      <c r="J116" s="10" t="s">
        <v>53</v>
      </c>
      <c r="K116" s="10" t="s">
        <v>54</v>
      </c>
      <c r="L116" s="10" t="s">
        <v>55</v>
      </c>
      <c r="M116" s="10" t="s">
        <v>56</v>
      </c>
      <c r="Q116" s="11" t="str">
        <f>IF(COUNTIF($I$8:I116,I116)=1,ROW(),"")</f>
        <v/>
      </c>
      <c r="X116" s="11" t="str">
        <f t="shared" si="39"/>
        <v/>
      </c>
      <c r="AD116" s="11" t="str">
        <f t="shared" si="40"/>
        <v/>
      </c>
      <c r="AJ116" s="11" t="str">
        <f t="shared" si="41"/>
        <v/>
      </c>
      <c r="AP116" s="11" t="str">
        <f t="shared" si="42"/>
        <v/>
      </c>
      <c r="AV116" s="11">
        <f t="shared" si="43"/>
        <v>116</v>
      </c>
      <c r="BB116" s="11" t="str">
        <f t="shared" si="44"/>
        <v/>
      </c>
      <c r="BH116" s="11" t="str">
        <f t="shared" si="45"/>
        <v/>
      </c>
      <c r="BN116" s="11" t="str">
        <f t="shared" si="46"/>
        <v/>
      </c>
      <c r="BT116" s="11" t="str">
        <f t="shared" si="47"/>
        <v/>
      </c>
    </row>
    <row r="117" spans="5:72" ht="16.5" customHeight="1">
      <c r="E117" s="9" t="str">
        <f t="shared" si="48"/>
        <v>学校等廊下</v>
      </c>
      <c r="F117" s="10" t="s">
        <v>312</v>
      </c>
      <c r="G117" s="10" t="s">
        <v>263</v>
      </c>
      <c r="H117" s="10" t="s">
        <v>59</v>
      </c>
      <c r="I117" s="10" t="s">
        <v>265</v>
      </c>
      <c r="J117" s="10" t="s">
        <v>60</v>
      </c>
      <c r="K117" s="10"/>
      <c r="L117" s="10"/>
      <c r="M117" s="10"/>
      <c r="Q117" s="11" t="str">
        <f>IF(COUNTIF($I$8:I117,I117)=1,ROW(),"")</f>
        <v/>
      </c>
      <c r="X117" s="11" t="str">
        <f t="shared" si="39"/>
        <v/>
      </c>
      <c r="AD117" s="11" t="str">
        <f t="shared" si="40"/>
        <v/>
      </c>
      <c r="AJ117" s="11" t="str">
        <f t="shared" si="41"/>
        <v/>
      </c>
      <c r="AP117" s="11" t="str">
        <f t="shared" si="42"/>
        <v/>
      </c>
      <c r="AV117" s="11">
        <f t="shared" si="43"/>
        <v>117</v>
      </c>
      <c r="BB117" s="11" t="str">
        <f t="shared" si="44"/>
        <v/>
      </c>
      <c r="BH117" s="11" t="str">
        <f t="shared" si="45"/>
        <v/>
      </c>
      <c r="BN117" s="11" t="str">
        <f t="shared" si="46"/>
        <v/>
      </c>
      <c r="BT117" s="11" t="str">
        <f t="shared" si="47"/>
        <v/>
      </c>
    </row>
    <row r="118" spans="5:72" ht="16.5" customHeight="1">
      <c r="E118" s="9" t="str">
        <f t="shared" si="48"/>
        <v>学校等ロビー</v>
      </c>
      <c r="F118" s="10" t="s">
        <v>313</v>
      </c>
      <c r="G118" s="10" t="s">
        <v>263</v>
      </c>
      <c r="H118" s="10" t="s">
        <v>63</v>
      </c>
      <c r="I118" s="10" t="s">
        <v>265</v>
      </c>
      <c r="J118" s="10" t="s">
        <v>64</v>
      </c>
      <c r="K118" s="10"/>
      <c r="L118" s="10"/>
      <c r="M118" s="10"/>
      <c r="Q118" s="11" t="str">
        <f>IF(COUNTIF($I$8:I118,I118)=1,ROW(),"")</f>
        <v/>
      </c>
      <c r="X118" s="11" t="str">
        <f t="shared" si="39"/>
        <v/>
      </c>
      <c r="AD118" s="11" t="str">
        <f t="shared" si="40"/>
        <v/>
      </c>
      <c r="AJ118" s="11" t="str">
        <f t="shared" si="41"/>
        <v/>
      </c>
      <c r="AP118" s="11" t="str">
        <f t="shared" si="42"/>
        <v/>
      </c>
      <c r="AV118" s="11">
        <f t="shared" si="43"/>
        <v>118</v>
      </c>
      <c r="BB118" s="11" t="str">
        <f t="shared" si="44"/>
        <v/>
      </c>
      <c r="BH118" s="11" t="str">
        <f t="shared" si="45"/>
        <v/>
      </c>
      <c r="BN118" s="11" t="str">
        <f t="shared" si="46"/>
        <v/>
      </c>
      <c r="BT118" s="11" t="str">
        <f t="shared" si="47"/>
        <v/>
      </c>
    </row>
    <row r="119" spans="5:72" ht="16.5" customHeight="1">
      <c r="E119" s="9" t="str">
        <f t="shared" si="48"/>
        <v>学校等便所</v>
      </c>
      <c r="F119" s="10" t="s">
        <v>314</v>
      </c>
      <c r="G119" s="10" t="s">
        <v>263</v>
      </c>
      <c r="H119" s="10" t="s">
        <v>67</v>
      </c>
      <c r="I119" s="10" t="s">
        <v>265</v>
      </c>
      <c r="J119" s="10" t="s">
        <v>68</v>
      </c>
      <c r="K119" s="10"/>
      <c r="L119" s="10"/>
      <c r="M119" s="10"/>
      <c r="Q119" s="11" t="str">
        <f>IF(COUNTIF($I$8:I119,I119)=1,ROW(),"")</f>
        <v/>
      </c>
      <c r="X119" s="11" t="str">
        <f t="shared" si="39"/>
        <v/>
      </c>
      <c r="AD119" s="11" t="str">
        <f t="shared" si="40"/>
        <v/>
      </c>
      <c r="AJ119" s="11" t="str">
        <f t="shared" si="41"/>
        <v/>
      </c>
      <c r="AP119" s="11" t="str">
        <f t="shared" si="42"/>
        <v/>
      </c>
      <c r="AV119" s="11">
        <f t="shared" si="43"/>
        <v>119</v>
      </c>
      <c r="BB119" s="11" t="str">
        <f t="shared" si="44"/>
        <v/>
      </c>
      <c r="BH119" s="11" t="str">
        <f t="shared" si="45"/>
        <v/>
      </c>
      <c r="BN119" s="11" t="str">
        <f t="shared" si="46"/>
        <v/>
      </c>
      <c r="BT119" s="11" t="str">
        <f t="shared" si="47"/>
        <v/>
      </c>
    </row>
    <row r="120" spans="5:72" ht="16.5" customHeight="1">
      <c r="E120" s="9" t="str">
        <f t="shared" si="48"/>
        <v>学校等喫煙室</v>
      </c>
      <c r="F120" s="10" t="s">
        <v>315</v>
      </c>
      <c r="G120" s="10" t="s">
        <v>263</v>
      </c>
      <c r="H120" s="10" t="s">
        <v>70</v>
      </c>
      <c r="I120" s="10" t="s">
        <v>265</v>
      </c>
      <c r="J120" s="10" t="s">
        <v>71</v>
      </c>
      <c r="K120" s="10"/>
      <c r="L120" s="10"/>
      <c r="M120" s="10"/>
      <c r="Q120" s="11" t="str">
        <f>IF(COUNTIF($I$8:I120,I120)=1,ROW(),"")</f>
        <v/>
      </c>
      <c r="X120" s="11" t="str">
        <f t="shared" si="39"/>
        <v/>
      </c>
      <c r="AD120" s="11" t="str">
        <f t="shared" si="40"/>
        <v/>
      </c>
      <c r="AJ120" s="11" t="str">
        <f t="shared" si="41"/>
        <v/>
      </c>
      <c r="AP120" s="11" t="str">
        <f t="shared" si="42"/>
        <v/>
      </c>
      <c r="AV120" s="11">
        <f t="shared" si="43"/>
        <v>120</v>
      </c>
      <c r="BB120" s="11" t="str">
        <f t="shared" si="44"/>
        <v/>
      </c>
      <c r="BH120" s="11" t="str">
        <f t="shared" si="45"/>
        <v/>
      </c>
      <c r="BN120" s="11" t="str">
        <f t="shared" si="46"/>
        <v/>
      </c>
      <c r="BT120" s="11" t="str">
        <f t="shared" si="47"/>
        <v/>
      </c>
    </row>
    <row r="121" spans="5:72" ht="16.5" customHeight="1">
      <c r="E121" s="9" t="str">
        <f t="shared" si="48"/>
        <v>学校等厨房</v>
      </c>
      <c r="F121" s="10" t="s">
        <v>316</v>
      </c>
      <c r="G121" s="10" t="s">
        <v>263</v>
      </c>
      <c r="H121" s="10" t="s">
        <v>73</v>
      </c>
      <c r="I121" s="10" t="s">
        <v>265</v>
      </c>
      <c r="J121" s="10" t="s">
        <v>74</v>
      </c>
      <c r="K121" s="10"/>
      <c r="L121" s="10"/>
      <c r="M121" s="10"/>
      <c r="Q121" s="11" t="str">
        <f>IF(COUNTIF($I$8:I121,I121)=1,ROW(),"")</f>
        <v/>
      </c>
      <c r="X121" s="11" t="str">
        <f t="shared" si="39"/>
        <v/>
      </c>
      <c r="AD121" s="11" t="str">
        <f t="shared" si="40"/>
        <v/>
      </c>
      <c r="AJ121" s="11" t="str">
        <f t="shared" si="41"/>
        <v/>
      </c>
      <c r="AP121" s="11" t="str">
        <f t="shared" si="42"/>
        <v/>
      </c>
      <c r="AV121" s="11">
        <f t="shared" si="43"/>
        <v>121</v>
      </c>
      <c r="BB121" s="11" t="str">
        <f t="shared" si="44"/>
        <v/>
      </c>
      <c r="BH121" s="11" t="str">
        <f t="shared" si="45"/>
        <v/>
      </c>
      <c r="BN121" s="11" t="str">
        <f t="shared" si="46"/>
        <v/>
      </c>
      <c r="BT121" s="11" t="str">
        <f t="shared" si="47"/>
        <v/>
      </c>
    </row>
    <row r="122" spans="5:72" ht="16.5" customHeight="1">
      <c r="E122" s="9" t="str">
        <f t="shared" si="48"/>
        <v>学校等屋内駐車場</v>
      </c>
      <c r="F122" s="10" t="s">
        <v>317</v>
      </c>
      <c r="G122" s="10" t="s">
        <v>263</v>
      </c>
      <c r="H122" s="10" t="s">
        <v>76</v>
      </c>
      <c r="I122" s="10" t="s">
        <v>265</v>
      </c>
      <c r="J122" s="10" t="s">
        <v>77</v>
      </c>
      <c r="K122" s="10"/>
      <c r="L122" s="10"/>
      <c r="M122" s="10"/>
      <c r="Q122" s="11" t="str">
        <f>IF(COUNTIF($I$8:I122,I122)=1,ROW(),"")</f>
        <v/>
      </c>
      <c r="X122" s="11" t="str">
        <f t="shared" si="39"/>
        <v/>
      </c>
      <c r="AD122" s="11" t="str">
        <f t="shared" si="40"/>
        <v/>
      </c>
      <c r="AJ122" s="11" t="str">
        <f t="shared" si="41"/>
        <v/>
      </c>
      <c r="AP122" s="11" t="str">
        <f t="shared" si="42"/>
        <v/>
      </c>
      <c r="AV122" s="11">
        <f t="shared" si="43"/>
        <v>122</v>
      </c>
      <c r="BB122" s="11" t="str">
        <f t="shared" si="44"/>
        <v/>
      </c>
      <c r="BH122" s="11" t="str">
        <f t="shared" si="45"/>
        <v/>
      </c>
      <c r="BN122" s="11" t="str">
        <f t="shared" si="46"/>
        <v/>
      </c>
      <c r="BT122" s="11" t="str">
        <f t="shared" si="47"/>
        <v/>
      </c>
    </row>
    <row r="123" spans="5:72" ht="16.5" customHeight="1">
      <c r="E123" s="9" t="str">
        <f t="shared" si="48"/>
        <v>学校等機械室</v>
      </c>
      <c r="F123" s="10" t="s">
        <v>318</v>
      </c>
      <c r="G123" s="10" t="s">
        <v>263</v>
      </c>
      <c r="H123" s="10" t="s">
        <v>79</v>
      </c>
      <c r="I123" s="10" t="s">
        <v>265</v>
      </c>
      <c r="J123" s="10" t="s">
        <v>80</v>
      </c>
      <c r="K123" s="10"/>
      <c r="L123" s="10"/>
      <c r="M123" s="10"/>
      <c r="Q123" s="11" t="str">
        <f>IF(COUNTIF($I$8:I123,I123)=1,ROW(),"")</f>
        <v/>
      </c>
      <c r="X123" s="11" t="str">
        <f t="shared" si="39"/>
        <v/>
      </c>
      <c r="AD123" s="11" t="str">
        <f t="shared" si="40"/>
        <v/>
      </c>
      <c r="AJ123" s="11" t="str">
        <f t="shared" si="41"/>
        <v/>
      </c>
      <c r="AP123" s="11" t="str">
        <f t="shared" si="42"/>
        <v/>
      </c>
      <c r="AV123" s="11">
        <f t="shared" si="43"/>
        <v>123</v>
      </c>
      <c r="BB123" s="11" t="str">
        <f t="shared" si="44"/>
        <v/>
      </c>
      <c r="BH123" s="11" t="str">
        <f t="shared" si="45"/>
        <v/>
      </c>
      <c r="BN123" s="11" t="str">
        <f t="shared" si="46"/>
        <v/>
      </c>
      <c r="BT123" s="11" t="str">
        <f t="shared" si="47"/>
        <v/>
      </c>
    </row>
    <row r="124" spans="5:72" ht="16.5" customHeight="1">
      <c r="E124" s="9" t="str">
        <f t="shared" si="48"/>
        <v>学校等電気室</v>
      </c>
      <c r="F124" s="10" t="s">
        <v>319</v>
      </c>
      <c r="G124" s="10" t="s">
        <v>263</v>
      </c>
      <c r="H124" s="10" t="s">
        <v>82</v>
      </c>
      <c r="I124" s="10" t="s">
        <v>265</v>
      </c>
      <c r="J124" s="10" t="s">
        <v>83</v>
      </c>
      <c r="K124" s="10"/>
      <c r="L124" s="10"/>
      <c r="M124" s="10"/>
      <c r="Q124" s="11" t="str">
        <f>IF(COUNTIF($I$8:I124,I124)=1,ROW(),"")</f>
        <v/>
      </c>
      <c r="X124" s="11" t="str">
        <f t="shared" si="39"/>
        <v/>
      </c>
      <c r="AD124" s="11" t="str">
        <f t="shared" si="40"/>
        <v/>
      </c>
      <c r="AJ124" s="11" t="str">
        <f t="shared" si="41"/>
        <v/>
      </c>
      <c r="AP124" s="11" t="str">
        <f t="shared" si="42"/>
        <v/>
      </c>
      <c r="AV124" s="11">
        <f t="shared" si="43"/>
        <v>124</v>
      </c>
      <c r="BB124" s="11" t="str">
        <f t="shared" si="44"/>
        <v/>
      </c>
      <c r="BH124" s="11" t="str">
        <f t="shared" si="45"/>
        <v/>
      </c>
      <c r="BN124" s="11" t="str">
        <f t="shared" si="46"/>
        <v/>
      </c>
      <c r="BT124" s="11" t="str">
        <f t="shared" si="47"/>
        <v/>
      </c>
    </row>
    <row r="125" spans="5:72" ht="16.5" customHeight="1">
      <c r="E125" s="9" t="str">
        <f t="shared" si="48"/>
        <v>学校等湯沸室等</v>
      </c>
      <c r="F125" s="10" t="s">
        <v>320</v>
      </c>
      <c r="G125" s="10" t="s">
        <v>263</v>
      </c>
      <c r="H125" s="10" t="s">
        <v>85</v>
      </c>
      <c r="I125" s="10" t="s">
        <v>265</v>
      </c>
      <c r="J125" s="10" t="s">
        <v>86</v>
      </c>
      <c r="K125" s="10"/>
      <c r="L125" s="10"/>
      <c r="M125" s="10"/>
      <c r="Q125" s="11" t="str">
        <f>IF(COUNTIF($I$8:I125,I125)=1,ROW(),"")</f>
        <v/>
      </c>
      <c r="X125" s="11" t="str">
        <f t="shared" si="39"/>
        <v/>
      </c>
      <c r="AD125" s="11" t="str">
        <f t="shared" si="40"/>
        <v/>
      </c>
      <c r="AJ125" s="11" t="str">
        <f t="shared" si="41"/>
        <v/>
      </c>
      <c r="AP125" s="11" t="str">
        <f t="shared" si="42"/>
        <v/>
      </c>
      <c r="AV125" s="11">
        <f t="shared" si="43"/>
        <v>125</v>
      </c>
      <c r="BB125" s="11" t="str">
        <f t="shared" si="44"/>
        <v/>
      </c>
      <c r="BH125" s="11" t="str">
        <f t="shared" si="45"/>
        <v/>
      </c>
      <c r="BN125" s="11" t="str">
        <f t="shared" si="46"/>
        <v/>
      </c>
      <c r="BT125" s="11" t="str">
        <f t="shared" si="47"/>
        <v/>
      </c>
    </row>
    <row r="126" spans="5:72" ht="16.5" customHeight="1">
      <c r="E126" s="9" t="str">
        <f t="shared" si="48"/>
        <v>学校等食品庫等</v>
      </c>
      <c r="F126" s="10" t="s">
        <v>321</v>
      </c>
      <c r="G126" s="10" t="s">
        <v>263</v>
      </c>
      <c r="H126" s="10" t="s">
        <v>88</v>
      </c>
      <c r="I126" s="10" t="s">
        <v>265</v>
      </c>
      <c r="J126" s="10" t="s">
        <v>89</v>
      </c>
      <c r="K126" s="10"/>
      <c r="L126" s="10"/>
      <c r="M126" s="10"/>
      <c r="Q126" s="11" t="str">
        <f>IF(COUNTIF($I$8:I126,I126)=1,ROW(),"")</f>
        <v/>
      </c>
      <c r="X126" s="11" t="str">
        <f t="shared" si="39"/>
        <v/>
      </c>
      <c r="AD126" s="11" t="str">
        <f t="shared" si="40"/>
        <v/>
      </c>
      <c r="AJ126" s="11" t="str">
        <f t="shared" si="41"/>
        <v/>
      </c>
      <c r="AP126" s="11" t="str">
        <f t="shared" si="42"/>
        <v/>
      </c>
      <c r="AV126" s="11">
        <f t="shared" si="43"/>
        <v>126</v>
      </c>
      <c r="BB126" s="11" t="str">
        <f t="shared" si="44"/>
        <v/>
      </c>
      <c r="BH126" s="11" t="str">
        <f t="shared" si="45"/>
        <v/>
      </c>
      <c r="BN126" s="11" t="str">
        <f t="shared" si="46"/>
        <v/>
      </c>
      <c r="BT126" s="11" t="str">
        <f t="shared" si="47"/>
        <v/>
      </c>
    </row>
    <row r="127" spans="5:72" ht="16.5" customHeight="1">
      <c r="E127" s="9" t="str">
        <f t="shared" si="48"/>
        <v>学校等印刷室等</v>
      </c>
      <c r="F127" s="10" t="s">
        <v>322</v>
      </c>
      <c r="G127" s="10" t="s">
        <v>263</v>
      </c>
      <c r="H127" s="10" t="s">
        <v>91</v>
      </c>
      <c r="I127" s="10" t="s">
        <v>265</v>
      </c>
      <c r="J127" s="10" t="s">
        <v>92</v>
      </c>
      <c r="K127" s="10"/>
      <c r="L127" s="10"/>
      <c r="M127" s="10"/>
      <c r="Q127" s="11" t="str">
        <f>IF(COUNTIF($I$8:I127,I127)=1,ROW(),"")</f>
        <v/>
      </c>
      <c r="X127" s="11" t="str">
        <f t="shared" si="39"/>
        <v/>
      </c>
      <c r="AD127" s="11" t="str">
        <f t="shared" si="40"/>
        <v/>
      </c>
      <c r="AJ127" s="11" t="str">
        <f t="shared" si="41"/>
        <v/>
      </c>
      <c r="AP127" s="11" t="str">
        <f t="shared" si="42"/>
        <v/>
      </c>
      <c r="AV127" s="11">
        <f t="shared" si="43"/>
        <v>127</v>
      </c>
      <c r="BB127" s="11" t="str">
        <f t="shared" si="44"/>
        <v/>
      </c>
      <c r="BH127" s="11" t="str">
        <f t="shared" si="45"/>
        <v/>
      </c>
      <c r="BN127" s="11" t="str">
        <f t="shared" si="46"/>
        <v/>
      </c>
      <c r="BT127" s="11" t="str">
        <f t="shared" si="47"/>
        <v/>
      </c>
    </row>
    <row r="128" spans="5:72" ht="16.5" customHeight="1">
      <c r="E128" s="9" t="str">
        <f t="shared" si="48"/>
        <v>学校等廃棄物保管場所等</v>
      </c>
      <c r="F128" s="10" t="s">
        <v>323</v>
      </c>
      <c r="G128" s="10" t="s">
        <v>263</v>
      </c>
      <c r="H128" s="10" t="s">
        <v>94</v>
      </c>
      <c r="I128" s="10" t="s">
        <v>265</v>
      </c>
      <c r="J128" s="10" t="s">
        <v>95</v>
      </c>
      <c r="K128" s="10" t="s">
        <v>96</v>
      </c>
      <c r="L128" s="10"/>
      <c r="M128" s="10"/>
      <c r="Q128" s="11" t="str">
        <f>IF(COUNTIF($I$8:I128,I128)=1,ROW(),"")</f>
        <v/>
      </c>
      <c r="X128" s="11" t="str">
        <f t="shared" si="39"/>
        <v/>
      </c>
      <c r="AD128" s="11" t="str">
        <f t="shared" si="40"/>
        <v/>
      </c>
      <c r="AJ128" s="11" t="str">
        <f t="shared" si="41"/>
        <v/>
      </c>
      <c r="AP128" s="11" t="str">
        <f t="shared" si="42"/>
        <v/>
      </c>
      <c r="AV128" s="11">
        <f t="shared" si="43"/>
        <v>128</v>
      </c>
      <c r="BB128" s="11" t="str">
        <f t="shared" si="44"/>
        <v/>
      </c>
      <c r="BH128" s="11" t="str">
        <f t="shared" si="45"/>
        <v/>
      </c>
      <c r="BN128" s="11" t="str">
        <f t="shared" si="46"/>
        <v/>
      </c>
      <c r="BT128" s="11" t="str">
        <f t="shared" si="47"/>
        <v/>
      </c>
    </row>
    <row r="129" spans="5:72" ht="16.5" customHeight="1">
      <c r="E129" s="9" t="str">
        <f t="shared" si="48"/>
        <v>飲食店等レストランの客室</v>
      </c>
      <c r="F129" s="10" t="s">
        <v>324</v>
      </c>
      <c r="G129" s="10" t="s">
        <v>139</v>
      </c>
      <c r="H129" s="10" t="s">
        <v>139</v>
      </c>
      <c r="I129" s="10" t="s">
        <v>325</v>
      </c>
      <c r="J129" s="10" t="s">
        <v>326</v>
      </c>
      <c r="K129" s="10" t="s">
        <v>327</v>
      </c>
      <c r="L129" s="10"/>
      <c r="M129" s="10"/>
      <c r="Q129" s="11">
        <f>IF(COUNTIF($I$8:I129,I129)=1,ROW(),"")</f>
        <v>129</v>
      </c>
      <c r="X129" s="11" t="str">
        <f t="shared" si="39"/>
        <v/>
      </c>
      <c r="AD129" s="11" t="str">
        <f t="shared" si="40"/>
        <v/>
      </c>
      <c r="AJ129" s="11" t="str">
        <f t="shared" si="41"/>
        <v/>
      </c>
      <c r="AP129" s="11" t="str">
        <f t="shared" si="42"/>
        <v/>
      </c>
      <c r="AV129" s="11" t="str">
        <f t="shared" si="43"/>
        <v/>
      </c>
      <c r="BB129" s="11">
        <f t="shared" si="44"/>
        <v>129</v>
      </c>
      <c r="BH129" s="11" t="str">
        <f t="shared" si="45"/>
        <v/>
      </c>
      <c r="BN129" s="11" t="str">
        <f t="shared" si="46"/>
        <v/>
      </c>
      <c r="BT129" s="11" t="str">
        <f t="shared" si="47"/>
        <v/>
      </c>
    </row>
    <row r="130" spans="5:72" ht="16.5" customHeight="1">
      <c r="E130" s="9" t="str">
        <f t="shared" si="48"/>
        <v>飲食店等軽食店の客室</v>
      </c>
      <c r="F130" s="10" t="s">
        <v>328</v>
      </c>
      <c r="G130" s="10" t="s">
        <v>139</v>
      </c>
      <c r="H130" s="10" t="s">
        <v>329</v>
      </c>
      <c r="I130" s="10" t="s">
        <v>325</v>
      </c>
      <c r="J130" s="10" t="s">
        <v>330</v>
      </c>
      <c r="K130" s="10" t="s">
        <v>331</v>
      </c>
      <c r="L130" s="10"/>
      <c r="M130" s="10"/>
      <c r="Q130" s="11" t="str">
        <f>IF(COUNTIF($I$8:I130,I130)=1,ROW(),"")</f>
        <v/>
      </c>
      <c r="X130" s="11" t="str">
        <f t="shared" si="39"/>
        <v/>
      </c>
      <c r="AD130" s="11" t="str">
        <f t="shared" si="40"/>
        <v/>
      </c>
      <c r="AJ130" s="11" t="str">
        <f t="shared" si="41"/>
        <v/>
      </c>
      <c r="AP130" s="11" t="str">
        <f t="shared" si="42"/>
        <v/>
      </c>
      <c r="AV130" s="11" t="str">
        <f t="shared" si="43"/>
        <v/>
      </c>
      <c r="BB130" s="11">
        <f t="shared" si="44"/>
        <v>130</v>
      </c>
      <c r="BH130" s="11" t="str">
        <f t="shared" si="45"/>
        <v/>
      </c>
      <c r="BN130" s="11" t="str">
        <f t="shared" si="46"/>
        <v/>
      </c>
      <c r="BT130" s="11" t="str">
        <f t="shared" si="47"/>
        <v/>
      </c>
    </row>
    <row r="131" spans="5:72" ht="16.5" customHeight="1">
      <c r="E131" s="9" t="str">
        <f t="shared" si="48"/>
        <v>飲食店等喫茶店の客室</v>
      </c>
      <c r="F131" s="10" t="s">
        <v>332</v>
      </c>
      <c r="G131" s="10" t="s">
        <v>139</v>
      </c>
      <c r="H131" s="10" t="s">
        <v>333</v>
      </c>
      <c r="I131" s="10" t="s">
        <v>325</v>
      </c>
      <c r="J131" s="10" t="s">
        <v>334</v>
      </c>
      <c r="K131" s="10" t="s">
        <v>335</v>
      </c>
      <c r="L131" s="10"/>
      <c r="M131" s="10"/>
      <c r="Q131" s="11" t="str">
        <f>IF(COUNTIF($I$8:I131,I131)=1,ROW(),"")</f>
        <v/>
      </c>
      <c r="X131" s="11" t="str">
        <f t="shared" si="39"/>
        <v/>
      </c>
      <c r="AD131" s="11" t="str">
        <f t="shared" si="40"/>
        <v/>
      </c>
      <c r="AJ131" s="11" t="str">
        <f t="shared" si="41"/>
        <v/>
      </c>
      <c r="AP131" s="11" t="str">
        <f t="shared" si="42"/>
        <v/>
      </c>
      <c r="AV131" s="11" t="str">
        <f t="shared" si="43"/>
        <v/>
      </c>
      <c r="BB131" s="11">
        <f t="shared" si="44"/>
        <v>131</v>
      </c>
      <c r="BH131" s="11" t="str">
        <f t="shared" si="45"/>
        <v/>
      </c>
      <c r="BN131" s="11" t="str">
        <f t="shared" si="46"/>
        <v/>
      </c>
      <c r="BT131" s="11" t="str">
        <f t="shared" si="47"/>
        <v/>
      </c>
    </row>
    <row r="132" spans="5:72" ht="16.5" customHeight="1">
      <c r="E132" s="9" t="str">
        <f t="shared" si="48"/>
        <v>飲食店等バー</v>
      </c>
      <c r="F132" s="10" t="s">
        <v>336</v>
      </c>
      <c r="G132" s="10" t="s">
        <v>139</v>
      </c>
      <c r="H132" s="10" t="s">
        <v>145</v>
      </c>
      <c r="I132" s="10" t="s">
        <v>325</v>
      </c>
      <c r="J132" s="10" t="s">
        <v>146</v>
      </c>
      <c r="K132" s="10"/>
      <c r="L132" s="10"/>
      <c r="M132" s="10"/>
      <c r="Q132" s="11" t="str">
        <f>IF(COUNTIF($I$8:I132,I132)=1,ROW(),"")</f>
        <v/>
      </c>
      <c r="X132" s="11" t="str">
        <f t="shared" si="39"/>
        <v/>
      </c>
      <c r="AD132" s="11" t="str">
        <f t="shared" si="40"/>
        <v/>
      </c>
      <c r="AJ132" s="11" t="str">
        <f t="shared" si="41"/>
        <v/>
      </c>
      <c r="AP132" s="11" t="str">
        <f t="shared" si="42"/>
        <v/>
      </c>
      <c r="AV132" s="11" t="str">
        <f t="shared" si="43"/>
        <v/>
      </c>
      <c r="BB132" s="11">
        <f t="shared" si="44"/>
        <v>132</v>
      </c>
      <c r="BH132" s="11" t="str">
        <f t="shared" si="45"/>
        <v/>
      </c>
      <c r="BN132" s="11" t="str">
        <f t="shared" si="46"/>
        <v/>
      </c>
      <c r="BT132" s="11" t="str">
        <f t="shared" si="47"/>
        <v/>
      </c>
    </row>
    <row r="133" spans="5:72" ht="16.5" customHeight="1">
      <c r="E133" s="9" t="str">
        <f t="shared" si="48"/>
        <v>飲食店等フロント</v>
      </c>
      <c r="F133" s="10" t="s">
        <v>337</v>
      </c>
      <c r="G133" s="10" t="s">
        <v>139</v>
      </c>
      <c r="H133" s="10" t="s">
        <v>338</v>
      </c>
      <c r="I133" s="10" t="s">
        <v>325</v>
      </c>
      <c r="J133" s="10" t="s">
        <v>339</v>
      </c>
      <c r="K133" s="10"/>
      <c r="L133" s="10"/>
      <c r="M133" s="10"/>
      <c r="Q133" s="11" t="str">
        <f>IF(COUNTIF($I$8:I133,I133)=1,ROW(),"")</f>
        <v/>
      </c>
      <c r="X133" s="11" t="str">
        <f t="shared" si="39"/>
        <v/>
      </c>
      <c r="AD133" s="11" t="str">
        <f t="shared" si="40"/>
        <v/>
      </c>
      <c r="AJ133" s="11" t="str">
        <f t="shared" si="41"/>
        <v/>
      </c>
      <c r="AP133" s="11" t="str">
        <f t="shared" si="42"/>
        <v/>
      </c>
      <c r="AV133" s="11" t="str">
        <f t="shared" si="43"/>
        <v/>
      </c>
      <c r="BB133" s="11">
        <f t="shared" si="44"/>
        <v>133</v>
      </c>
      <c r="BH133" s="11" t="str">
        <f t="shared" si="45"/>
        <v/>
      </c>
      <c r="BN133" s="11" t="str">
        <f t="shared" si="46"/>
        <v/>
      </c>
      <c r="BT133" s="11" t="str">
        <f t="shared" si="47"/>
        <v/>
      </c>
    </row>
    <row r="134" spans="5:72" ht="16.5" customHeight="1">
      <c r="E134" s="9" t="str">
        <f t="shared" si="48"/>
        <v>飲食店等事務室</v>
      </c>
      <c r="F134" s="10" t="s">
        <v>340</v>
      </c>
      <c r="G134" s="10" t="s">
        <v>139</v>
      </c>
      <c r="H134" s="10" t="s">
        <v>25</v>
      </c>
      <c r="I134" s="10" t="s">
        <v>325</v>
      </c>
      <c r="J134" s="10" t="s">
        <v>27</v>
      </c>
      <c r="K134" s="10"/>
      <c r="L134" s="10"/>
      <c r="M134" s="10"/>
      <c r="Q134" s="11" t="str">
        <f>IF(COUNTIF($I$8:I134,I134)=1,ROW(),"")</f>
        <v/>
      </c>
      <c r="X134" s="11" t="str">
        <f t="shared" si="39"/>
        <v/>
      </c>
      <c r="AD134" s="11" t="str">
        <f t="shared" si="40"/>
        <v/>
      </c>
      <c r="AJ134" s="11" t="str">
        <f t="shared" si="41"/>
        <v/>
      </c>
      <c r="AP134" s="11" t="str">
        <f t="shared" si="42"/>
        <v/>
      </c>
      <c r="AV134" s="11" t="str">
        <f t="shared" si="43"/>
        <v/>
      </c>
      <c r="BB134" s="11">
        <f t="shared" si="44"/>
        <v>134</v>
      </c>
      <c r="BH134" s="11" t="str">
        <f t="shared" si="45"/>
        <v/>
      </c>
      <c r="BN134" s="11" t="str">
        <f t="shared" si="46"/>
        <v/>
      </c>
      <c r="BT134" s="11" t="str">
        <f t="shared" si="47"/>
        <v/>
      </c>
    </row>
    <row r="135" spans="5:72" ht="16.5" customHeight="1">
      <c r="E135" s="9" t="str">
        <f t="shared" si="48"/>
        <v>飲食店等更衣室又は倉庫</v>
      </c>
      <c r="F135" s="10" t="s">
        <v>341</v>
      </c>
      <c r="G135" s="10" t="s">
        <v>139</v>
      </c>
      <c r="H135" s="10" t="s">
        <v>52</v>
      </c>
      <c r="I135" s="10" t="s">
        <v>325</v>
      </c>
      <c r="J135" s="10" t="s">
        <v>53</v>
      </c>
      <c r="K135" s="10" t="s">
        <v>54</v>
      </c>
      <c r="L135" s="10" t="s">
        <v>55</v>
      </c>
      <c r="M135" s="10" t="s">
        <v>56</v>
      </c>
      <c r="Q135" s="11" t="str">
        <f>IF(COUNTIF($I$8:I135,I135)=1,ROW(),"")</f>
        <v/>
      </c>
      <c r="X135" s="11" t="str">
        <f t="shared" si="39"/>
        <v/>
      </c>
      <c r="AD135" s="11" t="str">
        <f t="shared" si="40"/>
        <v/>
      </c>
      <c r="AJ135" s="11" t="str">
        <f t="shared" si="41"/>
        <v/>
      </c>
      <c r="AP135" s="11" t="str">
        <f t="shared" si="42"/>
        <v/>
      </c>
      <c r="AV135" s="11" t="str">
        <f t="shared" si="43"/>
        <v/>
      </c>
      <c r="BB135" s="11">
        <f t="shared" si="44"/>
        <v>135</v>
      </c>
      <c r="BH135" s="11" t="str">
        <f t="shared" si="45"/>
        <v/>
      </c>
      <c r="BN135" s="11" t="str">
        <f t="shared" si="46"/>
        <v/>
      </c>
      <c r="BT135" s="11" t="str">
        <f t="shared" si="47"/>
        <v/>
      </c>
    </row>
    <row r="136" spans="5:72" ht="16.5" customHeight="1">
      <c r="E136" s="9" t="str">
        <f t="shared" si="48"/>
        <v>飲食店等廊下</v>
      </c>
      <c r="F136" s="10" t="s">
        <v>342</v>
      </c>
      <c r="G136" s="10" t="s">
        <v>139</v>
      </c>
      <c r="H136" s="10" t="s">
        <v>59</v>
      </c>
      <c r="I136" s="10" t="s">
        <v>325</v>
      </c>
      <c r="J136" s="10" t="s">
        <v>60</v>
      </c>
      <c r="K136" s="10"/>
      <c r="L136" s="10"/>
      <c r="M136" s="10"/>
      <c r="Q136" s="11" t="str">
        <f>IF(COUNTIF($I$8:I136,I136)=1,ROW(),"")</f>
        <v/>
      </c>
      <c r="X136" s="11" t="str">
        <f t="shared" ref="X136:X199" si="49">IF($I136=$T$8,ROW($J136),"")</f>
        <v/>
      </c>
      <c r="AD136" s="11" t="str">
        <f t="shared" ref="AD136:AD199" si="50">IF($I136=$T$9,ROW($J136),"")</f>
        <v/>
      </c>
      <c r="AJ136" s="11" t="str">
        <f t="shared" ref="AJ136:AJ199" si="51">IF($I136=$T$10,ROW($J136),"")</f>
        <v/>
      </c>
      <c r="AP136" s="11" t="str">
        <f t="shared" ref="AP136:AP199" si="52">IF($I136=$T$11,ROW($J136),"")</f>
        <v/>
      </c>
      <c r="AV136" s="11" t="str">
        <f t="shared" ref="AV136:AV199" si="53">IF($I136=$T$12,ROW($J136),"")</f>
        <v/>
      </c>
      <c r="BB136" s="11">
        <f t="shared" ref="BB136:BB199" si="54">IF($I136=$T$13,ROW($J136),"")</f>
        <v>136</v>
      </c>
      <c r="BH136" s="11" t="str">
        <f t="shared" ref="BH136:BH199" si="55">IF($I136=$T$14,ROW($J136),"")</f>
        <v/>
      </c>
      <c r="BN136" s="11" t="str">
        <f t="shared" ref="BN136:BN199" si="56">IF($I136=$T$15,ROW($J136),"")</f>
        <v/>
      </c>
      <c r="BT136" s="11" t="str">
        <f t="shared" ref="BT136:BT199" si="57">IF($I136=$T$16,ROW($J136),"")</f>
        <v/>
      </c>
    </row>
    <row r="137" spans="5:72" ht="16.5" customHeight="1">
      <c r="E137" s="9" t="str">
        <f t="shared" ref="E137:E200" si="58">I137&amp;J137</f>
        <v>飲食店等ロビー</v>
      </c>
      <c r="F137" s="10" t="s">
        <v>343</v>
      </c>
      <c r="G137" s="10" t="s">
        <v>139</v>
      </c>
      <c r="H137" s="10" t="s">
        <v>63</v>
      </c>
      <c r="I137" s="10" t="s">
        <v>325</v>
      </c>
      <c r="J137" s="10" t="s">
        <v>64</v>
      </c>
      <c r="K137" s="10"/>
      <c r="L137" s="10"/>
      <c r="M137" s="10"/>
      <c r="Q137" s="11" t="str">
        <f>IF(COUNTIF($I$8:I137,I137)=1,ROW(),"")</f>
        <v/>
      </c>
      <c r="X137" s="11" t="str">
        <f t="shared" si="49"/>
        <v/>
      </c>
      <c r="AD137" s="11" t="str">
        <f t="shared" si="50"/>
        <v/>
      </c>
      <c r="AJ137" s="11" t="str">
        <f t="shared" si="51"/>
        <v/>
      </c>
      <c r="AP137" s="11" t="str">
        <f t="shared" si="52"/>
        <v/>
      </c>
      <c r="AV137" s="11" t="str">
        <f t="shared" si="53"/>
        <v/>
      </c>
      <c r="BB137" s="11">
        <f t="shared" si="54"/>
        <v>137</v>
      </c>
      <c r="BH137" s="11" t="str">
        <f t="shared" si="55"/>
        <v/>
      </c>
      <c r="BN137" s="11" t="str">
        <f t="shared" si="56"/>
        <v/>
      </c>
      <c r="BT137" s="11" t="str">
        <f t="shared" si="57"/>
        <v/>
      </c>
    </row>
    <row r="138" spans="5:72" ht="16.5" customHeight="1">
      <c r="E138" s="9" t="str">
        <f t="shared" si="58"/>
        <v>飲食店等便所</v>
      </c>
      <c r="F138" s="10" t="s">
        <v>344</v>
      </c>
      <c r="G138" s="10" t="s">
        <v>139</v>
      </c>
      <c r="H138" s="10" t="s">
        <v>67</v>
      </c>
      <c r="I138" s="10" t="s">
        <v>325</v>
      </c>
      <c r="J138" s="10" t="s">
        <v>68</v>
      </c>
      <c r="K138" s="10"/>
      <c r="L138" s="10"/>
      <c r="M138" s="10"/>
      <c r="Q138" s="11" t="str">
        <f>IF(COUNTIF($I$8:I138,I138)=1,ROW(),"")</f>
        <v/>
      </c>
      <c r="X138" s="11" t="str">
        <f t="shared" si="49"/>
        <v/>
      </c>
      <c r="AD138" s="11" t="str">
        <f t="shared" si="50"/>
        <v/>
      </c>
      <c r="AJ138" s="11" t="str">
        <f t="shared" si="51"/>
        <v/>
      </c>
      <c r="AP138" s="11" t="str">
        <f t="shared" si="52"/>
        <v/>
      </c>
      <c r="AV138" s="11" t="str">
        <f t="shared" si="53"/>
        <v/>
      </c>
      <c r="BB138" s="11">
        <f t="shared" si="54"/>
        <v>138</v>
      </c>
      <c r="BH138" s="11" t="str">
        <f t="shared" si="55"/>
        <v/>
      </c>
      <c r="BN138" s="11" t="str">
        <f t="shared" si="56"/>
        <v/>
      </c>
      <c r="BT138" s="11" t="str">
        <f t="shared" si="57"/>
        <v/>
      </c>
    </row>
    <row r="139" spans="5:72" ht="16.5" customHeight="1">
      <c r="E139" s="9" t="str">
        <f t="shared" si="58"/>
        <v>飲食店等喫煙室</v>
      </c>
      <c r="F139" s="10" t="s">
        <v>345</v>
      </c>
      <c r="G139" s="10" t="s">
        <v>139</v>
      </c>
      <c r="H139" s="10" t="s">
        <v>70</v>
      </c>
      <c r="I139" s="10" t="s">
        <v>325</v>
      </c>
      <c r="J139" s="10" t="s">
        <v>71</v>
      </c>
      <c r="K139" s="10"/>
      <c r="L139" s="10"/>
      <c r="M139" s="10"/>
      <c r="Q139" s="11" t="str">
        <f>IF(COUNTIF($I$8:I139,I139)=1,ROW(),"")</f>
        <v/>
      </c>
      <c r="X139" s="11" t="str">
        <f t="shared" si="49"/>
        <v/>
      </c>
      <c r="AD139" s="11" t="str">
        <f t="shared" si="50"/>
        <v/>
      </c>
      <c r="AJ139" s="11" t="str">
        <f t="shared" si="51"/>
        <v/>
      </c>
      <c r="AP139" s="11" t="str">
        <f t="shared" si="52"/>
        <v/>
      </c>
      <c r="AV139" s="11" t="str">
        <f t="shared" si="53"/>
        <v/>
      </c>
      <c r="BB139" s="11">
        <f t="shared" si="54"/>
        <v>139</v>
      </c>
      <c r="BH139" s="11" t="str">
        <f t="shared" si="55"/>
        <v/>
      </c>
      <c r="BN139" s="11" t="str">
        <f t="shared" si="56"/>
        <v/>
      </c>
      <c r="BT139" s="11" t="str">
        <f t="shared" si="57"/>
        <v/>
      </c>
    </row>
    <row r="140" spans="5:72" ht="16.5" customHeight="1">
      <c r="E140" s="9" t="str">
        <f t="shared" si="58"/>
        <v>飲食店等厨房</v>
      </c>
      <c r="F140" s="10" t="s">
        <v>346</v>
      </c>
      <c r="G140" s="10" t="s">
        <v>139</v>
      </c>
      <c r="H140" s="10" t="s">
        <v>73</v>
      </c>
      <c r="I140" s="10" t="s">
        <v>325</v>
      </c>
      <c r="J140" s="10" t="s">
        <v>74</v>
      </c>
      <c r="K140" s="10"/>
      <c r="L140" s="10"/>
      <c r="M140" s="10"/>
      <c r="Q140" s="11" t="str">
        <f>IF(COUNTIF($I$8:I140,I140)=1,ROW(),"")</f>
        <v/>
      </c>
      <c r="X140" s="11" t="str">
        <f t="shared" si="49"/>
        <v/>
      </c>
      <c r="AD140" s="11" t="str">
        <f t="shared" si="50"/>
        <v/>
      </c>
      <c r="AJ140" s="11" t="str">
        <f t="shared" si="51"/>
        <v/>
      </c>
      <c r="AP140" s="11" t="str">
        <f t="shared" si="52"/>
        <v/>
      </c>
      <c r="AV140" s="11" t="str">
        <f t="shared" si="53"/>
        <v/>
      </c>
      <c r="BB140" s="11">
        <f t="shared" si="54"/>
        <v>140</v>
      </c>
      <c r="BH140" s="11" t="str">
        <f t="shared" si="55"/>
        <v/>
      </c>
      <c r="BN140" s="11" t="str">
        <f t="shared" si="56"/>
        <v/>
      </c>
      <c r="BT140" s="11" t="str">
        <f t="shared" si="57"/>
        <v/>
      </c>
    </row>
    <row r="141" spans="5:72" ht="16.5" customHeight="1">
      <c r="E141" s="9" t="str">
        <f t="shared" si="58"/>
        <v>飲食店等屋内駐車場</v>
      </c>
      <c r="F141" s="10" t="s">
        <v>347</v>
      </c>
      <c r="G141" s="10" t="s">
        <v>139</v>
      </c>
      <c r="H141" s="10" t="s">
        <v>76</v>
      </c>
      <c r="I141" s="10" t="s">
        <v>325</v>
      </c>
      <c r="J141" s="10" t="s">
        <v>77</v>
      </c>
      <c r="K141" s="10"/>
      <c r="L141" s="10"/>
      <c r="M141" s="10"/>
      <c r="Q141" s="11" t="str">
        <f>IF(COUNTIF($I$8:I141,I141)=1,ROW(),"")</f>
        <v/>
      </c>
      <c r="X141" s="11" t="str">
        <f t="shared" si="49"/>
        <v/>
      </c>
      <c r="AD141" s="11" t="str">
        <f t="shared" si="50"/>
        <v/>
      </c>
      <c r="AJ141" s="11" t="str">
        <f t="shared" si="51"/>
        <v/>
      </c>
      <c r="AP141" s="11" t="str">
        <f t="shared" si="52"/>
        <v/>
      </c>
      <c r="AV141" s="11" t="str">
        <f t="shared" si="53"/>
        <v/>
      </c>
      <c r="BB141" s="11">
        <f t="shared" si="54"/>
        <v>141</v>
      </c>
      <c r="BH141" s="11" t="str">
        <f t="shared" si="55"/>
        <v/>
      </c>
      <c r="BN141" s="11" t="str">
        <f t="shared" si="56"/>
        <v/>
      </c>
      <c r="BT141" s="11" t="str">
        <f t="shared" si="57"/>
        <v/>
      </c>
    </row>
    <row r="142" spans="5:72" ht="16.5" customHeight="1">
      <c r="E142" s="9" t="str">
        <f t="shared" si="58"/>
        <v>飲食店等機械室</v>
      </c>
      <c r="F142" s="10" t="s">
        <v>348</v>
      </c>
      <c r="G142" s="10" t="s">
        <v>139</v>
      </c>
      <c r="H142" s="10" t="s">
        <v>79</v>
      </c>
      <c r="I142" s="10" t="s">
        <v>325</v>
      </c>
      <c r="J142" s="10" t="s">
        <v>80</v>
      </c>
      <c r="K142" s="10"/>
      <c r="L142" s="10"/>
      <c r="M142" s="10"/>
      <c r="Q142" s="11" t="str">
        <f>IF(COUNTIF($I$8:I142,I142)=1,ROW(),"")</f>
        <v/>
      </c>
      <c r="X142" s="11" t="str">
        <f t="shared" si="49"/>
        <v/>
      </c>
      <c r="AD142" s="11" t="str">
        <f t="shared" si="50"/>
        <v/>
      </c>
      <c r="AJ142" s="11" t="str">
        <f t="shared" si="51"/>
        <v/>
      </c>
      <c r="AP142" s="11" t="str">
        <f t="shared" si="52"/>
        <v/>
      </c>
      <c r="AV142" s="11" t="str">
        <f t="shared" si="53"/>
        <v/>
      </c>
      <c r="BB142" s="11">
        <f t="shared" si="54"/>
        <v>142</v>
      </c>
      <c r="BH142" s="11" t="str">
        <f t="shared" si="55"/>
        <v/>
      </c>
      <c r="BN142" s="11" t="str">
        <f t="shared" si="56"/>
        <v/>
      </c>
      <c r="BT142" s="11" t="str">
        <f t="shared" si="57"/>
        <v/>
      </c>
    </row>
    <row r="143" spans="5:72" ht="16.5" customHeight="1">
      <c r="E143" s="9" t="str">
        <f t="shared" si="58"/>
        <v>飲食店等電気室</v>
      </c>
      <c r="F143" s="10" t="s">
        <v>349</v>
      </c>
      <c r="G143" s="10" t="s">
        <v>139</v>
      </c>
      <c r="H143" s="10" t="s">
        <v>82</v>
      </c>
      <c r="I143" s="10" t="s">
        <v>325</v>
      </c>
      <c r="J143" s="10" t="s">
        <v>83</v>
      </c>
      <c r="K143" s="10"/>
      <c r="L143" s="10"/>
      <c r="M143" s="10"/>
      <c r="Q143" s="11" t="str">
        <f>IF(COUNTIF($I$8:I143,I143)=1,ROW(),"")</f>
        <v/>
      </c>
      <c r="X143" s="11" t="str">
        <f t="shared" si="49"/>
        <v/>
      </c>
      <c r="AD143" s="11" t="str">
        <f t="shared" si="50"/>
        <v/>
      </c>
      <c r="AJ143" s="11" t="str">
        <f t="shared" si="51"/>
        <v/>
      </c>
      <c r="AP143" s="11" t="str">
        <f t="shared" si="52"/>
        <v/>
      </c>
      <c r="AV143" s="11" t="str">
        <f t="shared" si="53"/>
        <v/>
      </c>
      <c r="BB143" s="11">
        <f t="shared" si="54"/>
        <v>143</v>
      </c>
      <c r="BH143" s="11" t="str">
        <f t="shared" si="55"/>
        <v/>
      </c>
      <c r="BN143" s="11" t="str">
        <f t="shared" si="56"/>
        <v/>
      </c>
      <c r="BT143" s="11" t="str">
        <f t="shared" si="57"/>
        <v/>
      </c>
    </row>
    <row r="144" spans="5:72" ht="16.5" customHeight="1">
      <c r="E144" s="9" t="str">
        <f t="shared" si="58"/>
        <v>飲食店等湯沸室等</v>
      </c>
      <c r="F144" s="10" t="s">
        <v>350</v>
      </c>
      <c r="G144" s="10" t="s">
        <v>139</v>
      </c>
      <c r="H144" s="10" t="s">
        <v>85</v>
      </c>
      <c r="I144" s="10" t="s">
        <v>325</v>
      </c>
      <c r="J144" s="10" t="s">
        <v>86</v>
      </c>
      <c r="K144" s="10"/>
      <c r="L144" s="10"/>
      <c r="M144" s="10"/>
      <c r="Q144" s="11" t="str">
        <f>IF(COUNTIF($I$8:I144,I144)=1,ROW(),"")</f>
        <v/>
      </c>
      <c r="X144" s="11" t="str">
        <f t="shared" si="49"/>
        <v/>
      </c>
      <c r="AD144" s="11" t="str">
        <f t="shared" si="50"/>
        <v/>
      </c>
      <c r="AJ144" s="11" t="str">
        <f t="shared" si="51"/>
        <v/>
      </c>
      <c r="AP144" s="11" t="str">
        <f t="shared" si="52"/>
        <v/>
      </c>
      <c r="AV144" s="11" t="str">
        <f t="shared" si="53"/>
        <v/>
      </c>
      <c r="BB144" s="11">
        <f t="shared" si="54"/>
        <v>144</v>
      </c>
      <c r="BH144" s="11" t="str">
        <f t="shared" si="55"/>
        <v/>
      </c>
      <c r="BN144" s="11" t="str">
        <f t="shared" si="56"/>
        <v/>
      </c>
      <c r="BT144" s="11" t="str">
        <f t="shared" si="57"/>
        <v/>
      </c>
    </row>
    <row r="145" spans="5:72" ht="16.5" customHeight="1">
      <c r="E145" s="9" t="str">
        <f t="shared" si="58"/>
        <v>飲食店等食品庫等</v>
      </c>
      <c r="F145" s="10" t="s">
        <v>351</v>
      </c>
      <c r="G145" s="10" t="s">
        <v>139</v>
      </c>
      <c r="H145" s="10" t="s">
        <v>88</v>
      </c>
      <c r="I145" s="10" t="s">
        <v>325</v>
      </c>
      <c r="J145" s="10" t="s">
        <v>89</v>
      </c>
      <c r="K145" s="10"/>
      <c r="L145" s="10"/>
      <c r="M145" s="10"/>
      <c r="Q145" s="11" t="str">
        <f>IF(COUNTIF($I$8:I145,I145)=1,ROW(),"")</f>
        <v/>
      </c>
      <c r="X145" s="11" t="str">
        <f t="shared" si="49"/>
        <v/>
      </c>
      <c r="AD145" s="11" t="str">
        <f t="shared" si="50"/>
        <v/>
      </c>
      <c r="AJ145" s="11" t="str">
        <f t="shared" si="51"/>
        <v/>
      </c>
      <c r="AP145" s="11" t="str">
        <f t="shared" si="52"/>
        <v/>
      </c>
      <c r="AV145" s="11" t="str">
        <f t="shared" si="53"/>
        <v/>
      </c>
      <c r="BB145" s="11">
        <f t="shared" si="54"/>
        <v>145</v>
      </c>
      <c r="BH145" s="11" t="str">
        <f t="shared" si="55"/>
        <v/>
      </c>
      <c r="BN145" s="11" t="str">
        <f t="shared" si="56"/>
        <v/>
      </c>
      <c r="BT145" s="11" t="str">
        <f t="shared" si="57"/>
        <v/>
      </c>
    </row>
    <row r="146" spans="5:72" ht="16.5" customHeight="1">
      <c r="E146" s="9" t="str">
        <f t="shared" si="58"/>
        <v>飲食店等印刷室等</v>
      </c>
      <c r="F146" s="10" t="s">
        <v>352</v>
      </c>
      <c r="G146" s="10" t="s">
        <v>139</v>
      </c>
      <c r="H146" s="10" t="s">
        <v>91</v>
      </c>
      <c r="I146" s="10" t="s">
        <v>325</v>
      </c>
      <c r="J146" s="10" t="s">
        <v>92</v>
      </c>
      <c r="K146" s="10"/>
      <c r="L146" s="10"/>
      <c r="M146" s="10"/>
      <c r="Q146" s="11" t="str">
        <f>IF(COUNTIF($I$8:I146,I146)=1,ROW(),"")</f>
        <v/>
      </c>
      <c r="X146" s="11" t="str">
        <f t="shared" si="49"/>
        <v/>
      </c>
      <c r="AD146" s="11" t="str">
        <f t="shared" si="50"/>
        <v/>
      </c>
      <c r="AJ146" s="11" t="str">
        <f t="shared" si="51"/>
        <v/>
      </c>
      <c r="AP146" s="11" t="str">
        <f t="shared" si="52"/>
        <v/>
      </c>
      <c r="AV146" s="11" t="str">
        <f t="shared" si="53"/>
        <v/>
      </c>
      <c r="BB146" s="11">
        <f t="shared" si="54"/>
        <v>146</v>
      </c>
      <c r="BH146" s="11" t="str">
        <f t="shared" si="55"/>
        <v/>
      </c>
      <c r="BN146" s="11" t="str">
        <f t="shared" si="56"/>
        <v/>
      </c>
      <c r="BT146" s="11" t="str">
        <f t="shared" si="57"/>
        <v/>
      </c>
    </row>
    <row r="147" spans="5:72" ht="16.5" customHeight="1">
      <c r="E147" s="9" t="str">
        <f t="shared" si="58"/>
        <v>飲食店等廃棄物保管場所等</v>
      </c>
      <c r="F147" s="10" t="s">
        <v>353</v>
      </c>
      <c r="G147" s="10" t="s">
        <v>139</v>
      </c>
      <c r="H147" s="10" t="s">
        <v>94</v>
      </c>
      <c r="I147" s="10" t="s">
        <v>325</v>
      </c>
      <c r="J147" s="10" t="s">
        <v>95</v>
      </c>
      <c r="K147" s="10" t="s">
        <v>96</v>
      </c>
      <c r="L147" s="10"/>
      <c r="M147" s="10"/>
      <c r="Q147" s="11" t="str">
        <f>IF(COUNTIF($I$8:I147,I147)=1,ROW(),"")</f>
        <v/>
      </c>
      <c r="X147" s="11" t="str">
        <f t="shared" si="49"/>
        <v/>
      </c>
      <c r="AD147" s="11" t="str">
        <f t="shared" si="50"/>
        <v/>
      </c>
      <c r="AJ147" s="11" t="str">
        <f t="shared" si="51"/>
        <v/>
      </c>
      <c r="AP147" s="11" t="str">
        <f t="shared" si="52"/>
        <v/>
      </c>
      <c r="AV147" s="11" t="str">
        <f t="shared" si="53"/>
        <v/>
      </c>
      <c r="BB147" s="11">
        <f t="shared" si="54"/>
        <v>147</v>
      </c>
      <c r="BH147" s="11" t="str">
        <f t="shared" si="55"/>
        <v/>
      </c>
      <c r="BN147" s="11" t="str">
        <f t="shared" si="56"/>
        <v/>
      </c>
      <c r="BT147" s="11" t="str">
        <f t="shared" si="57"/>
        <v/>
      </c>
    </row>
    <row r="148" spans="5:72" ht="16.5" customHeight="1">
      <c r="E148" s="9" t="str">
        <f t="shared" si="58"/>
        <v>集会所等アスレチック場の運動室</v>
      </c>
      <c r="F148" s="10" t="s">
        <v>354</v>
      </c>
      <c r="G148" s="10" t="s">
        <v>355</v>
      </c>
      <c r="H148" s="10" t="s">
        <v>356</v>
      </c>
      <c r="I148" s="10" t="s">
        <v>357</v>
      </c>
      <c r="J148" s="10" t="s">
        <v>358</v>
      </c>
      <c r="K148" s="10" t="s">
        <v>359</v>
      </c>
      <c r="L148" s="10"/>
      <c r="M148" s="10"/>
      <c r="Q148" s="11">
        <f>IF(COUNTIF($I$8:I148,I148)=1,ROW(),"")</f>
        <v>148</v>
      </c>
      <c r="X148" s="11" t="str">
        <f t="shared" si="49"/>
        <v/>
      </c>
      <c r="AD148" s="11" t="str">
        <f t="shared" si="50"/>
        <v/>
      </c>
      <c r="AJ148" s="11" t="str">
        <f t="shared" si="51"/>
        <v/>
      </c>
      <c r="AP148" s="11" t="str">
        <f t="shared" si="52"/>
        <v/>
      </c>
      <c r="AV148" s="11" t="str">
        <f t="shared" si="53"/>
        <v/>
      </c>
      <c r="BB148" s="11" t="str">
        <f t="shared" si="54"/>
        <v/>
      </c>
      <c r="BH148" s="11">
        <f t="shared" si="55"/>
        <v>148</v>
      </c>
      <c r="BN148" s="11" t="str">
        <f t="shared" si="56"/>
        <v/>
      </c>
      <c r="BT148" s="11" t="str">
        <f t="shared" si="57"/>
        <v/>
      </c>
    </row>
    <row r="149" spans="5:72" ht="16.5" customHeight="1">
      <c r="E149" s="9" t="str">
        <f t="shared" si="58"/>
        <v>集会所等アスレチック場のロビー</v>
      </c>
      <c r="F149" s="10" t="s">
        <v>360</v>
      </c>
      <c r="G149" s="10" t="s">
        <v>355</v>
      </c>
      <c r="H149" s="10" t="s">
        <v>361</v>
      </c>
      <c r="I149" s="10" t="s">
        <v>357</v>
      </c>
      <c r="J149" s="10" t="s">
        <v>362</v>
      </c>
      <c r="K149" s="10" t="s">
        <v>363</v>
      </c>
      <c r="L149" s="10"/>
      <c r="M149" s="10"/>
      <c r="Q149" s="11" t="str">
        <f>IF(COUNTIF($I$8:I149,I149)=1,ROW(),"")</f>
        <v/>
      </c>
      <c r="X149" s="11" t="str">
        <f t="shared" si="49"/>
        <v/>
      </c>
      <c r="AD149" s="11" t="str">
        <f t="shared" si="50"/>
        <v/>
      </c>
      <c r="AJ149" s="11" t="str">
        <f t="shared" si="51"/>
        <v/>
      </c>
      <c r="AP149" s="11" t="str">
        <f t="shared" si="52"/>
        <v/>
      </c>
      <c r="AV149" s="11" t="str">
        <f t="shared" si="53"/>
        <v/>
      </c>
      <c r="BB149" s="11" t="str">
        <f t="shared" si="54"/>
        <v/>
      </c>
      <c r="BH149" s="11">
        <f t="shared" si="55"/>
        <v>149</v>
      </c>
      <c r="BN149" s="11" t="str">
        <f t="shared" si="56"/>
        <v/>
      </c>
      <c r="BT149" s="11" t="str">
        <f t="shared" si="57"/>
        <v/>
      </c>
    </row>
    <row r="150" spans="5:72" ht="16.5" customHeight="1">
      <c r="E150" s="9" t="str">
        <f t="shared" si="58"/>
        <v>集会所等アスレチック場の便所</v>
      </c>
      <c r="F150" s="10" t="s">
        <v>364</v>
      </c>
      <c r="G150" s="10" t="s">
        <v>355</v>
      </c>
      <c r="H150" s="10" t="s">
        <v>365</v>
      </c>
      <c r="I150" s="10" t="s">
        <v>357</v>
      </c>
      <c r="J150" s="10" t="s">
        <v>366</v>
      </c>
      <c r="K150" s="10" t="s">
        <v>367</v>
      </c>
      <c r="L150" s="10"/>
      <c r="M150" s="10"/>
      <c r="Q150" s="11" t="str">
        <f>IF(COUNTIF($I$8:I150,I150)=1,ROW(),"")</f>
        <v/>
      </c>
      <c r="X150" s="11" t="str">
        <f t="shared" si="49"/>
        <v/>
      </c>
      <c r="AD150" s="11" t="str">
        <f t="shared" si="50"/>
        <v/>
      </c>
      <c r="AJ150" s="11" t="str">
        <f t="shared" si="51"/>
        <v/>
      </c>
      <c r="AP150" s="11" t="str">
        <f t="shared" si="52"/>
        <v/>
      </c>
      <c r="AV150" s="11" t="str">
        <f t="shared" si="53"/>
        <v/>
      </c>
      <c r="BB150" s="11" t="str">
        <f t="shared" si="54"/>
        <v/>
      </c>
      <c r="BH150" s="11">
        <f t="shared" si="55"/>
        <v>150</v>
      </c>
      <c r="BN150" s="11" t="str">
        <f t="shared" si="56"/>
        <v/>
      </c>
      <c r="BT150" s="11" t="str">
        <f t="shared" si="57"/>
        <v/>
      </c>
    </row>
    <row r="151" spans="5:72" ht="16.5" customHeight="1">
      <c r="E151" s="9" t="str">
        <f t="shared" si="58"/>
        <v>集会所等アスレチック場の喫煙室</v>
      </c>
      <c r="F151" s="10" t="s">
        <v>368</v>
      </c>
      <c r="G151" s="10" t="s">
        <v>355</v>
      </c>
      <c r="H151" s="10" t="s">
        <v>369</v>
      </c>
      <c r="I151" s="10" t="s">
        <v>357</v>
      </c>
      <c r="J151" s="10" t="s">
        <v>370</v>
      </c>
      <c r="K151" s="10" t="s">
        <v>371</v>
      </c>
      <c r="L151" s="10"/>
      <c r="M151" s="10"/>
      <c r="Q151" s="11" t="str">
        <f>IF(COUNTIF($I$8:I151,I151)=1,ROW(),"")</f>
        <v/>
      </c>
      <c r="X151" s="11" t="str">
        <f t="shared" si="49"/>
        <v/>
      </c>
      <c r="AD151" s="11" t="str">
        <f t="shared" si="50"/>
        <v/>
      </c>
      <c r="AJ151" s="11" t="str">
        <f t="shared" si="51"/>
        <v/>
      </c>
      <c r="AP151" s="11" t="str">
        <f t="shared" si="52"/>
        <v/>
      </c>
      <c r="AV151" s="11" t="str">
        <f t="shared" si="53"/>
        <v/>
      </c>
      <c r="BB151" s="11" t="str">
        <f t="shared" si="54"/>
        <v/>
      </c>
      <c r="BH151" s="11">
        <f t="shared" si="55"/>
        <v>151</v>
      </c>
      <c r="BN151" s="11" t="str">
        <f t="shared" si="56"/>
        <v/>
      </c>
      <c r="BT151" s="11" t="str">
        <f t="shared" si="57"/>
        <v/>
      </c>
    </row>
    <row r="152" spans="5:72" ht="16.5" customHeight="1">
      <c r="E152" s="9" t="str">
        <f t="shared" si="58"/>
        <v>集会所等公式競技用スケート場</v>
      </c>
      <c r="F152" s="10" t="s">
        <v>372</v>
      </c>
      <c r="G152" s="10" t="s">
        <v>355</v>
      </c>
      <c r="H152" s="10" t="s">
        <v>373</v>
      </c>
      <c r="I152" s="10" t="s">
        <v>357</v>
      </c>
      <c r="J152" s="10" t="s">
        <v>374</v>
      </c>
      <c r="K152" s="10" t="s">
        <v>375</v>
      </c>
      <c r="L152" s="10"/>
      <c r="M152" s="10"/>
      <c r="Q152" s="11" t="str">
        <f>IF(COUNTIF($I$8:I152,I152)=1,ROW(),"")</f>
        <v/>
      </c>
      <c r="X152" s="11" t="str">
        <f t="shared" si="49"/>
        <v/>
      </c>
      <c r="AD152" s="11" t="str">
        <f t="shared" si="50"/>
        <v/>
      </c>
      <c r="AJ152" s="11" t="str">
        <f t="shared" si="51"/>
        <v/>
      </c>
      <c r="AP152" s="11" t="str">
        <f t="shared" si="52"/>
        <v/>
      </c>
      <c r="AV152" s="11" t="str">
        <f t="shared" si="53"/>
        <v/>
      </c>
      <c r="BB152" s="11" t="str">
        <f t="shared" si="54"/>
        <v/>
      </c>
      <c r="BH152" s="11">
        <f t="shared" si="55"/>
        <v>152</v>
      </c>
      <c r="BN152" s="11" t="str">
        <f t="shared" si="56"/>
        <v/>
      </c>
      <c r="BT152" s="11" t="str">
        <f t="shared" si="57"/>
        <v/>
      </c>
    </row>
    <row r="153" spans="5:72" ht="16.5" customHeight="1">
      <c r="E153" s="9" t="str">
        <f t="shared" si="58"/>
        <v>集会所等公式競技用体育館</v>
      </c>
      <c r="F153" s="10" t="s">
        <v>376</v>
      </c>
      <c r="G153" s="10" t="s">
        <v>355</v>
      </c>
      <c r="H153" s="10" t="s">
        <v>377</v>
      </c>
      <c r="I153" s="10" t="s">
        <v>357</v>
      </c>
      <c r="J153" s="10" t="s">
        <v>378</v>
      </c>
      <c r="K153" s="10" t="s">
        <v>379</v>
      </c>
      <c r="L153" s="10"/>
      <c r="M153" s="10"/>
      <c r="Q153" s="11" t="str">
        <f>IF(COUNTIF($I$8:I153,I153)=1,ROW(),"")</f>
        <v/>
      </c>
      <c r="X153" s="11" t="str">
        <f t="shared" si="49"/>
        <v/>
      </c>
      <c r="AD153" s="11" t="str">
        <f t="shared" si="50"/>
        <v/>
      </c>
      <c r="AJ153" s="11" t="str">
        <f t="shared" si="51"/>
        <v/>
      </c>
      <c r="AP153" s="11" t="str">
        <f t="shared" si="52"/>
        <v/>
      </c>
      <c r="AV153" s="11" t="str">
        <f t="shared" si="53"/>
        <v/>
      </c>
      <c r="BB153" s="11" t="str">
        <f t="shared" si="54"/>
        <v/>
      </c>
      <c r="BH153" s="11">
        <f t="shared" si="55"/>
        <v>153</v>
      </c>
      <c r="BN153" s="11" t="str">
        <f t="shared" si="56"/>
        <v/>
      </c>
      <c r="BT153" s="11" t="str">
        <f t="shared" si="57"/>
        <v/>
      </c>
    </row>
    <row r="154" spans="5:72" ht="16.5" customHeight="1">
      <c r="E154" s="9" t="str">
        <f t="shared" si="58"/>
        <v>集会所等一般競技用スケート場</v>
      </c>
      <c r="F154" s="10" t="s">
        <v>380</v>
      </c>
      <c r="G154" s="10" t="s">
        <v>355</v>
      </c>
      <c r="H154" s="10" t="s">
        <v>381</v>
      </c>
      <c r="I154" s="10" t="s">
        <v>357</v>
      </c>
      <c r="J154" s="10" t="s">
        <v>382</v>
      </c>
      <c r="K154" s="10" t="s">
        <v>383</v>
      </c>
      <c r="L154" s="10"/>
      <c r="M154" s="10"/>
      <c r="Q154" s="11" t="str">
        <f>IF(COUNTIF($I$8:I154,I154)=1,ROW(),"")</f>
        <v/>
      </c>
      <c r="X154" s="11" t="str">
        <f t="shared" si="49"/>
        <v/>
      </c>
      <c r="AD154" s="11" t="str">
        <f t="shared" si="50"/>
        <v/>
      </c>
      <c r="AJ154" s="11" t="str">
        <f t="shared" si="51"/>
        <v/>
      </c>
      <c r="AP154" s="11" t="str">
        <f t="shared" si="52"/>
        <v/>
      </c>
      <c r="AV154" s="11" t="str">
        <f t="shared" si="53"/>
        <v/>
      </c>
      <c r="BB154" s="11" t="str">
        <f t="shared" si="54"/>
        <v/>
      </c>
      <c r="BH154" s="11">
        <f t="shared" si="55"/>
        <v>154</v>
      </c>
      <c r="BN154" s="11" t="str">
        <f t="shared" si="56"/>
        <v/>
      </c>
      <c r="BT154" s="11" t="str">
        <f t="shared" si="57"/>
        <v/>
      </c>
    </row>
    <row r="155" spans="5:72" ht="16.5" customHeight="1">
      <c r="E155" s="9" t="str">
        <f t="shared" si="58"/>
        <v>集会所等一般競技用体育館</v>
      </c>
      <c r="F155" s="10" t="s">
        <v>384</v>
      </c>
      <c r="G155" s="10" t="s">
        <v>355</v>
      </c>
      <c r="H155" s="10" t="s">
        <v>385</v>
      </c>
      <c r="I155" s="10" t="s">
        <v>357</v>
      </c>
      <c r="J155" s="10" t="s">
        <v>386</v>
      </c>
      <c r="K155" s="10" t="s">
        <v>387</v>
      </c>
      <c r="L155" s="10"/>
      <c r="M155" s="10"/>
      <c r="Q155" s="11" t="str">
        <f>IF(COUNTIF($I$8:I155,I155)=1,ROW(),"")</f>
        <v/>
      </c>
      <c r="X155" s="11" t="str">
        <f t="shared" si="49"/>
        <v/>
      </c>
      <c r="AD155" s="11" t="str">
        <f t="shared" si="50"/>
        <v/>
      </c>
      <c r="AJ155" s="11" t="str">
        <f t="shared" si="51"/>
        <v/>
      </c>
      <c r="AP155" s="11" t="str">
        <f t="shared" si="52"/>
        <v/>
      </c>
      <c r="AV155" s="11" t="str">
        <f t="shared" si="53"/>
        <v/>
      </c>
      <c r="BB155" s="11" t="str">
        <f t="shared" si="54"/>
        <v/>
      </c>
      <c r="BH155" s="11">
        <f t="shared" si="55"/>
        <v>155</v>
      </c>
      <c r="BN155" s="11" t="str">
        <f t="shared" si="56"/>
        <v/>
      </c>
      <c r="BT155" s="11" t="str">
        <f t="shared" si="57"/>
        <v/>
      </c>
    </row>
    <row r="156" spans="5:72" ht="16.5" customHeight="1">
      <c r="E156" s="9" t="str">
        <f t="shared" si="58"/>
        <v>集会所等レクリエーション用スケート場</v>
      </c>
      <c r="F156" s="10" t="s">
        <v>388</v>
      </c>
      <c r="G156" s="10" t="s">
        <v>355</v>
      </c>
      <c r="H156" s="10" t="s">
        <v>389</v>
      </c>
      <c r="I156" s="10" t="s">
        <v>357</v>
      </c>
      <c r="J156" s="10" t="s">
        <v>390</v>
      </c>
      <c r="K156" s="10" t="s">
        <v>391</v>
      </c>
      <c r="L156" s="10"/>
      <c r="M156" s="10"/>
      <c r="Q156" s="11" t="str">
        <f>IF(COUNTIF($I$8:I156,I156)=1,ROW(),"")</f>
        <v/>
      </c>
      <c r="X156" s="11" t="str">
        <f t="shared" si="49"/>
        <v/>
      </c>
      <c r="AD156" s="11" t="str">
        <f t="shared" si="50"/>
        <v/>
      </c>
      <c r="AJ156" s="11" t="str">
        <f t="shared" si="51"/>
        <v/>
      </c>
      <c r="AP156" s="11" t="str">
        <f t="shared" si="52"/>
        <v/>
      </c>
      <c r="AV156" s="11" t="str">
        <f t="shared" si="53"/>
        <v/>
      </c>
      <c r="BB156" s="11" t="str">
        <f t="shared" si="54"/>
        <v/>
      </c>
      <c r="BH156" s="11">
        <f t="shared" si="55"/>
        <v>156</v>
      </c>
      <c r="BN156" s="11" t="str">
        <f t="shared" si="56"/>
        <v/>
      </c>
      <c r="BT156" s="11" t="str">
        <f t="shared" si="57"/>
        <v/>
      </c>
    </row>
    <row r="157" spans="5:72" ht="16.5" customHeight="1">
      <c r="E157" s="9" t="str">
        <f t="shared" si="58"/>
        <v>集会所等レクリエーション用体育館</v>
      </c>
      <c r="F157" s="10" t="s">
        <v>392</v>
      </c>
      <c r="G157" s="10" t="s">
        <v>355</v>
      </c>
      <c r="H157" s="10" t="s">
        <v>393</v>
      </c>
      <c r="I157" s="10" t="s">
        <v>357</v>
      </c>
      <c r="J157" s="10" t="s">
        <v>394</v>
      </c>
      <c r="K157" s="10" t="s">
        <v>395</v>
      </c>
      <c r="L157" s="10"/>
      <c r="M157" s="10"/>
      <c r="Q157" s="11" t="str">
        <f>IF(COUNTIF($I$8:I157,I157)=1,ROW(),"")</f>
        <v/>
      </c>
      <c r="X157" s="11" t="str">
        <f t="shared" si="49"/>
        <v/>
      </c>
      <c r="AD157" s="11" t="str">
        <f t="shared" si="50"/>
        <v/>
      </c>
      <c r="AJ157" s="11" t="str">
        <f t="shared" si="51"/>
        <v/>
      </c>
      <c r="AP157" s="11" t="str">
        <f t="shared" si="52"/>
        <v/>
      </c>
      <c r="AV157" s="11" t="str">
        <f t="shared" si="53"/>
        <v/>
      </c>
      <c r="BB157" s="11" t="str">
        <f t="shared" si="54"/>
        <v/>
      </c>
      <c r="BH157" s="11">
        <f t="shared" si="55"/>
        <v>157</v>
      </c>
      <c r="BN157" s="11" t="str">
        <f t="shared" si="56"/>
        <v/>
      </c>
      <c r="BT157" s="11" t="str">
        <f t="shared" si="57"/>
        <v/>
      </c>
    </row>
    <row r="158" spans="5:72" ht="16.5" customHeight="1">
      <c r="E158" s="9" t="str">
        <f t="shared" si="58"/>
        <v>集会所等競技場の客席</v>
      </c>
      <c r="F158" s="10" t="s">
        <v>396</v>
      </c>
      <c r="G158" s="10" t="s">
        <v>355</v>
      </c>
      <c r="H158" s="10" t="s">
        <v>397</v>
      </c>
      <c r="I158" s="10" t="s">
        <v>357</v>
      </c>
      <c r="J158" s="10" t="s">
        <v>398</v>
      </c>
      <c r="K158" s="10" t="s">
        <v>399</v>
      </c>
      <c r="L158" s="10"/>
      <c r="M158" s="10"/>
      <c r="Q158" s="11" t="str">
        <f>IF(COUNTIF($I$8:I158,I158)=1,ROW(),"")</f>
        <v/>
      </c>
      <c r="X158" s="11" t="str">
        <f t="shared" si="49"/>
        <v/>
      </c>
      <c r="AD158" s="11" t="str">
        <f t="shared" si="50"/>
        <v/>
      </c>
      <c r="AJ158" s="11" t="str">
        <f t="shared" si="51"/>
        <v/>
      </c>
      <c r="AP158" s="11" t="str">
        <f t="shared" si="52"/>
        <v/>
      </c>
      <c r="AV158" s="11" t="str">
        <f t="shared" si="53"/>
        <v/>
      </c>
      <c r="BB158" s="11" t="str">
        <f t="shared" si="54"/>
        <v/>
      </c>
      <c r="BH158" s="11">
        <f t="shared" si="55"/>
        <v>158</v>
      </c>
      <c r="BN158" s="11" t="str">
        <f t="shared" si="56"/>
        <v/>
      </c>
      <c r="BT158" s="11" t="str">
        <f t="shared" si="57"/>
        <v/>
      </c>
    </row>
    <row r="159" spans="5:72" ht="16.5" customHeight="1">
      <c r="E159" s="9" t="str">
        <f t="shared" si="58"/>
        <v>集会所等競技場のロビー</v>
      </c>
      <c r="F159" s="10" t="s">
        <v>400</v>
      </c>
      <c r="G159" s="10" t="s">
        <v>355</v>
      </c>
      <c r="H159" s="10" t="s">
        <v>401</v>
      </c>
      <c r="I159" s="10" t="s">
        <v>357</v>
      </c>
      <c r="J159" s="10" t="s">
        <v>402</v>
      </c>
      <c r="K159" s="10" t="s">
        <v>403</v>
      </c>
      <c r="L159" s="10"/>
      <c r="M159" s="10"/>
      <c r="Q159" s="11" t="str">
        <f>IF(COUNTIF($I$8:I159,I159)=1,ROW(),"")</f>
        <v/>
      </c>
      <c r="X159" s="11" t="str">
        <f t="shared" si="49"/>
        <v/>
      </c>
      <c r="AD159" s="11" t="str">
        <f t="shared" si="50"/>
        <v/>
      </c>
      <c r="AJ159" s="11" t="str">
        <f t="shared" si="51"/>
        <v/>
      </c>
      <c r="AP159" s="11" t="str">
        <f t="shared" si="52"/>
        <v/>
      </c>
      <c r="AV159" s="11" t="str">
        <f t="shared" si="53"/>
        <v/>
      </c>
      <c r="BB159" s="11" t="str">
        <f t="shared" si="54"/>
        <v/>
      </c>
      <c r="BH159" s="11">
        <f t="shared" si="55"/>
        <v>159</v>
      </c>
      <c r="BN159" s="11" t="str">
        <f t="shared" si="56"/>
        <v/>
      </c>
      <c r="BT159" s="11" t="str">
        <f t="shared" si="57"/>
        <v/>
      </c>
    </row>
    <row r="160" spans="5:72" ht="16.5" customHeight="1">
      <c r="E160" s="9" t="str">
        <f t="shared" si="58"/>
        <v>集会所等競技場の便所</v>
      </c>
      <c r="F160" s="10" t="s">
        <v>404</v>
      </c>
      <c r="G160" s="10" t="s">
        <v>355</v>
      </c>
      <c r="H160" s="10" t="s">
        <v>405</v>
      </c>
      <c r="I160" s="10" t="s">
        <v>357</v>
      </c>
      <c r="J160" s="10" t="s">
        <v>406</v>
      </c>
      <c r="K160" s="10" t="s">
        <v>407</v>
      </c>
      <c r="L160" s="10"/>
      <c r="M160" s="10"/>
      <c r="Q160" s="11" t="str">
        <f>IF(COUNTIF($I$8:I160,I160)=1,ROW(),"")</f>
        <v/>
      </c>
      <c r="X160" s="11" t="str">
        <f t="shared" si="49"/>
        <v/>
      </c>
      <c r="AD160" s="11" t="str">
        <f t="shared" si="50"/>
        <v/>
      </c>
      <c r="AJ160" s="11" t="str">
        <f t="shared" si="51"/>
        <v/>
      </c>
      <c r="AP160" s="11" t="str">
        <f t="shared" si="52"/>
        <v/>
      </c>
      <c r="AV160" s="11" t="str">
        <f t="shared" si="53"/>
        <v/>
      </c>
      <c r="BB160" s="11" t="str">
        <f t="shared" si="54"/>
        <v/>
      </c>
      <c r="BH160" s="11">
        <f t="shared" si="55"/>
        <v>160</v>
      </c>
      <c r="BN160" s="11" t="str">
        <f t="shared" si="56"/>
        <v/>
      </c>
      <c r="BT160" s="11" t="str">
        <f t="shared" si="57"/>
        <v/>
      </c>
    </row>
    <row r="161" spans="5:72" ht="16.5" customHeight="1">
      <c r="E161" s="9" t="str">
        <f t="shared" si="58"/>
        <v>集会所等競技場の喫煙室</v>
      </c>
      <c r="F161" s="10" t="s">
        <v>408</v>
      </c>
      <c r="G161" s="10" t="s">
        <v>355</v>
      </c>
      <c r="H161" s="10" t="s">
        <v>409</v>
      </c>
      <c r="I161" s="10" t="s">
        <v>357</v>
      </c>
      <c r="J161" s="10" t="s">
        <v>410</v>
      </c>
      <c r="K161" s="10" t="s">
        <v>411</v>
      </c>
      <c r="L161" s="10"/>
      <c r="M161" s="10"/>
      <c r="Q161" s="11" t="str">
        <f>IF(COUNTIF($I$8:I161,I161)=1,ROW(),"")</f>
        <v/>
      </c>
      <c r="X161" s="11" t="str">
        <f t="shared" si="49"/>
        <v/>
      </c>
      <c r="AD161" s="11" t="str">
        <f t="shared" si="50"/>
        <v/>
      </c>
      <c r="AJ161" s="11" t="str">
        <f t="shared" si="51"/>
        <v/>
      </c>
      <c r="AP161" s="11" t="str">
        <f t="shared" si="52"/>
        <v/>
      </c>
      <c r="AV161" s="11" t="str">
        <f t="shared" si="53"/>
        <v/>
      </c>
      <c r="BB161" s="11" t="str">
        <f t="shared" si="54"/>
        <v/>
      </c>
      <c r="BH161" s="11">
        <f t="shared" si="55"/>
        <v>161</v>
      </c>
      <c r="BN161" s="11" t="str">
        <f t="shared" si="56"/>
        <v/>
      </c>
      <c r="BT161" s="11" t="str">
        <f t="shared" si="57"/>
        <v/>
      </c>
    </row>
    <row r="162" spans="5:72" ht="16.5" customHeight="1">
      <c r="E162" s="9" t="str">
        <f t="shared" si="58"/>
        <v>集会所等公衆浴場の浴室</v>
      </c>
      <c r="F162" s="10" t="s">
        <v>412</v>
      </c>
      <c r="G162" s="10" t="s">
        <v>355</v>
      </c>
      <c r="H162" s="10" t="s">
        <v>413</v>
      </c>
      <c r="I162" s="10" t="s">
        <v>357</v>
      </c>
      <c r="J162" s="10" t="s">
        <v>414</v>
      </c>
      <c r="K162" s="10" t="s">
        <v>415</v>
      </c>
      <c r="L162" s="10" t="s">
        <v>416</v>
      </c>
      <c r="M162" s="10" t="s">
        <v>417</v>
      </c>
      <c r="Q162" s="11" t="str">
        <f>IF(COUNTIF($I$8:I162,I162)=1,ROW(),"")</f>
        <v/>
      </c>
      <c r="X162" s="11" t="str">
        <f t="shared" si="49"/>
        <v/>
      </c>
      <c r="AD162" s="11" t="str">
        <f t="shared" si="50"/>
        <v/>
      </c>
      <c r="AJ162" s="11" t="str">
        <f t="shared" si="51"/>
        <v/>
      </c>
      <c r="AP162" s="11" t="str">
        <f t="shared" si="52"/>
        <v/>
      </c>
      <c r="AV162" s="11" t="str">
        <f t="shared" si="53"/>
        <v/>
      </c>
      <c r="BB162" s="11" t="str">
        <f t="shared" si="54"/>
        <v/>
      </c>
      <c r="BH162" s="11">
        <f t="shared" si="55"/>
        <v>162</v>
      </c>
      <c r="BN162" s="11" t="str">
        <f t="shared" si="56"/>
        <v/>
      </c>
      <c r="BT162" s="11" t="str">
        <f t="shared" si="57"/>
        <v/>
      </c>
    </row>
    <row r="163" spans="5:72" ht="16.5" customHeight="1">
      <c r="E163" s="9" t="str">
        <f t="shared" si="58"/>
        <v>集会所等公衆浴場の脱衣所</v>
      </c>
      <c r="F163" s="10" t="s">
        <v>418</v>
      </c>
      <c r="G163" s="10" t="s">
        <v>355</v>
      </c>
      <c r="H163" s="10" t="s">
        <v>419</v>
      </c>
      <c r="I163" s="10" t="s">
        <v>357</v>
      </c>
      <c r="J163" s="10" t="s">
        <v>420</v>
      </c>
      <c r="K163" s="10" t="s">
        <v>421</v>
      </c>
      <c r="L163" s="10" t="s">
        <v>422</v>
      </c>
      <c r="M163" s="10" t="s">
        <v>423</v>
      </c>
      <c r="Q163" s="11" t="str">
        <f>IF(COUNTIF($I$8:I163,I163)=1,ROW(),"")</f>
        <v/>
      </c>
      <c r="X163" s="11" t="str">
        <f t="shared" si="49"/>
        <v/>
      </c>
      <c r="AD163" s="11" t="str">
        <f t="shared" si="50"/>
        <v/>
      </c>
      <c r="AJ163" s="11" t="str">
        <f t="shared" si="51"/>
        <v/>
      </c>
      <c r="AP163" s="11" t="str">
        <f t="shared" si="52"/>
        <v/>
      </c>
      <c r="AV163" s="11" t="str">
        <f t="shared" si="53"/>
        <v/>
      </c>
      <c r="BB163" s="11" t="str">
        <f t="shared" si="54"/>
        <v/>
      </c>
      <c r="BH163" s="11">
        <f t="shared" si="55"/>
        <v>163</v>
      </c>
      <c r="BN163" s="11" t="str">
        <f t="shared" si="56"/>
        <v/>
      </c>
      <c r="BT163" s="11" t="str">
        <f t="shared" si="57"/>
        <v/>
      </c>
    </row>
    <row r="164" spans="5:72" ht="16.5" customHeight="1">
      <c r="E164" s="9" t="str">
        <f t="shared" si="58"/>
        <v>集会所等公衆浴場の休憩室</v>
      </c>
      <c r="F164" s="10" t="s">
        <v>424</v>
      </c>
      <c r="G164" s="10" t="s">
        <v>355</v>
      </c>
      <c r="H164" s="10" t="s">
        <v>425</v>
      </c>
      <c r="I164" s="10" t="s">
        <v>357</v>
      </c>
      <c r="J164" s="10" t="s">
        <v>426</v>
      </c>
      <c r="K164" s="10" t="s">
        <v>427</v>
      </c>
      <c r="L164" s="10" t="s">
        <v>428</v>
      </c>
      <c r="M164" s="10" t="s">
        <v>429</v>
      </c>
      <c r="Q164" s="11" t="str">
        <f>IF(COUNTIF($I$8:I164,I164)=1,ROW(),"")</f>
        <v/>
      </c>
      <c r="X164" s="11" t="str">
        <f t="shared" si="49"/>
        <v/>
      </c>
      <c r="AD164" s="11" t="str">
        <f t="shared" si="50"/>
        <v/>
      </c>
      <c r="AJ164" s="11" t="str">
        <f t="shared" si="51"/>
        <v/>
      </c>
      <c r="AP164" s="11" t="str">
        <f t="shared" si="52"/>
        <v/>
      </c>
      <c r="AV164" s="11" t="str">
        <f t="shared" si="53"/>
        <v/>
      </c>
      <c r="BB164" s="11" t="str">
        <f t="shared" si="54"/>
        <v/>
      </c>
      <c r="BH164" s="11">
        <f t="shared" si="55"/>
        <v>164</v>
      </c>
      <c r="BN164" s="11" t="str">
        <f t="shared" si="56"/>
        <v/>
      </c>
      <c r="BT164" s="11" t="str">
        <f t="shared" si="57"/>
        <v/>
      </c>
    </row>
    <row r="165" spans="5:72" ht="16.5" customHeight="1">
      <c r="E165" s="9" t="str">
        <f t="shared" si="58"/>
        <v>集会所等公衆浴場のロビー</v>
      </c>
      <c r="F165" s="10" t="s">
        <v>430</v>
      </c>
      <c r="G165" s="10" t="s">
        <v>355</v>
      </c>
      <c r="H165" s="10" t="s">
        <v>431</v>
      </c>
      <c r="I165" s="10" t="s">
        <v>357</v>
      </c>
      <c r="J165" s="10" t="s">
        <v>432</v>
      </c>
      <c r="K165" s="10" t="s">
        <v>433</v>
      </c>
      <c r="L165" s="10" t="s">
        <v>434</v>
      </c>
      <c r="M165" s="10" t="s">
        <v>435</v>
      </c>
      <c r="Q165" s="11" t="str">
        <f>IF(COUNTIF($I$8:I165,I165)=1,ROW(),"")</f>
        <v/>
      </c>
      <c r="X165" s="11" t="str">
        <f t="shared" si="49"/>
        <v/>
      </c>
      <c r="AD165" s="11" t="str">
        <f t="shared" si="50"/>
        <v/>
      </c>
      <c r="AJ165" s="11" t="str">
        <f t="shared" si="51"/>
        <v/>
      </c>
      <c r="AP165" s="11" t="str">
        <f t="shared" si="52"/>
        <v/>
      </c>
      <c r="AV165" s="11" t="str">
        <f t="shared" si="53"/>
        <v/>
      </c>
      <c r="BB165" s="11" t="str">
        <f t="shared" si="54"/>
        <v/>
      </c>
      <c r="BH165" s="11">
        <f t="shared" si="55"/>
        <v>165</v>
      </c>
      <c r="BN165" s="11" t="str">
        <f t="shared" si="56"/>
        <v/>
      </c>
      <c r="BT165" s="11" t="str">
        <f t="shared" si="57"/>
        <v/>
      </c>
    </row>
    <row r="166" spans="5:72" ht="16.5" customHeight="1">
      <c r="E166" s="9" t="str">
        <f t="shared" si="58"/>
        <v>集会所等公衆浴場の便所</v>
      </c>
      <c r="F166" s="10" t="s">
        <v>436</v>
      </c>
      <c r="G166" s="10" t="s">
        <v>355</v>
      </c>
      <c r="H166" s="10" t="s">
        <v>437</v>
      </c>
      <c r="I166" s="10" t="s">
        <v>357</v>
      </c>
      <c r="J166" s="10" t="s">
        <v>438</v>
      </c>
      <c r="K166" s="10" t="s">
        <v>439</v>
      </c>
      <c r="L166" s="10" t="s">
        <v>440</v>
      </c>
      <c r="M166" s="10" t="s">
        <v>441</v>
      </c>
      <c r="Q166" s="11" t="str">
        <f>IF(COUNTIF($I$8:I166,I166)=1,ROW(),"")</f>
        <v/>
      </c>
      <c r="X166" s="11" t="str">
        <f t="shared" si="49"/>
        <v/>
      </c>
      <c r="AD166" s="11" t="str">
        <f t="shared" si="50"/>
        <v/>
      </c>
      <c r="AJ166" s="11" t="str">
        <f t="shared" si="51"/>
        <v/>
      </c>
      <c r="AP166" s="11" t="str">
        <f t="shared" si="52"/>
        <v/>
      </c>
      <c r="AV166" s="11" t="str">
        <f t="shared" si="53"/>
        <v/>
      </c>
      <c r="BB166" s="11" t="str">
        <f t="shared" si="54"/>
        <v/>
      </c>
      <c r="BH166" s="11">
        <f t="shared" si="55"/>
        <v>166</v>
      </c>
      <c r="BN166" s="11" t="str">
        <f t="shared" si="56"/>
        <v/>
      </c>
      <c r="BT166" s="11" t="str">
        <f t="shared" si="57"/>
        <v/>
      </c>
    </row>
    <row r="167" spans="5:72" ht="16.5" customHeight="1">
      <c r="E167" s="9" t="str">
        <f t="shared" si="58"/>
        <v>集会所等公衆浴場の喫煙室</v>
      </c>
      <c r="F167" s="10" t="s">
        <v>442</v>
      </c>
      <c r="G167" s="10" t="s">
        <v>355</v>
      </c>
      <c r="H167" s="10" t="s">
        <v>443</v>
      </c>
      <c r="I167" s="10" t="s">
        <v>357</v>
      </c>
      <c r="J167" s="10" t="s">
        <v>444</v>
      </c>
      <c r="K167" s="10" t="s">
        <v>445</v>
      </c>
      <c r="L167" s="10" t="s">
        <v>446</v>
      </c>
      <c r="M167" s="10" t="s">
        <v>447</v>
      </c>
      <c r="Q167" s="11" t="str">
        <f>IF(COUNTIF($I$8:I167,I167)=1,ROW(),"")</f>
        <v/>
      </c>
      <c r="X167" s="11" t="str">
        <f t="shared" si="49"/>
        <v/>
      </c>
      <c r="AD167" s="11" t="str">
        <f t="shared" si="50"/>
        <v/>
      </c>
      <c r="AJ167" s="11" t="str">
        <f t="shared" si="51"/>
        <v/>
      </c>
      <c r="AP167" s="11" t="str">
        <f t="shared" si="52"/>
        <v/>
      </c>
      <c r="AV167" s="11" t="str">
        <f t="shared" si="53"/>
        <v/>
      </c>
      <c r="BB167" s="11" t="str">
        <f t="shared" si="54"/>
        <v/>
      </c>
      <c r="BH167" s="11">
        <f t="shared" si="55"/>
        <v>167</v>
      </c>
      <c r="BN167" s="11" t="str">
        <f t="shared" si="56"/>
        <v/>
      </c>
      <c r="BT167" s="11" t="str">
        <f t="shared" si="57"/>
        <v/>
      </c>
    </row>
    <row r="168" spans="5:72" ht="16.5" customHeight="1">
      <c r="E168" s="9" t="str">
        <f t="shared" si="58"/>
        <v>集会所等映画館の客席</v>
      </c>
      <c r="F168" s="10" t="s">
        <v>448</v>
      </c>
      <c r="G168" s="10" t="s">
        <v>355</v>
      </c>
      <c r="H168" s="10" t="s">
        <v>449</v>
      </c>
      <c r="I168" s="10" t="s">
        <v>357</v>
      </c>
      <c r="J168" s="10" t="s">
        <v>450</v>
      </c>
      <c r="K168" s="10" t="s">
        <v>451</v>
      </c>
      <c r="L168" s="10"/>
      <c r="M168" s="10"/>
      <c r="Q168" s="11" t="str">
        <f>IF(COUNTIF($I$8:I168,I168)=1,ROW(),"")</f>
        <v/>
      </c>
      <c r="X168" s="11" t="str">
        <f t="shared" si="49"/>
        <v/>
      </c>
      <c r="AD168" s="11" t="str">
        <f t="shared" si="50"/>
        <v/>
      </c>
      <c r="AJ168" s="11" t="str">
        <f t="shared" si="51"/>
        <v/>
      </c>
      <c r="AP168" s="11" t="str">
        <f t="shared" si="52"/>
        <v/>
      </c>
      <c r="AV168" s="11" t="str">
        <f t="shared" si="53"/>
        <v/>
      </c>
      <c r="BB168" s="11" t="str">
        <f t="shared" si="54"/>
        <v/>
      </c>
      <c r="BH168" s="11">
        <f t="shared" si="55"/>
        <v>168</v>
      </c>
      <c r="BN168" s="11" t="str">
        <f t="shared" si="56"/>
        <v/>
      </c>
      <c r="BT168" s="11" t="str">
        <f t="shared" si="57"/>
        <v/>
      </c>
    </row>
    <row r="169" spans="5:72" ht="16.5" customHeight="1">
      <c r="E169" s="9" t="str">
        <f t="shared" si="58"/>
        <v>集会所等映画館のロビー</v>
      </c>
      <c r="F169" s="10" t="s">
        <v>452</v>
      </c>
      <c r="G169" s="10" t="s">
        <v>355</v>
      </c>
      <c r="H169" s="10" t="s">
        <v>453</v>
      </c>
      <c r="I169" s="10" t="s">
        <v>357</v>
      </c>
      <c r="J169" s="10" t="s">
        <v>454</v>
      </c>
      <c r="K169" s="10" t="s">
        <v>455</v>
      </c>
      <c r="L169" s="10"/>
      <c r="M169" s="10"/>
      <c r="Q169" s="11" t="str">
        <f>IF(COUNTIF($I$8:I169,I169)=1,ROW(),"")</f>
        <v/>
      </c>
      <c r="X169" s="11" t="str">
        <f t="shared" si="49"/>
        <v/>
      </c>
      <c r="AD169" s="11" t="str">
        <f t="shared" si="50"/>
        <v/>
      </c>
      <c r="AJ169" s="11" t="str">
        <f t="shared" si="51"/>
        <v/>
      </c>
      <c r="AP169" s="11" t="str">
        <f t="shared" si="52"/>
        <v/>
      </c>
      <c r="AV169" s="11" t="str">
        <f t="shared" si="53"/>
        <v/>
      </c>
      <c r="BB169" s="11" t="str">
        <f t="shared" si="54"/>
        <v/>
      </c>
      <c r="BH169" s="11">
        <f t="shared" si="55"/>
        <v>169</v>
      </c>
      <c r="BN169" s="11" t="str">
        <f t="shared" si="56"/>
        <v/>
      </c>
      <c r="BT169" s="11" t="str">
        <f t="shared" si="57"/>
        <v/>
      </c>
    </row>
    <row r="170" spans="5:72" ht="16.5" customHeight="1">
      <c r="E170" s="9" t="str">
        <f t="shared" si="58"/>
        <v>集会所等映画館の便所</v>
      </c>
      <c r="F170" s="10" t="s">
        <v>456</v>
      </c>
      <c r="G170" s="10" t="s">
        <v>355</v>
      </c>
      <c r="H170" s="10" t="s">
        <v>457</v>
      </c>
      <c r="I170" s="10" t="s">
        <v>357</v>
      </c>
      <c r="J170" s="10" t="s">
        <v>458</v>
      </c>
      <c r="K170" s="10" t="s">
        <v>459</v>
      </c>
      <c r="L170" s="10"/>
      <c r="M170" s="10"/>
      <c r="Q170" s="11" t="str">
        <f>IF(COUNTIF($I$8:I170,I170)=1,ROW(),"")</f>
        <v/>
      </c>
      <c r="X170" s="11" t="str">
        <f t="shared" si="49"/>
        <v/>
      </c>
      <c r="AD170" s="11" t="str">
        <f t="shared" si="50"/>
        <v/>
      </c>
      <c r="AJ170" s="11" t="str">
        <f t="shared" si="51"/>
        <v/>
      </c>
      <c r="AP170" s="11" t="str">
        <f t="shared" si="52"/>
        <v/>
      </c>
      <c r="AV170" s="11" t="str">
        <f t="shared" si="53"/>
        <v/>
      </c>
      <c r="BB170" s="11" t="str">
        <f t="shared" si="54"/>
        <v/>
      </c>
      <c r="BH170" s="11">
        <f t="shared" si="55"/>
        <v>170</v>
      </c>
      <c r="BN170" s="11" t="str">
        <f t="shared" si="56"/>
        <v/>
      </c>
      <c r="BT170" s="11" t="str">
        <f t="shared" si="57"/>
        <v/>
      </c>
    </row>
    <row r="171" spans="5:72" ht="16.5" customHeight="1">
      <c r="E171" s="9" t="str">
        <f t="shared" si="58"/>
        <v>集会所等映画館の喫煙室</v>
      </c>
      <c r="F171" s="10" t="s">
        <v>460</v>
      </c>
      <c r="G171" s="10" t="s">
        <v>355</v>
      </c>
      <c r="H171" s="10" t="s">
        <v>461</v>
      </c>
      <c r="I171" s="10" t="s">
        <v>357</v>
      </c>
      <c r="J171" s="10" t="s">
        <v>462</v>
      </c>
      <c r="K171" s="10" t="s">
        <v>463</v>
      </c>
      <c r="L171" s="10"/>
      <c r="M171" s="10"/>
      <c r="Q171" s="11" t="str">
        <f>IF(COUNTIF($I$8:I171,I171)=1,ROW(),"")</f>
        <v/>
      </c>
      <c r="X171" s="11" t="str">
        <f t="shared" si="49"/>
        <v/>
      </c>
      <c r="AD171" s="11" t="str">
        <f t="shared" si="50"/>
        <v/>
      </c>
      <c r="AJ171" s="11" t="str">
        <f t="shared" si="51"/>
        <v/>
      </c>
      <c r="AP171" s="11" t="str">
        <f t="shared" si="52"/>
        <v/>
      </c>
      <c r="AV171" s="11" t="str">
        <f t="shared" si="53"/>
        <v/>
      </c>
      <c r="BB171" s="11" t="str">
        <f t="shared" si="54"/>
        <v/>
      </c>
      <c r="BH171" s="11">
        <f t="shared" si="55"/>
        <v>171</v>
      </c>
      <c r="BN171" s="11" t="str">
        <f t="shared" si="56"/>
        <v/>
      </c>
      <c r="BT171" s="11" t="str">
        <f t="shared" si="57"/>
        <v/>
      </c>
    </row>
    <row r="172" spans="5:72" ht="16.5" customHeight="1">
      <c r="E172" s="9" t="str">
        <f t="shared" si="58"/>
        <v>集会所等図書館の図書室</v>
      </c>
      <c r="F172" s="10" t="s">
        <v>464</v>
      </c>
      <c r="G172" s="10" t="s">
        <v>355</v>
      </c>
      <c r="H172" s="10" t="s">
        <v>465</v>
      </c>
      <c r="I172" s="10" t="s">
        <v>357</v>
      </c>
      <c r="J172" s="10" t="s">
        <v>466</v>
      </c>
      <c r="K172" s="10" t="s">
        <v>467</v>
      </c>
      <c r="L172" s="10"/>
      <c r="M172" s="10"/>
      <c r="Q172" s="11" t="str">
        <f>IF(COUNTIF($I$8:I172,I172)=1,ROW(),"")</f>
        <v/>
      </c>
      <c r="X172" s="11" t="str">
        <f t="shared" si="49"/>
        <v/>
      </c>
      <c r="AD172" s="11" t="str">
        <f t="shared" si="50"/>
        <v/>
      </c>
      <c r="AJ172" s="11" t="str">
        <f t="shared" si="51"/>
        <v/>
      </c>
      <c r="AP172" s="11" t="str">
        <f t="shared" si="52"/>
        <v/>
      </c>
      <c r="AV172" s="11" t="str">
        <f t="shared" si="53"/>
        <v/>
      </c>
      <c r="BB172" s="11" t="str">
        <f t="shared" si="54"/>
        <v/>
      </c>
      <c r="BH172" s="11">
        <f t="shared" si="55"/>
        <v>172</v>
      </c>
      <c r="BN172" s="11" t="str">
        <f t="shared" si="56"/>
        <v/>
      </c>
      <c r="BT172" s="11" t="str">
        <f t="shared" si="57"/>
        <v/>
      </c>
    </row>
    <row r="173" spans="5:72" ht="16.5" customHeight="1">
      <c r="E173" s="9" t="str">
        <f t="shared" si="58"/>
        <v>集会所等図書館のロビー</v>
      </c>
      <c r="F173" s="10" t="s">
        <v>468</v>
      </c>
      <c r="G173" s="10" t="s">
        <v>355</v>
      </c>
      <c r="H173" s="10" t="s">
        <v>469</v>
      </c>
      <c r="I173" s="10" t="s">
        <v>357</v>
      </c>
      <c r="J173" s="10" t="s">
        <v>470</v>
      </c>
      <c r="K173" s="10" t="s">
        <v>471</v>
      </c>
      <c r="L173" s="10"/>
      <c r="M173" s="10"/>
      <c r="Q173" s="11" t="str">
        <f>IF(COUNTIF($I$8:I173,I173)=1,ROW(),"")</f>
        <v/>
      </c>
      <c r="X173" s="11" t="str">
        <f t="shared" si="49"/>
        <v/>
      </c>
      <c r="AD173" s="11" t="str">
        <f t="shared" si="50"/>
        <v/>
      </c>
      <c r="AJ173" s="11" t="str">
        <f t="shared" si="51"/>
        <v/>
      </c>
      <c r="AP173" s="11" t="str">
        <f t="shared" si="52"/>
        <v/>
      </c>
      <c r="AV173" s="11" t="str">
        <f t="shared" si="53"/>
        <v/>
      </c>
      <c r="BB173" s="11" t="str">
        <f t="shared" si="54"/>
        <v/>
      </c>
      <c r="BH173" s="11">
        <f t="shared" si="55"/>
        <v>173</v>
      </c>
      <c r="BN173" s="11" t="str">
        <f t="shared" si="56"/>
        <v/>
      </c>
      <c r="BT173" s="11" t="str">
        <f t="shared" si="57"/>
        <v/>
      </c>
    </row>
    <row r="174" spans="5:72" ht="16.5" customHeight="1">
      <c r="E174" s="9" t="str">
        <f t="shared" si="58"/>
        <v>集会所等図書館の便所</v>
      </c>
      <c r="F174" s="10" t="s">
        <v>472</v>
      </c>
      <c r="G174" s="10" t="s">
        <v>355</v>
      </c>
      <c r="H174" s="10" t="s">
        <v>473</v>
      </c>
      <c r="I174" s="10" t="s">
        <v>357</v>
      </c>
      <c r="J174" s="10" t="s">
        <v>474</v>
      </c>
      <c r="K174" s="10" t="s">
        <v>475</v>
      </c>
      <c r="L174" s="10"/>
      <c r="M174" s="10"/>
      <c r="Q174" s="11" t="str">
        <f>IF(COUNTIF($I$8:I174,I174)=1,ROW(),"")</f>
        <v/>
      </c>
      <c r="X174" s="11" t="str">
        <f t="shared" si="49"/>
        <v/>
      </c>
      <c r="AD174" s="11" t="str">
        <f t="shared" si="50"/>
        <v/>
      </c>
      <c r="AJ174" s="11" t="str">
        <f t="shared" si="51"/>
        <v/>
      </c>
      <c r="AP174" s="11" t="str">
        <f t="shared" si="52"/>
        <v/>
      </c>
      <c r="AV174" s="11" t="str">
        <f t="shared" si="53"/>
        <v/>
      </c>
      <c r="BB174" s="11" t="str">
        <f t="shared" si="54"/>
        <v/>
      </c>
      <c r="BH174" s="11">
        <f t="shared" si="55"/>
        <v>174</v>
      </c>
      <c r="BN174" s="11" t="str">
        <f t="shared" si="56"/>
        <v/>
      </c>
      <c r="BT174" s="11" t="str">
        <f t="shared" si="57"/>
        <v/>
      </c>
    </row>
    <row r="175" spans="5:72" ht="16.5" customHeight="1">
      <c r="E175" s="9" t="str">
        <f t="shared" si="58"/>
        <v>集会所等図書館の喫煙室</v>
      </c>
      <c r="F175" s="10" t="s">
        <v>476</v>
      </c>
      <c r="G175" s="10" t="s">
        <v>355</v>
      </c>
      <c r="H175" s="10" t="s">
        <v>477</v>
      </c>
      <c r="I175" s="10" t="s">
        <v>357</v>
      </c>
      <c r="J175" s="10" t="s">
        <v>478</v>
      </c>
      <c r="K175" s="10" t="s">
        <v>479</v>
      </c>
      <c r="L175" s="10"/>
      <c r="M175" s="10"/>
      <c r="Q175" s="11" t="str">
        <f>IF(COUNTIF($I$8:I175,I175)=1,ROW(),"")</f>
        <v/>
      </c>
      <c r="X175" s="11" t="str">
        <f t="shared" si="49"/>
        <v/>
      </c>
      <c r="AD175" s="11" t="str">
        <f t="shared" si="50"/>
        <v/>
      </c>
      <c r="AJ175" s="11" t="str">
        <f t="shared" si="51"/>
        <v/>
      </c>
      <c r="AP175" s="11" t="str">
        <f t="shared" si="52"/>
        <v/>
      </c>
      <c r="AV175" s="11" t="str">
        <f t="shared" si="53"/>
        <v/>
      </c>
      <c r="BB175" s="11" t="str">
        <f t="shared" si="54"/>
        <v/>
      </c>
      <c r="BH175" s="11">
        <f t="shared" si="55"/>
        <v>175</v>
      </c>
      <c r="BN175" s="11" t="str">
        <f t="shared" si="56"/>
        <v/>
      </c>
      <c r="BT175" s="11" t="str">
        <f t="shared" si="57"/>
        <v/>
      </c>
    </row>
    <row r="176" spans="5:72" ht="16.5" customHeight="1">
      <c r="E176" s="9" t="str">
        <f t="shared" si="58"/>
        <v>集会所等博物館の展示室</v>
      </c>
      <c r="F176" s="10" t="s">
        <v>480</v>
      </c>
      <c r="G176" s="10" t="s">
        <v>355</v>
      </c>
      <c r="H176" s="10" t="s">
        <v>481</v>
      </c>
      <c r="I176" s="10" t="s">
        <v>357</v>
      </c>
      <c r="J176" s="10" t="s">
        <v>482</v>
      </c>
      <c r="K176" s="10" t="s">
        <v>483</v>
      </c>
      <c r="L176" s="10"/>
      <c r="M176" s="10"/>
      <c r="Q176" s="11" t="str">
        <f>IF(COUNTIF($I$8:I176,I176)=1,ROW(),"")</f>
        <v/>
      </c>
      <c r="X176" s="11" t="str">
        <f t="shared" si="49"/>
        <v/>
      </c>
      <c r="AD176" s="11" t="str">
        <f t="shared" si="50"/>
        <v/>
      </c>
      <c r="AJ176" s="11" t="str">
        <f t="shared" si="51"/>
        <v/>
      </c>
      <c r="AP176" s="11" t="str">
        <f t="shared" si="52"/>
        <v/>
      </c>
      <c r="AV176" s="11" t="str">
        <f t="shared" si="53"/>
        <v/>
      </c>
      <c r="BB176" s="11" t="str">
        <f t="shared" si="54"/>
        <v/>
      </c>
      <c r="BH176" s="11">
        <f t="shared" si="55"/>
        <v>176</v>
      </c>
      <c r="BN176" s="11" t="str">
        <f t="shared" si="56"/>
        <v/>
      </c>
      <c r="BT176" s="11" t="str">
        <f t="shared" si="57"/>
        <v/>
      </c>
    </row>
    <row r="177" spans="5:72" ht="16.5" customHeight="1">
      <c r="E177" s="9" t="str">
        <f t="shared" si="58"/>
        <v>集会所等博物館のロビー</v>
      </c>
      <c r="F177" s="10" t="s">
        <v>484</v>
      </c>
      <c r="G177" s="10" t="s">
        <v>355</v>
      </c>
      <c r="H177" s="10" t="s">
        <v>485</v>
      </c>
      <c r="I177" s="10" t="s">
        <v>357</v>
      </c>
      <c r="J177" s="10" t="s">
        <v>486</v>
      </c>
      <c r="K177" s="10" t="s">
        <v>487</v>
      </c>
      <c r="L177" s="10"/>
      <c r="M177" s="10"/>
      <c r="Q177" s="11" t="str">
        <f>IF(COUNTIF($I$8:I177,I177)=1,ROW(),"")</f>
        <v/>
      </c>
      <c r="X177" s="11" t="str">
        <f t="shared" si="49"/>
        <v/>
      </c>
      <c r="AD177" s="11" t="str">
        <f t="shared" si="50"/>
        <v/>
      </c>
      <c r="AJ177" s="11" t="str">
        <f t="shared" si="51"/>
        <v/>
      </c>
      <c r="AP177" s="11" t="str">
        <f t="shared" si="52"/>
        <v/>
      </c>
      <c r="AV177" s="11" t="str">
        <f t="shared" si="53"/>
        <v/>
      </c>
      <c r="BB177" s="11" t="str">
        <f t="shared" si="54"/>
        <v/>
      </c>
      <c r="BH177" s="11">
        <f t="shared" si="55"/>
        <v>177</v>
      </c>
      <c r="BN177" s="11" t="str">
        <f t="shared" si="56"/>
        <v/>
      </c>
      <c r="BT177" s="11" t="str">
        <f t="shared" si="57"/>
        <v/>
      </c>
    </row>
    <row r="178" spans="5:72" ht="16.5" customHeight="1">
      <c r="E178" s="9" t="str">
        <f t="shared" si="58"/>
        <v>集会所等博物館の便所</v>
      </c>
      <c r="F178" s="10" t="s">
        <v>488</v>
      </c>
      <c r="G178" s="10" t="s">
        <v>355</v>
      </c>
      <c r="H178" s="10" t="s">
        <v>489</v>
      </c>
      <c r="I178" s="10" t="s">
        <v>357</v>
      </c>
      <c r="J178" s="10" t="s">
        <v>490</v>
      </c>
      <c r="K178" s="10" t="s">
        <v>491</v>
      </c>
      <c r="L178" s="10"/>
      <c r="M178" s="10"/>
      <c r="Q178" s="11" t="str">
        <f>IF(COUNTIF($I$8:I178,I178)=1,ROW(),"")</f>
        <v/>
      </c>
      <c r="X178" s="11" t="str">
        <f t="shared" si="49"/>
        <v/>
      </c>
      <c r="AD178" s="11" t="str">
        <f t="shared" si="50"/>
        <v/>
      </c>
      <c r="AJ178" s="11" t="str">
        <f t="shared" si="51"/>
        <v/>
      </c>
      <c r="AP178" s="11" t="str">
        <f t="shared" si="52"/>
        <v/>
      </c>
      <c r="AV178" s="11" t="str">
        <f t="shared" si="53"/>
        <v/>
      </c>
      <c r="BB178" s="11" t="str">
        <f t="shared" si="54"/>
        <v/>
      </c>
      <c r="BH178" s="11">
        <f t="shared" si="55"/>
        <v>178</v>
      </c>
      <c r="BN178" s="11" t="str">
        <f t="shared" si="56"/>
        <v/>
      </c>
      <c r="BT178" s="11" t="str">
        <f t="shared" si="57"/>
        <v/>
      </c>
    </row>
    <row r="179" spans="5:72" ht="16.5" customHeight="1">
      <c r="E179" s="9" t="str">
        <f t="shared" si="58"/>
        <v>集会所等博物館の喫煙室</v>
      </c>
      <c r="F179" s="10" t="s">
        <v>492</v>
      </c>
      <c r="G179" s="10" t="s">
        <v>355</v>
      </c>
      <c r="H179" s="10" t="s">
        <v>493</v>
      </c>
      <c r="I179" s="10" t="s">
        <v>357</v>
      </c>
      <c r="J179" s="10" t="s">
        <v>494</v>
      </c>
      <c r="K179" s="10" t="s">
        <v>495</v>
      </c>
      <c r="L179" s="10"/>
      <c r="M179" s="10"/>
      <c r="Q179" s="11" t="str">
        <f>IF(COUNTIF($I$8:I179,I179)=1,ROW(),"")</f>
        <v/>
      </c>
      <c r="X179" s="11" t="str">
        <f t="shared" si="49"/>
        <v/>
      </c>
      <c r="AD179" s="11" t="str">
        <f t="shared" si="50"/>
        <v/>
      </c>
      <c r="AJ179" s="11" t="str">
        <f t="shared" si="51"/>
        <v/>
      </c>
      <c r="AP179" s="11" t="str">
        <f t="shared" si="52"/>
        <v/>
      </c>
      <c r="AV179" s="11" t="str">
        <f t="shared" si="53"/>
        <v/>
      </c>
      <c r="BB179" s="11" t="str">
        <f t="shared" si="54"/>
        <v/>
      </c>
      <c r="BH179" s="11">
        <f t="shared" si="55"/>
        <v>179</v>
      </c>
      <c r="BN179" s="11" t="str">
        <f t="shared" si="56"/>
        <v/>
      </c>
      <c r="BT179" s="11" t="str">
        <f t="shared" si="57"/>
        <v/>
      </c>
    </row>
    <row r="180" spans="5:72" ht="16.5" customHeight="1">
      <c r="E180" s="9" t="str">
        <f t="shared" si="58"/>
        <v>集会所等劇場の楽屋</v>
      </c>
      <c r="F180" s="10" t="s">
        <v>496</v>
      </c>
      <c r="G180" s="10" t="s">
        <v>355</v>
      </c>
      <c r="H180" s="10" t="s">
        <v>497</v>
      </c>
      <c r="I180" s="10" t="s">
        <v>357</v>
      </c>
      <c r="J180" s="10" t="s">
        <v>498</v>
      </c>
      <c r="K180" s="10" t="s">
        <v>499</v>
      </c>
      <c r="L180" s="10"/>
      <c r="M180" s="10"/>
      <c r="Q180" s="11" t="str">
        <f>IF(COUNTIF($I$8:I180,I180)=1,ROW(),"")</f>
        <v/>
      </c>
      <c r="X180" s="11" t="str">
        <f t="shared" si="49"/>
        <v/>
      </c>
      <c r="AD180" s="11" t="str">
        <f t="shared" si="50"/>
        <v/>
      </c>
      <c r="AJ180" s="11" t="str">
        <f t="shared" si="51"/>
        <v/>
      </c>
      <c r="AP180" s="11" t="str">
        <f t="shared" si="52"/>
        <v/>
      </c>
      <c r="AV180" s="11" t="str">
        <f t="shared" si="53"/>
        <v/>
      </c>
      <c r="BB180" s="11" t="str">
        <f t="shared" si="54"/>
        <v/>
      </c>
      <c r="BH180" s="11">
        <f t="shared" si="55"/>
        <v>180</v>
      </c>
      <c r="BN180" s="11" t="str">
        <f t="shared" si="56"/>
        <v/>
      </c>
      <c r="BT180" s="11" t="str">
        <f t="shared" si="57"/>
        <v/>
      </c>
    </row>
    <row r="181" spans="5:72" ht="16.5" customHeight="1">
      <c r="E181" s="9" t="str">
        <f t="shared" si="58"/>
        <v>集会所等劇場の舞台</v>
      </c>
      <c r="F181" s="10" t="s">
        <v>500</v>
      </c>
      <c r="G181" s="10" t="s">
        <v>355</v>
      </c>
      <c r="H181" s="10" t="s">
        <v>501</v>
      </c>
      <c r="I181" s="10" t="s">
        <v>357</v>
      </c>
      <c r="J181" s="10" t="s">
        <v>502</v>
      </c>
      <c r="K181" s="10" t="s">
        <v>503</v>
      </c>
      <c r="L181" s="10"/>
      <c r="M181" s="10"/>
      <c r="Q181" s="11" t="str">
        <f>IF(COUNTIF($I$8:I181,I181)=1,ROW(),"")</f>
        <v/>
      </c>
      <c r="X181" s="11" t="str">
        <f t="shared" si="49"/>
        <v/>
      </c>
      <c r="AD181" s="11" t="str">
        <f t="shared" si="50"/>
        <v/>
      </c>
      <c r="AJ181" s="11" t="str">
        <f t="shared" si="51"/>
        <v/>
      </c>
      <c r="AP181" s="11" t="str">
        <f t="shared" si="52"/>
        <v/>
      </c>
      <c r="AV181" s="11" t="str">
        <f t="shared" si="53"/>
        <v/>
      </c>
      <c r="BB181" s="11" t="str">
        <f t="shared" si="54"/>
        <v/>
      </c>
      <c r="BH181" s="11">
        <f t="shared" si="55"/>
        <v>181</v>
      </c>
      <c r="BN181" s="11" t="str">
        <f t="shared" si="56"/>
        <v/>
      </c>
      <c r="BT181" s="11" t="str">
        <f t="shared" si="57"/>
        <v/>
      </c>
    </row>
    <row r="182" spans="5:72" ht="16.5" customHeight="1">
      <c r="E182" s="9" t="str">
        <f t="shared" si="58"/>
        <v>集会所等劇場の客席</v>
      </c>
      <c r="F182" s="10" t="s">
        <v>504</v>
      </c>
      <c r="G182" s="10" t="s">
        <v>355</v>
      </c>
      <c r="H182" s="10" t="s">
        <v>505</v>
      </c>
      <c r="I182" s="10" t="s">
        <v>357</v>
      </c>
      <c r="J182" s="10" t="s">
        <v>506</v>
      </c>
      <c r="K182" s="10" t="s">
        <v>507</v>
      </c>
      <c r="L182" s="10"/>
      <c r="M182" s="10"/>
      <c r="Q182" s="11" t="str">
        <f>IF(COUNTIF($I$8:I182,I182)=1,ROW(),"")</f>
        <v/>
      </c>
      <c r="X182" s="11" t="str">
        <f t="shared" si="49"/>
        <v/>
      </c>
      <c r="AD182" s="11" t="str">
        <f t="shared" si="50"/>
        <v/>
      </c>
      <c r="AJ182" s="11" t="str">
        <f t="shared" si="51"/>
        <v/>
      </c>
      <c r="AP182" s="11" t="str">
        <f t="shared" si="52"/>
        <v/>
      </c>
      <c r="AV182" s="11" t="str">
        <f t="shared" si="53"/>
        <v/>
      </c>
      <c r="BB182" s="11" t="str">
        <f t="shared" si="54"/>
        <v/>
      </c>
      <c r="BH182" s="11">
        <f t="shared" si="55"/>
        <v>182</v>
      </c>
      <c r="BN182" s="11" t="str">
        <f t="shared" si="56"/>
        <v/>
      </c>
      <c r="BT182" s="11" t="str">
        <f t="shared" si="57"/>
        <v/>
      </c>
    </row>
    <row r="183" spans="5:72" ht="16.5" customHeight="1">
      <c r="E183" s="9" t="str">
        <f t="shared" si="58"/>
        <v>集会所等劇場のロビー</v>
      </c>
      <c r="F183" s="10" t="s">
        <v>508</v>
      </c>
      <c r="G183" s="10" t="s">
        <v>355</v>
      </c>
      <c r="H183" s="10" t="s">
        <v>509</v>
      </c>
      <c r="I183" s="10" t="s">
        <v>357</v>
      </c>
      <c r="J183" s="10" t="s">
        <v>510</v>
      </c>
      <c r="K183" s="10" t="s">
        <v>511</v>
      </c>
      <c r="L183" s="10"/>
      <c r="M183" s="10"/>
      <c r="Q183" s="11" t="str">
        <f>IF(COUNTIF($I$8:I183,I183)=1,ROW(),"")</f>
        <v/>
      </c>
      <c r="X183" s="11" t="str">
        <f t="shared" si="49"/>
        <v/>
      </c>
      <c r="AD183" s="11" t="str">
        <f t="shared" si="50"/>
        <v/>
      </c>
      <c r="AJ183" s="11" t="str">
        <f t="shared" si="51"/>
        <v/>
      </c>
      <c r="AP183" s="11" t="str">
        <f t="shared" si="52"/>
        <v/>
      </c>
      <c r="AV183" s="11" t="str">
        <f t="shared" si="53"/>
        <v/>
      </c>
      <c r="BB183" s="11" t="str">
        <f t="shared" si="54"/>
        <v/>
      </c>
      <c r="BH183" s="11">
        <f t="shared" si="55"/>
        <v>183</v>
      </c>
      <c r="BN183" s="11" t="str">
        <f t="shared" si="56"/>
        <v/>
      </c>
      <c r="BT183" s="11" t="str">
        <f t="shared" si="57"/>
        <v/>
      </c>
    </row>
    <row r="184" spans="5:72" ht="16.5" customHeight="1">
      <c r="E184" s="9" t="str">
        <f t="shared" si="58"/>
        <v>集会所等劇場の便所</v>
      </c>
      <c r="F184" s="10" t="s">
        <v>512</v>
      </c>
      <c r="G184" s="10" t="s">
        <v>355</v>
      </c>
      <c r="H184" s="10" t="s">
        <v>513</v>
      </c>
      <c r="I184" s="10" t="s">
        <v>357</v>
      </c>
      <c r="J184" s="10" t="s">
        <v>514</v>
      </c>
      <c r="K184" s="10" t="s">
        <v>515</v>
      </c>
      <c r="L184" s="10"/>
      <c r="M184" s="10"/>
      <c r="Q184" s="11" t="str">
        <f>IF(COUNTIF($I$8:I184,I184)=1,ROW(),"")</f>
        <v/>
      </c>
      <c r="X184" s="11" t="str">
        <f t="shared" si="49"/>
        <v/>
      </c>
      <c r="AD184" s="11" t="str">
        <f t="shared" si="50"/>
        <v/>
      </c>
      <c r="AJ184" s="11" t="str">
        <f t="shared" si="51"/>
        <v/>
      </c>
      <c r="AP184" s="11" t="str">
        <f t="shared" si="52"/>
        <v/>
      </c>
      <c r="AV184" s="11" t="str">
        <f t="shared" si="53"/>
        <v/>
      </c>
      <c r="BB184" s="11" t="str">
        <f t="shared" si="54"/>
        <v/>
      </c>
      <c r="BH184" s="11">
        <f t="shared" si="55"/>
        <v>184</v>
      </c>
      <c r="BN184" s="11" t="str">
        <f t="shared" si="56"/>
        <v/>
      </c>
      <c r="BT184" s="11" t="str">
        <f t="shared" si="57"/>
        <v/>
      </c>
    </row>
    <row r="185" spans="5:72" ht="16.5" customHeight="1">
      <c r="E185" s="9" t="str">
        <f t="shared" si="58"/>
        <v>集会所等劇場の喫煙室</v>
      </c>
      <c r="F185" s="10" t="s">
        <v>516</v>
      </c>
      <c r="G185" s="10" t="s">
        <v>355</v>
      </c>
      <c r="H185" s="10" t="s">
        <v>517</v>
      </c>
      <c r="I185" s="10" t="s">
        <v>357</v>
      </c>
      <c r="J185" s="10" t="s">
        <v>518</v>
      </c>
      <c r="K185" s="10" t="s">
        <v>519</v>
      </c>
      <c r="L185" s="10"/>
      <c r="M185" s="10"/>
      <c r="Q185" s="11" t="str">
        <f>IF(COUNTIF($I$8:I185,I185)=1,ROW(),"")</f>
        <v/>
      </c>
      <c r="X185" s="11" t="str">
        <f t="shared" si="49"/>
        <v/>
      </c>
      <c r="AD185" s="11" t="str">
        <f t="shared" si="50"/>
        <v/>
      </c>
      <c r="AJ185" s="11" t="str">
        <f t="shared" si="51"/>
        <v/>
      </c>
      <c r="AP185" s="11" t="str">
        <f t="shared" si="52"/>
        <v/>
      </c>
      <c r="AV185" s="11" t="str">
        <f t="shared" si="53"/>
        <v/>
      </c>
      <c r="BB185" s="11" t="str">
        <f t="shared" si="54"/>
        <v/>
      </c>
      <c r="BH185" s="11">
        <f t="shared" si="55"/>
        <v>185</v>
      </c>
      <c r="BN185" s="11" t="str">
        <f t="shared" si="56"/>
        <v/>
      </c>
      <c r="BT185" s="11" t="str">
        <f t="shared" si="57"/>
        <v/>
      </c>
    </row>
    <row r="186" spans="5:72" ht="16.5" customHeight="1">
      <c r="E186" s="9" t="str">
        <f t="shared" si="58"/>
        <v>集会所等カラオケボックス</v>
      </c>
      <c r="F186" s="10" t="s">
        <v>520</v>
      </c>
      <c r="G186" s="10" t="s">
        <v>355</v>
      </c>
      <c r="H186" s="10" t="s">
        <v>521</v>
      </c>
      <c r="I186" s="10" t="s">
        <v>357</v>
      </c>
      <c r="J186" s="10" t="s">
        <v>522</v>
      </c>
      <c r="K186" s="10"/>
      <c r="L186" s="10"/>
      <c r="M186" s="10"/>
      <c r="Q186" s="11" t="str">
        <f>IF(COUNTIF($I$8:I186,I186)=1,ROW(),"")</f>
        <v/>
      </c>
      <c r="X186" s="11" t="str">
        <f t="shared" si="49"/>
        <v/>
      </c>
      <c r="AD186" s="11" t="str">
        <f t="shared" si="50"/>
        <v/>
      </c>
      <c r="AJ186" s="11" t="str">
        <f t="shared" si="51"/>
        <v/>
      </c>
      <c r="AP186" s="11" t="str">
        <f t="shared" si="52"/>
        <v/>
      </c>
      <c r="AV186" s="11" t="str">
        <f t="shared" si="53"/>
        <v/>
      </c>
      <c r="BB186" s="11" t="str">
        <f t="shared" si="54"/>
        <v/>
      </c>
      <c r="BH186" s="11">
        <f t="shared" si="55"/>
        <v>186</v>
      </c>
      <c r="BN186" s="11" t="str">
        <f t="shared" si="56"/>
        <v/>
      </c>
      <c r="BT186" s="11" t="str">
        <f t="shared" si="57"/>
        <v/>
      </c>
    </row>
    <row r="187" spans="5:72" ht="16.5" customHeight="1">
      <c r="E187" s="9" t="str">
        <f t="shared" si="58"/>
        <v>集会所等ボーリング場</v>
      </c>
      <c r="F187" s="10" t="s">
        <v>523</v>
      </c>
      <c r="G187" s="10" t="s">
        <v>355</v>
      </c>
      <c r="H187" s="10" t="s">
        <v>524</v>
      </c>
      <c r="I187" s="10" t="s">
        <v>357</v>
      </c>
      <c r="J187" s="10" t="s">
        <v>525</v>
      </c>
      <c r="K187" s="10"/>
      <c r="L187" s="10"/>
      <c r="M187" s="10"/>
      <c r="Q187" s="11" t="str">
        <f>IF(COUNTIF($I$8:I187,I187)=1,ROW(),"")</f>
        <v/>
      </c>
      <c r="X187" s="11" t="str">
        <f t="shared" si="49"/>
        <v/>
      </c>
      <c r="AD187" s="11" t="str">
        <f t="shared" si="50"/>
        <v/>
      </c>
      <c r="AJ187" s="11" t="str">
        <f t="shared" si="51"/>
        <v/>
      </c>
      <c r="AP187" s="11" t="str">
        <f t="shared" si="52"/>
        <v/>
      </c>
      <c r="AV187" s="11" t="str">
        <f t="shared" si="53"/>
        <v/>
      </c>
      <c r="BB187" s="11" t="str">
        <f t="shared" si="54"/>
        <v/>
      </c>
      <c r="BH187" s="11">
        <f t="shared" si="55"/>
        <v>187</v>
      </c>
      <c r="BN187" s="11" t="str">
        <f t="shared" si="56"/>
        <v/>
      </c>
      <c r="BT187" s="11" t="str">
        <f t="shared" si="57"/>
        <v/>
      </c>
    </row>
    <row r="188" spans="5:72" ht="16.5" customHeight="1">
      <c r="E188" s="9" t="str">
        <f t="shared" si="58"/>
        <v>集会所等ぱちんこ屋</v>
      </c>
      <c r="F188" s="10" t="s">
        <v>526</v>
      </c>
      <c r="G188" s="10" t="s">
        <v>355</v>
      </c>
      <c r="H188" s="10" t="s">
        <v>527</v>
      </c>
      <c r="I188" s="10" t="s">
        <v>357</v>
      </c>
      <c r="J188" s="10" t="s">
        <v>528</v>
      </c>
      <c r="K188" s="10" t="s">
        <v>529</v>
      </c>
      <c r="L188" s="10"/>
      <c r="M188" s="10"/>
      <c r="Q188" s="11" t="str">
        <f>IF(COUNTIF($I$8:I188,I188)=1,ROW(),"")</f>
        <v/>
      </c>
      <c r="X188" s="11" t="str">
        <f t="shared" si="49"/>
        <v/>
      </c>
      <c r="AD188" s="11" t="str">
        <f t="shared" si="50"/>
        <v/>
      </c>
      <c r="AJ188" s="11" t="str">
        <f t="shared" si="51"/>
        <v/>
      </c>
      <c r="AP188" s="11" t="str">
        <f t="shared" si="52"/>
        <v/>
      </c>
      <c r="AV188" s="11" t="str">
        <f t="shared" si="53"/>
        <v/>
      </c>
      <c r="BB188" s="11" t="str">
        <f t="shared" si="54"/>
        <v/>
      </c>
      <c r="BH188" s="11">
        <f t="shared" si="55"/>
        <v>188</v>
      </c>
      <c r="BN188" s="11" t="str">
        <f t="shared" si="56"/>
        <v/>
      </c>
      <c r="BT188" s="11" t="str">
        <f t="shared" si="57"/>
        <v/>
      </c>
    </row>
    <row r="189" spans="5:72" ht="16.5" customHeight="1">
      <c r="E189" s="9" t="str">
        <f t="shared" si="58"/>
        <v>集会所等競馬場又は競輪場の客席</v>
      </c>
      <c r="F189" s="10" t="s">
        <v>530</v>
      </c>
      <c r="G189" s="10" t="s">
        <v>355</v>
      </c>
      <c r="H189" s="10" t="s">
        <v>531</v>
      </c>
      <c r="I189" s="10" t="s">
        <v>357</v>
      </c>
      <c r="J189" s="10" t="s">
        <v>532</v>
      </c>
      <c r="K189" s="10" t="s">
        <v>533</v>
      </c>
      <c r="L189" s="10" t="s">
        <v>534</v>
      </c>
      <c r="M189" s="10" t="s">
        <v>535</v>
      </c>
      <c r="Q189" s="11" t="str">
        <f>IF(COUNTIF($I$8:I189,I189)=1,ROW(),"")</f>
        <v/>
      </c>
      <c r="X189" s="11" t="str">
        <f t="shared" si="49"/>
        <v/>
      </c>
      <c r="AD189" s="11" t="str">
        <f t="shared" si="50"/>
        <v/>
      </c>
      <c r="AJ189" s="11" t="str">
        <f t="shared" si="51"/>
        <v/>
      </c>
      <c r="AP189" s="11" t="str">
        <f t="shared" si="52"/>
        <v/>
      </c>
      <c r="AV189" s="11" t="str">
        <f t="shared" si="53"/>
        <v/>
      </c>
      <c r="BB189" s="11" t="str">
        <f t="shared" si="54"/>
        <v/>
      </c>
      <c r="BH189" s="11">
        <f t="shared" si="55"/>
        <v>189</v>
      </c>
      <c r="BN189" s="11" t="str">
        <f t="shared" si="56"/>
        <v/>
      </c>
      <c r="BT189" s="11" t="str">
        <f t="shared" si="57"/>
        <v/>
      </c>
    </row>
    <row r="190" spans="5:72" ht="16.5" customHeight="1">
      <c r="E190" s="9" t="str">
        <f t="shared" si="58"/>
        <v>集会所等競馬場又は競輪場の券売場</v>
      </c>
      <c r="F190" s="10" t="s">
        <v>536</v>
      </c>
      <c r="G190" s="10" t="s">
        <v>355</v>
      </c>
      <c r="H190" s="10" t="s">
        <v>537</v>
      </c>
      <c r="I190" s="10" t="s">
        <v>357</v>
      </c>
      <c r="J190" s="10" t="s">
        <v>538</v>
      </c>
      <c r="K190" s="10" t="s">
        <v>539</v>
      </c>
      <c r="L190" s="10" t="s">
        <v>540</v>
      </c>
      <c r="M190" s="10" t="s">
        <v>541</v>
      </c>
      <c r="Q190" s="11" t="str">
        <f>IF(COUNTIF($I$8:I190,I190)=1,ROW(),"")</f>
        <v/>
      </c>
      <c r="X190" s="11" t="str">
        <f t="shared" si="49"/>
        <v/>
      </c>
      <c r="AD190" s="11" t="str">
        <f t="shared" si="50"/>
        <v/>
      </c>
      <c r="AJ190" s="11" t="str">
        <f t="shared" si="51"/>
        <v/>
      </c>
      <c r="AP190" s="11" t="str">
        <f t="shared" si="52"/>
        <v/>
      </c>
      <c r="AV190" s="11" t="str">
        <f t="shared" si="53"/>
        <v/>
      </c>
      <c r="BB190" s="11" t="str">
        <f t="shared" si="54"/>
        <v/>
      </c>
      <c r="BH190" s="11">
        <f t="shared" si="55"/>
        <v>190</v>
      </c>
      <c r="BN190" s="11" t="str">
        <f t="shared" si="56"/>
        <v/>
      </c>
      <c r="BT190" s="11" t="str">
        <f t="shared" si="57"/>
        <v/>
      </c>
    </row>
    <row r="191" spans="5:72" ht="16.5" customHeight="1">
      <c r="E191" s="9" t="str">
        <f t="shared" si="58"/>
        <v>集会所等競馬場又は競輪場の店舗</v>
      </c>
      <c r="F191" s="10" t="s">
        <v>542</v>
      </c>
      <c r="G191" s="10" t="s">
        <v>355</v>
      </c>
      <c r="H191" s="10" t="s">
        <v>543</v>
      </c>
      <c r="I191" s="10" t="s">
        <v>357</v>
      </c>
      <c r="J191" s="10" t="s">
        <v>544</v>
      </c>
      <c r="K191" s="10" t="s">
        <v>545</v>
      </c>
      <c r="L191" s="10" t="s">
        <v>546</v>
      </c>
      <c r="M191" s="10" t="s">
        <v>547</v>
      </c>
      <c r="Q191" s="11" t="str">
        <f>IF(COUNTIF($I$8:I191,I191)=1,ROW(),"")</f>
        <v/>
      </c>
      <c r="X191" s="11" t="str">
        <f t="shared" si="49"/>
        <v/>
      </c>
      <c r="AD191" s="11" t="str">
        <f t="shared" si="50"/>
        <v/>
      </c>
      <c r="AJ191" s="11" t="str">
        <f t="shared" si="51"/>
        <v/>
      </c>
      <c r="AP191" s="11" t="str">
        <f t="shared" si="52"/>
        <v/>
      </c>
      <c r="AV191" s="11" t="str">
        <f t="shared" si="53"/>
        <v/>
      </c>
      <c r="BB191" s="11" t="str">
        <f t="shared" si="54"/>
        <v/>
      </c>
      <c r="BH191" s="11">
        <f t="shared" si="55"/>
        <v>191</v>
      </c>
      <c r="BN191" s="11" t="str">
        <f t="shared" si="56"/>
        <v/>
      </c>
      <c r="BT191" s="11" t="str">
        <f t="shared" si="57"/>
        <v/>
      </c>
    </row>
    <row r="192" spans="5:72" ht="16.5" customHeight="1">
      <c r="E192" s="9" t="str">
        <f t="shared" si="58"/>
        <v>集会所等競馬場又は競輪場のロビー</v>
      </c>
      <c r="F192" s="10" t="s">
        <v>548</v>
      </c>
      <c r="G192" s="10" t="s">
        <v>355</v>
      </c>
      <c r="H192" s="10" t="s">
        <v>549</v>
      </c>
      <c r="I192" s="10" t="s">
        <v>357</v>
      </c>
      <c r="J192" s="10" t="s">
        <v>550</v>
      </c>
      <c r="K192" s="10" t="s">
        <v>551</v>
      </c>
      <c r="L192" s="10" t="s">
        <v>552</v>
      </c>
      <c r="M192" s="10" t="s">
        <v>553</v>
      </c>
      <c r="Q192" s="11" t="str">
        <f>IF(COUNTIF($I$8:I192,I192)=1,ROW(),"")</f>
        <v/>
      </c>
      <c r="X192" s="11" t="str">
        <f t="shared" si="49"/>
        <v/>
      </c>
      <c r="AD192" s="11" t="str">
        <f t="shared" si="50"/>
        <v/>
      </c>
      <c r="AJ192" s="11" t="str">
        <f t="shared" si="51"/>
        <v/>
      </c>
      <c r="AP192" s="11" t="str">
        <f t="shared" si="52"/>
        <v/>
      </c>
      <c r="AV192" s="11" t="str">
        <f t="shared" si="53"/>
        <v/>
      </c>
      <c r="BB192" s="11" t="str">
        <f t="shared" si="54"/>
        <v/>
      </c>
      <c r="BH192" s="11">
        <f t="shared" si="55"/>
        <v>192</v>
      </c>
      <c r="BN192" s="11" t="str">
        <f t="shared" si="56"/>
        <v/>
      </c>
      <c r="BT192" s="11" t="str">
        <f t="shared" si="57"/>
        <v/>
      </c>
    </row>
    <row r="193" spans="5:72" ht="16.5" customHeight="1">
      <c r="E193" s="9" t="str">
        <f t="shared" si="58"/>
        <v>集会所等競馬場又は競輪場の便所</v>
      </c>
      <c r="F193" s="10" t="s">
        <v>554</v>
      </c>
      <c r="G193" s="10" t="s">
        <v>355</v>
      </c>
      <c r="H193" s="10" t="s">
        <v>555</v>
      </c>
      <c r="I193" s="10" t="s">
        <v>357</v>
      </c>
      <c r="J193" s="10" t="s">
        <v>556</v>
      </c>
      <c r="K193" s="10" t="s">
        <v>557</v>
      </c>
      <c r="L193" s="10" t="s">
        <v>558</v>
      </c>
      <c r="M193" s="10" t="s">
        <v>559</v>
      </c>
      <c r="Q193" s="11" t="str">
        <f>IF(COUNTIF($I$8:I193,I193)=1,ROW(),"")</f>
        <v/>
      </c>
      <c r="X193" s="11" t="str">
        <f t="shared" si="49"/>
        <v/>
      </c>
      <c r="AD193" s="11" t="str">
        <f t="shared" si="50"/>
        <v/>
      </c>
      <c r="AJ193" s="11" t="str">
        <f t="shared" si="51"/>
        <v/>
      </c>
      <c r="AP193" s="11" t="str">
        <f t="shared" si="52"/>
        <v/>
      </c>
      <c r="AV193" s="11" t="str">
        <f t="shared" si="53"/>
        <v/>
      </c>
      <c r="BB193" s="11" t="str">
        <f t="shared" si="54"/>
        <v/>
      </c>
      <c r="BH193" s="11">
        <f t="shared" si="55"/>
        <v>193</v>
      </c>
      <c r="BN193" s="11" t="str">
        <f t="shared" si="56"/>
        <v/>
      </c>
      <c r="BT193" s="11" t="str">
        <f t="shared" si="57"/>
        <v/>
      </c>
    </row>
    <row r="194" spans="5:72" ht="16.5" customHeight="1">
      <c r="E194" s="9" t="str">
        <f t="shared" si="58"/>
        <v>集会所等競馬場又は競輪場の喫煙室</v>
      </c>
      <c r="F194" s="10" t="s">
        <v>560</v>
      </c>
      <c r="G194" s="10" t="s">
        <v>355</v>
      </c>
      <c r="H194" s="10" t="s">
        <v>561</v>
      </c>
      <c r="I194" s="10" t="s">
        <v>357</v>
      </c>
      <c r="J194" s="10" t="s">
        <v>562</v>
      </c>
      <c r="K194" s="10" t="s">
        <v>563</v>
      </c>
      <c r="L194" s="10" t="s">
        <v>564</v>
      </c>
      <c r="M194" s="10" t="s">
        <v>565</v>
      </c>
      <c r="Q194" s="11" t="str">
        <f>IF(COUNTIF($I$8:I194,I194)=1,ROW(),"")</f>
        <v/>
      </c>
      <c r="X194" s="11" t="str">
        <f t="shared" si="49"/>
        <v/>
      </c>
      <c r="AD194" s="11" t="str">
        <f t="shared" si="50"/>
        <v/>
      </c>
      <c r="AJ194" s="11" t="str">
        <f t="shared" si="51"/>
        <v/>
      </c>
      <c r="AP194" s="11" t="str">
        <f t="shared" si="52"/>
        <v/>
      </c>
      <c r="AV194" s="11" t="str">
        <f t="shared" si="53"/>
        <v/>
      </c>
      <c r="BB194" s="11" t="str">
        <f t="shared" si="54"/>
        <v/>
      </c>
      <c r="BH194" s="11">
        <f t="shared" si="55"/>
        <v>194</v>
      </c>
      <c r="BN194" s="11" t="str">
        <f t="shared" si="56"/>
        <v/>
      </c>
      <c r="BT194" s="11" t="str">
        <f t="shared" si="57"/>
        <v/>
      </c>
    </row>
    <row r="195" spans="5:72" ht="16.5" customHeight="1">
      <c r="E195" s="9" t="str">
        <f t="shared" si="58"/>
        <v>集会所等社寺の本殿</v>
      </c>
      <c r="F195" s="10" t="s">
        <v>566</v>
      </c>
      <c r="G195" s="10" t="s">
        <v>355</v>
      </c>
      <c r="H195" s="10" t="s">
        <v>567</v>
      </c>
      <c r="I195" s="10" t="s">
        <v>357</v>
      </c>
      <c r="J195" s="10" t="s">
        <v>568</v>
      </c>
      <c r="K195" s="10" t="s">
        <v>569</v>
      </c>
      <c r="L195" s="10"/>
      <c r="M195" s="10"/>
      <c r="Q195" s="11" t="str">
        <f>IF(COUNTIF($I$8:I195,I195)=1,ROW(),"")</f>
        <v/>
      </c>
      <c r="X195" s="11" t="str">
        <f t="shared" si="49"/>
        <v/>
      </c>
      <c r="AD195" s="11" t="str">
        <f t="shared" si="50"/>
        <v/>
      </c>
      <c r="AJ195" s="11" t="str">
        <f t="shared" si="51"/>
        <v/>
      </c>
      <c r="AP195" s="11" t="str">
        <f t="shared" si="52"/>
        <v/>
      </c>
      <c r="AV195" s="11" t="str">
        <f t="shared" si="53"/>
        <v/>
      </c>
      <c r="BB195" s="11" t="str">
        <f t="shared" si="54"/>
        <v/>
      </c>
      <c r="BH195" s="11">
        <f t="shared" si="55"/>
        <v>195</v>
      </c>
      <c r="BN195" s="11" t="str">
        <f t="shared" si="56"/>
        <v/>
      </c>
      <c r="BT195" s="11" t="str">
        <f t="shared" si="57"/>
        <v/>
      </c>
    </row>
    <row r="196" spans="5:72" ht="16.5" customHeight="1">
      <c r="E196" s="9" t="str">
        <f t="shared" si="58"/>
        <v>集会所等社寺のロビー</v>
      </c>
      <c r="F196" s="10" t="s">
        <v>570</v>
      </c>
      <c r="G196" s="10" t="s">
        <v>355</v>
      </c>
      <c r="H196" s="10" t="s">
        <v>571</v>
      </c>
      <c r="I196" s="10" t="s">
        <v>357</v>
      </c>
      <c r="J196" s="10" t="s">
        <v>572</v>
      </c>
      <c r="K196" s="10" t="s">
        <v>573</v>
      </c>
      <c r="L196" s="10"/>
      <c r="M196" s="10"/>
      <c r="Q196" s="11" t="str">
        <f>IF(COUNTIF($I$8:I196,I196)=1,ROW(),"")</f>
        <v/>
      </c>
      <c r="X196" s="11" t="str">
        <f t="shared" si="49"/>
        <v/>
      </c>
      <c r="AD196" s="11" t="str">
        <f t="shared" si="50"/>
        <v/>
      </c>
      <c r="AJ196" s="11" t="str">
        <f t="shared" si="51"/>
        <v/>
      </c>
      <c r="AP196" s="11" t="str">
        <f t="shared" si="52"/>
        <v/>
      </c>
      <c r="AV196" s="11" t="str">
        <f t="shared" si="53"/>
        <v/>
      </c>
      <c r="BB196" s="11" t="str">
        <f t="shared" si="54"/>
        <v/>
      </c>
      <c r="BH196" s="11">
        <f t="shared" si="55"/>
        <v>196</v>
      </c>
      <c r="BN196" s="11" t="str">
        <f t="shared" si="56"/>
        <v/>
      </c>
      <c r="BT196" s="11" t="str">
        <f t="shared" si="57"/>
        <v/>
      </c>
    </row>
    <row r="197" spans="5:72" ht="16.5" customHeight="1">
      <c r="E197" s="9" t="str">
        <f t="shared" si="58"/>
        <v>集会所等社寺の便所</v>
      </c>
      <c r="F197" s="10" t="s">
        <v>574</v>
      </c>
      <c r="G197" s="10" t="s">
        <v>355</v>
      </c>
      <c r="H197" s="10" t="s">
        <v>575</v>
      </c>
      <c r="I197" s="10" t="s">
        <v>357</v>
      </c>
      <c r="J197" s="10" t="s">
        <v>576</v>
      </c>
      <c r="K197" s="10" t="s">
        <v>577</v>
      </c>
      <c r="L197" s="10"/>
      <c r="M197" s="10"/>
      <c r="Q197" s="11" t="str">
        <f>IF(COUNTIF($I$8:I197,I197)=1,ROW(),"")</f>
        <v/>
      </c>
      <c r="X197" s="11" t="str">
        <f t="shared" si="49"/>
        <v/>
      </c>
      <c r="AD197" s="11" t="str">
        <f t="shared" si="50"/>
        <v/>
      </c>
      <c r="AJ197" s="11" t="str">
        <f t="shared" si="51"/>
        <v/>
      </c>
      <c r="AP197" s="11" t="str">
        <f t="shared" si="52"/>
        <v/>
      </c>
      <c r="AV197" s="11" t="str">
        <f t="shared" si="53"/>
        <v/>
      </c>
      <c r="BB197" s="11" t="str">
        <f t="shared" si="54"/>
        <v/>
      </c>
      <c r="BH197" s="11">
        <f t="shared" si="55"/>
        <v>197</v>
      </c>
      <c r="BN197" s="11" t="str">
        <f t="shared" si="56"/>
        <v/>
      </c>
      <c r="BT197" s="11" t="str">
        <f t="shared" si="57"/>
        <v/>
      </c>
    </row>
    <row r="198" spans="5:72" ht="16.5" customHeight="1">
      <c r="E198" s="9" t="str">
        <f t="shared" si="58"/>
        <v>集会所等社寺の喫煙室</v>
      </c>
      <c r="F198" s="10" t="s">
        <v>578</v>
      </c>
      <c r="G198" s="10" t="s">
        <v>355</v>
      </c>
      <c r="H198" s="10" t="s">
        <v>579</v>
      </c>
      <c r="I198" s="10" t="s">
        <v>357</v>
      </c>
      <c r="J198" s="10" t="s">
        <v>580</v>
      </c>
      <c r="K198" s="10" t="s">
        <v>581</v>
      </c>
      <c r="L198" s="10"/>
      <c r="M198" s="10"/>
      <c r="Q198" s="11" t="str">
        <f>IF(COUNTIF($I$8:I198,I198)=1,ROW(),"")</f>
        <v/>
      </c>
      <c r="X198" s="11" t="str">
        <f t="shared" si="49"/>
        <v/>
      </c>
      <c r="AD198" s="11" t="str">
        <f t="shared" si="50"/>
        <v/>
      </c>
      <c r="AJ198" s="11" t="str">
        <f t="shared" si="51"/>
        <v/>
      </c>
      <c r="AP198" s="11" t="str">
        <f t="shared" si="52"/>
        <v/>
      </c>
      <c r="AV198" s="11" t="str">
        <f t="shared" si="53"/>
        <v/>
      </c>
      <c r="BB198" s="11" t="str">
        <f t="shared" si="54"/>
        <v/>
      </c>
      <c r="BH198" s="11">
        <f t="shared" si="55"/>
        <v>198</v>
      </c>
      <c r="BN198" s="11" t="str">
        <f t="shared" si="56"/>
        <v/>
      </c>
      <c r="BT198" s="11" t="str">
        <f t="shared" si="57"/>
        <v/>
      </c>
    </row>
    <row r="199" spans="5:72" ht="16.5" customHeight="1">
      <c r="E199" s="9" t="str">
        <f t="shared" si="58"/>
        <v>集会所等厨房</v>
      </c>
      <c r="F199" s="10" t="s">
        <v>582</v>
      </c>
      <c r="G199" s="10" t="s">
        <v>355</v>
      </c>
      <c r="H199" s="10" t="s">
        <v>73</v>
      </c>
      <c r="I199" s="10" t="s">
        <v>357</v>
      </c>
      <c r="J199" s="10" t="s">
        <v>74</v>
      </c>
      <c r="K199" s="10"/>
      <c r="L199" s="10"/>
      <c r="M199" s="10"/>
      <c r="Q199" s="11" t="str">
        <f>IF(COUNTIF($I$8:I199,I199)=1,ROW(),"")</f>
        <v/>
      </c>
      <c r="X199" s="11" t="str">
        <f t="shared" si="49"/>
        <v/>
      </c>
      <c r="AD199" s="11" t="str">
        <f t="shared" si="50"/>
        <v/>
      </c>
      <c r="AJ199" s="11" t="str">
        <f t="shared" si="51"/>
        <v/>
      </c>
      <c r="AP199" s="11" t="str">
        <f t="shared" si="52"/>
        <v/>
      </c>
      <c r="AV199" s="11" t="str">
        <f t="shared" si="53"/>
        <v/>
      </c>
      <c r="BB199" s="11" t="str">
        <f t="shared" si="54"/>
        <v/>
      </c>
      <c r="BH199" s="11">
        <f t="shared" si="55"/>
        <v>199</v>
      </c>
      <c r="BN199" s="11" t="str">
        <f t="shared" si="56"/>
        <v/>
      </c>
      <c r="BT199" s="11" t="str">
        <f t="shared" si="57"/>
        <v/>
      </c>
    </row>
    <row r="200" spans="5:72" ht="16.5" customHeight="1">
      <c r="E200" s="9" t="str">
        <f t="shared" si="58"/>
        <v>集会所等屋内駐車場</v>
      </c>
      <c r="F200" s="10" t="s">
        <v>583</v>
      </c>
      <c r="G200" s="10" t="s">
        <v>355</v>
      </c>
      <c r="H200" s="10" t="s">
        <v>76</v>
      </c>
      <c r="I200" s="10" t="s">
        <v>357</v>
      </c>
      <c r="J200" s="10" t="s">
        <v>77</v>
      </c>
      <c r="K200" s="10"/>
      <c r="L200" s="10"/>
      <c r="M200" s="10"/>
      <c r="Q200" s="11" t="str">
        <f>IF(COUNTIF($I$8:I200,I200)=1,ROW(),"")</f>
        <v/>
      </c>
      <c r="X200" s="11" t="str">
        <f t="shared" ref="X200:X217" si="59">IF($I200=$T$8,ROW($J200),"")</f>
        <v/>
      </c>
      <c r="AD200" s="11" t="str">
        <f t="shared" ref="AD200:AD217" si="60">IF($I200=$T$9,ROW($J200),"")</f>
        <v/>
      </c>
      <c r="AJ200" s="11" t="str">
        <f t="shared" ref="AJ200:AJ217" si="61">IF($I200=$T$10,ROW($J200),"")</f>
        <v/>
      </c>
      <c r="AP200" s="11" t="str">
        <f t="shared" ref="AP200:AP217" si="62">IF($I200=$T$11,ROW($J200),"")</f>
        <v/>
      </c>
      <c r="AV200" s="11" t="str">
        <f t="shared" ref="AV200:AV217" si="63">IF($I200=$T$12,ROW($J200),"")</f>
        <v/>
      </c>
      <c r="BB200" s="11" t="str">
        <f t="shared" ref="BB200:BB217" si="64">IF($I200=$T$13,ROW($J200),"")</f>
        <v/>
      </c>
      <c r="BH200" s="11">
        <f t="shared" ref="BH200:BH217" si="65">IF($I200=$T$14,ROW($J200),"")</f>
        <v>200</v>
      </c>
      <c r="BN200" s="11" t="str">
        <f t="shared" ref="BN200:BN217" si="66">IF($I200=$T$15,ROW($J200),"")</f>
        <v/>
      </c>
      <c r="BT200" s="11" t="str">
        <f t="shared" ref="BT200:BT217" si="67">IF($I200=$T$16,ROW($J200),"")</f>
        <v/>
      </c>
    </row>
    <row r="201" spans="5:72" ht="16.5" customHeight="1">
      <c r="E201" s="9" t="str">
        <f t="shared" ref="E201:E217" si="68">I201&amp;J201</f>
        <v>集会所等機械室</v>
      </c>
      <c r="F201" s="10" t="s">
        <v>584</v>
      </c>
      <c r="G201" s="10" t="s">
        <v>355</v>
      </c>
      <c r="H201" s="10" t="s">
        <v>79</v>
      </c>
      <c r="I201" s="10" t="s">
        <v>357</v>
      </c>
      <c r="J201" s="10" t="s">
        <v>80</v>
      </c>
      <c r="K201" s="10"/>
      <c r="L201" s="10"/>
      <c r="M201" s="10"/>
      <c r="Q201" s="11" t="str">
        <f>IF(COUNTIF($I$8:I201,I201)=1,ROW(),"")</f>
        <v/>
      </c>
      <c r="X201" s="11" t="str">
        <f t="shared" si="59"/>
        <v/>
      </c>
      <c r="AD201" s="11" t="str">
        <f t="shared" si="60"/>
        <v/>
      </c>
      <c r="AJ201" s="11" t="str">
        <f t="shared" si="61"/>
        <v/>
      </c>
      <c r="AP201" s="11" t="str">
        <f t="shared" si="62"/>
        <v/>
      </c>
      <c r="AV201" s="11" t="str">
        <f t="shared" si="63"/>
        <v/>
      </c>
      <c r="BB201" s="11" t="str">
        <f t="shared" si="64"/>
        <v/>
      </c>
      <c r="BH201" s="11">
        <f t="shared" si="65"/>
        <v>201</v>
      </c>
      <c r="BN201" s="11" t="str">
        <f t="shared" si="66"/>
        <v/>
      </c>
      <c r="BT201" s="11" t="str">
        <f t="shared" si="67"/>
        <v/>
      </c>
    </row>
    <row r="202" spans="5:72" ht="16.5" customHeight="1">
      <c r="E202" s="9" t="str">
        <f t="shared" si="68"/>
        <v>集会所等電気室</v>
      </c>
      <c r="F202" s="10" t="s">
        <v>585</v>
      </c>
      <c r="G202" s="10" t="s">
        <v>355</v>
      </c>
      <c r="H202" s="10" t="s">
        <v>82</v>
      </c>
      <c r="I202" s="10" t="s">
        <v>357</v>
      </c>
      <c r="J202" s="10" t="s">
        <v>83</v>
      </c>
      <c r="K202" s="10"/>
      <c r="L202" s="10"/>
      <c r="M202" s="10"/>
      <c r="Q202" s="11" t="str">
        <f>IF(COUNTIF($I$8:I202,I202)=1,ROW(),"")</f>
        <v/>
      </c>
      <c r="X202" s="11" t="str">
        <f t="shared" si="59"/>
        <v/>
      </c>
      <c r="AD202" s="11" t="str">
        <f t="shared" si="60"/>
        <v/>
      </c>
      <c r="AJ202" s="11" t="str">
        <f t="shared" si="61"/>
        <v/>
      </c>
      <c r="AP202" s="11" t="str">
        <f t="shared" si="62"/>
        <v/>
      </c>
      <c r="AV202" s="11" t="str">
        <f t="shared" si="63"/>
        <v/>
      </c>
      <c r="BB202" s="11" t="str">
        <f t="shared" si="64"/>
        <v/>
      </c>
      <c r="BH202" s="11">
        <f t="shared" si="65"/>
        <v>202</v>
      </c>
      <c r="BN202" s="11" t="str">
        <f t="shared" si="66"/>
        <v/>
      </c>
      <c r="BT202" s="11" t="str">
        <f t="shared" si="67"/>
        <v/>
      </c>
    </row>
    <row r="203" spans="5:72" ht="16.5" customHeight="1">
      <c r="E203" s="9" t="str">
        <f t="shared" si="68"/>
        <v>集会所等湯沸室等</v>
      </c>
      <c r="F203" s="10" t="s">
        <v>586</v>
      </c>
      <c r="G203" s="10" t="s">
        <v>355</v>
      </c>
      <c r="H203" s="10" t="s">
        <v>85</v>
      </c>
      <c r="I203" s="10" t="s">
        <v>357</v>
      </c>
      <c r="J203" s="10" t="s">
        <v>86</v>
      </c>
      <c r="K203" s="10"/>
      <c r="L203" s="10"/>
      <c r="M203" s="10"/>
      <c r="Q203" s="11" t="str">
        <f>IF(COUNTIF($I$8:I203,I203)=1,ROW(),"")</f>
        <v/>
      </c>
      <c r="X203" s="11" t="str">
        <f t="shared" si="59"/>
        <v/>
      </c>
      <c r="AD203" s="11" t="str">
        <f t="shared" si="60"/>
        <v/>
      </c>
      <c r="AJ203" s="11" t="str">
        <f t="shared" si="61"/>
        <v/>
      </c>
      <c r="AP203" s="11" t="str">
        <f t="shared" si="62"/>
        <v/>
      </c>
      <c r="AV203" s="11" t="str">
        <f t="shared" si="63"/>
        <v/>
      </c>
      <c r="BB203" s="11" t="str">
        <f t="shared" si="64"/>
        <v/>
      </c>
      <c r="BH203" s="11">
        <f t="shared" si="65"/>
        <v>203</v>
      </c>
      <c r="BN203" s="11" t="str">
        <f t="shared" si="66"/>
        <v/>
      </c>
      <c r="BT203" s="11" t="str">
        <f t="shared" si="67"/>
        <v/>
      </c>
    </row>
    <row r="204" spans="5:72" ht="16.5" customHeight="1">
      <c r="E204" s="9" t="str">
        <f t="shared" si="68"/>
        <v>集会所等食品庫等</v>
      </c>
      <c r="F204" s="10" t="s">
        <v>587</v>
      </c>
      <c r="G204" s="10" t="s">
        <v>355</v>
      </c>
      <c r="H204" s="10" t="s">
        <v>88</v>
      </c>
      <c r="I204" s="10" t="s">
        <v>357</v>
      </c>
      <c r="J204" s="10" t="s">
        <v>89</v>
      </c>
      <c r="K204" s="10"/>
      <c r="L204" s="10"/>
      <c r="M204" s="10"/>
      <c r="Q204" s="11" t="str">
        <f>IF(COUNTIF($I$8:I204,I204)=1,ROW(),"")</f>
        <v/>
      </c>
      <c r="X204" s="11" t="str">
        <f t="shared" si="59"/>
        <v/>
      </c>
      <c r="AD204" s="11" t="str">
        <f t="shared" si="60"/>
        <v/>
      </c>
      <c r="AJ204" s="11" t="str">
        <f t="shared" si="61"/>
        <v/>
      </c>
      <c r="AP204" s="11" t="str">
        <f t="shared" si="62"/>
        <v/>
      </c>
      <c r="AV204" s="11" t="str">
        <f t="shared" si="63"/>
        <v/>
      </c>
      <c r="BB204" s="11" t="str">
        <f t="shared" si="64"/>
        <v/>
      </c>
      <c r="BH204" s="11">
        <f t="shared" si="65"/>
        <v>204</v>
      </c>
      <c r="BN204" s="11" t="str">
        <f t="shared" si="66"/>
        <v/>
      </c>
      <c r="BT204" s="11" t="str">
        <f t="shared" si="67"/>
        <v/>
      </c>
    </row>
    <row r="205" spans="5:72" ht="16.5" customHeight="1">
      <c r="E205" s="9" t="str">
        <f t="shared" si="68"/>
        <v>集会所等印刷室等</v>
      </c>
      <c r="F205" s="10" t="s">
        <v>588</v>
      </c>
      <c r="G205" s="10" t="s">
        <v>355</v>
      </c>
      <c r="H205" s="10" t="s">
        <v>91</v>
      </c>
      <c r="I205" s="10" t="s">
        <v>357</v>
      </c>
      <c r="J205" s="10" t="s">
        <v>92</v>
      </c>
      <c r="K205" s="10"/>
      <c r="L205" s="10"/>
      <c r="M205" s="10"/>
      <c r="Q205" s="11" t="str">
        <f>IF(COUNTIF($I$8:I205,I205)=1,ROW(),"")</f>
        <v/>
      </c>
      <c r="X205" s="11" t="str">
        <f t="shared" si="59"/>
        <v/>
      </c>
      <c r="AD205" s="11" t="str">
        <f t="shared" si="60"/>
        <v/>
      </c>
      <c r="AJ205" s="11" t="str">
        <f t="shared" si="61"/>
        <v/>
      </c>
      <c r="AP205" s="11" t="str">
        <f t="shared" si="62"/>
        <v/>
      </c>
      <c r="AV205" s="11" t="str">
        <f t="shared" si="63"/>
        <v/>
      </c>
      <c r="BB205" s="11" t="str">
        <f t="shared" si="64"/>
        <v/>
      </c>
      <c r="BH205" s="11">
        <f t="shared" si="65"/>
        <v>205</v>
      </c>
      <c r="BN205" s="11" t="str">
        <f t="shared" si="66"/>
        <v/>
      </c>
      <c r="BT205" s="11" t="str">
        <f t="shared" si="67"/>
        <v/>
      </c>
    </row>
    <row r="206" spans="5:72" ht="16.5" customHeight="1">
      <c r="E206" s="9" t="str">
        <f t="shared" si="68"/>
        <v>集会所等廃棄物保管場所等</v>
      </c>
      <c r="F206" s="10" t="s">
        <v>589</v>
      </c>
      <c r="G206" s="10" t="s">
        <v>355</v>
      </c>
      <c r="H206" s="10" t="s">
        <v>94</v>
      </c>
      <c r="I206" s="10" t="s">
        <v>357</v>
      </c>
      <c r="J206" s="10" t="s">
        <v>95</v>
      </c>
      <c r="K206" s="10" t="s">
        <v>96</v>
      </c>
      <c r="L206" s="10"/>
      <c r="M206" s="10"/>
      <c r="Q206" s="11" t="str">
        <f>IF(COUNTIF($I$8:I206,I206)=1,ROW(),"")</f>
        <v/>
      </c>
      <c r="X206" s="11" t="str">
        <f t="shared" si="59"/>
        <v/>
      </c>
      <c r="AD206" s="11" t="str">
        <f t="shared" si="60"/>
        <v/>
      </c>
      <c r="AJ206" s="11" t="str">
        <f t="shared" si="61"/>
        <v/>
      </c>
      <c r="AP206" s="11" t="str">
        <f t="shared" si="62"/>
        <v/>
      </c>
      <c r="AV206" s="11" t="str">
        <f t="shared" si="63"/>
        <v/>
      </c>
      <c r="BB206" s="11" t="str">
        <f t="shared" si="64"/>
        <v/>
      </c>
      <c r="BH206" s="11">
        <f t="shared" si="65"/>
        <v>206</v>
      </c>
      <c r="BN206" s="11" t="str">
        <f t="shared" si="66"/>
        <v/>
      </c>
      <c r="BT206" s="11" t="str">
        <f t="shared" si="67"/>
        <v/>
      </c>
    </row>
    <row r="207" spans="5:72" ht="16.5" customHeight="1">
      <c r="E207" s="9" t="str">
        <f t="shared" si="68"/>
        <v>工場等倉庫</v>
      </c>
      <c r="F207" s="10" t="s">
        <v>590</v>
      </c>
      <c r="G207" s="10" t="s">
        <v>591</v>
      </c>
      <c r="H207" s="10" t="s">
        <v>592</v>
      </c>
      <c r="I207" s="10" t="s">
        <v>593</v>
      </c>
      <c r="J207" s="10" t="s">
        <v>56</v>
      </c>
      <c r="K207" s="10"/>
      <c r="L207" s="10"/>
      <c r="M207" s="10"/>
      <c r="Q207" s="11">
        <f>IF(COUNTIF($I$8:I207,I207)=1,ROW(),"")</f>
        <v>207</v>
      </c>
      <c r="X207" s="11" t="str">
        <f t="shared" si="59"/>
        <v/>
      </c>
      <c r="AD207" s="11" t="str">
        <f t="shared" si="60"/>
        <v/>
      </c>
      <c r="AJ207" s="11" t="str">
        <f t="shared" si="61"/>
        <v/>
      </c>
      <c r="AP207" s="11" t="str">
        <f t="shared" si="62"/>
        <v/>
      </c>
      <c r="AV207" s="11" t="str">
        <f t="shared" si="63"/>
        <v/>
      </c>
      <c r="BB207" s="11" t="str">
        <f t="shared" si="64"/>
        <v/>
      </c>
      <c r="BH207" s="11" t="str">
        <f t="shared" si="65"/>
        <v/>
      </c>
      <c r="BN207" s="11">
        <f t="shared" si="66"/>
        <v>207</v>
      </c>
      <c r="BT207" s="11" t="str">
        <f t="shared" si="67"/>
        <v/>
      </c>
    </row>
    <row r="208" spans="5:72" ht="16.5" customHeight="1">
      <c r="E208" s="9" t="str">
        <f t="shared" si="68"/>
        <v>工場等屋外駐車場又は駐輪場</v>
      </c>
      <c r="F208" s="10" t="s">
        <v>594</v>
      </c>
      <c r="G208" s="10" t="s">
        <v>591</v>
      </c>
      <c r="H208" s="10" t="s">
        <v>595</v>
      </c>
      <c r="I208" s="10" t="s">
        <v>593</v>
      </c>
      <c r="J208" s="10" t="s">
        <v>596</v>
      </c>
      <c r="K208" s="10" t="s">
        <v>597</v>
      </c>
      <c r="L208" s="10" t="s">
        <v>598</v>
      </c>
      <c r="M208" s="10" t="s">
        <v>599</v>
      </c>
      <c r="Q208" s="11" t="str">
        <f>IF(COUNTIF($I$8:I208,I208)=1,ROW(),"")</f>
        <v/>
      </c>
      <c r="X208" s="11" t="str">
        <f t="shared" si="59"/>
        <v/>
      </c>
      <c r="AD208" s="11" t="str">
        <f t="shared" si="60"/>
        <v/>
      </c>
      <c r="AJ208" s="11" t="str">
        <f t="shared" si="61"/>
        <v/>
      </c>
      <c r="AP208" s="11" t="str">
        <f t="shared" si="62"/>
        <v/>
      </c>
      <c r="AV208" s="11" t="str">
        <f t="shared" si="63"/>
        <v/>
      </c>
      <c r="BB208" s="11" t="str">
        <f t="shared" si="64"/>
        <v/>
      </c>
      <c r="BH208" s="11" t="str">
        <f t="shared" si="65"/>
        <v/>
      </c>
      <c r="BN208" s="11">
        <f t="shared" si="66"/>
        <v>208</v>
      </c>
      <c r="BT208" s="11" t="str">
        <f t="shared" si="67"/>
        <v/>
      </c>
    </row>
    <row r="209" spans="5:72" ht="16.5" customHeight="1">
      <c r="E209" s="9" t="str">
        <f t="shared" si="68"/>
        <v>共同住宅屋内廊下</v>
      </c>
      <c r="F209" s="10" t="s">
        <v>600</v>
      </c>
      <c r="G209" s="10" t="s">
        <v>601</v>
      </c>
      <c r="H209" s="10" t="s">
        <v>602</v>
      </c>
      <c r="I209" s="10" t="s">
        <v>603</v>
      </c>
      <c r="J209" s="10" t="s">
        <v>604</v>
      </c>
      <c r="K209" s="10"/>
      <c r="L209" s="10"/>
      <c r="M209" s="10"/>
      <c r="Q209" s="11">
        <f>IF(COUNTIF($I$8:I209,I209)=1,ROW(),"")</f>
        <v>209</v>
      </c>
      <c r="X209" s="11" t="str">
        <f t="shared" si="59"/>
        <v/>
      </c>
      <c r="AD209" s="11" t="str">
        <f t="shared" si="60"/>
        <v/>
      </c>
      <c r="AJ209" s="11" t="str">
        <f t="shared" si="61"/>
        <v/>
      </c>
      <c r="AP209" s="11" t="str">
        <f t="shared" si="62"/>
        <v/>
      </c>
      <c r="AV209" s="11" t="str">
        <f t="shared" si="63"/>
        <v/>
      </c>
      <c r="BB209" s="11" t="str">
        <f t="shared" si="64"/>
        <v/>
      </c>
      <c r="BH209" s="11" t="str">
        <f t="shared" si="65"/>
        <v/>
      </c>
      <c r="BN209" s="11" t="str">
        <f t="shared" si="66"/>
        <v/>
      </c>
      <c r="BT209" s="11">
        <f t="shared" si="67"/>
        <v>209</v>
      </c>
    </row>
    <row r="210" spans="5:72" ht="16.5" customHeight="1">
      <c r="E210" s="9" t="str">
        <f t="shared" si="68"/>
        <v>共同住宅ロビー</v>
      </c>
      <c r="F210" s="10" t="s">
        <v>605</v>
      </c>
      <c r="G210" s="10" t="s">
        <v>601</v>
      </c>
      <c r="H210" s="10" t="s">
        <v>63</v>
      </c>
      <c r="I210" s="10" t="s">
        <v>603</v>
      </c>
      <c r="J210" s="10" t="s">
        <v>64</v>
      </c>
      <c r="K210" s="10"/>
      <c r="L210" s="10"/>
      <c r="M210" s="10"/>
      <c r="Q210" s="11" t="str">
        <f>IF(COUNTIF($I$8:I210,I210)=1,ROW(),"")</f>
        <v/>
      </c>
      <c r="X210" s="11" t="str">
        <f t="shared" si="59"/>
        <v/>
      </c>
      <c r="AD210" s="11" t="str">
        <f t="shared" si="60"/>
        <v/>
      </c>
      <c r="AJ210" s="11" t="str">
        <f t="shared" si="61"/>
        <v/>
      </c>
      <c r="AP210" s="11" t="str">
        <f t="shared" si="62"/>
        <v/>
      </c>
      <c r="AV210" s="11" t="str">
        <f t="shared" si="63"/>
        <v/>
      </c>
      <c r="BB210" s="11" t="str">
        <f t="shared" si="64"/>
        <v/>
      </c>
      <c r="BH210" s="11" t="str">
        <f t="shared" si="65"/>
        <v/>
      </c>
      <c r="BN210" s="11" t="str">
        <f t="shared" si="66"/>
        <v/>
      </c>
      <c r="BT210" s="11">
        <f t="shared" si="67"/>
        <v>210</v>
      </c>
    </row>
    <row r="211" spans="5:72" ht="16.5" customHeight="1">
      <c r="E211" s="9" t="str">
        <f t="shared" si="68"/>
        <v>共同住宅管理人室</v>
      </c>
      <c r="F211" s="10" t="s">
        <v>606</v>
      </c>
      <c r="G211" s="10" t="s">
        <v>601</v>
      </c>
      <c r="H211" s="10" t="s">
        <v>607</v>
      </c>
      <c r="I211" s="10" t="s">
        <v>603</v>
      </c>
      <c r="J211" s="10" t="s">
        <v>608</v>
      </c>
      <c r="K211" s="10"/>
      <c r="L211" s="10"/>
      <c r="M211" s="10"/>
      <c r="Q211" s="11" t="str">
        <f>IF(COUNTIF($I$8:I211,I211)=1,ROW(),"")</f>
        <v/>
      </c>
      <c r="X211" s="11" t="str">
        <f t="shared" si="59"/>
        <v/>
      </c>
      <c r="AD211" s="11" t="str">
        <f t="shared" si="60"/>
        <v/>
      </c>
      <c r="AJ211" s="11" t="str">
        <f t="shared" si="61"/>
        <v/>
      </c>
      <c r="AP211" s="11" t="str">
        <f t="shared" si="62"/>
        <v/>
      </c>
      <c r="AV211" s="11" t="str">
        <f t="shared" si="63"/>
        <v/>
      </c>
      <c r="BB211" s="11" t="str">
        <f t="shared" si="64"/>
        <v/>
      </c>
      <c r="BH211" s="11" t="str">
        <f t="shared" si="65"/>
        <v/>
      </c>
      <c r="BN211" s="11" t="str">
        <f t="shared" si="66"/>
        <v/>
      </c>
      <c r="BT211" s="11">
        <f t="shared" si="67"/>
        <v>211</v>
      </c>
    </row>
    <row r="212" spans="5:72" ht="16.5" customHeight="1">
      <c r="E212" s="9" t="str">
        <f t="shared" si="68"/>
        <v>共同住宅集会室</v>
      </c>
      <c r="F212" s="10" t="s">
        <v>609</v>
      </c>
      <c r="G212" s="10" t="s">
        <v>601</v>
      </c>
      <c r="H212" s="10" t="s">
        <v>610</v>
      </c>
      <c r="I212" s="10" t="s">
        <v>603</v>
      </c>
      <c r="J212" s="10" t="s">
        <v>611</v>
      </c>
      <c r="K212" s="10"/>
      <c r="L212" s="10"/>
      <c r="M212" s="10"/>
      <c r="Q212" s="11" t="str">
        <f>IF(COUNTIF($I$8:I212,I212)=1,ROW(),"")</f>
        <v/>
      </c>
      <c r="X212" s="11" t="str">
        <f t="shared" si="59"/>
        <v/>
      </c>
      <c r="AD212" s="11" t="str">
        <f t="shared" si="60"/>
        <v/>
      </c>
      <c r="AJ212" s="11" t="str">
        <f t="shared" si="61"/>
        <v/>
      </c>
      <c r="AP212" s="11" t="str">
        <f t="shared" si="62"/>
        <v/>
      </c>
      <c r="AV212" s="11" t="str">
        <f t="shared" si="63"/>
        <v/>
      </c>
      <c r="BB212" s="11" t="str">
        <f t="shared" si="64"/>
        <v/>
      </c>
      <c r="BH212" s="11" t="str">
        <f t="shared" si="65"/>
        <v/>
      </c>
      <c r="BN212" s="11" t="str">
        <f t="shared" si="66"/>
        <v/>
      </c>
      <c r="BT212" s="11">
        <f t="shared" si="67"/>
        <v>212</v>
      </c>
    </row>
    <row r="213" spans="5:72" ht="16.5" customHeight="1">
      <c r="E213" s="9" t="str">
        <f t="shared" si="68"/>
        <v>共同住宅屋外廊下</v>
      </c>
      <c r="F213" s="10" t="s">
        <v>612</v>
      </c>
      <c r="G213" s="10" t="s">
        <v>601</v>
      </c>
      <c r="H213" s="10" t="s">
        <v>613</v>
      </c>
      <c r="I213" s="10" t="s">
        <v>603</v>
      </c>
      <c r="J213" s="10" t="s">
        <v>614</v>
      </c>
      <c r="K213" s="10"/>
      <c r="L213" s="10"/>
      <c r="M213" s="10"/>
      <c r="Q213" s="11" t="str">
        <f>IF(COUNTIF($I$8:I213,I213)=1,ROW(),"")</f>
        <v/>
      </c>
      <c r="X213" s="11" t="str">
        <f t="shared" si="59"/>
        <v/>
      </c>
      <c r="AD213" s="11" t="str">
        <f t="shared" si="60"/>
        <v/>
      </c>
      <c r="AJ213" s="11" t="str">
        <f t="shared" si="61"/>
        <v/>
      </c>
      <c r="AP213" s="11" t="str">
        <f t="shared" si="62"/>
        <v/>
      </c>
      <c r="AV213" s="11" t="str">
        <f t="shared" si="63"/>
        <v/>
      </c>
      <c r="BB213" s="11" t="str">
        <f t="shared" si="64"/>
        <v/>
      </c>
      <c r="BH213" s="11" t="str">
        <f t="shared" si="65"/>
        <v/>
      </c>
      <c r="BN213" s="11" t="str">
        <f t="shared" si="66"/>
        <v/>
      </c>
      <c r="BT213" s="11">
        <f t="shared" si="67"/>
        <v>213</v>
      </c>
    </row>
    <row r="214" spans="5:72" ht="16.5" customHeight="1">
      <c r="E214" s="9" t="str">
        <f t="shared" si="68"/>
        <v>共同住宅屋内駐車場</v>
      </c>
      <c r="F214" s="10" t="s">
        <v>615</v>
      </c>
      <c r="G214" s="10" t="s">
        <v>601</v>
      </c>
      <c r="H214" s="10" t="s">
        <v>76</v>
      </c>
      <c r="I214" s="10" t="s">
        <v>603</v>
      </c>
      <c r="J214" s="10" t="s">
        <v>77</v>
      </c>
      <c r="K214" s="10"/>
      <c r="L214" s="10"/>
      <c r="M214" s="10"/>
      <c r="Q214" s="11" t="str">
        <f>IF(COUNTIF($I$8:I214,I214)=1,ROW(),"")</f>
        <v/>
      </c>
      <c r="X214" s="11" t="str">
        <f t="shared" si="59"/>
        <v/>
      </c>
      <c r="AD214" s="11" t="str">
        <f t="shared" si="60"/>
        <v/>
      </c>
      <c r="AJ214" s="11" t="str">
        <f t="shared" si="61"/>
        <v/>
      </c>
      <c r="AP214" s="11" t="str">
        <f t="shared" si="62"/>
        <v/>
      </c>
      <c r="AV214" s="11" t="str">
        <f t="shared" si="63"/>
        <v/>
      </c>
      <c r="BB214" s="11" t="str">
        <f t="shared" si="64"/>
        <v/>
      </c>
      <c r="BH214" s="11" t="str">
        <f t="shared" si="65"/>
        <v/>
      </c>
      <c r="BN214" s="11" t="str">
        <f t="shared" si="66"/>
        <v/>
      </c>
      <c r="BT214" s="11">
        <f t="shared" si="67"/>
        <v>214</v>
      </c>
    </row>
    <row r="215" spans="5:72" ht="16.5" customHeight="1">
      <c r="E215" s="9" t="str">
        <f t="shared" si="68"/>
        <v>共同住宅機械室</v>
      </c>
      <c r="F215" s="10" t="s">
        <v>616</v>
      </c>
      <c r="G215" s="10" t="s">
        <v>601</v>
      </c>
      <c r="H215" s="10" t="s">
        <v>79</v>
      </c>
      <c r="I215" s="10" t="s">
        <v>603</v>
      </c>
      <c r="J215" s="10" t="s">
        <v>80</v>
      </c>
      <c r="K215" s="10"/>
      <c r="L215" s="10"/>
      <c r="M215" s="10"/>
      <c r="Q215" s="11" t="str">
        <f>IF(COUNTIF($I$8:I215,I215)=1,ROW(),"")</f>
        <v/>
      </c>
      <c r="X215" s="11" t="str">
        <f t="shared" si="59"/>
        <v/>
      </c>
      <c r="AD215" s="11" t="str">
        <f t="shared" si="60"/>
        <v/>
      </c>
      <c r="AJ215" s="11" t="str">
        <f t="shared" si="61"/>
        <v/>
      </c>
      <c r="AP215" s="11" t="str">
        <f t="shared" si="62"/>
        <v/>
      </c>
      <c r="AV215" s="11" t="str">
        <f t="shared" si="63"/>
        <v/>
      </c>
      <c r="BB215" s="11" t="str">
        <f t="shared" si="64"/>
        <v/>
      </c>
      <c r="BH215" s="11" t="str">
        <f t="shared" si="65"/>
        <v/>
      </c>
      <c r="BN215" s="11" t="str">
        <f t="shared" si="66"/>
        <v/>
      </c>
      <c r="BT215" s="11">
        <f t="shared" si="67"/>
        <v>215</v>
      </c>
    </row>
    <row r="216" spans="5:72" ht="16.5" customHeight="1">
      <c r="E216" s="9" t="str">
        <f t="shared" si="68"/>
        <v>共同住宅電気室</v>
      </c>
      <c r="F216" s="10" t="s">
        <v>617</v>
      </c>
      <c r="G216" s="10" t="s">
        <v>601</v>
      </c>
      <c r="H216" s="10" t="s">
        <v>82</v>
      </c>
      <c r="I216" s="10" t="s">
        <v>603</v>
      </c>
      <c r="J216" s="10" t="s">
        <v>83</v>
      </c>
      <c r="K216" s="10"/>
      <c r="L216" s="10"/>
      <c r="M216" s="10"/>
      <c r="Q216" s="11" t="str">
        <f>IF(COUNTIF($I$8:I216,I216)=1,ROW(),"")</f>
        <v/>
      </c>
      <c r="X216" s="11" t="str">
        <f t="shared" si="59"/>
        <v/>
      </c>
      <c r="AD216" s="11" t="str">
        <f t="shared" si="60"/>
        <v/>
      </c>
      <c r="AJ216" s="11" t="str">
        <f t="shared" si="61"/>
        <v/>
      </c>
      <c r="AP216" s="11" t="str">
        <f t="shared" si="62"/>
        <v/>
      </c>
      <c r="AV216" s="11" t="str">
        <f t="shared" si="63"/>
        <v/>
      </c>
      <c r="BB216" s="11" t="str">
        <f t="shared" si="64"/>
        <v/>
      </c>
      <c r="BH216" s="11" t="str">
        <f t="shared" si="65"/>
        <v/>
      </c>
      <c r="BN216" s="11" t="str">
        <f t="shared" si="66"/>
        <v/>
      </c>
      <c r="BT216" s="11">
        <f t="shared" si="67"/>
        <v>216</v>
      </c>
    </row>
    <row r="217" spans="5:72" ht="16.5" customHeight="1" thickBot="1">
      <c r="E217" s="9" t="str">
        <f t="shared" si="68"/>
        <v>共同住宅廃棄物保管場所等</v>
      </c>
      <c r="F217" s="10" t="s">
        <v>618</v>
      </c>
      <c r="G217" s="10" t="s">
        <v>601</v>
      </c>
      <c r="H217" s="10" t="s">
        <v>94</v>
      </c>
      <c r="I217" s="10" t="s">
        <v>603</v>
      </c>
      <c r="J217" s="10" t="s">
        <v>95</v>
      </c>
      <c r="K217" s="10" t="s">
        <v>96</v>
      </c>
      <c r="L217" s="10"/>
      <c r="M217" s="10"/>
      <c r="Q217" s="14" t="str">
        <f>IF(COUNTIF($I$8:I217,I217)=1,ROW(),"")</f>
        <v/>
      </c>
      <c r="X217" s="14" t="str">
        <f t="shared" si="59"/>
        <v/>
      </c>
      <c r="AD217" s="14" t="str">
        <f t="shared" si="60"/>
        <v/>
      </c>
      <c r="AJ217" s="14" t="str">
        <f t="shared" si="61"/>
        <v/>
      </c>
      <c r="AP217" s="14" t="str">
        <f t="shared" si="62"/>
        <v/>
      </c>
      <c r="AV217" s="14" t="str">
        <f t="shared" si="63"/>
        <v/>
      </c>
      <c r="BB217" s="14" t="str">
        <f t="shared" si="64"/>
        <v/>
      </c>
      <c r="BH217" s="14" t="str">
        <f t="shared" si="65"/>
        <v/>
      </c>
      <c r="BN217" s="14" t="str">
        <f t="shared" si="66"/>
        <v/>
      </c>
      <c r="BT217" s="14">
        <f t="shared" si="67"/>
        <v>217</v>
      </c>
    </row>
    <row r="218" spans="5:72" ht="16.5" customHeight="1" thickTop="1">
      <c r="E218" s="5" t="s">
        <v>38</v>
      </c>
      <c r="F218" s="5" t="s">
        <v>38</v>
      </c>
      <c r="G218" s="5" t="s">
        <v>38</v>
      </c>
      <c r="H218" s="5" t="s">
        <v>38</v>
      </c>
      <c r="I218" s="5" t="s">
        <v>38</v>
      </c>
      <c r="J218" s="5" t="s">
        <v>38</v>
      </c>
      <c r="K218" s="5" t="s">
        <v>38</v>
      </c>
      <c r="L218" s="5" t="s">
        <v>38</v>
      </c>
      <c r="M218" s="5" t="s">
        <v>38</v>
      </c>
      <c r="Q218" s="5" t="s">
        <v>38</v>
      </c>
      <c r="X218" s="5" t="s">
        <v>38</v>
      </c>
      <c r="AD218" s="5" t="s">
        <v>38</v>
      </c>
      <c r="AJ218" s="5" t="s">
        <v>38</v>
      </c>
      <c r="AP218" s="5" t="s">
        <v>38</v>
      </c>
      <c r="AV218" s="5" t="s">
        <v>38</v>
      </c>
      <c r="BB218" s="5" t="s">
        <v>38</v>
      </c>
      <c r="BH218" s="5" t="s">
        <v>38</v>
      </c>
      <c r="BN218" s="5" t="s">
        <v>38</v>
      </c>
      <c r="BT218" s="5" t="s">
        <v>38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73E4-CBE4-49E8-A809-E9C9C33A376C}">
  <dimension ref="A1:AR218"/>
  <sheetViews>
    <sheetView workbookViewId="0">
      <pane ySplit="7" topLeftCell="A8" activePane="bottomLeft" state="frozen"/>
      <selection activeCell="T8" sqref="T8"/>
      <selection pane="bottomLeft" activeCell="A2" sqref="A2"/>
    </sheetView>
  </sheetViews>
  <sheetFormatPr defaultColWidth="2.5625" defaultRowHeight="16.5" customHeight="1"/>
  <cols>
    <col min="1" max="4" width="2.5625" style="4"/>
    <col min="5" max="6" width="9.375" style="4" customWidth="1"/>
    <col min="7" max="7" width="23.3125" style="4" customWidth="1"/>
    <col min="8" max="8" width="16.1875" style="4" bestFit="1" customWidth="1"/>
    <col min="9" max="9" width="23.875" style="4" bestFit="1" customWidth="1"/>
    <col min="10" max="10" width="16.1875" style="4" bestFit="1" customWidth="1"/>
    <col min="11" max="38" width="9.375" style="4" customWidth="1"/>
    <col min="39" max="39" width="22.375" style="4" bestFit="1" customWidth="1"/>
    <col min="40" max="44" width="9.375" style="4" customWidth="1"/>
    <col min="45" max="16384" width="2.5625" style="4"/>
  </cols>
  <sheetData>
    <row r="1" spans="1:44" s="2" customFormat="1" ht="21.75">
      <c r="A1" s="1" t="s">
        <v>0</v>
      </c>
    </row>
    <row r="2" spans="1:44" s="2" customFormat="1" ht="16.5" customHeight="1">
      <c r="B2" s="3" t="s">
        <v>619</v>
      </c>
    </row>
    <row r="4" spans="1:44" ht="16.5" customHeight="1">
      <c r="C4" s="4" t="s">
        <v>2</v>
      </c>
    </row>
    <row r="5" spans="1:44" ht="16.5" customHeight="1">
      <c r="D5" s="4" t="s">
        <v>620</v>
      </c>
    </row>
    <row r="7" spans="1:44" ht="57">
      <c r="E7" s="16" t="s">
        <v>7</v>
      </c>
      <c r="F7" s="16" t="s">
        <v>8</v>
      </c>
      <c r="G7" s="16" t="s">
        <v>9</v>
      </c>
      <c r="H7" s="16" t="s">
        <v>621</v>
      </c>
      <c r="I7" s="16" t="s">
        <v>11</v>
      </c>
      <c r="J7" s="16" t="s">
        <v>622</v>
      </c>
      <c r="K7" s="16" t="s">
        <v>623</v>
      </c>
      <c r="L7" s="16" t="s">
        <v>624</v>
      </c>
      <c r="M7" s="16" t="s">
        <v>625</v>
      </c>
      <c r="N7" s="16" t="s">
        <v>626</v>
      </c>
      <c r="O7" s="16" t="s">
        <v>627</v>
      </c>
      <c r="P7" s="16" t="s">
        <v>628</v>
      </c>
      <c r="Q7" s="16" t="s">
        <v>629</v>
      </c>
      <c r="R7" s="16" t="s">
        <v>630</v>
      </c>
      <c r="S7" s="16" t="s">
        <v>631</v>
      </c>
      <c r="T7" s="16" t="s">
        <v>632</v>
      </c>
      <c r="U7" s="16" t="s">
        <v>633</v>
      </c>
      <c r="V7" s="16" t="s">
        <v>634</v>
      </c>
      <c r="W7" s="16" t="s">
        <v>635</v>
      </c>
      <c r="X7" s="16" t="s">
        <v>636</v>
      </c>
      <c r="Y7" s="16" t="s">
        <v>637</v>
      </c>
      <c r="Z7" s="16" t="s">
        <v>638</v>
      </c>
      <c r="AA7" s="16" t="s">
        <v>639</v>
      </c>
      <c r="AB7" s="16" t="s">
        <v>640</v>
      </c>
      <c r="AC7" s="16" t="s">
        <v>641</v>
      </c>
      <c r="AD7" s="16" t="s">
        <v>642</v>
      </c>
      <c r="AE7" s="16" t="s">
        <v>643</v>
      </c>
      <c r="AF7" s="16" t="s">
        <v>644</v>
      </c>
      <c r="AG7" s="16" t="s">
        <v>645</v>
      </c>
      <c r="AH7" s="16" t="s">
        <v>646</v>
      </c>
      <c r="AI7" s="16" t="s">
        <v>647</v>
      </c>
      <c r="AJ7" s="16" t="s">
        <v>648</v>
      </c>
      <c r="AK7" s="16" t="s">
        <v>649</v>
      </c>
      <c r="AL7" s="16" t="s">
        <v>650</v>
      </c>
      <c r="AM7" s="16" t="s">
        <v>651</v>
      </c>
      <c r="AN7" s="16" t="s">
        <v>652</v>
      </c>
      <c r="AO7" s="16" t="s">
        <v>653</v>
      </c>
      <c r="AP7" s="16" t="s">
        <v>654</v>
      </c>
      <c r="AQ7" s="16" t="s">
        <v>655</v>
      </c>
      <c r="AR7" s="16" t="s">
        <v>656</v>
      </c>
    </row>
    <row r="8" spans="1:44" ht="14.25">
      <c r="E8" s="17" t="s">
        <v>23</v>
      </c>
      <c r="F8" s="17" t="s">
        <v>24</v>
      </c>
      <c r="G8" s="17" t="s">
        <v>25</v>
      </c>
      <c r="H8" s="17" t="s">
        <v>26</v>
      </c>
      <c r="I8" s="17" t="s">
        <v>27</v>
      </c>
      <c r="J8" s="17"/>
      <c r="K8" s="17" t="s">
        <v>657</v>
      </c>
      <c r="L8" s="17" t="s">
        <v>658</v>
      </c>
      <c r="M8" s="17">
        <v>12</v>
      </c>
      <c r="N8" s="17">
        <v>0.1</v>
      </c>
      <c r="O8" s="17">
        <v>12</v>
      </c>
      <c r="P8" s="17">
        <v>3</v>
      </c>
      <c r="Q8" s="17">
        <v>5</v>
      </c>
      <c r="R8" s="17">
        <v>7</v>
      </c>
      <c r="S8" s="17">
        <v>21</v>
      </c>
      <c r="T8" s="17"/>
      <c r="U8" s="17"/>
      <c r="V8" s="17"/>
      <c r="W8" s="17">
        <v>0</v>
      </c>
      <c r="X8" s="17"/>
      <c r="Y8" s="17"/>
      <c r="Z8" s="17">
        <v>3374</v>
      </c>
      <c r="AA8" s="17">
        <v>3133</v>
      </c>
      <c r="AB8" s="17">
        <v>750</v>
      </c>
      <c r="AC8" s="17">
        <v>16.3</v>
      </c>
      <c r="AD8" s="17">
        <v>0</v>
      </c>
      <c r="AE8" s="17" t="s">
        <v>659</v>
      </c>
      <c r="AF8" s="17">
        <v>0</v>
      </c>
      <c r="AG8" s="17">
        <v>0</v>
      </c>
      <c r="AH8" s="17">
        <v>3.8</v>
      </c>
      <c r="AI8" s="17" t="s">
        <v>660</v>
      </c>
      <c r="AJ8" s="17">
        <v>241</v>
      </c>
      <c r="AK8" s="17" t="s">
        <v>23</v>
      </c>
      <c r="AL8" s="17">
        <v>1</v>
      </c>
      <c r="AM8" s="17" t="s">
        <v>27</v>
      </c>
      <c r="AN8" s="17" t="s">
        <v>661</v>
      </c>
      <c r="AO8" s="17">
        <v>3.8</v>
      </c>
      <c r="AP8" s="17">
        <v>0</v>
      </c>
      <c r="AQ8" s="17">
        <v>0</v>
      </c>
      <c r="AR8" s="17">
        <v>0</v>
      </c>
    </row>
    <row r="9" spans="1:44" ht="14.25">
      <c r="E9" s="17" t="s">
        <v>29</v>
      </c>
      <c r="F9" s="17" t="s">
        <v>24</v>
      </c>
      <c r="G9" s="17" t="s">
        <v>30</v>
      </c>
      <c r="H9" s="17" t="s">
        <v>26</v>
      </c>
      <c r="I9" s="17" t="s">
        <v>31</v>
      </c>
      <c r="J9" s="17" t="s">
        <v>32</v>
      </c>
      <c r="K9" s="17" t="s">
        <v>657</v>
      </c>
      <c r="L9" s="17" t="s">
        <v>658</v>
      </c>
      <c r="M9" s="17">
        <v>12</v>
      </c>
      <c r="N9" s="17">
        <v>0.1</v>
      </c>
      <c r="O9" s="17">
        <v>30</v>
      </c>
      <c r="P9" s="17">
        <v>3</v>
      </c>
      <c r="Q9" s="17">
        <v>5</v>
      </c>
      <c r="R9" s="17">
        <v>7</v>
      </c>
      <c r="S9" s="17">
        <v>21</v>
      </c>
      <c r="T9" s="17"/>
      <c r="U9" s="17"/>
      <c r="V9" s="17"/>
      <c r="W9" s="17">
        <v>0</v>
      </c>
      <c r="X9" s="17"/>
      <c r="Y9" s="17"/>
      <c r="Z9" s="17">
        <v>3374</v>
      </c>
      <c r="AA9" s="17">
        <v>3133</v>
      </c>
      <c r="AB9" s="17">
        <v>750</v>
      </c>
      <c r="AC9" s="17">
        <v>16.3</v>
      </c>
      <c r="AD9" s="17">
        <v>0</v>
      </c>
      <c r="AE9" s="17" t="s">
        <v>659</v>
      </c>
      <c r="AF9" s="17">
        <v>0</v>
      </c>
      <c r="AG9" s="17">
        <v>0</v>
      </c>
      <c r="AH9" s="17">
        <v>3.8</v>
      </c>
      <c r="AI9" s="17" t="s">
        <v>660</v>
      </c>
      <c r="AJ9" s="17">
        <v>241</v>
      </c>
      <c r="AK9" s="17" t="s">
        <v>29</v>
      </c>
      <c r="AL9" s="17">
        <v>2</v>
      </c>
      <c r="AM9" s="17" t="s">
        <v>32</v>
      </c>
      <c r="AN9" s="17" t="s">
        <v>661</v>
      </c>
      <c r="AO9" s="17">
        <v>3.8</v>
      </c>
      <c r="AP9" s="17">
        <v>0</v>
      </c>
      <c r="AQ9" s="17">
        <v>0</v>
      </c>
      <c r="AR9" s="17">
        <v>0</v>
      </c>
    </row>
    <row r="10" spans="1:44" ht="14.25">
      <c r="E10" s="17" t="s">
        <v>34</v>
      </c>
      <c r="F10" s="17" t="s">
        <v>24</v>
      </c>
      <c r="G10" s="17" t="s">
        <v>35</v>
      </c>
      <c r="H10" s="17" t="s">
        <v>26</v>
      </c>
      <c r="I10" s="17" t="s">
        <v>36</v>
      </c>
      <c r="J10" s="17"/>
      <c r="K10" s="17" t="s">
        <v>657</v>
      </c>
      <c r="L10" s="17" t="s">
        <v>658</v>
      </c>
      <c r="M10" s="17">
        <v>10</v>
      </c>
      <c r="N10" s="17">
        <v>0.25</v>
      </c>
      <c r="O10" s="17">
        <v>2</v>
      </c>
      <c r="P10" s="17">
        <v>3</v>
      </c>
      <c r="Q10" s="17">
        <v>12</v>
      </c>
      <c r="R10" s="17">
        <v>8</v>
      </c>
      <c r="S10" s="17">
        <v>18</v>
      </c>
      <c r="T10" s="17"/>
      <c r="U10" s="17"/>
      <c r="V10" s="17"/>
      <c r="W10" s="17">
        <v>0</v>
      </c>
      <c r="X10" s="17"/>
      <c r="Y10" s="17"/>
      <c r="Z10" s="17">
        <v>2410</v>
      </c>
      <c r="AA10" s="17">
        <v>2169</v>
      </c>
      <c r="AB10" s="17">
        <v>500</v>
      </c>
      <c r="AC10" s="17">
        <v>10.9</v>
      </c>
      <c r="AD10" s="17">
        <v>0</v>
      </c>
      <c r="AE10" s="17" t="s">
        <v>659</v>
      </c>
      <c r="AF10" s="17">
        <v>0</v>
      </c>
      <c r="AG10" s="17">
        <v>0</v>
      </c>
      <c r="AH10" s="17">
        <v>3.8</v>
      </c>
      <c r="AI10" s="17" t="s">
        <v>660</v>
      </c>
      <c r="AJ10" s="17">
        <v>241</v>
      </c>
      <c r="AK10" s="17" t="s">
        <v>34</v>
      </c>
      <c r="AL10" s="17">
        <v>3</v>
      </c>
      <c r="AM10" s="17" t="s">
        <v>36</v>
      </c>
      <c r="AN10" s="17" t="s">
        <v>661</v>
      </c>
      <c r="AO10" s="17">
        <v>3.8</v>
      </c>
      <c r="AP10" s="17">
        <v>0</v>
      </c>
      <c r="AQ10" s="17">
        <v>0</v>
      </c>
      <c r="AR10" s="17">
        <v>0</v>
      </c>
    </row>
    <row r="11" spans="1:44" ht="14.25">
      <c r="E11" s="17" t="s">
        <v>39</v>
      </c>
      <c r="F11" s="17" t="s">
        <v>24</v>
      </c>
      <c r="G11" s="17" t="s">
        <v>40</v>
      </c>
      <c r="H11" s="17" t="s">
        <v>26</v>
      </c>
      <c r="I11" s="17" t="s">
        <v>41</v>
      </c>
      <c r="J11" s="17"/>
      <c r="K11" s="17" t="s">
        <v>657</v>
      </c>
      <c r="L11" s="17" t="s">
        <v>658</v>
      </c>
      <c r="M11" s="17">
        <v>10</v>
      </c>
      <c r="N11" s="17">
        <v>0.25</v>
      </c>
      <c r="O11" s="17">
        <v>2</v>
      </c>
      <c r="P11" s="17">
        <v>3</v>
      </c>
      <c r="Q11" s="17">
        <v>12</v>
      </c>
      <c r="R11" s="17">
        <v>8</v>
      </c>
      <c r="S11" s="17">
        <v>18</v>
      </c>
      <c r="T11" s="17"/>
      <c r="U11" s="17"/>
      <c r="V11" s="17"/>
      <c r="W11" s="17">
        <v>0</v>
      </c>
      <c r="X11" s="17"/>
      <c r="Y11" s="17"/>
      <c r="Z11" s="17">
        <v>2410</v>
      </c>
      <c r="AA11" s="17">
        <v>2169</v>
      </c>
      <c r="AB11" s="17">
        <v>300</v>
      </c>
      <c r="AC11" s="17">
        <v>12</v>
      </c>
      <c r="AD11" s="17">
        <v>0</v>
      </c>
      <c r="AE11" s="17" t="s">
        <v>659</v>
      </c>
      <c r="AF11" s="17">
        <v>0</v>
      </c>
      <c r="AG11" s="17">
        <v>0</v>
      </c>
      <c r="AH11" s="17">
        <v>32</v>
      </c>
      <c r="AI11" s="17" t="s">
        <v>662</v>
      </c>
      <c r="AJ11" s="17">
        <v>241</v>
      </c>
      <c r="AK11" s="17" t="s">
        <v>39</v>
      </c>
      <c r="AL11" s="17">
        <v>4</v>
      </c>
      <c r="AM11" s="17" t="s">
        <v>41</v>
      </c>
      <c r="AN11" s="17" t="s">
        <v>661</v>
      </c>
      <c r="AO11" s="17">
        <v>0</v>
      </c>
      <c r="AP11" s="17">
        <v>0</v>
      </c>
      <c r="AQ11" s="17">
        <v>32</v>
      </c>
      <c r="AR11" s="17">
        <v>0</v>
      </c>
    </row>
    <row r="12" spans="1:44" ht="14.25">
      <c r="E12" s="17" t="s">
        <v>43</v>
      </c>
      <c r="F12" s="17" t="s">
        <v>24</v>
      </c>
      <c r="G12" s="17" t="s">
        <v>44</v>
      </c>
      <c r="H12" s="17" t="s">
        <v>26</v>
      </c>
      <c r="I12" s="17" t="s">
        <v>45</v>
      </c>
      <c r="J12" s="17"/>
      <c r="K12" s="17" t="s">
        <v>657</v>
      </c>
      <c r="L12" s="17" t="s">
        <v>658</v>
      </c>
      <c r="M12" s="17">
        <v>30</v>
      </c>
      <c r="N12" s="17">
        <v>0.5</v>
      </c>
      <c r="O12" s="17">
        <v>0</v>
      </c>
      <c r="P12" s="17">
        <v>3</v>
      </c>
      <c r="Q12" s="17">
        <v>15</v>
      </c>
      <c r="R12" s="17">
        <v>11</v>
      </c>
      <c r="S12" s="17">
        <v>14</v>
      </c>
      <c r="T12" s="17"/>
      <c r="U12" s="17"/>
      <c r="V12" s="17"/>
      <c r="W12" s="17">
        <v>0</v>
      </c>
      <c r="X12" s="17"/>
      <c r="Y12" s="17"/>
      <c r="Z12" s="17">
        <v>723</v>
      </c>
      <c r="AA12" s="17">
        <v>723</v>
      </c>
      <c r="AB12" s="17">
        <v>500</v>
      </c>
      <c r="AC12" s="17">
        <v>20</v>
      </c>
      <c r="AD12" s="17">
        <v>0</v>
      </c>
      <c r="AE12" s="17" t="s">
        <v>659</v>
      </c>
      <c r="AF12" s="17">
        <v>0</v>
      </c>
      <c r="AG12" s="17">
        <v>0</v>
      </c>
      <c r="AH12" s="17">
        <v>48</v>
      </c>
      <c r="AI12" s="17" t="s">
        <v>662</v>
      </c>
      <c r="AJ12" s="17">
        <v>241</v>
      </c>
      <c r="AK12" s="17" t="s">
        <v>51</v>
      </c>
      <c r="AL12" s="17">
        <v>7</v>
      </c>
      <c r="AM12" s="17" t="s">
        <v>45</v>
      </c>
      <c r="AN12" s="17" t="s">
        <v>661</v>
      </c>
      <c r="AO12" s="17">
        <v>0</v>
      </c>
      <c r="AP12" s="17">
        <v>0</v>
      </c>
      <c r="AQ12" s="17">
        <v>48</v>
      </c>
      <c r="AR12" s="17">
        <v>0</v>
      </c>
    </row>
    <row r="13" spans="1:44" ht="14.25">
      <c r="E13" s="17" t="s">
        <v>47</v>
      </c>
      <c r="F13" s="17" t="s">
        <v>24</v>
      </c>
      <c r="G13" s="17" t="s">
        <v>48</v>
      </c>
      <c r="H13" s="17" t="s">
        <v>26</v>
      </c>
      <c r="I13" s="17" t="s">
        <v>49</v>
      </c>
      <c r="J13" s="17"/>
      <c r="K13" s="17" t="s">
        <v>657</v>
      </c>
      <c r="L13" s="17" t="s">
        <v>663</v>
      </c>
      <c r="M13" s="17">
        <v>20</v>
      </c>
      <c r="N13" s="17">
        <v>0.15</v>
      </c>
      <c r="O13" s="17">
        <v>30</v>
      </c>
      <c r="P13" s="17">
        <v>3</v>
      </c>
      <c r="Q13" s="17">
        <v>4</v>
      </c>
      <c r="R13" s="17">
        <v>0</v>
      </c>
      <c r="S13" s="17">
        <v>24</v>
      </c>
      <c r="T13" s="17"/>
      <c r="U13" s="17"/>
      <c r="V13" s="17">
        <v>0</v>
      </c>
      <c r="W13" s="17">
        <v>24</v>
      </c>
      <c r="X13" s="17"/>
      <c r="Y13" s="17"/>
      <c r="Z13" s="17">
        <v>8760</v>
      </c>
      <c r="AA13" s="17">
        <v>8760</v>
      </c>
      <c r="AB13" s="17">
        <v>500</v>
      </c>
      <c r="AC13" s="17">
        <v>13.7</v>
      </c>
      <c r="AD13" s="17">
        <v>0</v>
      </c>
      <c r="AE13" s="17" t="s">
        <v>659</v>
      </c>
      <c r="AF13" s="17">
        <v>0</v>
      </c>
      <c r="AG13" s="17">
        <v>0</v>
      </c>
      <c r="AH13" s="17">
        <v>3.8</v>
      </c>
      <c r="AI13" s="17" t="s">
        <v>660</v>
      </c>
      <c r="AJ13" s="17">
        <v>365</v>
      </c>
      <c r="AK13" s="17" t="s">
        <v>43</v>
      </c>
      <c r="AL13" s="17">
        <v>5</v>
      </c>
      <c r="AM13" s="17" t="s">
        <v>49</v>
      </c>
      <c r="AN13" s="17" t="s">
        <v>664</v>
      </c>
      <c r="AO13" s="17">
        <v>3.8</v>
      </c>
      <c r="AP13" s="17">
        <v>0</v>
      </c>
      <c r="AQ13" s="17">
        <v>0</v>
      </c>
      <c r="AR13" s="17">
        <v>0</v>
      </c>
    </row>
    <row r="14" spans="1:44" ht="14.25">
      <c r="E14" s="17" t="s">
        <v>51</v>
      </c>
      <c r="F14" s="17" t="s">
        <v>24</v>
      </c>
      <c r="G14" s="17" t="s">
        <v>52</v>
      </c>
      <c r="H14" s="17" t="s">
        <v>26</v>
      </c>
      <c r="I14" s="17" t="s">
        <v>53</v>
      </c>
      <c r="J14" s="17" t="s">
        <v>54</v>
      </c>
      <c r="K14" s="17" t="s">
        <v>657</v>
      </c>
      <c r="L14" s="17" t="s">
        <v>658</v>
      </c>
      <c r="M14" s="17">
        <v>15</v>
      </c>
      <c r="N14" s="17">
        <v>0.3</v>
      </c>
      <c r="O14" s="17">
        <v>0</v>
      </c>
      <c r="P14" s="17">
        <v>3</v>
      </c>
      <c r="Q14" s="17">
        <v>4</v>
      </c>
      <c r="R14" s="17">
        <v>7</v>
      </c>
      <c r="S14" s="17">
        <v>21</v>
      </c>
      <c r="T14" s="17"/>
      <c r="U14" s="17"/>
      <c r="V14" s="17"/>
      <c r="W14" s="17">
        <v>0</v>
      </c>
      <c r="X14" s="17"/>
      <c r="Y14" s="17"/>
      <c r="Z14" s="17">
        <v>3374</v>
      </c>
      <c r="AA14" s="17">
        <v>3133</v>
      </c>
      <c r="AB14" s="17">
        <v>300</v>
      </c>
      <c r="AC14" s="17">
        <v>6.6</v>
      </c>
      <c r="AD14" s="17">
        <v>3133</v>
      </c>
      <c r="AE14" s="17" t="s">
        <v>665</v>
      </c>
      <c r="AF14" s="17">
        <v>13.5</v>
      </c>
      <c r="AG14" s="17">
        <v>300</v>
      </c>
      <c r="AH14" s="17">
        <v>62</v>
      </c>
      <c r="AI14" s="17" t="s">
        <v>660</v>
      </c>
      <c r="AJ14" s="17">
        <v>241</v>
      </c>
      <c r="AK14" s="17" t="s">
        <v>47</v>
      </c>
      <c r="AL14" s="17">
        <v>6</v>
      </c>
      <c r="AM14" s="17" t="s">
        <v>55</v>
      </c>
      <c r="AN14" s="17" t="s">
        <v>661</v>
      </c>
      <c r="AO14" s="17">
        <v>0</v>
      </c>
      <c r="AP14" s="17">
        <v>62</v>
      </c>
      <c r="AQ14" s="17">
        <v>0</v>
      </c>
      <c r="AR14" s="17">
        <v>0</v>
      </c>
    </row>
    <row r="15" spans="1:44" ht="14.25">
      <c r="E15" s="17" t="s">
        <v>58</v>
      </c>
      <c r="F15" s="17" t="s">
        <v>24</v>
      </c>
      <c r="G15" s="17" t="s">
        <v>59</v>
      </c>
      <c r="H15" s="17" t="s">
        <v>26</v>
      </c>
      <c r="I15" s="17" t="s">
        <v>60</v>
      </c>
      <c r="J15" s="17"/>
      <c r="K15" s="17" t="s">
        <v>657</v>
      </c>
      <c r="L15" s="17" t="s">
        <v>658</v>
      </c>
      <c r="M15" s="17">
        <v>15</v>
      </c>
      <c r="N15" s="17">
        <v>0.03</v>
      </c>
      <c r="O15" s="17">
        <v>0</v>
      </c>
      <c r="P15" s="17">
        <v>3</v>
      </c>
      <c r="Q15" s="17">
        <v>2.5</v>
      </c>
      <c r="R15" s="17">
        <v>8</v>
      </c>
      <c r="S15" s="17">
        <v>21</v>
      </c>
      <c r="T15" s="17"/>
      <c r="U15" s="17"/>
      <c r="V15" s="17"/>
      <c r="W15" s="17">
        <v>0</v>
      </c>
      <c r="X15" s="17"/>
      <c r="Y15" s="17"/>
      <c r="Z15" s="17">
        <v>3133</v>
      </c>
      <c r="AA15" s="17">
        <v>3133</v>
      </c>
      <c r="AB15" s="17">
        <v>200</v>
      </c>
      <c r="AC15" s="17">
        <v>8</v>
      </c>
      <c r="AD15" s="17">
        <v>0</v>
      </c>
      <c r="AE15" s="17" t="s">
        <v>659</v>
      </c>
      <c r="AF15" s="17">
        <v>0</v>
      </c>
      <c r="AG15" s="17">
        <v>0</v>
      </c>
      <c r="AH15" s="17">
        <v>0</v>
      </c>
      <c r="AI15" s="17" t="s">
        <v>659</v>
      </c>
      <c r="AJ15" s="17">
        <v>0</v>
      </c>
      <c r="AK15" s="17" t="s">
        <v>58</v>
      </c>
      <c r="AL15" s="17">
        <v>8</v>
      </c>
      <c r="AM15" s="17" t="s">
        <v>60</v>
      </c>
      <c r="AN15" s="17" t="s">
        <v>661</v>
      </c>
      <c r="AO15" s="17" t="s">
        <v>659</v>
      </c>
      <c r="AP15" s="17" t="s">
        <v>659</v>
      </c>
      <c r="AQ15" s="17" t="s">
        <v>659</v>
      </c>
      <c r="AR15" s="17" t="s">
        <v>659</v>
      </c>
    </row>
    <row r="16" spans="1:44" ht="14.25">
      <c r="E16" s="17" t="s">
        <v>62</v>
      </c>
      <c r="F16" s="17" t="s">
        <v>24</v>
      </c>
      <c r="G16" s="17" t="s">
        <v>63</v>
      </c>
      <c r="H16" s="17" t="s">
        <v>26</v>
      </c>
      <c r="I16" s="17" t="s">
        <v>64</v>
      </c>
      <c r="J16" s="17"/>
      <c r="K16" s="17" t="s">
        <v>657</v>
      </c>
      <c r="L16" s="17" t="s">
        <v>658</v>
      </c>
      <c r="M16" s="17">
        <v>15</v>
      </c>
      <c r="N16" s="17">
        <v>0.03</v>
      </c>
      <c r="O16" s="17">
        <v>0</v>
      </c>
      <c r="P16" s="17">
        <v>3</v>
      </c>
      <c r="Q16" s="17">
        <v>2.5</v>
      </c>
      <c r="R16" s="17">
        <v>8</v>
      </c>
      <c r="S16" s="17">
        <v>21</v>
      </c>
      <c r="T16" s="17"/>
      <c r="U16" s="17"/>
      <c r="V16" s="17"/>
      <c r="W16" s="17">
        <v>0</v>
      </c>
      <c r="X16" s="17"/>
      <c r="Y16" s="17"/>
      <c r="Z16" s="17">
        <v>3133</v>
      </c>
      <c r="AA16" s="17">
        <v>3133</v>
      </c>
      <c r="AB16" s="17">
        <v>500</v>
      </c>
      <c r="AC16" s="17">
        <v>17.899999999999999</v>
      </c>
      <c r="AD16" s="17">
        <v>0</v>
      </c>
      <c r="AE16" s="17" t="s">
        <v>659</v>
      </c>
      <c r="AF16" s="17">
        <v>0</v>
      </c>
      <c r="AG16" s="17">
        <v>0</v>
      </c>
      <c r="AH16" s="17">
        <v>3.8</v>
      </c>
      <c r="AI16" s="17" t="s">
        <v>660</v>
      </c>
      <c r="AJ16" s="17">
        <v>241</v>
      </c>
      <c r="AK16" s="17" t="s">
        <v>62</v>
      </c>
      <c r="AL16" s="17">
        <v>9</v>
      </c>
      <c r="AM16" s="17" t="s">
        <v>64</v>
      </c>
      <c r="AN16" s="17" t="s">
        <v>661</v>
      </c>
      <c r="AO16" s="17">
        <v>3.8</v>
      </c>
      <c r="AP16" s="17">
        <v>0</v>
      </c>
      <c r="AQ16" s="17">
        <v>0</v>
      </c>
      <c r="AR16" s="17">
        <v>0</v>
      </c>
    </row>
    <row r="17" spans="5:44" ht="14.25">
      <c r="E17" s="17" t="s">
        <v>66</v>
      </c>
      <c r="F17" s="17" t="s">
        <v>24</v>
      </c>
      <c r="G17" s="17" t="s">
        <v>67</v>
      </c>
      <c r="H17" s="17" t="s">
        <v>26</v>
      </c>
      <c r="I17" s="17" t="s">
        <v>68</v>
      </c>
      <c r="J17" s="17"/>
      <c r="K17" s="17" t="s">
        <v>657</v>
      </c>
      <c r="L17" s="17" t="s">
        <v>658</v>
      </c>
      <c r="M17" s="17">
        <v>15</v>
      </c>
      <c r="N17" s="17">
        <v>0.03</v>
      </c>
      <c r="O17" s="17">
        <v>0</v>
      </c>
      <c r="P17" s="17">
        <v>3</v>
      </c>
      <c r="Q17" s="17">
        <v>2.5</v>
      </c>
      <c r="R17" s="17">
        <v>8</v>
      </c>
      <c r="S17" s="17">
        <v>21</v>
      </c>
      <c r="T17" s="17"/>
      <c r="U17" s="17"/>
      <c r="V17" s="17"/>
      <c r="W17" s="17">
        <v>0</v>
      </c>
      <c r="X17" s="17"/>
      <c r="Y17" s="17"/>
      <c r="Z17" s="17">
        <v>3133</v>
      </c>
      <c r="AA17" s="17">
        <v>3133</v>
      </c>
      <c r="AB17" s="17">
        <v>300</v>
      </c>
      <c r="AC17" s="17">
        <v>12</v>
      </c>
      <c r="AD17" s="17">
        <v>3133</v>
      </c>
      <c r="AE17" s="17" t="s">
        <v>665</v>
      </c>
      <c r="AF17" s="17">
        <v>40.5</v>
      </c>
      <c r="AG17" s="17">
        <v>300</v>
      </c>
      <c r="AH17" s="17">
        <v>0</v>
      </c>
      <c r="AI17" s="17" t="s">
        <v>659</v>
      </c>
      <c r="AJ17" s="17">
        <v>0</v>
      </c>
      <c r="AK17" s="17" t="s">
        <v>66</v>
      </c>
      <c r="AL17" s="17">
        <v>10</v>
      </c>
      <c r="AM17" s="17" t="s">
        <v>68</v>
      </c>
      <c r="AN17" s="17" t="s">
        <v>661</v>
      </c>
      <c r="AO17" s="17" t="s">
        <v>659</v>
      </c>
      <c r="AP17" s="17" t="s">
        <v>659</v>
      </c>
      <c r="AQ17" s="17" t="s">
        <v>659</v>
      </c>
      <c r="AR17" s="17" t="s">
        <v>659</v>
      </c>
    </row>
    <row r="18" spans="5:44" ht="14.25">
      <c r="E18" s="17" t="s">
        <v>69</v>
      </c>
      <c r="F18" s="17" t="s">
        <v>24</v>
      </c>
      <c r="G18" s="17" t="s">
        <v>70</v>
      </c>
      <c r="H18" s="17" t="s">
        <v>26</v>
      </c>
      <c r="I18" s="17" t="s">
        <v>71</v>
      </c>
      <c r="J18" s="17"/>
      <c r="K18" s="17" t="s">
        <v>657</v>
      </c>
      <c r="L18" s="17" t="s">
        <v>658</v>
      </c>
      <c r="M18" s="17">
        <v>15</v>
      </c>
      <c r="N18" s="17">
        <v>0.03</v>
      </c>
      <c r="O18" s="17">
        <v>0</v>
      </c>
      <c r="P18" s="17">
        <v>3</v>
      </c>
      <c r="Q18" s="17">
        <v>2.5</v>
      </c>
      <c r="R18" s="17">
        <v>8</v>
      </c>
      <c r="S18" s="17">
        <v>21</v>
      </c>
      <c r="T18" s="17"/>
      <c r="U18" s="17"/>
      <c r="V18" s="17"/>
      <c r="W18" s="17">
        <v>0</v>
      </c>
      <c r="X18" s="17"/>
      <c r="Y18" s="17"/>
      <c r="Z18" s="17">
        <v>3133</v>
      </c>
      <c r="AA18" s="17">
        <v>3133</v>
      </c>
      <c r="AB18" s="17">
        <v>300</v>
      </c>
      <c r="AC18" s="17">
        <v>6.6</v>
      </c>
      <c r="AD18" s="17">
        <v>3133</v>
      </c>
      <c r="AE18" s="17" t="s">
        <v>665</v>
      </c>
      <c r="AF18" s="17">
        <v>81</v>
      </c>
      <c r="AG18" s="17">
        <v>300</v>
      </c>
      <c r="AH18" s="17">
        <v>0</v>
      </c>
      <c r="AI18" s="17" t="s">
        <v>659</v>
      </c>
      <c r="AJ18" s="17">
        <v>0</v>
      </c>
      <c r="AK18" s="17" t="s">
        <v>69</v>
      </c>
      <c r="AL18" s="17">
        <v>11</v>
      </c>
      <c r="AM18" s="17" t="s">
        <v>71</v>
      </c>
      <c r="AN18" s="17" t="s">
        <v>661</v>
      </c>
      <c r="AO18" s="17" t="s">
        <v>659</v>
      </c>
      <c r="AP18" s="17" t="s">
        <v>659</v>
      </c>
      <c r="AQ18" s="17" t="s">
        <v>659</v>
      </c>
      <c r="AR18" s="17" t="s">
        <v>659</v>
      </c>
    </row>
    <row r="19" spans="5:44" ht="14.25">
      <c r="E19" s="17" t="s">
        <v>72</v>
      </c>
      <c r="F19" s="17" t="s">
        <v>24</v>
      </c>
      <c r="G19" s="17" t="s">
        <v>73</v>
      </c>
      <c r="H19" s="17" t="s">
        <v>26</v>
      </c>
      <c r="I19" s="17" t="s">
        <v>74</v>
      </c>
      <c r="J19" s="17"/>
      <c r="K19" s="17" t="s">
        <v>657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>
        <v>0</v>
      </c>
      <c r="AA19" s="17">
        <v>2000</v>
      </c>
      <c r="AB19" s="17">
        <v>750</v>
      </c>
      <c r="AC19" s="17">
        <v>16.5</v>
      </c>
      <c r="AD19" s="17">
        <v>2000</v>
      </c>
      <c r="AE19" s="17" t="s">
        <v>666</v>
      </c>
      <c r="AF19" s="17">
        <v>135</v>
      </c>
      <c r="AG19" s="17">
        <v>600</v>
      </c>
      <c r="AH19" s="17">
        <v>0</v>
      </c>
      <c r="AI19" s="17" t="s">
        <v>659</v>
      </c>
      <c r="AJ19" s="17">
        <v>0</v>
      </c>
      <c r="AK19" s="17" t="s">
        <v>72</v>
      </c>
      <c r="AL19" s="17">
        <v>12</v>
      </c>
      <c r="AM19" s="17" t="s">
        <v>74</v>
      </c>
      <c r="AN19" s="17"/>
      <c r="AO19" s="17" t="s">
        <v>659</v>
      </c>
      <c r="AP19" s="17" t="s">
        <v>659</v>
      </c>
      <c r="AQ19" s="17" t="s">
        <v>659</v>
      </c>
      <c r="AR19" s="17" t="s">
        <v>659</v>
      </c>
    </row>
    <row r="20" spans="5:44" ht="14.25">
      <c r="E20" s="17" t="s">
        <v>75</v>
      </c>
      <c r="F20" s="17" t="s">
        <v>24</v>
      </c>
      <c r="G20" s="17" t="s">
        <v>76</v>
      </c>
      <c r="H20" s="17" t="s">
        <v>26</v>
      </c>
      <c r="I20" s="17" t="s">
        <v>77</v>
      </c>
      <c r="J20" s="17"/>
      <c r="K20" s="17" t="s">
        <v>657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>
        <v>0</v>
      </c>
      <c r="AA20" s="17">
        <v>3500</v>
      </c>
      <c r="AB20" s="17">
        <v>150</v>
      </c>
      <c r="AC20" s="17">
        <v>3.6</v>
      </c>
      <c r="AD20" s="17">
        <v>3500</v>
      </c>
      <c r="AE20" s="17" t="s">
        <v>666</v>
      </c>
      <c r="AF20" s="17">
        <v>30</v>
      </c>
      <c r="AG20" s="17">
        <v>600</v>
      </c>
      <c r="AH20" s="17">
        <v>0</v>
      </c>
      <c r="AI20" s="17" t="s">
        <v>659</v>
      </c>
      <c r="AJ20" s="17">
        <v>0</v>
      </c>
      <c r="AK20" s="17" t="s">
        <v>75</v>
      </c>
      <c r="AL20" s="17">
        <v>13</v>
      </c>
      <c r="AM20" s="17" t="s">
        <v>77</v>
      </c>
      <c r="AN20" s="17"/>
      <c r="AO20" s="17" t="s">
        <v>659</v>
      </c>
      <c r="AP20" s="17" t="s">
        <v>659</v>
      </c>
      <c r="AQ20" s="17" t="s">
        <v>659</v>
      </c>
      <c r="AR20" s="17" t="s">
        <v>659</v>
      </c>
    </row>
    <row r="21" spans="5:44" ht="14.25">
      <c r="E21" s="17" t="s">
        <v>78</v>
      </c>
      <c r="F21" s="17" t="s">
        <v>24</v>
      </c>
      <c r="G21" s="17" t="s">
        <v>79</v>
      </c>
      <c r="H21" s="17" t="s">
        <v>26</v>
      </c>
      <c r="I21" s="17" t="s">
        <v>80</v>
      </c>
      <c r="J21" s="17"/>
      <c r="K21" s="17" t="s">
        <v>657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>
        <v>0</v>
      </c>
      <c r="AA21" s="17">
        <v>200</v>
      </c>
      <c r="AB21" s="17">
        <v>200</v>
      </c>
      <c r="AC21" s="17">
        <v>4.9000000000000004</v>
      </c>
      <c r="AD21" s="17">
        <v>8760</v>
      </c>
      <c r="AE21" s="17" t="s">
        <v>666</v>
      </c>
      <c r="AF21" s="17">
        <v>13.5</v>
      </c>
      <c r="AG21" s="17">
        <v>300</v>
      </c>
      <c r="AH21" s="17">
        <v>0</v>
      </c>
      <c r="AI21" s="17" t="s">
        <v>659</v>
      </c>
      <c r="AJ21" s="17">
        <v>0</v>
      </c>
      <c r="AK21" s="17" t="s">
        <v>78</v>
      </c>
      <c r="AL21" s="17">
        <v>14</v>
      </c>
      <c r="AM21" s="17" t="s">
        <v>80</v>
      </c>
      <c r="AN21" s="17"/>
      <c r="AO21" s="17" t="s">
        <v>659</v>
      </c>
      <c r="AP21" s="17" t="s">
        <v>659</v>
      </c>
      <c r="AQ21" s="17" t="s">
        <v>659</v>
      </c>
      <c r="AR21" s="17" t="s">
        <v>659</v>
      </c>
    </row>
    <row r="22" spans="5:44" ht="14.25">
      <c r="E22" s="17" t="s">
        <v>81</v>
      </c>
      <c r="F22" s="17" t="s">
        <v>24</v>
      </c>
      <c r="G22" s="17" t="s">
        <v>82</v>
      </c>
      <c r="H22" s="17" t="s">
        <v>26</v>
      </c>
      <c r="I22" s="17" t="s">
        <v>83</v>
      </c>
      <c r="J22" s="17"/>
      <c r="K22" s="17" t="s">
        <v>657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>
        <v>0</v>
      </c>
      <c r="AA22" s="17">
        <v>200</v>
      </c>
      <c r="AB22" s="17">
        <v>200</v>
      </c>
      <c r="AC22" s="17">
        <v>4.9000000000000004</v>
      </c>
      <c r="AD22" s="17">
        <v>8760</v>
      </c>
      <c r="AE22" s="17" t="s">
        <v>666</v>
      </c>
      <c r="AF22" s="17">
        <v>27</v>
      </c>
      <c r="AG22" s="17">
        <v>300</v>
      </c>
      <c r="AH22" s="17">
        <v>0</v>
      </c>
      <c r="AI22" s="17" t="s">
        <v>659</v>
      </c>
      <c r="AJ22" s="17">
        <v>0</v>
      </c>
      <c r="AK22" s="17" t="s">
        <v>81</v>
      </c>
      <c r="AL22" s="17">
        <v>15</v>
      </c>
      <c r="AM22" s="17" t="s">
        <v>83</v>
      </c>
      <c r="AN22" s="17"/>
      <c r="AO22" s="17" t="s">
        <v>659</v>
      </c>
      <c r="AP22" s="17" t="s">
        <v>659</v>
      </c>
      <c r="AQ22" s="17" t="s">
        <v>659</v>
      </c>
      <c r="AR22" s="17" t="s">
        <v>659</v>
      </c>
    </row>
    <row r="23" spans="5:44" ht="14.25">
      <c r="E23" s="17" t="s">
        <v>84</v>
      </c>
      <c r="F23" s="17" t="s">
        <v>24</v>
      </c>
      <c r="G23" s="17" t="s">
        <v>85</v>
      </c>
      <c r="H23" s="17" t="s">
        <v>26</v>
      </c>
      <c r="I23" s="17" t="s">
        <v>86</v>
      </c>
      <c r="J23" s="17"/>
      <c r="K23" s="17" t="s">
        <v>657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>
        <v>0</v>
      </c>
      <c r="AA23" s="17">
        <v>1000</v>
      </c>
      <c r="AB23" s="17">
        <v>300</v>
      </c>
      <c r="AC23" s="17">
        <v>6.6</v>
      </c>
      <c r="AD23" s="17">
        <v>2000</v>
      </c>
      <c r="AE23" s="17" t="s">
        <v>665</v>
      </c>
      <c r="AF23" s="17">
        <v>13.5</v>
      </c>
      <c r="AG23" s="17">
        <v>300</v>
      </c>
      <c r="AH23" s="17">
        <v>0</v>
      </c>
      <c r="AI23" s="17" t="s">
        <v>659</v>
      </c>
      <c r="AJ23" s="17">
        <v>0</v>
      </c>
      <c r="AK23" s="17" t="s">
        <v>84</v>
      </c>
      <c r="AL23" s="17">
        <v>16</v>
      </c>
      <c r="AM23" s="17" t="s">
        <v>86</v>
      </c>
      <c r="AN23" s="17"/>
      <c r="AO23" s="17" t="s">
        <v>659</v>
      </c>
      <c r="AP23" s="17" t="s">
        <v>659</v>
      </c>
      <c r="AQ23" s="17" t="s">
        <v>659</v>
      </c>
      <c r="AR23" s="17" t="s">
        <v>659</v>
      </c>
    </row>
    <row r="24" spans="5:44" ht="14.25">
      <c r="E24" s="17" t="s">
        <v>87</v>
      </c>
      <c r="F24" s="17" t="s">
        <v>24</v>
      </c>
      <c r="G24" s="17" t="s">
        <v>88</v>
      </c>
      <c r="H24" s="17" t="s">
        <v>26</v>
      </c>
      <c r="I24" s="17" t="s">
        <v>89</v>
      </c>
      <c r="J24" s="17"/>
      <c r="K24" s="17" t="s">
        <v>657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>
        <v>0</v>
      </c>
      <c r="AA24" s="17">
        <v>1000</v>
      </c>
      <c r="AB24" s="17">
        <v>300</v>
      </c>
      <c r="AC24" s="17">
        <v>7.2</v>
      </c>
      <c r="AD24" s="17">
        <v>2000</v>
      </c>
      <c r="AE24" s="17" t="s">
        <v>666</v>
      </c>
      <c r="AF24" s="17">
        <v>13.5</v>
      </c>
      <c r="AG24" s="17">
        <v>300</v>
      </c>
      <c r="AH24" s="17">
        <v>0</v>
      </c>
      <c r="AI24" s="17" t="s">
        <v>659</v>
      </c>
      <c r="AJ24" s="17">
        <v>0</v>
      </c>
      <c r="AK24" s="17" t="s">
        <v>87</v>
      </c>
      <c r="AL24" s="17">
        <v>17</v>
      </c>
      <c r="AM24" s="17" t="s">
        <v>89</v>
      </c>
      <c r="AN24" s="17"/>
      <c r="AO24" s="17" t="s">
        <v>659</v>
      </c>
      <c r="AP24" s="17" t="s">
        <v>659</v>
      </c>
      <c r="AQ24" s="17" t="s">
        <v>659</v>
      </c>
      <c r="AR24" s="17" t="s">
        <v>659</v>
      </c>
    </row>
    <row r="25" spans="5:44" ht="14.25">
      <c r="E25" s="17" t="s">
        <v>90</v>
      </c>
      <c r="F25" s="17" t="s">
        <v>24</v>
      </c>
      <c r="G25" s="17" t="s">
        <v>91</v>
      </c>
      <c r="H25" s="17" t="s">
        <v>26</v>
      </c>
      <c r="I25" s="17" t="s">
        <v>92</v>
      </c>
      <c r="J25" s="17"/>
      <c r="K25" s="17" t="s">
        <v>657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>
        <v>0</v>
      </c>
      <c r="AA25" s="17">
        <v>1000</v>
      </c>
      <c r="AB25" s="17">
        <v>500</v>
      </c>
      <c r="AC25" s="17">
        <v>10.9</v>
      </c>
      <c r="AD25" s="17">
        <v>2000</v>
      </c>
      <c r="AE25" s="17" t="s">
        <v>665</v>
      </c>
      <c r="AF25" s="17">
        <v>27</v>
      </c>
      <c r="AG25" s="17">
        <v>300</v>
      </c>
      <c r="AH25" s="17">
        <v>0</v>
      </c>
      <c r="AI25" s="17" t="s">
        <v>659</v>
      </c>
      <c r="AJ25" s="17">
        <v>0</v>
      </c>
      <c r="AK25" s="17" t="s">
        <v>90</v>
      </c>
      <c r="AL25" s="17">
        <v>18</v>
      </c>
      <c r="AM25" s="17" t="s">
        <v>667</v>
      </c>
      <c r="AN25" s="17"/>
      <c r="AO25" s="17" t="s">
        <v>659</v>
      </c>
      <c r="AP25" s="17" t="s">
        <v>659</v>
      </c>
      <c r="AQ25" s="17" t="s">
        <v>659</v>
      </c>
      <c r="AR25" s="17" t="s">
        <v>659</v>
      </c>
    </row>
    <row r="26" spans="5:44" ht="14.25">
      <c r="E26" s="17" t="s">
        <v>93</v>
      </c>
      <c r="F26" s="17" t="s">
        <v>24</v>
      </c>
      <c r="G26" s="17" t="s">
        <v>94</v>
      </c>
      <c r="H26" s="17" t="s">
        <v>26</v>
      </c>
      <c r="I26" s="17" t="s">
        <v>95</v>
      </c>
      <c r="J26" s="17" t="s">
        <v>96</v>
      </c>
      <c r="K26" s="17" t="s">
        <v>657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>
        <v>0</v>
      </c>
      <c r="AA26" s="17">
        <v>1000</v>
      </c>
      <c r="AB26" s="17">
        <v>150</v>
      </c>
      <c r="AC26" s="17">
        <v>3.6</v>
      </c>
      <c r="AD26" s="17">
        <v>2000</v>
      </c>
      <c r="AE26" s="17" t="s">
        <v>666</v>
      </c>
      <c r="AF26" s="17">
        <v>40.5</v>
      </c>
      <c r="AG26" s="17">
        <v>300</v>
      </c>
      <c r="AH26" s="17">
        <v>0</v>
      </c>
      <c r="AI26" s="17" t="s">
        <v>659</v>
      </c>
      <c r="AJ26" s="17">
        <v>0</v>
      </c>
      <c r="AK26" s="17" t="s">
        <v>93</v>
      </c>
      <c r="AL26" s="17">
        <v>19</v>
      </c>
      <c r="AM26" s="17" t="s">
        <v>96</v>
      </c>
      <c r="AN26" s="17"/>
      <c r="AO26" s="17" t="s">
        <v>659</v>
      </c>
      <c r="AP26" s="17" t="s">
        <v>659</v>
      </c>
      <c r="AQ26" s="17" t="s">
        <v>659</v>
      </c>
      <c r="AR26" s="17" t="s">
        <v>659</v>
      </c>
    </row>
    <row r="27" spans="5:44" ht="14.25">
      <c r="E27" s="17" t="s">
        <v>97</v>
      </c>
      <c r="F27" s="17" t="s">
        <v>98</v>
      </c>
      <c r="G27" s="17" t="s">
        <v>99</v>
      </c>
      <c r="H27" s="17" t="s">
        <v>100</v>
      </c>
      <c r="I27" s="17" t="s">
        <v>101</v>
      </c>
      <c r="J27" s="17"/>
      <c r="K27" s="17" t="s">
        <v>657</v>
      </c>
      <c r="L27" s="17" t="s">
        <v>663</v>
      </c>
      <c r="M27" s="17">
        <v>15</v>
      </c>
      <c r="N27" s="17">
        <v>7.0000000000000007E-2</v>
      </c>
      <c r="O27" s="17">
        <v>4</v>
      </c>
      <c r="P27" s="17">
        <v>1</v>
      </c>
      <c r="Q27" s="17">
        <v>4</v>
      </c>
      <c r="R27" s="17">
        <v>0</v>
      </c>
      <c r="S27" s="17">
        <v>10</v>
      </c>
      <c r="T27" s="17">
        <v>19</v>
      </c>
      <c r="U27" s="17">
        <v>24</v>
      </c>
      <c r="V27" s="17">
        <v>0</v>
      </c>
      <c r="W27" s="17">
        <v>10</v>
      </c>
      <c r="X27" s="17">
        <v>19</v>
      </c>
      <c r="Y27" s="17">
        <v>24</v>
      </c>
      <c r="Z27" s="17">
        <v>5475</v>
      </c>
      <c r="AA27" s="17">
        <v>2920</v>
      </c>
      <c r="AB27" s="17">
        <v>300</v>
      </c>
      <c r="AC27" s="17">
        <v>10.8</v>
      </c>
      <c r="AD27" s="17">
        <v>0</v>
      </c>
      <c r="AE27" s="17" t="s">
        <v>659</v>
      </c>
      <c r="AF27" s="17">
        <v>0</v>
      </c>
      <c r="AG27" s="17">
        <v>0</v>
      </c>
      <c r="AH27" s="17">
        <v>165</v>
      </c>
      <c r="AI27" s="17" t="s">
        <v>660</v>
      </c>
      <c r="AJ27" s="17">
        <v>365</v>
      </c>
      <c r="AK27" s="17" t="s">
        <v>97</v>
      </c>
      <c r="AL27" s="17">
        <v>1</v>
      </c>
      <c r="AM27" s="17" t="s">
        <v>101</v>
      </c>
      <c r="AN27" s="17" t="s">
        <v>668</v>
      </c>
      <c r="AO27" s="17">
        <v>0</v>
      </c>
      <c r="AP27" s="17">
        <v>79</v>
      </c>
      <c r="AQ27" s="17">
        <v>0</v>
      </c>
      <c r="AR27" s="17">
        <v>86</v>
      </c>
    </row>
    <row r="28" spans="5:44" ht="14.25">
      <c r="E28" s="17" t="s">
        <v>102</v>
      </c>
      <c r="F28" s="17" t="s">
        <v>98</v>
      </c>
      <c r="G28" s="17" t="s">
        <v>103</v>
      </c>
      <c r="H28" s="17" t="s">
        <v>100</v>
      </c>
      <c r="I28" s="17" t="s">
        <v>104</v>
      </c>
      <c r="J28" s="17" t="s">
        <v>105</v>
      </c>
      <c r="K28" s="17" t="s">
        <v>657</v>
      </c>
      <c r="L28" s="17" t="s">
        <v>663</v>
      </c>
      <c r="M28" s="17">
        <v>15</v>
      </c>
      <c r="N28" s="17">
        <v>7.0000000000000007E-2</v>
      </c>
      <c r="O28" s="17">
        <v>4</v>
      </c>
      <c r="P28" s="17">
        <v>1</v>
      </c>
      <c r="Q28" s="17">
        <v>4</v>
      </c>
      <c r="R28" s="17">
        <v>0</v>
      </c>
      <c r="S28" s="17">
        <v>10</v>
      </c>
      <c r="T28" s="17">
        <v>19</v>
      </c>
      <c r="U28" s="17">
        <v>24</v>
      </c>
      <c r="V28" s="17">
        <v>0</v>
      </c>
      <c r="W28" s="17">
        <v>10</v>
      </c>
      <c r="X28" s="17">
        <v>19</v>
      </c>
      <c r="Y28" s="17">
        <v>24</v>
      </c>
      <c r="Z28" s="17">
        <v>5475</v>
      </c>
      <c r="AA28" s="17">
        <v>2920</v>
      </c>
      <c r="AB28" s="17">
        <v>300</v>
      </c>
      <c r="AC28" s="17">
        <v>12</v>
      </c>
      <c r="AD28" s="17">
        <v>5475</v>
      </c>
      <c r="AE28" s="17" t="s">
        <v>665</v>
      </c>
      <c r="AF28" s="17">
        <v>21.6</v>
      </c>
      <c r="AG28" s="17">
        <v>300</v>
      </c>
      <c r="AH28" s="17">
        <v>165</v>
      </c>
      <c r="AI28" s="17" t="s">
        <v>660</v>
      </c>
      <c r="AJ28" s="17">
        <v>365</v>
      </c>
      <c r="AK28" s="17" t="s">
        <v>102</v>
      </c>
      <c r="AL28" s="17">
        <v>2</v>
      </c>
      <c r="AM28" s="17" t="s">
        <v>669</v>
      </c>
      <c r="AN28" s="17" t="s">
        <v>668</v>
      </c>
      <c r="AO28" s="17">
        <v>0</v>
      </c>
      <c r="AP28" s="17">
        <v>79</v>
      </c>
      <c r="AQ28" s="17">
        <v>0</v>
      </c>
      <c r="AR28" s="17">
        <v>86</v>
      </c>
    </row>
    <row r="29" spans="5:44" ht="14.25">
      <c r="E29" s="17" t="s">
        <v>106</v>
      </c>
      <c r="F29" s="17" t="s">
        <v>98</v>
      </c>
      <c r="G29" s="17" t="s">
        <v>107</v>
      </c>
      <c r="H29" s="17" t="s">
        <v>100</v>
      </c>
      <c r="I29" s="17" t="s">
        <v>108</v>
      </c>
      <c r="J29" s="17" t="s">
        <v>109</v>
      </c>
      <c r="K29" s="17" t="s">
        <v>657</v>
      </c>
      <c r="L29" s="17" t="s">
        <v>663</v>
      </c>
      <c r="M29" s="17">
        <v>20</v>
      </c>
      <c r="N29" s="17">
        <v>0.1</v>
      </c>
      <c r="O29" s="17">
        <v>0</v>
      </c>
      <c r="P29" s="17">
        <v>3</v>
      </c>
      <c r="Q29" s="17">
        <v>2.5</v>
      </c>
      <c r="R29" s="17">
        <v>0</v>
      </c>
      <c r="S29" s="17">
        <v>24</v>
      </c>
      <c r="T29" s="17"/>
      <c r="U29" s="17"/>
      <c r="V29" s="17">
        <v>0</v>
      </c>
      <c r="W29" s="17">
        <v>24</v>
      </c>
      <c r="X29" s="17"/>
      <c r="Y29" s="17"/>
      <c r="Z29" s="17">
        <v>8760</v>
      </c>
      <c r="AA29" s="17">
        <v>8760</v>
      </c>
      <c r="AB29" s="17">
        <v>500</v>
      </c>
      <c r="AC29" s="17">
        <v>20</v>
      </c>
      <c r="AD29" s="17">
        <v>0</v>
      </c>
      <c r="AE29" s="17" t="s">
        <v>659</v>
      </c>
      <c r="AF29" s="17">
        <v>0</v>
      </c>
      <c r="AG29" s="17">
        <v>0</v>
      </c>
      <c r="AH29" s="17">
        <v>0</v>
      </c>
      <c r="AI29" s="17" t="s">
        <v>659</v>
      </c>
      <c r="AJ29" s="17">
        <v>0</v>
      </c>
      <c r="AK29" s="17" t="s">
        <v>150</v>
      </c>
      <c r="AL29" s="17">
        <v>16</v>
      </c>
      <c r="AM29" s="17" t="s">
        <v>670</v>
      </c>
      <c r="AN29" s="17" t="s">
        <v>664</v>
      </c>
      <c r="AO29" s="17" t="s">
        <v>659</v>
      </c>
      <c r="AP29" s="17" t="s">
        <v>659</v>
      </c>
      <c r="AQ29" s="17" t="s">
        <v>659</v>
      </c>
      <c r="AR29" s="17" t="s">
        <v>659</v>
      </c>
    </row>
    <row r="30" spans="5:44" ht="14.25">
      <c r="E30" s="17" t="s">
        <v>110</v>
      </c>
      <c r="F30" s="17" t="s">
        <v>98</v>
      </c>
      <c r="G30" s="17" t="s">
        <v>111</v>
      </c>
      <c r="H30" s="17" t="s">
        <v>100</v>
      </c>
      <c r="I30" s="17" t="s">
        <v>112</v>
      </c>
      <c r="J30" s="17" t="s">
        <v>113</v>
      </c>
      <c r="K30" s="17" t="s">
        <v>657</v>
      </c>
      <c r="L30" s="17" t="s">
        <v>663</v>
      </c>
      <c r="M30" s="17">
        <v>20</v>
      </c>
      <c r="N30" s="17">
        <v>0.2</v>
      </c>
      <c r="O30" s="17">
        <v>10</v>
      </c>
      <c r="P30" s="17">
        <v>3</v>
      </c>
      <c r="Q30" s="17">
        <v>5</v>
      </c>
      <c r="R30" s="17">
        <v>0</v>
      </c>
      <c r="S30" s="17">
        <v>24</v>
      </c>
      <c r="T30" s="17"/>
      <c r="U30" s="17"/>
      <c r="V30" s="17">
        <v>0</v>
      </c>
      <c r="W30" s="17">
        <v>24</v>
      </c>
      <c r="X30" s="17"/>
      <c r="Y30" s="17"/>
      <c r="Z30" s="17">
        <v>8760</v>
      </c>
      <c r="AA30" s="17">
        <v>8760</v>
      </c>
      <c r="AB30" s="17">
        <v>750</v>
      </c>
      <c r="AC30" s="17">
        <v>16.3</v>
      </c>
      <c r="AD30" s="17">
        <v>0</v>
      </c>
      <c r="AE30" s="17" t="s">
        <v>659</v>
      </c>
      <c r="AF30" s="17">
        <v>0</v>
      </c>
      <c r="AG30" s="17">
        <v>0</v>
      </c>
      <c r="AH30" s="17">
        <v>3.8</v>
      </c>
      <c r="AI30" s="17" t="s">
        <v>660</v>
      </c>
      <c r="AJ30" s="17">
        <v>365</v>
      </c>
      <c r="AK30" s="17" t="s">
        <v>133</v>
      </c>
      <c r="AL30" s="17">
        <v>10</v>
      </c>
      <c r="AM30" s="17" t="s">
        <v>671</v>
      </c>
      <c r="AN30" s="17" t="s">
        <v>664</v>
      </c>
      <c r="AO30" s="17">
        <v>3.8</v>
      </c>
      <c r="AP30" s="17">
        <v>0</v>
      </c>
      <c r="AQ30" s="17">
        <v>0</v>
      </c>
      <c r="AR30" s="17">
        <v>0</v>
      </c>
    </row>
    <row r="31" spans="5:44" ht="14.25">
      <c r="E31" s="17" t="s">
        <v>114</v>
      </c>
      <c r="F31" s="17" t="s">
        <v>98</v>
      </c>
      <c r="G31" s="17" t="s">
        <v>115</v>
      </c>
      <c r="H31" s="17" t="s">
        <v>100</v>
      </c>
      <c r="I31" s="17" t="s">
        <v>116</v>
      </c>
      <c r="J31" s="17" t="s">
        <v>117</v>
      </c>
      <c r="K31" s="17" t="s">
        <v>657</v>
      </c>
      <c r="L31" s="17" t="s">
        <v>663</v>
      </c>
      <c r="M31" s="17">
        <v>10</v>
      </c>
      <c r="N31" s="17">
        <v>0.05</v>
      </c>
      <c r="O31" s="17">
        <v>0</v>
      </c>
      <c r="P31" s="17">
        <v>3</v>
      </c>
      <c r="Q31" s="17">
        <v>2.5</v>
      </c>
      <c r="R31" s="17">
        <v>0</v>
      </c>
      <c r="S31" s="17">
        <v>24</v>
      </c>
      <c r="T31" s="17"/>
      <c r="U31" s="17"/>
      <c r="V31" s="17">
        <v>0</v>
      </c>
      <c r="W31" s="17">
        <v>24</v>
      </c>
      <c r="X31" s="17"/>
      <c r="Y31" s="17"/>
      <c r="Z31" s="17">
        <v>8760</v>
      </c>
      <c r="AA31" s="17">
        <v>8760</v>
      </c>
      <c r="AB31" s="17">
        <v>150</v>
      </c>
      <c r="AC31" s="17">
        <v>6</v>
      </c>
      <c r="AD31" s="17">
        <v>0</v>
      </c>
      <c r="AE31" s="17" t="s">
        <v>659</v>
      </c>
      <c r="AF31" s="17">
        <v>0</v>
      </c>
      <c r="AG31" s="17">
        <v>0</v>
      </c>
      <c r="AH31" s="17">
        <v>0</v>
      </c>
      <c r="AI31" s="17" t="s">
        <v>659</v>
      </c>
      <c r="AJ31" s="17">
        <v>0</v>
      </c>
      <c r="AK31" s="17" t="s">
        <v>144</v>
      </c>
      <c r="AL31" s="17">
        <v>14</v>
      </c>
      <c r="AM31" s="17" t="s">
        <v>672</v>
      </c>
      <c r="AN31" s="17" t="s">
        <v>664</v>
      </c>
      <c r="AO31" s="17" t="s">
        <v>659</v>
      </c>
      <c r="AP31" s="17" t="s">
        <v>659</v>
      </c>
      <c r="AQ31" s="17" t="s">
        <v>659</v>
      </c>
      <c r="AR31" s="17" t="s">
        <v>659</v>
      </c>
    </row>
    <row r="32" spans="5:44" ht="14.25">
      <c r="E32" s="17" t="s">
        <v>118</v>
      </c>
      <c r="F32" s="17" t="s">
        <v>98</v>
      </c>
      <c r="G32" s="17" t="s">
        <v>119</v>
      </c>
      <c r="H32" s="17" t="s">
        <v>100</v>
      </c>
      <c r="I32" s="17" t="s">
        <v>120</v>
      </c>
      <c r="J32" s="17" t="s">
        <v>121</v>
      </c>
      <c r="K32" s="17" t="s">
        <v>657</v>
      </c>
      <c r="L32" s="17" t="s">
        <v>663</v>
      </c>
      <c r="M32" s="17">
        <v>20</v>
      </c>
      <c r="N32" s="17">
        <v>0.1</v>
      </c>
      <c r="O32" s="17">
        <v>0</v>
      </c>
      <c r="P32" s="17">
        <v>3</v>
      </c>
      <c r="Q32" s="17">
        <v>2.5</v>
      </c>
      <c r="R32" s="17">
        <v>0</v>
      </c>
      <c r="S32" s="17">
        <v>24</v>
      </c>
      <c r="T32" s="17"/>
      <c r="U32" s="17"/>
      <c r="V32" s="17">
        <v>0</v>
      </c>
      <c r="W32" s="17">
        <v>24</v>
      </c>
      <c r="X32" s="17"/>
      <c r="Y32" s="17"/>
      <c r="Z32" s="17">
        <v>8760</v>
      </c>
      <c r="AA32" s="17">
        <v>8760</v>
      </c>
      <c r="AB32" s="17">
        <v>300</v>
      </c>
      <c r="AC32" s="17">
        <v>12</v>
      </c>
      <c r="AD32" s="17">
        <v>0</v>
      </c>
      <c r="AE32" s="17" t="s">
        <v>659</v>
      </c>
      <c r="AF32" s="17">
        <v>0</v>
      </c>
      <c r="AG32" s="17">
        <v>0</v>
      </c>
      <c r="AH32" s="17">
        <v>3.8</v>
      </c>
      <c r="AI32" s="17" t="s">
        <v>660</v>
      </c>
      <c r="AJ32" s="17">
        <v>365</v>
      </c>
      <c r="AK32" s="17" t="s">
        <v>147</v>
      </c>
      <c r="AL32" s="17">
        <v>15</v>
      </c>
      <c r="AM32" s="17" t="s">
        <v>673</v>
      </c>
      <c r="AN32" s="17" t="s">
        <v>664</v>
      </c>
      <c r="AO32" s="17">
        <v>3.8</v>
      </c>
      <c r="AP32" s="17">
        <v>0</v>
      </c>
      <c r="AQ32" s="17">
        <v>0</v>
      </c>
      <c r="AR32" s="17">
        <v>0</v>
      </c>
    </row>
    <row r="33" spans="5:44" ht="14.25">
      <c r="E33" s="17" t="s">
        <v>122</v>
      </c>
      <c r="F33" s="17" t="s">
        <v>98</v>
      </c>
      <c r="G33" s="17" t="s">
        <v>123</v>
      </c>
      <c r="H33" s="17" t="s">
        <v>100</v>
      </c>
      <c r="I33" s="17" t="s">
        <v>124</v>
      </c>
      <c r="J33" s="17" t="s">
        <v>125</v>
      </c>
      <c r="K33" s="17" t="s">
        <v>657</v>
      </c>
      <c r="L33" s="17" t="s">
        <v>663</v>
      </c>
      <c r="M33" s="17">
        <v>20</v>
      </c>
      <c r="N33" s="17">
        <v>0.1</v>
      </c>
      <c r="O33" s="17">
        <v>0</v>
      </c>
      <c r="P33" s="17">
        <v>3</v>
      </c>
      <c r="Q33" s="17">
        <v>2.5</v>
      </c>
      <c r="R33" s="17">
        <v>0</v>
      </c>
      <c r="S33" s="17">
        <v>24</v>
      </c>
      <c r="T33" s="17"/>
      <c r="U33" s="17"/>
      <c r="V33" s="17">
        <v>0</v>
      </c>
      <c r="W33" s="17">
        <v>24</v>
      </c>
      <c r="X33" s="17"/>
      <c r="Y33" s="17"/>
      <c r="Z33" s="17">
        <v>8760</v>
      </c>
      <c r="AA33" s="17">
        <v>8760</v>
      </c>
      <c r="AB33" s="17">
        <v>300</v>
      </c>
      <c r="AC33" s="17">
        <v>12</v>
      </c>
      <c r="AD33" s="17">
        <v>8760</v>
      </c>
      <c r="AE33" s="17" t="s">
        <v>665</v>
      </c>
      <c r="AF33" s="17">
        <v>40.5</v>
      </c>
      <c r="AG33" s="17">
        <v>300</v>
      </c>
      <c r="AH33" s="17">
        <v>0</v>
      </c>
      <c r="AI33" s="17" t="s">
        <v>659</v>
      </c>
      <c r="AJ33" s="17">
        <v>0</v>
      </c>
      <c r="AK33" s="17" t="s">
        <v>151</v>
      </c>
      <c r="AL33" s="17">
        <v>17</v>
      </c>
      <c r="AM33" s="17" t="s">
        <v>674</v>
      </c>
      <c r="AN33" s="17" t="s">
        <v>664</v>
      </c>
      <c r="AO33" s="17" t="s">
        <v>659</v>
      </c>
      <c r="AP33" s="17" t="s">
        <v>659</v>
      </c>
      <c r="AQ33" s="17" t="s">
        <v>659</v>
      </c>
      <c r="AR33" s="17" t="s">
        <v>659</v>
      </c>
    </row>
    <row r="34" spans="5:44" ht="14.25">
      <c r="E34" s="17" t="s">
        <v>126</v>
      </c>
      <c r="F34" s="17" t="s">
        <v>98</v>
      </c>
      <c r="G34" s="17" t="s">
        <v>127</v>
      </c>
      <c r="H34" s="17" t="s">
        <v>100</v>
      </c>
      <c r="I34" s="17" t="s">
        <v>128</v>
      </c>
      <c r="J34" s="17" t="s">
        <v>129</v>
      </c>
      <c r="K34" s="17" t="s">
        <v>657</v>
      </c>
      <c r="L34" s="17" t="s">
        <v>663</v>
      </c>
      <c r="M34" s="17">
        <v>20</v>
      </c>
      <c r="N34" s="17">
        <v>0.1</v>
      </c>
      <c r="O34" s="17">
        <v>0</v>
      </c>
      <c r="P34" s="17">
        <v>3</v>
      </c>
      <c r="Q34" s="17">
        <v>2.5</v>
      </c>
      <c r="R34" s="17">
        <v>0</v>
      </c>
      <c r="S34" s="17">
        <v>24</v>
      </c>
      <c r="T34" s="17"/>
      <c r="U34" s="17"/>
      <c r="V34" s="17">
        <v>0</v>
      </c>
      <c r="W34" s="17">
        <v>24</v>
      </c>
      <c r="X34" s="17"/>
      <c r="Y34" s="17"/>
      <c r="Z34" s="17">
        <v>8760</v>
      </c>
      <c r="AA34" s="17">
        <v>8760</v>
      </c>
      <c r="AB34" s="17">
        <v>300</v>
      </c>
      <c r="AC34" s="17">
        <v>6.6</v>
      </c>
      <c r="AD34" s="17">
        <v>8760</v>
      </c>
      <c r="AE34" s="17" t="s">
        <v>665</v>
      </c>
      <c r="AF34" s="17">
        <v>81</v>
      </c>
      <c r="AG34" s="17">
        <v>300</v>
      </c>
      <c r="AH34" s="17">
        <v>0</v>
      </c>
      <c r="AI34" s="17" t="s">
        <v>659</v>
      </c>
      <c r="AJ34" s="17">
        <v>0</v>
      </c>
      <c r="AK34" s="17" t="s">
        <v>152</v>
      </c>
      <c r="AL34" s="17">
        <v>18</v>
      </c>
      <c r="AM34" s="17" t="s">
        <v>675</v>
      </c>
      <c r="AN34" s="17" t="s">
        <v>664</v>
      </c>
      <c r="AO34" s="17" t="s">
        <v>659</v>
      </c>
      <c r="AP34" s="17" t="s">
        <v>659</v>
      </c>
      <c r="AQ34" s="17" t="s">
        <v>659</v>
      </c>
      <c r="AR34" s="17" t="s">
        <v>659</v>
      </c>
    </row>
    <row r="35" spans="5:44" ht="14.25">
      <c r="E35" s="17" t="s">
        <v>130</v>
      </c>
      <c r="F35" s="17" t="s">
        <v>98</v>
      </c>
      <c r="G35" s="17" t="s">
        <v>131</v>
      </c>
      <c r="H35" s="17" t="s">
        <v>100</v>
      </c>
      <c r="I35" s="17" t="s">
        <v>132</v>
      </c>
      <c r="J35" s="17"/>
      <c r="K35" s="17" t="s">
        <v>657</v>
      </c>
      <c r="L35" s="17" t="s">
        <v>663</v>
      </c>
      <c r="M35" s="17">
        <v>100</v>
      </c>
      <c r="N35" s="17">
        <v>0.7</v>
      </c>
      <c r="O35" s="17">
        <v>12</v>
      </c>
      <c r="P35" s="17">
        <v>5</v>
      </c>
      <c r="Q35" s="17">
        <v>20</v>
      </c>
      <c r="R35" s="17">
        <v>9</v>
      </c>
      <c r="S35" s="17">
        <v>21</v>
      </c>
      <c r="T35" s="17"/>
      <c r="U35" s="17"/>
      <c r="V35" s="17">
        <v>9</v>
      </c>
      <c r="W35" s="17">
        <v>21</v>
      </c>
      <c r="X35" s="17"/>
      <c r="Y35" s="17"/>
      <c r="Z35" s="17">
        <v>4380</v>
      </c>
      <c r="AA35" s="17">
        <v>4380</v>
      </c>
      <c r="AB35" s="17">
        <v>750</v>
      </c>
      <c r="AC35" s="17">
        <v>30</v>
      </c>
      <c r="AD35" s="17">
        <v>0</v>
      </c>
      <c r="AE35" s="17" t="s">
        <v>659</v>
      </c>
      <c r="AF35" s="17">
        <v>0</v>
      </c>
      <c r="AG35" s="17">
        <v>0</v>
      </c>
      <c r="AH35" s="17">
        <v>3.8</v>
      </c>
      <c r="AI35" s="17" t="s">
        <v>660</v>
      </c>
      <c r="AJ35" s="17">
        <v>365</v>
      </c>
      <c r="AK35" s="17" t="s">
        <v>106</v>
      </c>
      <c r="AL35" s="17">
        <v>3</v>
      </c>
      <c r="AM35" s="17" t="s">
        <v>132</v>
      </c>
      <c r="AN35" s="17" t="s">
        <v>661</v>
      </c>
      <c r="AO35" s="17">
        <v>3.8</v>
      </c>
      <c r="AP35" s="17">
        <v>0</v>
      </c>
      <c r="AQ35" s="17">
        <v>0</v>
      </c>
      <c r="AR35" s="17">
        <v>0</v>
      </c>
    </row>
    <row r="36" spans="5:44" ht="14.25">
      <c r="E36" s="17" t="s">
        <v>133</v>
      </c>
      <c r="F36" s="17" t="s">
        <v>98</v>
      </c>
      <c r="G36" s="17" t="s">
        <v>134</v>
      </c>
      <c r="H36" s="17" t="s">
        <v>100</v>
      </c>
      <c r="I36" s="17" t="s">
        <v>36</v>
      </c>
      <c r="J36" s="17"/>
      <c r="K36" s="17" t="s">
        <v>657</v>
      </c>
      <c r="L36" s="17" t="s">
        <v>663</v>
      </c>
      <c r="M36" s="17">
        <v>50</v>
      </c>
      <c r="N36" s="17">
        <v>0.7</v>
      </c>
      <c r="O36" s="17">
        <v>0</v>
      </c>
      <c r="P36" s="17">
        <v>5</v>
      </c>
      <c r="Q36" s="17">
        <v>20</v>
      </c>
      <c r="R36" s="17">
        <v>9</v>
      </c>
      <c r="S36" s="17">
        <v>21</v>
      </c>
      <c r="T36" s="17"/>
      <c r="U36" s="17"/>
      <c r="V36" s="17">
        <v>9</v>
      </c>
      <c r="W36" s="17">
        <v>21</v>
      </c>
      <c r="X36" s="17"/>
      <c r="Y36" s="17"/>
      <c r="Z36" s="17">
        <v>4380</v>
      </c>
      <c r="AA36" s="17">
        <v>4380</v>
      </c>
      <c r="AB36" s="17">
        <v>750</v>
      </c>
      <c r="AC36" s="17">
        <v>30</v>
      </c>
      <c r="AD36" s="17">
        <v>0</v>
      </c>
      <c r="AE36" s="17" t="s">
        <v>659</v>
      </c>
      <c r="AF36" s="17">
        <v>0</v>
      </c>
      <c r="AG36" s="17">
        <v>0</v>
      </c>
      <c r="AH36" s="17">
        <v>3.8</v>
      </c>
      <c r="AI36" s="17" t="s">
        <v>660</v>
      </c>
      <c r="AJ36" s="17">
        <v>365</v>
      </c>
      <c r="AK36" s="17" t="s">
        <v>110</v>
      </c>
      <c r="AL36" s="17">
        <v>4</v>
      </c>
      <c r="AM36" s="17" t="s">
        <v>676</v>
      </c>
      <c r="AN36" s="17" t="s">
        <v>661</v>
      </c>
      <c r="AO36" s="17">
        <v>3.8</v>
      </c>
      <c r="AP36" s="17">
        <v>0</v>
      </c>
      <c r="AQ36" s="17">
        <v>0</v>
      </c>
      <c r="AR36" s="17">
        <v>0</v>
      </c>
    </row>
    <row r="37" spans="5:44" ht="14.25">
      <c r="E37" s="17" t="s">
        <v>135</v>
      </c>
      <c r="F37" s="17" t="s">
        <v>98</v>
      </c>
      <c r="G37" s="17" t="s">
        <v>136</v>
      </c>
      <c r="H37" s="17" t="s">
        <v>100</v>
      </c>
      <c r="I37" s="17" t="s">
        <v>137</v>
      </c>
      <c r="J37" s="17"/>
      <c r="K37" s="17" t="s">
        <v>657</v>
      </c>
      <c r="L37" s="17" t="s">
        <v>663</v>
      </c>
      <c r="M37" s="17">
        <v>30</v>
      </c>
      <c r="N37" s="17">
        <v>0.3</v>
      </c>
      <c r="O37" s="17">
        <v>0</v>
      </c>
      <c r="P37" s="17">
        <v>3</v>
      </c>
      <c r="Q37" s="17">
        <v>7.5</v>
      </c>
      <c r="R37" s="17">
        <v>8</v>
      </c>
      <c r="S37" s="17">
        <v>20</v>
      </c>
      <c r="T37" s="17"/>
      <c r="U37" s="17"/>
      <c r="V37" s="17">
        <v>8</v>
      </c>
      <c r="W37" s="17">
        <v>20</v>
      </c>
      <c r="X37" s="17"/>
      <c r="Y37" s="17"/>
      <c r="Z37" s="17">
        <v>4380</v>
      </c>
      <c r="AA37" s="17">
        <v>4380</v>
      </c>
      <c r="AB37" s="17">
        <v>750</v>
      </c>
      <c r="AC37" s="17">
        <v>30</v>
      </c>
      <c r="AD37" s="17">
        <v>0</v>
      </c>
      <c r="AE37" s="17" t="s">
        <v>659</v>
      </c>
      <c r="AF37" s="17">
        <v>0</v>
      </c>
      <c r="AG37" s="17">
        <v>0</v>
      </c>
      <c r="AH37" s="17">
        <v>3.8</v>
      </c>
      <c r="AI37" s="17" t="s">
        <v>660</v>
      </c>
      <c r="AJ37" s="17">
        <v>365</v>
      </c>
      <c r="AK37" s="17" t="s">
        <v>114</v>
      </c>
      <c r="AL37" s="17">
        <v>5</v>
      </c>
      <c r="AM37" s="17" t="s">
        <v>137</v>
      </c>
      <c r="AN37" s="17" t="s">
        <v>661</v>
      </c>
      <c r="AO37" s="17">
        <v>3.8</v>
      </c>
      <c r="AP37" s="17">
        <v>0</v>
      </c>
      <c r="AQ37" s="17">
        <v>0</v>
      </c>
      <c r="AR37" s="17">
        <v>0</v>
      </c>
    </row>
    <row r="38" spans="5:44" ht="14.25">
      <c r="E38" s="17" t="s">
        <v>138</v>
      </c>
      <c r="F38" s="17" t="s">
        <v>98</v>
      </c>
      <c r="G38" s="17" t="s">
        <v>139</v>
      </c>
      <c r="H38" s="17" t="s">
        <v>100</v>
      </c>
      <c r="I38" s="17" t="s">
        <v>140</v>
      </c>
      <c r="J38" s="17"/>
      <c r="K38" s="17" t="s">
        <v>657</v>
      </c>
      <c r="L38" s="17" t="s">
        <v>663</v>
      </c>
      <c r="M38" s="17">
        <v>20</v>
      </c>
      <c r="N38" s="17">
        <v>0.5</v>
      </c>
      <c r="O38" s="17">
        <v>10</v>
      </c>
      <c r="P38" s="17">
        <v>3</v>
      </c>
      <c r="Q38" s="17">
        <v>12.5</v>
      </c>
      <c r="R38" s="17">
        <v>6</v>
      </c>
      <c r="S38" s="17">
        <v>21</v>
      </c>
      <c r="T38" s="17"/>
      <c r="U38" s="17"/>
      <c r="V38" s="17">
        <v>6</v>
      </c>
      <c r="W38" s="17">
        <v>21</v>
      </c>
      <c r="X38" s="17"/>
      <c r="Y38" s="17"/>
      <c r="Z38" s="17">
        <v>5475</v>
      </c>
      <c r="AA38" s="17">
        <v>4745</v>
      </c>
      <c r="AB38" s="17">
        <v>300</v>
      </c>
      <c r="AC38" s="17">
        <v>12</v>
      </c>
      <c r="AD38" s="17">
        <v>0</v>
      </c>
      <c r="AE38" s="17" t="s">
        <v>659</v>
      </c>
      <c r="AF38" s="17">
        <v>0</v>
      </c>
      <c r="AG38" s="17">
        <v>0</v>
      </c>
      <c r="AH38" s="17">
        <v>48</v>
      </c>
      <c r="AI38" s="17" t="s">
        <v>662</v>
      </c>
      <c r="AJ38" s="17">
        <v>365</v>
      </c>
      <c r="AK38" s="17" t="s">
        <v>118</v>
      </c>
      <c r="AL38" s="17">
        <v>6</v>
      </c>
      <c r="AM38" s="17" t="s">
        <v>140</v>
      </c>
      <c r="AN38" s="17" t="s">
        <v>661</v>
      </c>
      <c r="AO38" s="17">
        <v>0</v>
      </c>
      <c r="AP38" s="17">
        <v>0</v>
      </c>
      <c r="AQ38" s="17">
        <v>48</v>
      </c>
      <c r="AR38" s="17">
        <v>0</v>
      </c>
    </row>
    <row r="39" spans="5:44" ht="14.25">
      <c r="E39" s="17" t="s">
        <v>141</v>
      </c>
      <c r="F39" s="17" t="s">
        <v>98</v>
      </c>
      <c r="G39" s="17" t="s">
        <v>142</v>
      </c>
      <c r="H39" s="17" t="s">
        <v>100</v>
      </c>
      <c r="I39" s="17" t="s">
        <v>143</v>
      </c>
      <c r="J39" s="17"/>
      <c r="K39" s="17" t="s">
        <v>657</v>
      </c>
      <c r="L39" s="17" t="s">
        <v>663</v>
      </c>
      <c r="M39" s="17">
        <v>20</v>
      </c>
      <c r="N39" s="17">
        <v>0.2</v>
      </c>
      <c r="O39" s="17">
        <v>0</v>
      </c>
      <c r="P39" s="17">
        <v>3</v>
      </c>
      <c r="Q39" s="17">
        <v>5</v>
      </c>
      <c r="R39" s="17">
        <v>7</v>
      </c>
      <c r="S39" s="17">
        <v>21</v>
      </c>
      <c r="T39" s="17"/>
      <c r="U39" s="17"/>
      <c r="V39" s="17">
        <v>7</v>
      </c>
      <c r="W39" s="17">
        <v>21</v>
      </c>
      <c r="X39" s="17"/>
      <c r="Y39" s="17"/>
      <c r="Z39" s="17">
        <v>5110</v>
      </c>
      <c r="AA39" s="17">
        <v>5110</v>
      </c>
      <c r="AB39" s="17">
        <v>300</v>
      </c>
      <c r="AC39" s="17">
        <v>12</v>
      </c>
      <c r="AD39" s="17">
        <v>0</v>
      </c>
      <c r="AE39" s="17" t="s">
        <v>659</v>
      </c>
      <c r="AF39" s="17">
        <v>0</v>
      </c>
      <c r="AG39" s="17">
        <v>0</v>
      </c>
      <c r="AH39" s="17">
        <v>3.8</v>
      </c>
      <c r="AI39" s="17" t="s">
        <v>660</v>
      </c>
      <c r="AJ39" s="17">
        <v>365</v>
      </c>
      <c r="AK39" s="17" t="s">
        <v>122</v>
      </c>
      <c r="AL39" s="17">
        <v>7</v>
      </c>
      <c r="AM39" s="17" t="s">
        <v>143</v>
      </c>
      <c r="AN39" s="17" t="s">
        <v>661</v>
      </c>
      <c r="AO39" s="17">
        <v>3.8</v>
      </c>
      <c r="AP39" s="17">
        <v>0</v>
      </c>
      <c r="AQ39" s="17">
        <v>0</v>
      </c>
      <c r="AR39" s="17">
        <v>0</v>
      </c>
    </row>
    <row r="40" spans="5:44" ht="14.25">
      <c r="E40" s="17" t="s">
        <v>144</v>
      </c>
      <c r="F40" s="17" t="s">
        <v>98</v>
      </c>
      <c r="G40" s="17" t="s">
        <v>145</v>
      </c>
      <c r="H40" s="17" t="s">
        <v>100</v>
      </c>
      <c r="I40" s="17" t="s">
        <v>146</v>
      </c>
      <c r="J40" s="17"/>
      <c r="K40" s="17" t="s">
        <v>657</v>
      </c>
      <c r="L40" s="17" t="s">
        <v>663</v>
      </c>
      <c r="M40" s="17">
        <v>10</v>
      </c>
      <c r="N40" s="17">
        <v>0.2</v>
      </c>
      <c r="O40" s="17">
        <v>0</v>
      </c>
      <c r="P40" s="17">
        <v>3</v>
      </c>
      <c r="Q40" s="17">
        <v>5</v>
      </c>
      <c r="R40" s="17">
        <v>18</v>
      </c>
      <c r="S40" s="17">
        <v>24</v>
      </c>
      <c r="T40" s="17"/>
      <c r="U40" s="17"/>
      <c r="V40" s="17">
        <v>18</v>
      </c>
      <c r="W40" s="17">
        <v>24</v>
      </c>
      <c r="X40" s="17"/>
      <c r="Y40" s="17"/>
      <c r="Z40" s="17">
        <v>2190</v>
      </c>
      <c r="AA40" s="17">
        <v>2190</v>
      </c>
      <c r="AB40" s="17">
        <v>150</v>
      </c>
      <c r="AC40" s="17">
        <v>6</v>
      </c>
      <c r="AD40" s="17">
        <v>0</v>
      </c>
      <c r="AE40" s="17" t="s">
        <v>659</v>
      </c>
      <c r="AF40" s="17">
        <v>0</v>
      </c>
      <c r="AG40" s="17">
        <v>0</v>
      </c>
      <c r="AH40" s="17">
        <v>3.8</v>
      </c>
      <c r="AI40" s="17" t="s">
        <v>660</v>
      </c>
      <c r="AJ40" s="17">
        <v>365</v>
      </c>
      <c r="AK40" s="17" t="s">
        <v>126</v>
      </c>
      <c r="AL40" s="17">
        <v>8</v>
      </c>
      <c r="AM40" s="17" t="s">
        <v>146</v>
      </c>
      <c r="AN40" s="17" t="s">
        <v>668</v>
      </c>
      <c r="AO40" s="17">
        <v>3.8</v>
      </c>
      <c r="AP40" s="17">
        <v>0</v>
      </c>
      <c r="AQ40" s="17">
        <v>0</v>
      </c>
      <c r="AR40" s="17">
        <v>0</v>
      </c>
    </row>
    <row r="41" spans="5:44" ht="14.25">
      <c r="E41" s="17" t="s">
        <v>147</v>
      </c>
      <c r="F41" s="17" t="s">
        <v>98</v>
      </c>
      <c r="G41" s="17" t="s">
        <v>148</v>
      </c>
      <c r="H41" s="17" t="s">
        <v>100</v>
      </c>
      <c r="I41" s="17" t="s">
        <v>149</v>
      </c>
      <c r="J41" s="17"/>
      <c r="K41" s="17" t="s">
        <v>657</v>
      </c>
      <c r="L41" s="17" t="s">
        <v>663</v>
      </c>
      <c r="M41" s="17">
        <v>30</v>
      </c>
      <c r="N41" s="17">
        <v>0.1</v>
      </c>
      <c r="O41" s="17">
        <v>30</v>
      </c>
      <c r="P41" s="17">
        <v>3</v>
      </c>
      <c r="Q41" s="17">
        <v>10</v>
      </c>
      <c r="R41" s="17">
        <v>9</v>
      </c>
      <c r="S41" s="17">
        <v>19</v>
      </c>
      <c r="T41" s="17"/>
      <c r="U41" s="17"/>
      <c r="V41" s="17">
        <v>9</v>
      </c>
      <c r="W41" s="17">
        <v>19</v>
      </c>
      <c r="X41" s="17"/>
      <c r="Y41" s="17"/>
      <c r="Z41" s="17">
        <v>3650</v>
      </c>
      <c r="AA41" s="17">
        <v>3650</v>
      </c>
      <c r="AB41" s="17">
        <v>500</v>
      </c>
      <c r="AC41" s="17">
        <v>17.899999999999999</v>
      </c>
      <c r="AD41" s="17">
        <v>0</v>
      </c>
      <c r="AE41" s="17" t="s">
        <v>659</v>
      </c>
      <c r="AF41" s="17">
        <v>0</v>
      </c>
      <c r="AG41" s="17">
        <v>0</v>
      </c>
      <c r="AH41" s="17">
        <v>3.8</v>
      </c>
      <c r="AI41" s="17" t="s">
        <v>660</v>
      </c>
      <c r="AJ41" s="17">
        <v>365</v>
      </c>
      <c r="AK41" s="17" t="s">
        <v>130</v>
      </c>
      <c r="AL41" s="17">
        <v>9</v>
      </c>
      <c r="AM41" s="17" t="s">
        <v>149</v>
      </c>
      <c r="AN41" s="17" t="s">
        <v>661</v>
      </c>
      <c r="AO41" s="17">
        <v>3.8</v>
      </c>
      <c r="AP41" s="17">
        <v>0</v>
      </c>
      <c r="AQ41" s="17">
        <v>0</v>
      </c>
      <c r="AR41" s="17">
        <v>0</v>
      </c>
    </row>
    <row r="42" spans="5:44" ht="14.25">
      <c r="E42" s="17" t="s">
        <v>150</v>
      </c>
      <c r="F42" s="17" t="s">
        <v>98</v>
      </c>
      <c r="G42" s="17" t="s">
        <v>44</v>
      </c>
      <c r="H42" s="17" t="s">
        <v>100</v>
      </c>
      <c r="I42" s="17" t="s">
        <v>45</v>
      </c>
      <c r="J42" s="17"/>
      <c r="K42" s="17" t="s">
        <v>657</v>
      </c>
      <c r="L42" s="17" t="s">
        <v>663</v>
      </c>
      <c r="M42" s="17">
        <v>20</v>
      </c>
      <c r="N42" s="17">
        <v>0.5</v>
      </c>
      <c r="O42" s="17">
        <v>0</v>
      </c>
      <c r="P42" s="17">
        <v>3</v>
      </c>
      <c r="Q42" s="17">
        <v>12.5</v>
      </c>
      <c r="R42" s="17">
        <v>6</v>
      </c>
      <c r="S42" s="17">
        <v>21</v>
      </c>
      <c r="T42" s="17"/>
      <c r="U42" s="17"/>
      <c r="V42" s="17">
        <v>6</v>
      </c>
      <c r="W42" s="17">
        <v>21</v>
      </c>
      <c r="X42" s="17"/>
      <c r="Y42" s="17"/>
      <c r="Z42" s="17">
        <v>5475</v>
      </c>
      <c r="AA42" s="17">
        <v>5110</v>
      </c>
      <c r="AB42" s="17">
        <v>500</v>
      </c>
      <c r="AC42" s="17">
        <v>20</v>
      </c>
      <c r="AD42" s="17">
        <v>0</v>
      </c>
      <c r="AE42" s="17" t="s">
        <v>659</v>
      </c>
      <c r="AF42" s="17">
        <v>0</v>
      </c>
      <c r="AG42" s="17">
        <v>0</v>
      </c>
      <c r="AH42" s="17">
        <v>48</v>
      </c>
      <c r="AI42" s="17" t="s">
        <v>662</v>
      </c>
      <c r="AJ42" s="17">
        <v>365</v>
      </c>
      <c r="AK42" s="17" t="s">
        <v>138</v>
      </c>
      <c r="AL42" s="17">
        <v>12</v>
      </c>
      <c r="AM42" s="17" t="s">
        <v>45</v>
      </c>
      <c r="AN42" s="17" t="s">
        <v>661</v>
      </c>
      <c r="AO42" s="17">
        <v>0</v>
      </c>
      <c r="AP42" s="17">
        <v>0</v>
      </c>
      <c r="AQ42" s="17">
        <v>48</v>
      </c>
      <c r="AR42" s="17">
        <v>0</v>
      </c>
    </row>
    <row r="43" spans="5:44" ht="14.25">
      <c r="E43" s="17" t="s">
        <v>151</v>
      </c>
      <c r="F43" s="17" t="s">
        <v>98</v>
      </c>
      <c r="G43" s="17" t="s">
        <v>52</v>
      </c>
      <c r="H43" s="17" t="s">
        <v>100</v>
      </c>
      <c r="I43" s="17" t="s">
        <v>53</v>
      </c>
      <c r="J43" s="17" t="s">
        <v>54</v>
      </c>
      <c r="K43" s="17" t="s">
        <v>657</v>
      </c>
      <c r="L43" s="17" t="s">
        <v>663</v>
      </c>
      <c r="M43" s="17">
        <v>15</v>
      </c>
      <c r="N43" s="17">
        <v>0.1</v>
      </c>
      <c r="O43" s="17">
        <v>0</v>
      </c>
      <c r="P43" s="17">
        <v>3</v>
      </c>
      <c r="Q43" s="17">
        <v>5</v>
      </c>
      <c r="R43" s="17">
        <v>0</v>
      </c>
      <c r="S43" s="17">
        <v>24</v>
      </c>
      <c r="T43" s="17"/>
      <c r="U43" s="17"/>
      <c r="V43" s="17">
        <v>0</v>
      </c>
      <c r="W43" s="17">
        <v>24</v>
      </c>
      <c r="X43" s="17"/>
      <c r="Y43" s="17"/>
      <c r="Z43" s="17">
        <v>8760</v>
      </c>
      <c r="AA43" s="17">
        <v>8760</v>
      </c>
      <c r="AB43" s="17">
        <v>300</v>
      </c>
      <c r="AC43" s="17">
        <v>6.6</v>
      </c>
      <c r="AD43" s="17">
        <v>8760</v>
      </c>
      <c r="AE43" s="17" t="s">
        <v>665</v>
      </c>
      <c r="AF43" s="17">
        <v>13.5</v>
      </c>
      <c r="AG43" s="17">
        <v>300</v>
      </c>
      <c r="AH43" s="17">
        <v>62</v>
      </c>
      <c r="AI43" s="17" t="s">
        <v>660</v>
      </c>
      <c r="AJ43" s="17">
        <v>365</v>
      </c>
      <c r="AK43" s="17" t="s">
        <v>141</v>
      </c>
      <c r="AL43" s="17">
        <v>13</v>
      </c>
      <c r="AM43" s="17" t="s">
        <v>55</v>
      </c>
      <c r="AN43" s="17" t="s">
        <v>664</v>
      </c>
      <c r="AO43" s="17">
        <v>0</v>
      </c>
      <c r="AP43" s="17">
        <v>62</v>
      </c>
      <c r="AQ43" s="17">
        <v>0</v>
      </c>
      <c r="AR43" s="17">
        <v>0</v>
      </c>
    </row>
    <row r="44" spans="5:44" ht="14.25">
      <c r="E44" s="17" t="s">
        <v>152</v>
      </c>
      <c r="F44" s="17" t="s">
        <v>98</v>
      </c>
      <c r="G44" s="17" t="s">
        <v>153</v>
      </c>
      <c r="H44" s="17" t="s">
        <v>100</v>
      </c>
      <c r="I44" s="17" t="s">
        <v>154</v>
      </c>
      <c r="J44" s="17" t="s">
        <v>155</v>
      </c>
      <c r="K44" s="17" t="s">
        <v>657</v>
      </c>
      <c r="L44" s="17" t="s">
        <v>663</v>
      </c>
      <c r="M44" s="17">
        <v>35</v>
      </c>
      <c r="N44" s="17">
        <v>0.2</v>
      </c>
      <c r="O44" s="17">
        <v>0</v>
      </c>
      <c r="P44" s="17">
        <v>3</v>
      </c>
      <c r="Q44" s="17">
        <v>7.5</v>
      </c>
      <c r="R44" s="17">
        <v>8</v>
      </c>
      <c r="S44" s="17">
        <v>21</v>
      </c>
      <c r="T44" s="17"/>
      <c r="U44" s="17"/>
      <c r="V44" s="17">
        <v>8</v>
      </c>
      <c r="W44" s="17">
        <v>21</v>
      </c>
      <c r="X44" s="17"/>
      <c r="Y44" s="17"/>
      <c r="Z44" s="17">
        <v>4745</v>
      </c>
      <c r="AA44" s="17">
        <v>4745</v>
      </c>
      <c r="AB44" s="17">
        <v>500</v>
      </c>
      <c r="AC44" s="17">
        <v>20</v>
      </c>
      <c r="AD44" s="17">
        <v>0</v>
      </c>
      <c r="AE44" s="17" t="s">
        <v>659</v>
      </c>
      <c r="AF44" s="17">
        <v>0</v>
      </c>
      <c r="AG44" s="17">
        <v>0</v>
      </c>
      <c r="AH44" s="17">
        <v>0</v>
      </c>
      <c r="AI44" s="17" t="s">
        <v>659</v>
      </c>
      <c r="AJ44" s="17">
        <v>0</v>
      </c>
      <c r="AK44" s="17" t="s">
        <v>164</v>
      </c>
      <c r="AL44" s="17">
        <v>21</v>
      </c>
      <c r="AM44" s="17" t="s">
        <v>339</v>
      </c>
      <c r="AN44" s="17" t="s">
        <v>661</v>
      </c>
      <c r="AO44" s="17" t="s">
        <v>659</v>
      </c>
      <c r="AP44" s="17" t="s">
        <v>659</v>
      </c>
      <c r="AQ44" s="17" t="s">
        <v>659</v>
      </c>
      <c r="AR44" s="17" t="s">
        <v>659</v>
      </c>
    </row>
    <row r="45" spans="5:44" ht="14.25">
      <c r="E45" s="17" t="s">
        <v>156</v>
      </c>
      <c r="F45" s="17" t="s">
        <v>98</v>
      </c>
      <c r="G45" s="17" t="s">
        <v>157</v>
      </c>
      <c r="H45" s="17" t="s">
        <v>100</v>
      </c>
      <c r="I45" s="17" t="s">
        <v>158</v>
      </c>
      <c r="J45" s="17" t="s">
        <v>159</v>
      </c>
      <c r="K45" s="17" t="s">
        <v>657</v>
      </c>
      <c r="L45" s="17" t="s">
        <v>663</v>
      </c>
      <c r="M45" s="17">
        <v>20</v>
      </c>
      <c r="N45" s="17">
        <v>0.2</v>
      </c>
      <c r="O45" s="17">
        <v>10</v>
      </c>
      <c r="P45" s="17">
        <v>3</v>
      </c>
      <c r="Q45" s="17">
        <v>5</v>
      </c>
      <c r="R45" s="17">
        <v>7</v>
      </c>
      <c r="S45" s="17">
        <v>22</v>
      </c>
      <c r="T45" s="17"/>
      <c r="U45" s="17"/>
      <c r="V45" s="17">
        <v>7</v>
      </c>
      <c r="W45" s="17">
        <v>22</v>
      </c>
      <c r="X45" s="17"/>
      <c r="Y45" s="17"/>
      <c r="Z45" s="17">
        <v>5475</v>
      </c>
      <c r="AA45" s="17">
        <v>5475</v>
      </c>
      <c r="AB45" s="17">
        <v>750</v>
      </c>
      <c r="AC45" s="17">
        <v>16.3</v>
      </c>
      <c r="AD45" s="17">
        <v>0</v>
      </c>
      <c r="AE45" s="17" t="s">
        <v>659</v>
      </c>
      <c r="AF45" s="17">
        <v>0</v>
      </c>
      <c r="AG45" s="17">
        <v>0</v>
      </c>
      <c r="AH45" s="17">
        <v>3.8</v>
      </c>
      <c r="AI45" s="17" t="s">
        <v>660</v>
      </c>
      <c r="AJ45" s="17">
        <v>365</v>
      </c>
      <c r="AK45" s="17" t="s">
        <v>135</v>
      </c>
      <c r="AL45" s="17">
        <v>11</v>
      </c>
      <c r="AM45" s="17" t="s">
        <v>27</v>
      </c>
      <c r="AN45" s="17" t="s">
        <v>661</v>
      </c>
      <c r="AO45" s="17">
        <v>3.8</v>
      </c>
      <c r="AP45" s="17">
        <v>0</v>
      </c>
      <c r="AQ45" s="17">
        <v>0</v>
      </c>
      <c r="AR45" s="17">
        <v>0</v>
      </c>
    </row>
    <row r="46" spans="5:44" ht="14.25">
      <c r="E46" s="17" t="s">
        <v>160</v>
      </c>
      <c r="F46" s="17" t="s">
        <v>98</v>
      </c>
      <c r="G46" s="17" t="s">
        <v>161</v>
      </c>
      <c r="H46" s="17" t="s">
        <v>100</v>
      </c>
      <c r="I46" s="17" t="s">
        <v>162</v>
      </c>
      <c r="J46" s="17" t="s">
        <v>163</v>
      </c>
      <c r="K46" s="17" t="s">
        <v>657</v>
      </c>
      <c r="L46" s="17" t="s">
        <v>663</v>
      </c>
      <c r="M46" s="17">
        <v>10</v>
      </c>
      <c r="N46" s="17">
        <v>0.1</v>
      </c>
      <c r="O46" s="17">
        <v>0</v>
      </c>
      <c r="P46" s="17">
        <v>3</v>
      </c>
      <c r="Q46" s="17">
        <v>5</v>
      </c>
      <c r="R46" s="17">
        <v>8</v>
      </c>
      <c r="S46" s="17">
        <v>21</v>
      </c>
      <c r="T46" s="17"/>
      <c r="U46" s="17"/>
      <c r="V46" s="17">
        <v>8</v>
      </c>
      <c r="W46" s="17">
        <v>21</v>
      </c>
      <c r="X46" s="17"/>
      <c r="Y46" s="17"/>
      <c r="Z46" s="17">
        <v>4745</v>
      </c>
      <c r="AA46" s="17">
        <v>4745</v>
      </c>
      <c r="AB46" s="17">
        <v>150</v>
      </c>
      <c r="AC46" s="17">
        <v>6</v>
      </c>
      <c r="AD46" s="17">
        <v>0</v>
      </c>
      <c r="AE46" s="17" t="s">
        <v>659</v>
      </c>
      <c r="AF46" s="17">
        <v>0</v>
      </c>
      <c r="AG46" s="17">
        <v>0</v>
      </c>
      <c r="AH46" s="17">
        <v>0</v>
      </c>
      <c r="AI46" s="17" t="s">
        <v>659</v>
      </c>
      <c r="AJ46" s="17">
        <v>0</v>
      </c>
      <c r="AK46" s="17" t="s">
        <v>156</v>
      </c>
      <c r="AL46" s="17">
        <v>19</v>
      </c>
      <c r="AM46" s="17" t="s">
        <v>60</v>
      </c>
      <c r="AN46" s="17" t="s">
        <v>661</v>
      </c>
      <c r="AO46" s="17" t="s">
        <v>659</v>
      </c>
      <c r="AP46" s="17" t="s">
        <v>659</v>
      </c>
      <c r="AQ46" s="17" t="s">
        <v>659</v>
      </c>
      <c r="AR46" s="17" t="s">
        <v>659</v>
      </c>
    </row>
    <row r="47" spans="5:44" ht="14.25">
      <c r="E47" s="17" t="s">
        <v>164</v>
      </c>
      <c r="F47" s="17" t="s">
        <v>98</v>
      </c>
      <c r="G47" s="17" t="s">
        <v>165</v>
      </c>
      <c r="H47" s="17" t="s">
        <v>100</v>
      </c>
      <c r="I47" s="17" t="s">
        <v>166</v>
      </c>
      <c r="J47" s="17" t="s">
        <v>167</v>
      </c>
      <c r="K47" s="17" t="s">
        <v>657</v>
      </c>
      <c r="L47" s="17" t="s">
        <v>663</v>
      </c>
      <c r="M47" s="17">
        <v>35</v>
      </c>
      <c r="N47" s="17">
        <v>0.2</v>
      </c>
      <c r="O47" s="17">
        <v>0</v>
      </c>
      <c r="P47" s="17">
        <v>3</v>
      </c>
      <c r="Q47" s="17">
        <v>7.5</v>
      </c>
      <c r="R47" s="17">
        <v>8</v>
      </c>
      <c r="S47" s="17">
        <v>21</v>
      </c>
      <c r="T47" s="17"/>
      <c r="U47" s="17"/>
      <c r="V47" s="17">
        <v>8</v>
      </c>
      <c r="W47" s="17">
        <v>21</v>
      </c>
      <c r="X47" s="17"/>
      <c r="Y47" s="17"/>
      <c r="Z47" s="17">
        <v>4745</v>
      </c>
      <c r="AA47" s="17">
        <v>4745</v>
      </c>
      <c r="AB47" s="17">
        <v>300</v>
      </c>
      <c r="AC47" s="17">
        <v>12</v>
      </c>
      <c r="AD47" s="17">
        <v>0</v>
      </c>
      <c r="AE47" s="17" t="s">
        <v>659</v>
      </c>
      <c r="AF47" s="17">
        <v>0</v>
      </c>
      <c r="AG47" s="17">
        <v>0</v>
      </c>
      <c r="AH47" s="17">
        <v>3.8</v>
      </c>
      <c r="AI47" s="17" t="s">
        <v>660</v>
      </c>
      <c r="AJ47" s="17">
        <v>365</v>
      </c>
      <c r="AK47" s="17" t="s">
        <v>160</v>
      </c>
      <c r="AL47" s="17">
        <v>20</v>
      </c>
      <c r="AM47" s="17" t="s">
        <v>64</v>
      </c>
      <c r="AN47" s="17" t="s">
        <v>661</v>
      </c>
      <c r="AO47" s="17">
        <v>3.8</v>
      </c>
      <c r="AP47" s="17">
        <v>0</v>
      </c>
      <c r="AQ47" s="17">
        <v>0</v>
      </c>
      <c r="AR47" s="17">
        <v>0</v>
      </c>
    </row>
    <row r="48" spans="5:44" ht="14.25">
      <c r="E48" s="17" t="s">
        <v>168</v>
      </c>
      <c r="F48" s="17" t="s">
        <v>98</v>
      </c>
      <c r="G48" s="17" t="s">
        <v>169</v>
      </c>
      <c r="H48" s="17" t="s">
        <v>100</v>
      </c>
      <c r="I48" s="17" t="s">
        <v>170</v>
      </c>
      <c r="J48" s="17" t="s">
        <v>171</v>
      </c>
      <c r="K48" s="17" t="s">
        <v>657</v>
      </c>
      <c r="L48" s="17" t="s">
        <v>663</v>
      </c>
      <c r="M48" s="17">
        <v>35</v>
      </c>
      <c r="N48" s="17">
        <v>0.2</v>
      </c>
      <c r="O48" s="17">
        <v>0</v>
      </c>
      <c r="P48" s="17">
        <v>3</v>
      </c>
      <c r="Q48" s="17">
        <v>7.5</v>
      </c>
      <c r="R48" s="17">
        <v>8</v>
      </c>
      <c r="S48" s="17">
        <v>21</v>
      </c>
      <c r="T48" s="17"/>
      <c r="U48" s="17"/>
      <c r="V48" s="17">
        <v>8</v>
      </c>
      <c r="W48" s="17">
        <v>21</v>
      </c>
      <c r="X48" s="17"/>
      <c r="Y48" s="17"/>
      <c r="Z48" s="17">
        <v>4745</v>
      </c>
      <c r="AA48" s="17">
        <v>4745</v>
      </c>
      <c r="AB48" s="17">
        <v>300</v>
      </c>
      <c r="AC48" s="17">
        <v>12</v>
      </c>
      <c r="AD48" s="17">
        <v>4745</v>
      </c>
      <c r="AE48" s="17" t="s">
        <v>665</v>
      </c>
      <c r="AF48" s="17">
        <v>40.5</v>
      </c>
      <c r="AG48" s="17">
        <v>300</v>
      </c>
      <c r="AH48" s="17">
        <v>0</v>
      </c>
      <c r="AI48" s="17" t="s">
        <v>659</v>
      </c>
      <c r="AJ48" s="17">
        <v>0</v>
      </c>
      <c r="AK48" s="17" t="s">
        <v>168</v>
      </c>
      <c r="AL48" s="17">
        <v>22</v>
      </c>
      <c r="AM48" s="17" t="s">
        <v>68</v>
      </c>
      <c r="AN48" s="17" t="s">
        <v>661</v>
      </c>
      <c r="AO48" s="17" t="s">
        <v>659</v>
      </c>
      <c r="AP48" s="17" t="s">
        <v>659</v>
      </c>
      <c r="AQ48" s="17" t="s">
        <v>659</v>
      </c>
      <c r="AR48" s="17" t="s">
        <v>659</v>
      </c>
    </row>
    <row r="49" spans="5:44" ht="14.25">
      <c r="E49" s="17" t="s">
        <v>172</v>
      </c>
      <c r="F49" s="17" t="s">
        <v>98</v>
      </c>
      <c r="G49" s="17" t="s">
        <v>173</v>
      </c>
      <c r="H49" s="17" t="s">
        <v>100</v>
      </c>
      <c r="I49" s="17" t="s">
        <v>174</v>
      </c>
      <c r="J49" s="17" t="s">
        <v>175</v>
      </c>
      <c r="K49" s="17" t="s">
        <v>657</v>
      </c>
      <c r="L49" s="17" t="s">
        <v>663</v>
      </c>
      <c r="M49" s="17">
        <v>35</v>
      </c>
      <c r="N49" s="17">
        <v>0.2</v>
      </c>
      <c r="O49" s="17">
        <v>0</v>
      </c>
      <c r="P49" s="17">
        <v>3</v>
      </c>
      <c r="Q49" s="17">
        <v>7.5</v>
      </c>
      <c r="R49" s="17">
        <v>8</v>
      </c>
      <c r="S49" s="17">
        <v>21</v>
      </c>
      <c r="T49" s="17"/>
      <c r="U49" s="17"/>
      <c r="V49" s="17">
        <v>8</v>
      </c>
      <c r="W49" s="17">
        <v>21</v>
      </c>
      <c r="X49" s="17"/>
      <c r="Y49" s="17"/>
      <c r="Z49" s="17">
        <v>4745</v>
      </c>
      <c r="AA49" s="17">
        <v>4745</v>
      </c>
      <c r="AB49" s="17">
        <v>300</v>
      </c>
      <c r="AC49" s="17">
        <v>6.6</v>
      </c>
      <c r="AD49" s="17">
        <v>4745</v>
      </c>
      <c r="AE49" s="17" t="s">
        <v>665</v>
      </c>
      <c r="AF49" s="17">
        <v>81</v>
      </c>
      <c r="AG49" s="17">
        <v>300</v>
      </c>
      <c r="AH49" s="17">
        <v>0</v>
      </c>
      <c r="AI49" s="17" t="s">
        <v>659</v>
      </c>
      <c r="AJ49" s="17">
        <v>0</v>
      </c>
      <c r="AK49" s="17" t="s">
        <v>172</v>
      </c>
      <c r="AL49" s="17">
        <v>23</v>
      </c>
      <c r="AM49" s="17" t="s">
        <v>71</v>
      </c>
      <c r="AN49" s="17" t="s">
        <v>661</v>
      </c>
      <c r="AO49" s="17" t="s">
        <v>659</v>
      </c>
      <c r="AP49" s="17" t="s">
        <v>659</v>
      </c>
      <c r="AQ49" s="17" t="s">
        <v>659</v>
      </c>
      <c r="AR49" s="17" t="s">
        <v>659</v>
      </c>
    </row>
    <row r="50" spans="5:44" ht="14.25">
      <c r="E50" s="17" t="s">
        <v>176</v>
      </c>
      <c r="F50" s="17" t="s">
        <v>98</v>
      </c>
      <c r="G50" s="17" t="s">
        <v>73</v>
      </c>
      <c r="H50" s="17" t="s">
        <v>100</v>
      </c>
      <c r="I50" s="17" t="s">
        <v>74</v>
      </c>
      <c r="J50" s="17"/>
      <c r="K50" s="17" t="s">
        <v>657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>
        <v>0</v>
      </c>
      <c r="AA50" s="17">
        <v>3200</v>
      </c>
      <c r="AB50" s="17">
        <v>750</v>
      </c>
      <c r="AC50" s="17">
        <v>16.5</v>
      </c>
      <c r="AD50" s="17">
        <v>3200</v>
      </c>
      <c r="AE50" s="17" t="s">
        <v>666</v>
      </c>
      <c r="AF50" s="17">
        <v>135</v>
      </c>
      <c r="AG50" s="17">
        <v>600</v>
      </c>
      <c r="AH50" s="17">
        <v>0</v>
      </c>
      <c r="AI50" s="17" t="s">
        <v>659</v>
      </c>
      <c r="AJ50" s="17">
        <v>0</v>
      </c>
      <c r="AK50" s="17" t="s">
        <v>176</v>
      </c>
      <c r="AL50" s="17">
        <v>24</v>
      </c>
      <c r="AM50" s="17" t="s">
        <v>74</v>
      </c>
      <c r="AN50" s="17"/>
      <c r="AO50" s="17" t="s">
        <v>659</v>
      </c>
      <c r="AP50" s="17" t="s">
        <v>659</v>
      </c>
      <c r="AQ50" s="17" t="s">
        <v>659</v>
      </c>
      <c r="AR50" s="17" t="s">
        <v>659</v>
      </c>
    </row>
    <row r="51" spans="5:44" ht="14.25">
      <c r="E51" s="17" t="s">
        <v>177</v>
      </c>
      <c r="F51" s="17" t="s">
        <v>98</v>
      </c>
      <c r="G51" s="17" t="s">
        <v>76</v>
      </c>
      <c r="H51" s="17" t="s">
        <v>100</v>
      </c>
      <c r="I51" s="17" t="s">
        <v>77</v>
      </c>
      <c r="J51" s="17"/>
      <c r="K51" s="17" t="s">
        <v>657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>
        <v>0</v>
      </c>
      <c r="AA51" s="17">
        <v>8760</v>
      </c>
      <c r="AB51" s="17">
        <v>150</v>
      </c>
      <c r="AC51" s="17">
        <v>3.6</v>
      </c>
      <c r="AD51" s="17">
        <v>8760</v>
      </c>
      <c r="AE51" s="17" t="s">
        <v>666</v>
      </c>
      <c r="AF51" s="17">
        <v>30</v>
      </c>
      <c r="AG51" s="17">
        <v>600</v>
      </c>
      <c r="AH51" s="17">
        <v>0</v>
      </c>
      <c r="AI51" s="17" t="s">
        <v>659</v>
      </c>
      <c r="AJ51" s="17">
        <v>0</v>
      </c>
      <c r="AK51" s="17" t="s">
        <v>177</v>
      </c>
      <c r="AL51" s="17">
        <v>25</v>
      </c>
      <c r="AM51" s="17" t="s">
        <v>77</v>
      </c>
      <c r="AN51" s="17"/>
      <c r="AO51" s="17" t="s">
        <v>659</v>
      </c>
      <c r="AP51" s="17" t="s">
        <v>659</v>
      </c>
      <c r="AQ51" s="17" t="s">
        <v>659</v>
      </c>
      <c r="AR51" s="17" t="s">
        <v>659</v>
      </c>
    </row>
    <row r="52" spans="5:44" ht="14.25">
      <c r="E52" s="17" t="s">
        <v>178</v>
      </c>
      <c r="F52" s="17" t="s">
        <v>98</v>
      </c>
      <c r="G52" s="17" t="s">
        <v>79</v>
      </c>
      <c r="H52" s="17" t="s">
        <v>100</v>
      </c>
      <c r="I52" s="17" t="s">
        <v>80</v>
      </c>
      <c r="J52" s="17"/>
      <c r="K52" s="17" t="s">
        <v>657</v>
      </c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>
        <v>0</v>
      </c>
      <c r="AA52" s="17">
        <v>320</v>
      </c>
      <c r="AB52" s="17">
        <v>200</v>
      </c>
      <c r="AC52" s="17">
        <v>4.9000000000000004</v>
      </c>
      <c r="AD52" s="17">
        <v>8760</v>
      </c>
      <c r="AE52" s="17" t="s">
        <v>666</v>
      </c>
      <c r="AF52" s="17">
        <v>13.5</v>
      </c>
      <c r="AG52" s="17">
        <v>300</v>
      </c>
      <c r="AH52" s="17">
        <v>0</v>
      </c>
      <c r="AI52" s="17" t="s">
        <v>659</v>
      </c>
      <c r="AJ52" s="17">
        <v>0</v>
      </c>
      <c r="AK52" s="17" t="s">
        <v>178</v>
      </c>
      <c r="AL52" s="17">
        <v>26</v>
      </c>
      <c r="AM52" s="17" t="s">
        <v>80</v>
      </c>
      <c r="AN52" s="17"/>
      <c r="AO52" s="17" t="s">
        <v>659</v>
      </c>
      <c r="AP52" s="17" t="s">
        <v>659</v>
      </c>
      <c r="AQ52" s="17" t="s">
        <v>659</v>
      </c>
      <c r="AR52" s="17" t="s">
        <v>659</v>
      </c>
    </row>
    <row r="53" spans="5:44" ht="14.25">
      <c r="E53" s="17" t="s">
        <v>179</v>
      </c>
      <c r="F53" s="17" t="s">
        <v>98</v>
      </c>
      <c r="G53" s="17" t="s">
        <v>82</v>
      </c>
      <c r="H53" s="17" t="s">
        <v>100</v>
      </c>
      <c r="I53" s="17" t="s">
        <v>83</v>
      </c>
      <c r="J53" s="17"/>
      <c r="K53" s="17" t="s">
        <v>657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>
        <v>0</v>
      </c>
      <c r="AA53" s="17">
        <v>320</v>
      </c>
      <c r="AB53" s="17">
        <v>200</v>
      </c>
      <c r="AC53" s="17">
        <v>4.9000000000000004</v>
      </c>
      <c r="AD53" s="17">
        <v>8760</v>
      </c>
      <c r="AE53" s="17" t="s">
        <v>666</v>
      </c>
      <c r="AF53" s="17">
        <v>27</v>
      </c>
      <c r="AG53" s="17">
        <v>300</v>
      </c>
      <c r="AH53" s="17">
        <v>0</v>
      </c>
      <c r="AI53" s="17" t="s">
        <v>659</v>
      </c>
      <c r="AJ53" s="17">
        <v>0</v>
      </c>
      <c r="AK53" s="17" t="s">
        <v>179</v>
      </c>
      <c r="AL53" s="17">
        <v>27</v>
      </c>
      <c r="AM53" s="17" t="s">
        <v>83</v>
      </c>
      <c r="AN53" s="17"/>
      <c r="AO53" s="17" t="s">
        <v>659</v>
      </c>
      <c r="AP53" s="17" t="s">
        <v>659</v>
      </c>
      <c r="AQ53" s="17" t="s">
        <v>659</v>
      </c>
      <c r="AR53" s="17" t="s">
        <v>659</v>
      </c>
    </row>
    <row r="54" spans="5:44" ht="14.25">
      <c r="E54" s="17" t="s">
        <v>180</v>
      </c>
      <c r="F54" s="17" t="s">
        <v>98</v>
      </c>
      <c r="G54" s="17" t="s">
        <v>85</v>
      </c>
      <c r="H54" s="17" t="s">
        <v>100</v>
      </c>
      <c r="I54" s="17" t="s">
        <v>86</v>
      </c>
      <c r="J54" s="17"/>
      <c r="K54" s="17" t="s">
        <v>657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>
        <v>0</v>
      </c>
      <c r="AA54" s="17">
        <v>1600</v>
      </c>
      <c r="AB54" s="17">
        <v>300</v>
      </c>
      <c r="AC54" s="17">
        <v>6.6</v>
      </c>
      <c r="AD54" s="17">
        <v>3200</v>
      </c>
      <c r="AE54" s="17" t="s">
        <v>665</v>
      </c>
      <c r="AF54" s="17">
        <v>13.5</v>
      </c>
      <c r="AG54" s="17">
        <v>300</v>
      </c>
      <c r="AH54" s="17">
        <v>0</v>
      </c>
      <c r="AI54" s="17" t="s">
        <v>659</v>
      </c>
      <c r="AJ54" s="17">
        <v>0</v>
      </c>
      <c r="AK54" s="17" t="s">
        <v>180</v>
      </c>
      <c r="AL54" s="17">
        <v>28</v>
      </c>
      <c r="AM54" s="17" t="s">
        <v>86</v>
      </c>
      <c r="AN54" s="17"/>
      <c r="AO54" s="17" t="s">
        <v>659</v>
      </c>
      <c r="AP54" s="17" t="s">
        <v>659</v>
      </c>
      <c r="AQ54" s="17" t="s">
        <v>659</v>
      </c>
      <c r="AR54" s="17" t="s">
        <v>659</v>
      </c>
    </row>
    <row r="55" spans="5:44" ht="14.25">
      <c r="E55" s="17" t="s">
        <v>181</v>
      </c>
      <c r="F55" s="17" t="s">
        <v>98</v>
      </c>
      <c r="G55" s="17" t="s">
        <v>88</v>
      </c>
      <c r="H55" s="17" t="s">
        <v>100</v>
      </c>
      <c r="I55" s="17" t="s">
        <v>89</v>
      </c>
      <c r="J55" s="17"/>
      <c r="K55" s="17" t="s">
        <v>657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>
        <v>0</v>
      </c>
      <c r="AA55" s="17">
        <v>1600</v>
      </c>
      <c r="AB55" s="17">
        <v>300</v>
      </c>
      <c r="AC55" s="17">
        <v>7.2</v>
      </c>
      <c r="AD55" s="17">
        <v>3200</v>
      </c>
      <c r="AE55" s="17" t="s">
        <v>666</v>
      </c>
      <c r="AF55" s="17">
        <v>13.5</v>
      </c>
      <c r="AG55" s="17">
        <v>300</v>
      </c>
      <c r="AH55" s="17">
        <v>0</v>
      </c>
      <c r="AI55" s="17" t="s">
        <v>659</v>
      </c>
      <c r="AJ55" s="17">
        <v>0</v>
      </c>
      <c r="AK55" s="17" t="s">
        <v>181</v>
      </c>
      <c r="AL55" s="17">
        <v>29</v>
      </c>
      <c r="AM55" s="17" t="s">
        <v>89</v>
      </c>
      <c r="AN55" s="17"/>
      <c r="AO55" s="17" t="s">
        <v>659</v>
      </c>
      <c r="AP55" s="17" t="s">
        <v>659</v>
      </c>
      <c r="AQ55" s="17" t="s">
        <v>659</v>
      </c>
      <c r="AR55" s="17" t="s">
        <v>659</v>
      </c>
    </row>
    <row r="56" spans="5:44" ht="14.25">
      <c r="E56" s="17" t="s">
        <v>182</v>
      </c>
      <c r="F56" s="17" t="s">
        <v>98</v>
      </c>
      <c r="G56" s="17" t="s">
        <v>91</v>
      </c>
      <c r="H56" s="17" t="s">
        <v>100</v>
      </c>
      <c r="I56" s="17" t="s">
        <v>92</v>
      </c>
      <c r="J56" s="17"/>
      <c r="K56" s="17" t="s">
        <v>657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>
        <v>0</v>
      </c>
      <c r="AA56" s="17">
        <v>1600</v>
      </c>
      <c r="AB56" s="17">
        <v>500</v>
      </c>
      <c r="AC56" s="17">
        <v>10.9</v>
      </c>
      <c r="AD56" s="17">
        <v>3200</v>
      </c>
      <c r="AE56" s="17" t="s">
        <v>665</v>
      </c>
      <c r="AF56" s="17">
        <v>27</v>
      </c>
      <c r="AG56" s="17">
        <v>300</v>
      </c>
      <c r="AH56" s="17">
        <v>0</v>
      </c>
      <c r="AI56" s="17" t="s">
        <v>659</v>
      </c>
      <c r="AJ56" s="17">
        <v>0</v>
      </c>
      <c r="AK56" s="17" t="s">
        <v>182</v>
      </c>
      <c r="AL56" s="17">
        <v>30</v>
      </c>
      <c r="AM56" s="17" t="s">
        <v>667</v>
      </c>
      <c r="AN56" s="17"/>
      <c r="AO56" s="17" t="s">
        <v>659</v>
      </c>
      <c r="AP56" s="17" t="s">
        <v>659</v>
      </c>
      <c r="AQ56" s="17" t="s">
        <v>659</v>
      </c>
      <c r="AR56" s="17" t="s">
        <v>659</v>
      </c>
    </row>
    <row r="57" spans="5:44" ht="14.25">
      <c r="E57" s="17" t="s">
        <v>183</v>
      </c>
      <c r="F57" s="17" t="s">
        <v>98</v>
      </c>
      <c r="G57" s="17" t="s">
        <v>94</v>
      </c>
      <c r="H57" s="17" t="s">
        <v>100</v>
      </c>
      <c r="I57" s="17" t="s">
        <v>95</v>
      </c>
      <c r="J57" s="17" t="s">
        <v>96</v>
      </c>
      <c r="K57" s="17" t="s">
        <v>657</v>
      </c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>
        <v>0</v>
      </c>
      <c r="AA57" s="17">
        <v>1600</v>
      </c>
      <c r="AB57" s="17">
        <v>150</v>
      </c>
      <c r="AC57" s="17">
        <v>3.6</v>
      </c>
      <c r="AD57" s="17">
        <v>3200</v>
      </c>
      <c r="AE57" s="17" t="s">
        <v>666</v>
      </c>
      <c r="AF57" s="17">
        <v>40.5</v>
      </c>
      <c r="AG57" s="17">
        <v>300</v>
      </c>
      <c r="AH57" s="17">
        <v>0</v>
      </c>
      <c r="AI57" s="17" t="s">
        <v>659</v>
      </c>
      <c r="AJ57" s="17">
        <v>0</v>
      </c>
      <c r="AK57" s="17" t="s">
        <v>183</v>
      </c>
      <c r="AL57" s="17">
        <v>31</v>
      </c>
      <c r="AM57" s="17" t="s">
        <v>96</v>
      </c>
      <c r="AN57" s="17"/>
      <c r="AO57" s="17" t="s">
        <v>659</v>
      </c>
      <c r="AP57" s="17" t="s">
        <v>659</v>
      </c>
      <c r="AQ57" s="17" t="s">
        <v>659</v>
      </c>
      <c r="AR57" s="17" t="s">
        <v>659</v>
      </c>
    </row>
    <row r="58" spans="5:44" ht="14.25">
      <c r="E58" s="17" t="s">
        <v>184</v>
      </c>
      <c r="F58" s="17" t="s">
        <v>185</v>
      </c>
      <c r="G58" s="17" t="s">
        <v>186</v>
      </c>
      <c r="H58" s="17" t="s">
        <v>187</v>
      </c>
      <c r="I58" s="17" t="s">
        <v>188</v>
      </c>
      <c r="J58" s="17"/>
      <c r="K58" s="17" t="s">
        <v>657</v>
      </c>
      <c r="L58" s="17" t="s">
        <v>663</v>
      </c>
      <c r="M58" s="17">
        <v>12</v>
      </c>
      <c r="N58" s="17">
        <v>0.08</v>
      </c>
      <c r="O58" s="17">
        <v>3</v>
      </c>
      <c r="P58" s="17">
        <v>1</v>
      </c>
      <c r="Q58" s="17">
        <v>4</v>
      </c>
      <c r="R58" s="17">
        <v>0</v>
      </c>
      <c r="S58" s="17">
        <v>24</v>
      </c>
      <c r="T58" s="17"/>
      <c r="U58" s="17"/>
      <c r="V58" s="17">
        <v>0</v>
      </c>
      <c r="W58" s="17">
        <v>24</v>
      </c>
      <c r="X58" s="17"/>
      <c r="Y58" s="17"/>
      <c r="Z58" s="17">
        <v>8760</v>
      </c>
      <c r="AA58" s="17">
        <v>5110</v>
      </c>
      <c r="AB58" s="17">
        <v>300</v>
      </c>
      <c r="AC58" s="17">
        <v>10.3</v>
      </c>
      <c r="AD58" s="17">
        <v>0</v>
      </c>
      <c r="AE58" s="17" t="s">
        <v>659</v>
      </c>
      <c r="AF58" s="17">
        <v>0</v>
      </c>
      <c r="AG58" s="17">
        <v>0</v>
      </c>
      <c r="AH58" s="17">
        <v>284.2</v>
      </c>
      <c r="AI58" s="17" t="s">
        <v>677</v>
      </c>
      <c r="AJ58" s="17">
        <v>365</v>
      </c>
      <c r="AK58" s="17" t="s">
        <v>184</v>
      </c>
      <c r="AL58" s="17">
        <v>1</v>
      </c>
      <c r="AM58" s="17" t="s">
        <v>188</v>
      </c>
      <c r="AN58" s="17" t="s">
        <v>664</v>
      </c>
      <c r="AO58" s="17">
        <v>0</v>
      </c>
      <c r="AP58" s="17">
        <v>21</v>
      </c>
      <c r="AQ58" s="17">
        <v>0</v>
      </c>
      <c r="AR58" s="17">
        <v>263.2</v>
      </c>
    </row>
    <row r="59" spans="5:44" ht="14.25">
      <c r="E59" s="17" t="s">
        <v>189</v>
      </c>
      <c r="F59" s="17" t="s">
        <v>185</v>
      </c>
      <c r="G59" s="17" t="s">
        <v>190</v>
      </c>
      <c r="H59" s="17" t="s">
        <v>187</v>
      </c>
      <c r="I59" s="17" t="s">
        <v>191</v>
      </c>
      <c r="J59" s="17"/>
      <c r="K59" s="17" t="s">
        <v>657</v>
      </c>
      <c r="L59" s="17" t="s">
        <v>663</v>
      </c>
      <c r="M59" s="17">
        <v>12</v>
      </c>
      <c r="N59" s="17">
        <v>0.08</v>
      </c>
      <c r="O59" s="17">
        <v>3</v>
      </c>
      <c r="P59" s="17">
        <v>1</v>
      </c>
      <c r="Q59" s="17">
        <v>4</v>
      </c>
      <c r="R59" s="17">
        <v>0</v>
      </c>
      <c r="S59" s="17">
        <v>24</v>
      </c>
      <c r="T59" s="17"/>
      <c r="U59" s="17"/>
      <c r="V59" s="17">
        <v>0</v>
      </c>
      <c r="W59" s="17">
        <v>24</v>
      </c>
      <c r="X59" s="17"/>
      <c r="Y59" s="17"/>
      <c r="Z59" s="17">
        <v>8760</v>
      </c>
      <c r="AA59" s="17">
        <v>5110</v>
      </c>
      <c r="AB59" s="17">
        <v>300</v>
      </c>
      <c r="AC59" s="17">
        <v>12</v>
      </c>
      <c r="AD59" s="17">
        <v>8760</v>
      </c>
      <c r="AE59" s="17" t="s">
        <v>665</v>
      </c>
      <c r="AF59" s="17">
        <v>21.6</v>
      </c>
      <c r="AG59" s="17">
        <v>300</v>
      </c>
      <c r="AH59" s="17">
        <v>284.2</v>
      </c>
      <c r="AI59" s="17" t="s">
        <v>677</v>
      </c>
      <c r="AJ59" s="17">
        <v>365</v>
      </c>
      <c r="AK59" s="17"/>
      <c r="AL59" s="17"/>
      <c r="AM59" s="17" t="s">
        <v>669</v>
      </c>
      <c r="AN59" s="17" t="s">
        <v>664</v>
      </c>
      <c r="AO59" s="17">
        <v>0</v>
      </c>
      <c r="AP59" s="17">
        <v>21</v>
      </c>
      <c r="AQ59" s="17">
        <v>0</v>
      </c>
      <c r="AR59" s="17">
        <v>263.2</v>
      </c>
    </row>
    <row r="60" spans="5:44" ht="14.25">
      <c r="E60" s="17" t="s">
        <v>192</v>
      </c>
      <c r="F60" s="17" t="s">
        <v>185</v>
      </c>
      <c r="G60" s="17" t="s">
        <v>193</v>
      </c>
      <c r="H60" s="17" t="s">
        <v>187</v>
      </c>
      <c r="I60" s="17" t="s">
        <v>194</v>
      </c>
      <c r="J60" s="17"/>
      <c r="K60" s="17" t="s">
        <v>657</v>
      </c>
      <c r="L60" s="17" t="s">
        <v>663</v>
      </c>
      <c r="M60" s="17">
        <v>12</v>
      </c>
      <c r="N60" s="17">
        <v>0.08</v>
      </c>
      <c r="O60" s="17">
        <v>3</v>
      </c>
      <c r="P60" s="17">
        <v>1</v>
      </c>
      <c r="Q60" s="17">
        <v>4</v>
      </c>
      <c r="R60" s="17">
        <v>0</v>
      </c>
      <c r="S60" s="17">
        <v>24</v>
      </c>
      <c r="T60" s="17"/>
      <c r="U60" s="17"/>
      <c r="V60" s="17">
        <v>0</v>
      </c>
      <c r="W60" s="17">
        <v>24</v>
      </c>
      <c r="X60" s="17"/>
      <c r="Y60" s="17"/>
      <c r="Z60" s="17">
        <v>8760</v>
      </c>
      <c r="AA60" s="17">
        <v>5110</v>
      </c>
      <c r="AB60" s="17">
        <v>750</v>
      </c>
      <c r="AC60" s="17">
        <v>16.3</v>
      </c>
      <c r="AD60" s="17">
        <v>0</v>
      </c>
      <c r="AE60" s="17" t="s">
        <v>659</v>
      </c>
      <c r="AF60" s="17">
        <v>0</v>
      </c>
      <c r="AG60" s="17">
        <v>0</v>
      </c>
      <c r="AH60" s="17">
        <v>3.3</v>
      </c>
      <c r="AI60" s="17" t="s">
        <v>662</v>
      </c>
      <c r="AJ60" s="17">
        <v>365</v>
      </c>
      <c r="AK60" s="17" t="s">
        <v>189</v>
      </c>
      <c r="AL60" s="17">
        <v>2</v>
      </c>
      <c r="AM60" s="17" t="s">
        <v>678</v>
      </c>
      <c r="AN60" s="17" t="s">
        <v>664</v>
      </c>
      <c r="AO60" s="17">
        <v>0</v>
      </c>
      <c r="AP60" s="17">
        <v>0</v>
      </c>
      <c r="AQ60" s="17">
        <v>0</v>
      </c>
      <c r="AR60" s="17">
        <v>3.3</v>
      </c>
    </row>
    <row r="61" spans="5:44" ht="14.25">
      <c r="E61" s="17" t="s">
        <v>195</v>
      </c>
      <c r="F61" s="17" t="s">
        <v>185</v>
      </c>
      <c r="G61" s="17" t="s">
        <v>115</v>
      </c>
      <c r="H61" s="17" t="s">
        <v>187</v>
      </c>
      <c r="I61" s="17" t="s">
        <v>116</v>
      </c>
      <c r="J61" s="17" t="s">
        <v>117</v>
      </c>
      <c r="K61" s="17" t="s">
        <v>657</v>
      </c>
      <c r="L61" s="17" t="s">
        <v>663</v>
      </c>
      <c r="M61" s="17">
        <v>20</v>
      </c>
      <c r="N61" s="17">
        <v>0.05</v>
      </c>
      <c r="O61" s="17">
        <v>0</v>
      </c>
      <c r="P61" s="17">
        <v>3</v>
      </c>
      <c r="Q61" s="17">
        <v>5</v>
      </c>
      <c r="R61" s="17">
        <v>0</v>
      </c>
      <c r="S61" s="17">
        <v>24</v>
      </c>
      <c r="T61" s="17"/>
      <c r="U61" s="17"/>
      <c r="V61" s="17">
        <v>0</v>
      </c>
      <c r="W61" s="17">
        <v>24</v>
      </c>
      <c r="X61" s="17"/>
      <c r="Y61" s="17"/>
      <c r="Z61" s="17">
        <v>8760</v>
      </c>
      <c r="AA61" s="17">
        <v>8760</v>
      </c>
      <c r="AB61" s="17">
        <v>300</v>
      </c>
      <c r="AC61" s="17">
        <v>6.6</v>
      </c>
      <c r="AD61" s="17">
        <v>0</v>
      </c>
      <c r="AE61" s="17" t="s">
        <v>659</v>
      </c>
      <c r="AF61" s="17">
        <v>0</v>
      </c>
      <c r="AG61" s="17">
        <v>0</v>
      </c>
      <c r="AH61" s="17">
        <v>0</v>
      </c>
      <c r="AI61" s="17" t="s">
        <v>659</v>
      </c>
      <c r="AJ61" s="17">
        <v>0</v>
      </c>
      <c r="AK61" s="17" t="s">
        <v>211</v>
      </c>
      <c r="AL61" s="17">
        <v>12</v>
      </c>
      <c r="AM61" s="17" t="s">
        <v>679</v>
      </c>
      <c r="AN61" s="17" t="s">
        <v>664</v>
      </c>
      <c r="AO61" s="17" t="s">
        <v>659</v>
      </c>
      <c r="AP61" s="17" t="s">
        <v>659</v>
      </c>
      <c r="AQ61" s="17" t="s">
        <v>659</v>
      </c>
      <c r="AR61" s="17" t="s">
        <v>659</v>
      </c>
    </row>
    <row r="62" spans="5:44" ht="14.25">
      <c r="E62" s="17" t="s">
        <v>196</v>
      </c>
      <c r="F62" s="17" t="s">
        <v>185</v>
      </c>
      <c r="G62" s="17" t="s">
        <v>119</v>
      </c>
      <c r="H62" s="17" t="s">
        <v>187</v>
      </c>
      <c r="I62" s="17" t="s">
        <v>120</v>
      </c>
      <c r="J62" s="17" t="s">
        <v>121</v>
      </c>
      <c r="K62" s="17" t="s">
        <v>657</v>
      </c>
      <c r="L62" s="17" t="s">
        <v>663</v>
      </c>
      <c r="M62" s="17">
        <v>20</v>
      </c>
      <c r="N62" s="17">
        <v>0.05</v>
      </c>
      <c r="O62" s="17">
        <v>0</v>
      </c>
      <c r="P62" s="17">
        <v>3</v>
      </c>
      <c r="Q62" s="17">
        <v>5</v>
      </c>
      <c r="R62" s="17">
        <v>0</v>
      </c>
      <c r="S62" s="17">
        <v>24</v>
      </c>
      <c r="T62" s="17"/>
      <c r="U62" s="17"/>
      <c r="V62" s="17">
        <v>0</v>
      </c>
      <c r="W62" s="17">
        <v>24</v>
      </c>
      <c r="X62" s="17"/>
      <c r="Y62" s="17"/>
      <c r="Z62" s="17">
        <v>8760</v>
      </c>
      <c r="AA62" s="17">
        <v>8760</v>
      </c>
      <c r="AB62" s="17">
        <v>300</v>
      </c>
      <c r="AC62" s="17">
        <v>12</v>
      </c>
      <c r="AD62" s="17">
        <v>0</v>
      </c>
      <c r="AE62" s="17" t="s">
        <v>659</v>
      </c>
      <c r="AF62" s="17">
        <v>0</v>
      </c>
      <c r="AG62" s="17">
        <v>0</v>
      </c>
      <c r="AH62" s="17">
        <v>3.8</v>
      </c>
      <c r="AI62" s="17" t="s">
        <v>660</v>
      </c>
      <c r="AJ62" s="17">
        <v>365</v>
      </c>
      <c r="AK62" s="17"/>
      <c r="AL62" s="17"/>
      <c r="AM62" s="17" t="s">
        <v>680</v>
      </c>
      <c r="AN62" s="17" t="s">
        <v>664</v>
      </c>
      <c r="AO62" s="17">
        <v>3.8</v>
      </c>
      <c r="AP62" s="17">
        <v>0</v>
      </c>
      <c r="AQ62" s="17">
        <v>0</v>
      </c>
      <c r="AR62" s="17">
        <v>0</v>
      </c>
    </row>
    <row r="63" spans="5:44" ht="14.25">
      <c r="E63" s="17" t="s">
        <v>197</v>
      </c>
      <c r="F63" s="17" t="s">
        <v>185</v>
      </c>
      <c r="G63" s="17" t="s">
        <v>123</v>
      </c>
      <c r="H63" s="17" t="s">
        <v>187</v>
      </c>
      <c r="I63" s="17" t="s">
        <v>124</v>
      </c>
      <c r="J63" s="17" t="s">
        <v>125</v>
      </c>
      <c r="K63" s="17" t="s">
        <v>657</v>
      </c>
      <c r="L63" s="17" t="s">
        <v>663</v>
      </c>
      <c r="M63" s="17">
        <v>20</v>
      </c>
      <c r="N63" s="17">
        <v>0.05</v>
      </c>
      <c r="O63" s="17">
        <v>0</v>
      </c>
      <c r="P63" s="17">
        <v>3</v>
      </c>
      <c r="Q63" s="17">
        <v>5</v>
      </c>
      <c r="R63" s="17">
        <v>0</v>
      </c>
      <c r="S63" s="17">
        <v>24</v>
      </c>
      <c r="T63" s="17"/>
      <c r="U63" s="17"/>
      <c r="V63" s="17">
        <v>0</v>
      </c>
      <c r="W63" s="17">
        <v>24</v>
      </c>
      <c r="X63" s="17"/>
      <c r="Y63" s="17"/>
      <c r="Z63" s="17">
        <v>8760</v>
      </c>
      <c r="AA63" s="17">
        <v>8760</v>
      </c>
      <c r="AB63" s="17">
        <v>300</v>
      </c>
      <c r="AC63" s="17">
        <v>12</v>
      </c>
      <c r="AD63" s="17">
        <v>8760</v>
      </c>
      <c r="AE63" s="17" t="s">
        <v>665</v>
      </c>
      <c r="AF63" s="17">
        <v>40.5</v>
      </c>
      <c r="AG63" s="17">
        <v>300</v>
      </c>
      <c r="AH63" s="17">
        <v>0</v>
      </c>
      <c r="AI63" s="17" t="s">
        <v>659</v>
      </c>
      <c r="AJ63" s="17">
        <v>0</v>
      </c>
      <c r="AK63" s="17" t="s">
        <v>214</v>
      </c>
      <c r="AL63" s="17">
        <v>13</v>
      </c>
      <c r="AM63" s="17" t="s">
        <v>681</v>
      </c>
      <c r="AN63" s="17" t="s">
        <v>664</v>
      </c>
      <c r="AO63" s="17" t="s">
        <v>659</v>
      </c>
      <c r="AP63" s="17" t="s">
        <v>659</v>
      </c>
      <c r="AQ63" s="17" t="s">
        <v>659</v>
      </c>
      <c r="AR63" s="17" t="s">
        <v>659</v>
      </c>
    </row>
    <row r="64" spans="5:44" ht="14.25">
      <c r="E64" s="17" t="s">
        <v>198</v>
      </c>
      <c r="F64" s="17" t="s">
        <v>185</v>
      </c>
      <c r="G64" s="17" t="s">
        <v>127</v>
      </c>
      <c r="H64" s="17" t="s">
        <v>187</v>
      </c>
      <c r="I64" s="17" t="s">
        <v>128</v>
      </c>
      <c r="J64" s="17" t="s">
        <v>129</v>
      </c>
      <c r="K64" s="17" t="s">
        <v>657</v>
      </c>
      <c r="L64" s="17" t="s">
        <v>663</v>
      </c>
      <c r="M64" s="17">
        <v>20</v>
      </c>
      <c r="N64" s="17">
        <v>0.05</v>
      </c>
      <c r="O64" s="17">
        <v>0</v>
      </c>
      <c r="P64" s="17">
        <v>3</v>
      </c>
      <c r="Q64" s="17">
        <v>5</v>
      </c>
      <c r="R64" s="17">
        <v>0</v>
      </c>
      <c r="S64" s="17">
        <v>24</v>
      </c>
      <c r="T64" s="17"/>
      <c r="U64" s="17"/>
      <c r="V64" s="17">
        <v>0</v>
      </c>
      <c r="W64" s="17">
        <v>24</v>
      </c>
      <c r="X64" s="17"/>
      <c r="Y64" s="17"/>
      <c r="Z64" s="17">
        <v>8760</v>
      </c>
      <c r="AA64" s="17">
        <v>8760</v>
      </c>
      <c r="AB64" s="17">
        <v>300</v>
      </c>
      <c r="AC64" s="17">
        <v>7.4</v>
      </c>
      <c r="AD64" s="17">
        <v>8760</v>
      </c>
      <c r="AE64" s="17" t="s">
        <v>665</v>
      </c>
      <c r="AF64" s="17">
        <v>81</v>
      </c>
      <c r="AG64" s="17">
        <v>300</v>
      </c>
      <c r="AH64" s="17">
        <v>0</v>
      </c>
      <c r="AI64" s="17" t="s">
        <v>659</v>
      </c>
      <c r="AJ64" s="17">
        <v>0</v>
      </c>
      <c r="AK64" s="17" t="s">
        <v>217</v>
      </c>
      <c r="AL64" s="17">
        <v>14</v>
      </c>
      <c r="AM64" s="17" t="s">
        <v>682</v>
      </c>
      <c r="AN64" s="17" t="s">
        <v>664</v>
      </c>
      <c r="AO64" s="17" t="s">
        <v>659</v>
      </c>
      <c r="AP64" s="17" t="s">
        <v>659</v>
      </c>
      <c r="AQ64" s="17" t="s">
        <v>659</v>
      </c>
      <c r="AR64" s="17" t="s">
        <v>659</v>
      </c>
    </row>
    <row r="65" spans="5:44" ht="14.25">
      <c r="E65" s="17" t="s">
        <v>199</v>
      </c>
      <c r="F65" s="17" t="s">
        <v>185</v>
      </c>
      <c r="G65" s="17" t="s">
        <v>200</v>
      </c>
      <c r="H65" s="17" t="s">
        <v>187</v>
      </c>
      <c r="I65" s="17" t="s">
        <v>201</v>
      </c>
      <c r="J65" s="17"/>
      <c r="K65" s="17" t="s">
        <v>657</v>
      </c>
      <c r="L65" s="17" t="s">
        <v>658</v>
      </c>
      <c r="M65" s="17">
        <v>20</v>
      </c>
      <c r="N65" s="17">
        <v>0.2</v>
      </c>
      <c r="O65" s="17">
        <v>15</v>
      </c>
      <c r="P65" s="17">
        <v>3</v>
      </c>
      <c r="Q65" s="17">
        <v>5</v>
      </c>
      <c r="R65" s="17">
        <v>8</v>
      </c>
      <c r="S65" s="17">
        <v>18</v>
      </c>
      <c r="T65" s="17"/>
      <c r="U65" s="17"/>
      <c r="V65" s="17">
        <v>8</v>
      </c>
      <c r="W65" s="17">
        <v>16</v>
      </c>
      <c r="X65" s="17"/>
      <c r="Y65" s="17"/>
      <c r="Z65" s="17">
        <v>2818</v>
      </c>
      <c r="AA65" s="17">
        <v>2818</v>
      </c>
      <c r="AB65" s="17">
        <v>750</v>
      </c>
      <c r="AC65" s="17">
        <v>16.3</v>
      </c>
      <c r="AD65" s="17">
        <v>0</v>
      </c>
      <c r="AE65" s="17" t="s">
        <v>659</v>
      </c>
      <c r="AF65" s="17">
        <v>0</v>
      </c>
      <c r="AG65" s="17">
        <v>0</v>
      </c>
      <c r="AH65" s="17">
        <v>3.3</v>
      </c>
      <c r="AI65" s="17" t="s">
        <v>662</v>
      </c>
      <c r="AJ65" s="17">
        <v>292</v>
      </c>
      <c r="AK65" s="17" t="s">
        <v>192</v>
      </c>
      <c r="AL65" s="17">
        <v>3</v>
      </c>
      <c r="AM65" s="17" t="s">
        <v>201</v>
      </c>
      <c r="AN65" s="17" t="s">
        <v>661</v>
      </c>
      <c r="AO65" s="17">
        <v>0</v>
      </c>
      <c r="AP65" s="17">
        <v>0</v>
      </c>
      <c r="AQ65" s="17">
        <v>0</v>
      </c>
      <c r="AR65" s="17">
        <v>3.3</v>
      </c>
    </row>
    <row r="66" spans="5:44" ht="14.25">
      <c r="E66" s="17" t="s">
        <v>202</v>
      </c>
      <c r="F66" s="17" t="s">
        <v>185</v>
      </c>
      <c r="G66" s="17" t="s">
        <v>203</v>
      </c>
      <c r="H66" s="17" t="s">
        <v>187</v>
      </c>
      <c r="I66" s="17" t="s">
        <v>204</v>
      </c>
      <c r="J66" s="17"/>
      <c r="K66" s="17" t="s">
        <v>657</v>
      </c>
      <c r="L66" s="17" t="s">
        <v>658</v>
      </c>
      <c r="M66" s="17">
        <v>20</v>
      </c>
      <c r="N66" s="17">
        <v>0.2</v>
      </c>
      <c r="O66" s="17">
        <v>15</v>
      </c>
      <c r="P66" s="17">
        <v>3</v>
      </c>
      <c r="Q66" s="17">
        <v>5</v>
      </c>
      <c r="R66" s="17">
        <v>8</v>
      </c>
      <c r="S66" s="17">
        <v>18</v>
      </c>
      <c r="T66" s="17"/>
      <c r="U66" s="17"/>
      <c r="V66" s="17">
        <v>8</v>
      </c>
      <c r="W66" s="17">
        <v>16</v>
      </c>
      <c r="X66" s="17"/>
      <c r="Y66" s="17"/>
      <c r="Z66" s="17">
        <v>2818</v>
      </c>
      <c r="AA66" s="17">
        <v>2818</v>
      </c>
      <c r="AB66" s="17">
        <v>500</v>
      </c>
      <c r="AC66" s="17">
        <v>11</v>
      </c>
      <c r="AD66" s="17">
        <v>0</v>
      </c>
      <c r="AE66" s="17" t="s">
        <v>659</v>
      </c>
      <c r="AF66" s="17">
        <v>0</v>
      </c>
      <c r="AG66" s="17">
        <v>0</v>
      </c>
      <c r="AH66" s="17">
        <v>3.3</v>
      </c>
      <c r="AI66" s="17" t="s">
        <v>662</v>
      </c>
      <c r="AJ66" s="17">
        <v>292</v>
      </c>
      <c r="AK66" s="17" t="s">
        <v>195</v>
      </c>
      <c r="AL66" s="17">
        <v>4</v>
      </c>
      <c r="AM66" s="17" t="s">
        <v>204</v>
      </c>
      <c r="AN66" s="17" t="s">
        <v>661</v>
      </c>
      <c r="AO66" s="17">
        <v>0</v>
      </c>
      <c r="AP66" s="17">
        <v>0</v>
      </c>
      <c r="AQ66" s="17">
        <v>0</v>
      </c>
      <c r="AR66" s="17">
        <v>3.3</v>
      </c>
    </row>
    <row r="67" spans="5:44" ht="14.25">
      <c r="E67" s="17" t="s">
        <v>205</v>
      </c>
      <c r="F67" s="17" t="s">
        <v>185</v>
      </c>
      <c r="G67" s="17" t="s">
        <v>206</v>
      </c>
      <c r="H67" s="17" t="s">
        <v>187</v>
      </c>
      <c r="I67" s="17" t="s">
        <v>207</v>
      </c>
      <c r="J67" s="17"/>
      <c r="K67" s="17" t="s">
        <v>657</v>
      </c>
      <c r="L67" s="17" t="s">
        <v>658</v>
      </c>
      <c r="M67" s="17">
        <v>20</v>
      </c>
      <c r="N67" s="17">
        <v>0.1</v>
      </c>
      <c r="O67" s="17">
        <v>30</v>
      </c>
      <c r="P67" s="17">
        <v>3</v>
      </c>
      <c r="Q67" s="17">
        <v>10</v>
      </c>
      <c r="R67" s="17">
        <v>8</v>
      </c>
      <c r="S67" s="17">
        <v>18</v>
      </c>
      <c r="T67" s="17"/>
      <c r="U67" s="17"/>
      <c r="V67" s="17">
        <v>8</v>
      </c>
      <c r="W67" s="17">
        <v>18</v>
      </c>
      <c r="X67" s="17"/>
      <c r="Y67" s="17"/>
      <c r="Z67" s="17">
        <v>2920</v>
      </c>
      <c r="AA67" s="17">
        <v>2920</v>
      </c>
      <c r="AB67" s="17">
        <v>1500</v>
      </c>
      <c r="AC67" s="17">
        <v>32.6</v>
      </c>
      <c r="AD67" s="17">
        <v>0</v>
      </c>
      <c r="AE67" s="17" t="s">
        <v>659</v>
      </c>
      <c r="AF67" s="17">
        <v>0</v>
      </c>
      <c r="AG67" s="17">
        <v>0</v>
      </c>
      <c r="AH67" s="17">
        <v>6.3</v>
      </c>
      <c r="AI67" s="17" t="s">
        <v>662</v>
      </c>
      <c r="AJ67" s="17">
        <v>292</v>
      </c>
      <c r="AK67" s="17" t="s">
        <v>196</v>
      </c>
      <c r="AL67" s="17">
        <v>5</v>
      </c>
      <c r="AM67" s="17" t="s">
        <v>207</v>
      </c>
      <c r="AN67" s="17" t="s">
        <v>661</v>
      </c>
      <c r="AO67" s="17">
        <v>0</v>
      </c>
      <c r="AP67" s="17">
        <v>0</v>
      </c>
      <c r="AQ67" s="17">
        <v>0</v>
      </c>
      <c r="AR67" s="17">
        <v>6.3</v>
      </c>
    </row>
    <row r="68" spans="5:44" ht="14.25">
      <c r="E68" s="17" t="s">
        <v>208</v>
      </c>
      <c r="F68" s="17" t="s">
        <v>185</v>
      </c>
      <c r="G68" s="17" t="s">
        <v>209</v>
      </c>
      <c r="H68" s="17" t="s">
        <v>187</v>
      </c>
      <c r="I68" s="17" t="s">
        <v>210</v>
      </c>
      <c r="J68" s="17"/>
      <c r="K68" s="17" t="s">
        <v>657</v>
      </c>
      <c r="L68" s="17" t="s">
        <v>658</v>
      </c>
      <c r="M68" s="17">
        <v>20</v>
      </c>
      <c r="N68" s="17">
        <v>0.1</v>
      </c>
      <c r="O68" s="17">
        <v>30</v>
      </c>
      <c r="P68" s="17">
        <v>3</v>
      </c>
      <c r="Q68" s="17">
        <v>10</v>
      </c>
      <c r="R68" s="17">
        <v>8</v>
      </c>
      <c r="S68" s="17">
        <v>18</v>
      </c>
      <c r="T68" s="17"/>
      <c r="U68" s="17"/>
      <c r="V68" s="17">
        <v>8</v>
      </c>
      <c r="W68" s="17">
        <v>18</v>
      </c>
      <c r="X68" s="17"/>
      <c r="Y68" s="17"/>
      <c r="Z68" s="17">
        <v>2920</v>
      </c>
      <c r="AA68" s="17">
        <v>2920</v>
      </c>
      <c r="AB68" s="17">
        <v>750</v>
      </c>
      <c r="AC68" s="17">
        <v>16.3</v>
      </c>
      <c r="AD68" s="17">
        <v>0</v>
      </c>
      <c r="AE68" s="17" t="s">
        <v>659</v>
      </c>
      <c r="AF68" s="17">
        <v>0</v>
      </c>
      <c r="AG68" s="17">
        <v>0</v>
      </c>
      <c r="AH68" s="17">
        <v>6.3</v>
      </c>
      <c r="AI68" s="17" t="s">
        <v>662</v>
      </c>
      <c r="AJ68" s="17">
        <v>292</v>
      </c>
      <c r="AK68" s="17" t="s">
        <v>197</v>
      </c>
      <c r="AL68" s="17">
        <v>6</v>
      </c>
      <c r="AM68" s="17" t="s">
        <v>210</v>
      </c>
      <c r="AN68" s="17" t="s">
        <v>661</v>
      </c>
      <c r="AO68" s="17">
        <v>0</v>
      </c>
      <c r="AP68" s="17">
        <v>0</v>
      </c>
      <c r="AQ68" s="17">
        <v>0</v>
      </c>
      <c r="AR68" s="17">
        <v>6.3</v>
      </c>
    </row>
    <row r="69" spans="5:44" ht="14.25">
      <c r="E69" s="17" t="s">
        <v>211</v>
      </c>
      <c r="F69" s="17" t="s">
        <v>185</v>
      </c>
      <c r="G69" s="17" t="s">
        <v>212</v>
      </c>
      <c r="H69" s="17" t="s">
        <v>187</v>
      </c>
      <c r="I69" s="17" t="s">
        <v>213</v>
      </c>
      <c r="J69" s="17"/>
      <c r="K69" s="17" t="s">
        <v>657</v>
      </c>
      <c r="L69" s="17" t="s">
        <v>663</v>
      </c>
      <c r="M69" s="17">
        <v>20</v>
      </c>
      <c r="N69" s="17">
        <v>0.1</v>
      </c>
      <c r="O69" s="17">
        <v>30</v>
      </c>
      <c r="P69" s="17">
        <v>1</v>
      </c>
      <c r="Q69" s="17">
        <v>4</v>
      </c>
      <c r="R69" s="17">
        <v>0</v>
      </c>
      <c r="S69" s="17">
        <v>24</v>
      </c>
      <c r="T69" s="17"/>
      <c r="U69" s="17"/>
      <c r="V69" s="17">
        <v>0</v>
      </c>
      <c r="W69" s="17">
        <v>24</v>
      </c>
      <c r="X69" s="17"/>
      <c r="Y69" s="17"/>
      <c r="Z69" s="17">
        <v>8760</v>
      </c>
      <c r="AA69" s="17">
        <v>8760</v>
      </c>
      <c r="AB69" s="17">
        <v>750</v>
      </c>
      <c r="AC69" s="17">
        <v>16.3</v>
      </c>
      <c r="AD69" s="17">
        <v>0</v>
      </c>
      <c r="AE69" s="17" t="s">
        <v>659</v>
      </c>
      <c r="AF69" s="17">
        <v>0</v>
      </c>
      <c r="AG69" s="17">
        <v>0</v>
      </c>
      <c r="AH69" s="17">
        <v>6.3</v>
      </c>
      <c r="AI69" s="17" t="s">
        <v>662</v>
      </c>
      <c r="AJ69" s="17">
        <v>365</v>
      </c>
      <c r="AK69" s="17" t="s">
        <v>198</v>
      </c>
      <c r="AL69" s="17">
        <v>7</v>
      </c>
      <c r="AM69" s="17" t="s">
        <v>213</v>
      </c>
      <c r="AN69" s="17" t="s">
        <v>664</v>
      </c>
      <c r="AO69" s="17">
        <v>0</v>
      </c>
      <c r="AP69" s="17">
        <v>0</v>
      </c>
      <c r="AQ69" s="17">
        <v>0</v>
      </c>
      <c r="AR69" s="17">
        <v>6.3</v>
      </c>
    </row>
    <row r="70" spans="5:44" ht="14.25">
      <c r="E70" s="17" t="s">
        <v>214</v>
      </c>
      <c r="F70" s="17" t="s">
        <v>185</v>
      </c>
      <c r="G70" s="17" t="s">
        <v>215</v>
      </c>
      <c r="H70" s="17" t="s">
        <v>187</v>
      </c>
      <c r="I70" s="17" t="s">
        <v>216</v>
      </c>
      <c r="J70" s="17"/>
      <c r="K70" s="17" t="s">
        <v>657</v>
      </c>
      <c r="L70" s="17" t="s">
        <v>658</v>
      </c>
      <c r="M70" s="17">
        <v>20</v>
      </c>
      <c r="N70" s="17">
        <v>0.2</v>
      </c>
      <c r="O70" s="17">
        <v>15</v>
      </c>
      <c r="P70" s="17">
        <v>3</v>
      </c>
      <c r="Q70" s="17">
        <v>5</v>
      </c>
      <c r="R70" s="17">
        <v>8</v>
      </c>
      <c r="S70" s="17">
        <v>18</v>
      </c>
      <c r="T70" s="17"/>
      <c r="U70" s="17"/>
      <c r="V70" s="17">
        <v>8</v>
      </c>
      <c r="W70" s="17">
        <v>18</v>
      </c>
      <c r="X70" s="17"/>
      <c r="Y70" s="17"/>
      <c r="Z70" s="17">
        <v>2920</v>
      </c>
      <c r="AA70" s="17">
        <v>2628</v>
      </c>
      <c r="AB70" s="17">
        <v>75</v>
      </c>
      <c r="AC70" s="17">
        <v>1.7</v>
      </c>
      <c r="AD70" s="17">
        <v>0</v>
      </c>
      <c r="AE70" s="17" t="s">
        <v>659</v>
      </c>
      <c r="AF70" s="17">
        <v>0</v>
      </c>
      <c r="AG70" s="17">
        <v>0</v>
      </c>
      <c r="AH70" s="17">
        <v>3.8</v>
      </c>
      <c r="AI70" s="17" t="s">
        <v>660</v>
      </c>
      <c r="AJ70" s="17">
        <v>292</v>
      </c>
      <c r="AK70" s="17" t="s">
        <v>208</v>
      </c>
      <c r="AL70" s="17">
        <v>11</v>
      </c>
      <c r="AM70" s="17" t="s">
        <v>683</v>
      </c>
      <c r="AN70" s="17" t="s">
        <v>661</v>
      </c>
      <c r="AO70" s="17">
        <v>3.8</v>
      </c>
      <c r="AP70" s="17">
        <v>0</v>
      </c>
      <c r="AQ70" s="17">
        <v>0</v>
      </c>
      <c r="AR70" s="17">
        <v>0</v>
      </c>
    </row>
    <row r="71" spans="5:44" ht="14.25">
      <c r="E71" s="17" t="s">
        <v>217</v>
      </c>
      <c r="F71" s="17" t="s">
        <v>185</v>
      </c>
      <c r="G71" s="17" t="s">
        <v>139</v>
      </c>
      <c r="H71" s="17" t="s">
        <v>187</v>
      </c>
      <c r="I71" s="17" t="s">
        <v>140</v>
      </c>
      <c r="J71" s="17"/>
      <c r="K71" s="17" t="s">
        <v>657</v>
      </c>
      <c r="L71" s="17" t="s">
        <v>663</v>
      </c>
      <c r="M71" s="17">
        <v>20</v>
      </c>
      <c r="N71" s="17">
        <v>0.1</v>
      </c>
      <c r="O71" s="17">
        <v>10</v>
      </c>
      <c r="P71" s="17">
        <v>3</v>
      </c>
      <c r="Q71" s="17">
        <v>4</v>
      </c>
      <c r="R71" s="17">
        <v>7</v>
      </c>
      <c r="S71" s="17">
        <v>19</v>
      </c>
      <c r="T71" s="17"/>
      <c r="U71" s="17"/>
      <c r="V71" s="17">
        <v>7</v>
      </c>
      <c r="W71" s="17">
        <v>19</v>
      </c>
      <c r="X71" s="17"/>
      <c r="Y71" s="17"/>
      <c r="Z71" s="17">
        <v>4380</v>
      </c>
      <c r="AA71" s="17">
        <v>4380</v>
      </c>
      <c r="AB71" s="17">
        <v>500</v>
      </c>
      <c r="AC71" s="17">
        <v>12.2</v>
      </c>
      <c r="AD71" s="17">
        <v>0</v>
      </c>
      <c r="AE71" s="17" t="s">
        <v>659</v>
      </c>
      <c r="AF71" s="17">
        <v>0</v>
      </c>
      <c r="AG71" s="17">
        <v>0</v>
      </c>
      <c r="AH71" s="17">
        <v>48</v>
      </c>
      <c r="AI71" s="17" t="s">
        <v>662</v>
      </c>
      <c r="AJ71" s="17">
        <v>365</v>
      </c>
      <c r="AK71" s="17" t="s">
        <v>199</v>
      </c>
      <c r="AL71" s="17">
        <v>8</v>
      </c>
      <c r="AM71" s="17" t="s">
        <v>140</v>
      </c>
      <c r="AN71" s="17" t="s">
        <v>661</v>
      </c>
      <c r="AO71" s="17">
        <v>0</v>
      </c>
      <c r="AP71" s="17">
        <v>0</v>
      </c>
      <c r="AQ71" s="17">
        <v>48</v>
      </c>
      <c r="AR71" s="17">
        <v>0</v>
      </c>
    </row>
    <row r="72" spans="5:44" ht="14.25">
      <c r="E72" s="17" t="s">
        <v>218</v>
      </c>
      <c r="F72" s="17" t="s">
        <v>185</v>
      </c>
      <c r="G72" s="17" t="s">
        <v>25</v>
      </c>
      <c r="H72" s="17" t="s">
        <v>187</v>
      </c>
      <c r="I72" s="17" t="s">
        <v>27</v>
      </c>
      <c r="J72" s="17"/>
      <c r="K72" s="17" t="s">
        <v>657</v>
      </c>
      <c r="L72" s="17" t="s">
        <v>658</v>
      </c>
      <c r="M72" s="17">
        <v>20</v>
      </c>
      <c r="N72" s="17">
        <v>0.2</v>
      </c>
      <c r="O72" s="17">
        <v>15</v>
      </c>
      <c r="P72" s="17">
        <v>3</v>
      </c>
      <c r="Q72" s="17">
        <v>5</v>
      </c>
      <c r="R72" s="17">
        <v>8</v>
      </c>
      <c r="S72" s="17">
        <v>18</v>
      </c>
      <c r="T72" s="17"/>
      <c r="U72" s="17"/>
      <c r="V72" s="17">
        <v>8</v>
      </c>
      <c r="W72" s="17">
        <v>18</v>
      </c>
      <c r="X72" s="17"/>
      <c r="Y72" s="17"/>
      <c r="Z72" s="17">
        <v>2920</v>
      </c>
      <c r="AA72" s="17">
        <v>2628</v>
      </c>
      <c r="AB72" s="17">
        <v>750</v>
      </c>
      <c r="AC72" s="17">
        <v>16.3</v>
      </c>
      <c r="AD72" s="17">
        <v>0</v>
      </c>
      <c r="AE72" s="17" t="s">
        <v>659</v>
      </c>
      <c r="AF72" s="17">
        <v>0</v>
      </c>
      <c r="AG72" s="17">
        <v>0</v>
      </c>
      <c r="AH72" s="17">
        <v>3.8</v>
      </c>
      <c r="AI72" s="17" t="s">
        <v>660</v>
      </c>
      <c r="AJ72" s="17">
        <v>292</v>
      </c>
      <c r="AK72" s="17" t="s">
        <v>202</v>
      </c>
      <c r="AL72" s="17">
        <v>9</v>
      </c>
      <c r="AM72" s="17" t="s">
        <v>27</v>
      </c>
      <c r="AN72" s="17" t="s">
        <v>661</v>
      </c>
      <c r="AO72" s="17">
        <v>3.8</v>
      </c>
      <c r="AP72" s="17">
        <v>0</v>
      </c>
      <c r="AQ72" s="17">
        <v>0</v>
      </c>
      <c r="AR72" s="17">
        <v>0</v>
      </c>
    </row>
    <row r="73" spans="5:44" ht="14.25">
      <c r="E73" s="17" t="s">
        <v>219</v>
      </c>
      <c r="F73" s="17" t="s">
        <v>185</v>
      </c>
      <c r="G73" s="17" t="s">
        <v>52</v>
      </c>
      <c r="H73" s="17" t="s">
        <v>187</v>
      </c>
      <c r="I73" s="17" t="s">
        <v>53</v>
      </c>
      <c r="J73" s="17" t="s">
        <v>54</v>
      </c>
      <c r="K73" s="17" t="s">
        <v>657</v>
      </c>
      <c r="L73" s="17" t="s">
        <v>658</v>
      </c>
      <c r="M73" s="17">
        <v>15</v>
      </c>
      <c r="N73" s="17">
        <v>0.1</v>
      </c>
      <c r="O73" s="17">
        <v>0</v>
      </c>
      <c r="P73" s="17">
        <v>3</v>
      </c>
      <c r="Q73" s="17">
        <v>5</v>
      </c>
      <c r="R73" s="17">
        <v>8</v>
      </c>
      <c r="S73" s="17">
        <v>18</v>
      </c>
      <c r="T73" s="17"/>
      <c r="U73" s="17"/>
      <c r="V73" s="17">
        <v>8</v>
      </c>
      <c r="W73" s="17">
        <v>18</v>
      </c>
      <c r="X73" s="17"/>
      <c r="Y73" s="17"/>
      <c r="Z73" s="17">
        <v>2920</v>
      </c>
      <c r="AA73" s="17">
        <v>2628</v>
      </c>
      <c r="AB73" s="17">
        <v>300</v>
      </c>
      <c r="AC73" s="17">
        <v>6.6</v>
      </c>
      <c r="AD73" s="17">
        <v>2920</v>
      </c>
      <c r="AE73" s="17" t="s">
        <v>665</v>
      </c>
      <c r="AF73" s="17">
        <v>13.5</v>
      </c>
      <c r="AG73" s="17">
        <v>300</v>
      </c>
      <c r="AH73" s="17">
        <v>62</v>
      </c>
      <c r="AI73" s="17" t="s">
        <v>660</v>
      </c>
      <c r="AJ73" s="17">
        <v>292</v>
      </c>
      <c r="AK73" s="17"/>
      <c r="AL73" s="17"/>
      <c r="AM73" s="17" t="s">
        <v>55</v>
      </c>
      <c r="AN73" s="17" t="s">
        <v>661</v>
      </c>
      <c r="AO73" s="17">
        <v>0</v>
      </c>
      <c r="AP73" s="17">
        <v>62</v>
      </c>
      <c r="AQ73" s="17">
        <v>0</v>
      </c>
      <c r="AR73" s="17">
        <v>0</v>
      </c>
    </row>
    <row r="74" spans="5:44" ht="14.25">
      <c r="E74" s="17" t="s">
        <v>220</v>
      </c>
      <c r="F74" s="17" t="s">
        <v>185</v>
      </c>
      <c r="G74" s="17" t="s">
        <v>161</v>
      </c>
      <c r="H74" s="17" t="s">
        <v>187</v>
      </c>
      <c r="I74" s="17" t="s">
        <v>162</v>
      </c>
      <c r="J74" s="17" t="s">
        <v>163</v>
      </c>
      <c r="K74" s="17" t="s">
        <v>657</v>
      </c>
      <c r="L74" s="17" t="s">
        <v>658</v>
      </c>
      <c r="M74" s="17">
        <v>20</v>
      </c>
      <c r="N74" s="17">
        <v>0.05</v>
      </c>
      <c r="O74" s="17">
        <v>0</v>
      </c>
      <c r="P74" s="17">
        <v>5</v>
      </c>
      <c r="Q74" s="17">
        <v>5</v>
      </c>
      <c r="R74" s="17">
        <v>8</v>
      </c>
      <c r="S74" s="17">
        <v>18</v>
      </c>
      <c r="T74" s="17"/>
      <c r="U74" s="17"/>
      <c r="V74" s="17">
        <v>8</v>
      </c>
      <c r="W74" s="17">
        <v>18</v>
      </c>
      <c r="X74" s="17"/>
      <c r="Y74" s="17"/>
      <c r="Z74" s="17">
        <v>2920</v>
      </c>
      <c r="AA74" s="17">
        <v>2920</v>
      </c>
      <c r="AB74" s="17">
        <v>300</v>
      </c>
      <c r="AC74" s="17">
        <v>6.6</v>
      </c>
      <c r="AD74" s="17">
        <v>0</v>
      </c>
      <c r="AE74" s="17" t="s">
        <v>659</v>
      </c>
      <c r="AF74" s="17">
        <v>0</v>
      </c>
      <c r="AG74" s="17">
        <v>0</v>
      </c>
      <c r="AH74" s="17">
        <v>0</v>
      </c>
      <c r="AI74" s="17" t="s">
        <v>659</v>
      </c>
      <c r="AJ74" s="17">
        <v>0</v>
      </c>
      <c r="AK74" s="17" t="s">
        <v>218</v>
      </c>
      <c r="AL74" s="17">
        <v>15</v>
      </c>
      <c r="AM74" s="17" t="s">
        <v>60</v>
      </c>
      <c r="AN74" s="17" t="s">
        <v>661</v>
      </c>
      <c r="AO74" s="17" t="s">
        <v>659</v>
      </c>
      <c r="AP74" s="17" t="s">
        <v>659</v>
      </c>
      <c r="AQ74" s="17" t="s">
        <v>659</v>
      </c>
      <c r="AR74" s="17" t="s">
        <v>659</v>
      </c>
    </row>
    <row r="75" spans="5:44" ht="14.25">
      <c r="E75" s="17" t="s">
        <v>221</v>
      </c>
      <c r="F75" s="17" t="s">
        <v>185</v>
      </c>
      <c r="G75" s="17" t="s">
        <v>165</v>
      </c>
      <c r="H75" s="17" t="s">
        <v>187</v>
      </c>
      <c r="I75" s="17" t="s">
        <v>166</v>
      </c>
      <c r="J75" s="17" t="s">
        <v>167</v>
      </c>
      <c r="K75" s="17" t="s">
        <v>657</v>
      </c>
      <c r="L75" s="17" t="s">
        <v>658</v>
      </c>
      <c r="M75" s="17">
        <v>20</v>
      </c>
      <c r="N75" s="17">
        <v>0.05</v>
      </c>
      <c r="O75" s="17">
        <v>0</v>
      </c>
      <c r="P75" s="17">
        <v>5</v>
      </c>
      <c r="Q75" s="17">
        <v>5</v>
      </c>
      <c r="R75" s="17">
        <v>8</v>
      </c>
      <c r="S75" s="17">
        <v>18</v>
      </c>
      <c r="T75" s="17"/>
      <c r="U75" s="17"/>
      <c r="V75" s="17">
        <v>8</v>
      </c>
      <c r="W75" s="17">
        <v>18</v>
      </c>
      <c r="X75" s="17"/>
      <c r="Y75" s="17"/>
      <c r="Z75" s="17">
        <v>2920</v>
      </c>
      <c r="AA75" s="17">
        <v>2920</v>
      </c>
      <c r="AB75" s="17">
        <v>300</v>
      </c>
      <c r="AC75" s="17">
        <v>12</v>
      </c>
      <c r="AD75" s="17">
        <v>0</v>
      </c>
      <c r="AE75" s="17" t="s">
        <v>659</v>
      </c>
      <c r="AF75" s="17">
        <v>0</v>
      </c>
      <c r="AG75" s="17">
        <v>0</v>
      </c>
      <c r="AH75" s="17">
        <v>3.8</v>
      </c>
      <c r="AI75" s="17" t="s">
        <v>660</v>
      </c>
      <c r="AJ75" s="17">
        <v>292</v>
      </c>
      <c r="AK75" s="17"/>
      <c r="AL75" s="17"/>
      <c r="AM75" s="17" t="s">
        <v>64</v>
      </c>
      <c r="AN75" s="17" t="s">
        <v>661</v>
      </c>
      <c r="AO75" s="17">
        <v>3.8</v>
      </c>
      <c r="AP75" s="17">
        <v>0</v>
      </c>
      <c r="AQ75" s="17">
        <v>0</v>
      </c>
      <c r="AR75" s="17">
        <v>0</v>
      </c>
    </row>
    <row r="76" spans="5:44" ht="14.25">
      <c r="E76" s="17" t="s">
        <v>222</v>
      </c>
      <c r="F76" s="17" t="s">
        <v>185</v>
      </c>
      <c r="G76" s="17" t="s">
        <v>169</v>
      </c>
      <c r="H76" s="17" t="s">
        <v>187</v>
      </c>
      <c r="I76" s="17" t="s">
        <v>170</v>
      </c>
      <c r="J76" s="17" t="s">
        <v>171</v>
      </c>
      <c r="K76" s="17" t="s">
        <v>657</v>
      </c>
      <c r="L76" s="17" t="s">
        <v>658</v>
      </c>
      <c r="M76" s="17">
        <v>20</v>
      </c>
      <c r="N76" s="17">
        <v>0.05</v>
      </c>
      <c r="O76" s="17">
        <v>0</v>
      </c>
      <c r="P76" s="17">
        <v>5</v>
      </c>
      <c r="Q76" s="17">
        <v>5</v>
      </c>
      <c r="R76" s="17">
        <v>8</v>
      </c>
      <c r="S76" s="17">
        <v>18</v>
      </c>
      <c r="T76" s="17"/>
      <c r="U76" s="17"/>
      <c r="V76" s="17">
        <v>8</v>
      </c>
      <c r="W76" s="17">
        <v>18</v>
      </c>
      <c r="X76" s="17"/>
      <c r="Y76" s="17"/>
      <c r="Z76" s="17">
        <v>2920</v>
      </c>
      <c r="AA76" s="17">
        <v>2920</v>
      </c>
      <c r="AB76" s="17">
        <v>300</v>
      </c>
      <c r="AC76" s="17">
        <v>12</v>
      </c>
      <c r="AD76" s="17">
        <v>2920</v>
      </c>
      <c r="AE76" s="17" t="s">
        <v>665</v>
      </c>
      <c r="AF76" s="17">
        <v>40.5</v>
      </c>
      <c r="AG76" s="17">
        <v>300</v>
      </c>
      <c r="AH76" s="17">
        <v>0</v>
      </c>
      <c r="AI76" s="17" t="s">
        <v>659</v>
      </c>
      <c r="AJ76" s="17">
        <v>0</v>
      </c>
      <c r="AK76" s="17" t="s">
        <v>219</v>
      </c>
      <c r="AL76" s="17">
        <v>16</v>
      </c>
      <c r="AM76" s="17" t="s">
        <v>68</v>
      </c>
      <c r="AN76" s="17" t="s">
        <v>661</v>
      </c>
      <c r="AO76" s="17" t="s">
        <v>659</v>
      </c>
      <c r="AP76" s="17" t="s">
        <v>659</v>
      </c>
      <c r="AQ76" s="17" t="s">
        <v>659</v>
      </c>
      <c r="AR76" s="17" t="s">
        <v>659</v>
      </c>
    </row>
    <row r="77" spans="5:44" ht="14.25">
      <c r="E77" s="17" t="s">
        <v>223</v>
      </c>
      <c r="F77" s="17" t="s">
        <v>185</v>
      </c>
      <c r="G77" s="17" t="s">
        <v>173</v>
      </c>
      <c r="H77" s="17" t="s">
        <v>187</v>
      </c>
      <c r="I77" s="17" t="s">
        <v>174</v>
      </c>
      <c r="J77" s="17" t="s">
        <v>175</v>
      </c>
      <c r="K77" s="17" t="s">
        <v>657</v>
      </c>
      <c r="L77" s="17" t="s">
        <v>658</v>
      </c>
      <c r="M77" s="17">
        <v>20</v>
      </c>
      <c r="N77" s="17">
        <v>0.05</v>
      </c>
      <c r="O77" s="17">
        <v>0</v>
      </c>
      <c r="P77" s="17">
        <v>5</v>
      </c>
      <c r="Q77" s="17">
        <v>5</v>
      </c>
      <c r="R77" s="17">
        <v>8</v>
      </c>
      <c r="S77" s="17">
        <v>18</v>
      </c>
      <c r="T77" s="17"/>
      <c r="U77" s="17"/>
      <c r="V77" s="17">
        <v>8</v>
      </c>
      <c r="W77" s="17">
        <v>18</v>
      </c>
      <c r="X77" s="17"/>
      <c r="Y77" s="17"/>
      <c r="Z77" s="17">
        <v>2920</v>
      </c>
      <c r="AA77" s="17">
        <v>2920</v>
      </c>
      <c r="AB77" s="17">
        <v>300</v>
      </c>
      <c r="AC77" s="17">
        <v>6.6</v>
      </c>
      <c r="AD77" s="17">
        <v>2920</v>
      </c>
      <c r="AE77" s="17" t="s">
        <v>665</v>
      </c>
      <c r="AF77" s="17">
        <v>81</v>
      </c>
      <c r="AG77" s="17">
        <v>300</v>
      </c>
      <c r="AH77" s="17">
        <v>0</v>
      </c>
      <c r="AI77" s="17" t="s">
        <v>659</v>
      </c>
      <c r="AJ77" s="17">
        <v>0</v>
      </c>
      <c r="AK77" s="17" t="s">
        <v>220</v>
      </c>
      <c r="AL77" s="17">
        <v>17</v>
      </c>
      <c r="AM77" s="17" t="s">
        <v>71</v>
      </c>
      <c r="AN77" s="17" t="s">
        <v>661</v>
      </c>
      <c r="AO77" s="17" t="s">
        <v>659</v>
      </c>
      <c r="AP77" s="17" t="s">
        <v>659</v>
      </c>
      <c r="AQ77" s="17" t="s">
        <v>659</v>
      </c>
      <c r="AR77" s="17" t="s">
        <v>659</v>
      </c>
    </row>
    <row r="78" spans="5:44" ht="14.25">
      <c r="E78" s="17" t="s">
        <v>224</v>
      </c>
      <c r="F78" s="17" t="s">
        <v>185</v>
      </c>
      <c r="G78" s="17" t="s">
        <v>73</v>
      </c>
      <c r="H78" s="17" t="s">
        <v>187</v>
      </c>
      <c r="I78" s="17" t="s">
        <v>74</v>
      </c>
      <c r="J78" s="17"/>
      <c r="K78" s="17" t="s">
        <v>657</v>
      </c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>
        <v>0</v>
      </c>
      <c r="AA78" s="17">
        <v>5500</v>
      </c>
      <c r="AB78" s="17">
        <v>750</v>
      </c>
      <c r="AC78" s="17">
        <v>16.5</v>
      </c>
      <c r="AD78" s="17">
        <v>5500</v>
      </c>
      <c r="AE78" s="17" t="s">
        <v>666</v>
      </c>
      <c r="AF78" s="17">
        <v>135</v>
      </c>
      <c r="AG78" s="17">
        <v>600</v>
      </c>
      <c r="AH78" s="17">
        <v>0</v>
      </c>
      <c r="AI78" s="17" t="s">
        <v>659</v>
      </c>
      <c r="AJ78" s="17">
        <v>0</v>
      </c>
      <c r="AK78" s="17" t="s">
        <v>221</v>
      </c>
      <c r="AL78" s="17">
        <v>18</v>
      </c>
      <c r="AM78" s="17" t="s">
        <v>74</v>
      </c>
      <c r="AN78" s="17"/>
      <c r="AO78" s="17" t="s">
        <v>659</v>
      </c>
      <c r="AP78" s="17" t="s">
        <v>659</v>
      </c>
      <c r="AQ78" s="17" t="s">
        <v>659</v>
      </c>
      <c r="AR78" s="17" t="s">
        <v>659</v>
      </c>
    </row>
    <row r="79" spans="5:44" ht="14.25">
      <c r="E79" s="17" t="s">
        <v>225</v>
      </c>
      <c r="F79" s="17" t="s">
        <v>185</v>
      </c>
      <c r="G79" s="17" t="s">
        <v>76</v>
      </c>
      <c r="H79" s="17" t="s">
        <v>187</v>
      </c>
      <c r="I79" s="17" t="s">
        <v>77</v>
      </c>
      <c r="J79" s="17"/>
      <c r="K79" s="17" t="s">
        <v>657</v>
      </c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>
        <v>0</v>
      </c>
      <c r="AA79" s="17">
        <v>8760</v>
      </c>
      <c r="AB79" s="17">
        <v>150</v>
      </c>
      <c r="AC79" s="17">
        <v>3.6</v>
      </c>
      <c r="AD79" s="17">
        <v>8760</v>
      </c>
      <c r="AE79" s="17" t="s">
        <v>666</v>
      </c>
      <c r="AF79" s="17">
        <v>30</v>
      </c>
      <c r="AG79" s="17">
        <v>600</v>
      </c>
      <c r="AH79" s="17">
        <v>0</v>
      </c>
      <c r="AI79" s="17" t="s">
        <v>659</v>
      </c>
      <c r="AJ79" s="17">
        <v>0</v>
      </c>
      <c r="AK79" s="17" t="s">
        <v>222</v>
      </c>
      <c r="AL79" s="17">
        <v>19</v>
      </c>
      <c r="AM79" s="17" t="s">
        <v>77</v>
      </c>
      <c r="AN79" s="17"/>
      <c r="AO79" s="17" t="s">
        <v>659</v>
      </c>
      <c r="AP79" s="17" t="s">
        <v>659</v>
      </c>
      <c r="AQ79" s="17" t="s">
        <v>659</v>
      </c>
      <c r="AR79" s="17" t="s">
        <v>659</v>
      </c>
    </row>
    <row r="80" spans="5:44" ht="14.25">
      <c r="E80" s="17" t="s">
        <v>226</v>
      </c>
      <c r="F80" s="17" t="s">
        <v>185</v>
      </c>
      <c r="G80" s="17" t="s">
        <v>79</v>
      </c>
      <c r="H80" s="17" t="s">
        <v>187</v>
      </c>
      <c r="I80" s="17" t="s">
        <v>80</v>
      </c>
      <c r="J80" s="17"/>
      <c r="K80" s="17" t="s">
        <v>657</v>
      </c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>
        <v>0</v>
      </c>
      <c r="AA80" s="17">
        <v>550</v>
      </c>
      <c r="AB80" s="17">
        <v>200</v>
      </c>
      <c r="AC80" s="17">
        <v>4.9000000000000004</v>
      </c>
      <c r="AD80" s="17">
        <v>8760</v>
      </c>
      <c r="AE80" s="17" t="s">
        <v>666</v>
      </c>
      <c r="AF80" s="17">
        <v>13.5</v>
      </c>
      <c r="AG80" s="17">
        <v>300</v>
      </c>
      <c r="AH80" s="17">
        <v>0</v>
      </c>
      <c r="AI80" s="17" t="s">
        <v>659</v>
      </c>
      <c r="AJ80" s="17">
        <v>0</v>
      </c>
      <c r="AK80" s="17" t="s">
        <v>223</v>
      </c>
      <c r="AL80" s="17">
        <v>20</v>
      </c>
      <c r="AM80" s="17" t="s">
        <v>80</v>
      </c>
      <c r="AN80" s="17"/>
      <c r="AO80" s="17" t="s">
        <v>659</v>
      </c>
      <c r="AP80" s="17" t="s">
        <v>659</v>
      </c>
      <c r="AQ80" s="17" t="s">
        <v>659</v>
      </c>
      <c r="AR80" s="17" t="s">
        <v>659</v>
      </c>
    </row>
    <row r="81" spans="5:44" ht="14.25">
      <c r="E81" s="17" t="s">
        <v>227</v>
      </c>
      <c r="F81" s="17" t="s">
        <v>185</v>
      </c>
      <c r="G81" s="17" t="s">
        <v>82</v>
      </c>
      <c r="H81" s="17" t="s">
        <v>187</v>
      </c>
      <c r="I81" s="17" t="s">
        <v>83</v>
      </c>
      <c r="J81" s="17"/>
      <c r="K81" s="17" t="s">
        <v>657</v>
      </c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>
        <v>0</v>
      </c>
      <c r="AA81" s="17">
        <v>550</v>
      </c>
      <c r="AB81" s="17">
        <v>200</v>
      </c>
      <c r="AC81" s="17">
        <v>4.9000000000000004</v>
      </c>
      <c r="AD81" s="17">
        <v>8760</v>
      </c>
      <c r="AE81" s="17" t="s">
        <v>666</v>
      </c>
      <c r="AF81" s="17">
        <v>27</v>
      </c>
      <c r="AG81" s="17">
        <v>300</v>
      </c>
      <c r="AH81" s="17">
        <v>0</v>
      </c>
      <c r="AI81" s="17" t="s">
        <v>659</v>
      </c>
      <c r="AJ81" s="17">
        <v>0</v>
      </c>
      <c r="AK81" s="17" t="s">
        <v>224</v>
      </c>
      <c r="AL81" s="17">
        <v>21</v>
      </c>
      <c r="AM81" s="17" t="s">
        <v>83</v>
      </c>
      <c r="AN81" s="17"/>
      <c r="AO81" s="17" t="s">
        <v>659</v>
      </c>
      <c r="AP81" s="17" t="s">
        <v>659</v>
      </c>
      <c r="AQ81" s="17" t="s">
        <v>659</v>
      </c>
      <c r="AR81" s="17" t="s">
        <v>659</v>
      </c>
    </row>
    <row r="82" spans="5:44" ht="14.25">
      <c r="E82" s="17" t="s">
        <v>228</v>
      </c>
      <c r="F82" s="17" t="s">
        <v>185</v>
      </c>
      <c r="G82" s="17" t="s">
        <v>85</v>
      </c>
      <c r="H82" s="17" t="s">
        <v>187</v>
      </c>
      <c r="I82" s="17" t="s">
        <v>86</v>
      </c>
      <c r="J82" s="17"/>
      <c r="K82" s="17" t="s">
        <v>657</v>
      </c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>
        <v>0</v>
      </c>
      <c r="AA82" s="17">
        <v>2800</v>
      </c>
      <c r="AB82" s="17">
        <v>300</v>
      </c>
      <c r="AC82" s="17">
        <v>6.6</v>
      </c>
      <c r="AD82" s="17">
        <v>5500</v>
      </c>
      <c r="AE82" s="17" t="s">
        <v>665</v>
      </c>
      <c r="AF82" s="17">
        <v>13.5</v>
      </c>
      <c r="AG82" s="17">
        <v>300</v>
      </c>
      <c r="AH82" s="17">
        <v>0</v>
      </c>
      <c r="AI82" s="17" t="s">
        <v>659</v>
      </c>
      <c r="AJ82" s="17">
        <v>0</v>
      </c>
      <c r="AK82" s="17" t="s">
        <v>225</v>
      </c>
      <c r="AL82" s="17">
        <v>22</v>
      </c>
      <c r="AM82" s="17" t="s">
        <v>86</v>
      </c>
      <c r="AN82" s="17"/>
      <c r="AO82" s="17" t="s">
        <v>659</v>
      </c>
      <c r="AP82" s="17" t="s">
        <v>659</v>
      </c>
      <c r="AQ82" s="17" t="s">
        <v>659</v>
      </c>
      <c r="AR82" s="17" t="s">
        <v>659</v>
      </c>
    </row>
    <row r="83" spans="5:44" ht="14.25">
      <c r="E83" s="17" t="s">
        <v>229</v>
      </c>
      <c r="F83" s="17" t="s">
        <v>185</v>
      </c>
      <c r="G83" s="17" t="s">
        <v>88</v>
      </c>
      <c r="H83" s="17" t="s">
        <v>187</v>
      </c>
      <c r="I83" s="17" t="s">
        <v>89</v>
      </c>
      <c r="J83" s="17"/>
      <c r="K83" s="17" t="s">
        <v>657</v>
      </c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>
        <v>0</v>
      </c>
      <c r="AA83" s="17">
        <v>2800</v>
      </c>
      <c r="AB83" s="17">
        <v>300</v>
      </c>
      <c r="AC83" s="17">
        <v>7.2</v>
      </c>
      <c r="AD83" s="17">
        <v>5500</v>
      </c>
      <c r="AE83" s="17" t="s">
        <v>666</v>
      </c>
      <c r="AF83" s="17">
        <v>13.5</v>
      </c>
      <c r="AG83" s="17">
        <v>300</v>
      </c>
      <c r="AH83" s="17">
        <v>0</v>
      </c>
      <c r="AI83" s="17" t="s">
        <v>659</v>
      </c>
      <c r="AJ83" s="17">
        <v>0</v>
      </c>
      <c r="AK83" s="17" t="s">
        <v>226</v>
      </c>
      <c r="AL83" s="17">
        <v>23</v>
      </c>
      <c r="AM83" s="17" t="s">
        <v>89</v>
      </c>
      <c r="AN83" s="17"/>
      <c r="AO83" s="17" t="s">
        <v>659</v>
      </c>
      <c r="AP83" s="17" t="s">
        <v>659</v>
      </c>
      <c r="AQ83" s="17" t="s">
        <v>659</v>
      </c>
      <c r="AR83" s="17" t="s">
        <v>659</v>
      </c>
    </row>
    <row r="84" spans="5:44" ht="14.25">
      <c r="E84" s="17" t="s">
        <v>230</v>
      </c>
      <c r="F84" s="17" t="s">
        <v>185</v>
      </c>
      <c r="G84" s="17" t="s">
        <v>91</v>
      </c>
      <c r="H84" s="17" t="s">
        <v>187</v>
      </c>
      <c r="I84" s="17" t="s">
        <v>92</v>
      </c>
      <c r="J84" s="17"/>
      <c r="K84" s="17" t="s">
        <v>657</v>
      </c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>
        <v>0</v>
      </c>
      <c r="AA84" s="17">
        <v>2800</v>
      </c>
      <c r="AB84" s="17">
        <v>500</v>
      </c>
      <c r="AC84" s="17">
        <v>10.9</v>
      </c>
      <c r="AD84" s="17">
        <v>5500</v>
      </c>
      <c r="AE84" s="17" t="s">
        <v>665</v>
      </c>
      <c r="AF84" s="17">
        <v>27</v>
      </c>
      <c r="AG84" s="17">
        <v>300</v>
      </c>
      <c r="AH84" s="17">
        <v>0</v>
      </c>
      <c r="AI84" s="17" t="s">
        <v>659</v>
      </c>
      <c r="AJ84" s="17">
        <v>0</v>
      </c>
      <c r="AK84" s="17" t="s">
        <v>227</v>
      </c>
      <c r="AL84" s="17">
        <v>24</v>
      </c>
      <c r="AM84" s="17" t="s">
        <v>667</v>
      </c>
      <c r="AN84" s="17"/>
      <c r="AO84" s="17" t="s">
        <v>659</v>
      </c>
      <c r="AP84" s="17" t="s">
        <v>659</v>
      </c>
      <c r="AQ84" s="17" t="s">
        <v>659</v>
      </c>
      <c r="AR84" s="17" t="s">
        <v>659</v>
      </c>
    </row>
    <row r="85" spans="5:44" ht="14.25">
      <c r="E85" s="17" t="s">
        <v>231</v>
      </c>
      <c r="F85" s="17" t="s">
        <v>185</v>
      </c>
      <c r="G85" s="17" t="s">
        <v>94</v>
      </c>
      <c r="H85" s="17" t="s">
        <v>187</v>
      </c>
      <c r="I85" s="17" t="s">
        <v>95</v>
      </c>
      <c r="J85" s="17" t="s">
        <v>96</v>
      </c>
      <c r="K85" s="17" t="s">
        <v>657</v>
      </c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>
        <v>0</v>
      </c>
      <c r="AA85" s="17">
        <v>2800</v>
      </c>
      <c r="AB85" s="17">
        <v>150</v>
      </c>
      <c r="AC85" s="17">
        <v>3.6</v>
      </c>
      <c r="AD85" s="17">
        <v>5500</v>
      </c>
      <c r="AE85" s="17" t="s">
        <v>666</v>
      </c>
      <c r="AF85" s="17">
        <v>40.5</v>
      </c>
      <c r="AG85" s="17">
        <v>300</v>
      </c>
      <c r="AH85" s="17">
        <v>0</v>
      </c>
      <c r="AI85" s="17" t="s">
        <v>659</v>
      </c>
      <c r="AJ85" s="17">
        <v>0</v>
      </c>
      <c r="AK85" s="17" t="s">
        <v>228</v>
      </c>
      <c r="AL85" s="17">
        <v>25</v>
      </c>
      <c r="AM85" s="17" t="s">
        <v>96</v>
      </c>
      <c r="AN85" s="17"/>
      <c r="AO85" s="17" t="s">
        <v>659</v>
      </c>
      <c r="AP85" s="17" t="s">
        <v>659</v>
      </c>
      <c r="AQ85" s="17" t="s">
        <v>659</v>
      </c>
      <c r="AR85" s="17" t="s">
        <v>659</v>
      </c>
    </row>
    <row r="86" spans="5:44" ht="28.5">
      <c r="E86" s="17" t="s">
        <v>232</v>
      </c>
      <c r="F86" s="17" t="s">
        <v>233</v>
      </c>
      <c r="G86" s="17" t="s">
        <v>234</v>
      </c>
      <c r="H86" s="17" t="s">
        <v>235</v>
      </c>
      <c r="I86" s="17" t="s">
        <v>236</v>
      </c>
      <c r="J86" s="17" t="s">
        <v>237</v>
      </c>
      <c r="K86" s="17" t="s">
        <v>657</v>
      </c>
      <c r="L86" s="17" t="s">
        <v>663</v>
      </c>
      <c r="M86" s="17">
        <v>30</v>
      </c>
      <c r="N86" s="17">
        <v>0.2</v>
      </c>
      <c r="O86" s="17">
        <v>40</v>
      </c>
      <c r="P86" s="17">
        <v>3</v>
      </c>
      <c r="Q86" s="17">
        <v>7.5</v>
      </c>
      <c r="R86" s="17">
        <v>9</v>
      </c>
      <c r="S86" s="17">
        <v>22</v>
      </c>
      <c r="T86" s="17"/>
      <c r="U86" s="17"/>
      <c r="V86" s="17">
        <v>9</v>
      </c>
      <c r="W86" s="17">
        <v>22</v>
      </c>
      <c r="X86" s="17"/>
      <c r="Y86" s="17"/>
      <c r="Z86" s="17">
        <v>4745</v>
      </c>
      <c r="AA86" s="17">
        <v>4745</v>
      </c>
      <c r="AB86" s="17">
        <v>750</v>
      </c>
      <c r="AC86" s="17">
        <v>20.100000000000001</v>
      </c>
      <c r="AD86" s="17">
        <v>0</v>
      </c>
      <c r="AE86" s="17" t="s">
        <v>659</v>
      </c>
      <c r="AF86" s="17">
        <v>0</v>
      </c>
      <c r="AG86" s="17">
        <v>0</v>
      </c>
      <c r="AH86" s="17">
        <v>3.8</v>
      </c>
      <c r="AI86" s="17" t="s">
        <v>660</v>
      </c>
      <c r="AJ86" s="17">
        <v>365</v>
      </c>
      <c r="AK86" s="17" t="s">
        <v>232</v>
      </c>
      <c r="AL86" s="17">
        <v>1</v>
      </c>
      <c r="AM86" s="17" t="s">
        <v>237</v>
      </c>
      <c r="AN86" s="17" t="s">
        <v>661</v>
      </c>
      <c r="AO86" s="17">
        <v>3.8</v>
      </c>
      <c r="AP86" s="17">
        <v>0</v>
      </c>
      <c r="AQ86" s="17">
        <v>0</v>
      </c>
      <c r="AR86" s="17">
        <v>0</v>
      </c>
    </row>
    <row r="87" spans="5:44" ht="28.5">
      <c r="E87" s="17" t="s">
        <v>238</v>
      </c>
      <c r="F87" s="17" t="s">
        <v>233</v>
      </c>
      <c r="G87" s="17" t="s">
        <v>239</v>
      </c>
      <c r="H87" s="17" t="s">
        <v>235</v>
      </c>
      <c r="I87" s="17" t="s">
        <v>240</v>
      </c>
      <c r="J87" s="17" t="s">
        <v>241</v>
      </c>
      <c r="K87" s="17" t="s">
        <v>657</v>
      </c>
      <c r="L87" s="17" t="s">
        <v>663</v>
      </c>
      <c r="M87" s="17">
        <v>30</v>
      </c>
      <c r="N87" s="17">
        <v>0.2</v>
      </c>
      <c r="O87" s="17">
        <v>40</v>
      </c>
      <c r="P87" s="17">
        <v>3</v>
      </c>
      <c r="Q87" s="17">
        <v>7.5</v>
      </c>
      <c r="R87" s="17">
        <v>9</v>
      </c>
      <c r="S87" s="17">
        <v>22</v>
      </c>
      <c r="T87" s="17"/>
      <c r="U87" s="17"/>
      <c r="V87" s="17">
        <v>9</v>
      </c>
      <c r="W87" s="17">
        <v>22</v>
      </c>
      <c r="X87" s="17"/>
      <c r="Y87" s="17"/>
      <c r="Z87" s="17">
        <v>4745</v>
      </c>
      <c r="AA87" s="17">
        <v>4745</v>
      </c>
      <c r="AB87" s="17">
        <v>500</v>
      </c>
      <c r="AC87" s="17">
        <v>17.899999999999999</v>
      </c>
      <c r="AD87" s="17">
        <v>0</v>
      </c>
      <c r="AE87" s="17" t="s">
        <v>659</v>
      </c>
      <c r="AF87" s="17">
        <v>0</v>
      </c>
      <c r="AG87" s="17">
        <v>0</v>
      </c>
      <c r="AH87" s="17">
        <v>3.8</v>
      </c>
      <c r="AI87" s="17" t="s">
        <v>660</v>
      </c>
      <c r="AJ87" s="17">
        <v>365</v>
      </c>
      <c r="AK87" s="17" t="s">
        <v>238</v>
      </c>
      <c r="AL87" s="17">
        <v>2</v>
      </c>
      <c r="AM87" s="17" t="s">
        <v>241</v>
      </c>
      <c r="AN87" s="17" t="s">
        <v>661</v>
      </c>
      <c r="AO87" s="17">
        <v>3.8</v>
      </c>
      <c r="AP87" s="17">
        <v>0</v>
      </c>
      <c r="AQ87" s="17">
        <v>0</v>
      </c>
      <c r="AR87" s="17">
        <v>0</v>
      </c>
    </row>
    <row r="88" spans="5:44" ht="28.5">
      <c r="E88" s="17" t="s">
        <v>242</v>
      </c>
      <c r="F88" s="17" t="s">
        <v>233</v>
      </c>
      <c r="G88" s="17" t="s">
        <v>243</v>
      </c>
      <c r="H88" s="17" t="s">
        <v>235</v>
      </c>
      <c r="I88" s="17" t="s">
        <v>244</v>
      </c>
      <c r="J88" s="17" t="s">
        <v>245</v>
      </c>
      <c r="K88" s="17" t="s">
        <v>657</v>
      </c>
      <c r="L88" s="17" t="s">
        <v>663</v>
      </c>
      <c r="M88" s="17">
        <v>30</v>
      </c>
      <c r="N88" s="17">
        <v>0.2</v>
      </c>
      <c r="O88" s="17">
        <v>40</v>
      </c>
      <c r="P88" s="17">
        <v>3</v>
      </c>
      <c r="Q88" s="17">
        <v>7.5</v>
      </c>
      <c r="R88" s="17">
        <v>9</v>
      </c>
      <c r="S88" s="17">
        <v>22</v>
      </c>
      <c r="T88" s="17"/>
      <c r="U88" s="17"/>
      <c r="V88" s="17">
        <v>9</v>
      </c>
      <c r="W88" s="17">
        <v>22</v>
      </c>
      <c r="X88" s="17"/>
      <c r="Y88" s="17"/>
      <c r="Z88" s="17">
        <v>4745</v>
      </c>
      <c r="AA88" s="17">
        <v>4745</v>
      </c>
      <c r="AB88" s="17">
        <v>750</v>
      </c>
      <c r="AC88" s="17">
        <v>16.5</v>
      </c>
      <c r="AD88" s="17">
        <v>0</v>
      </c>
      <c r="AE88" s="17" t="s">
        <v>659</v>
      </c>
      <c r="AF88" s="17">
        <v>0</v>
      </c>
      <c r="AG88" s="17">
        <v>0</v>
      </c>
      <c r="AH88" s="17">
        <v>3.8</v>
      </c>
      <c r="AI88" s="17" t="s">
        <v>660</v>
      </c>
      <c r="AJ88" s="17">
        <v>365</v>
      </c>
      <c r="AK88" s="17" t="s">
        <v>242</v>
      </c>
      <c r="AL88" s="17">
        <v>3</v>
      </c>
      <c r="AM88" s="17" t="s">
        <v>684</v>
      </c>
      <c r="AN88" s="17" t="s">
        <v>661</v>
      </c>
      <c r="AO88" s="17">
        <v>3.8</v>
      </c>
      <c r="AP88" s="17">
        <v>0</v>
      </c>
      <c r="AQ88" s="17">
        <v>0</v>
      </c>
      <c r="AR88" s="17">
        <v>0</v>
      </c>
    </row>
    <row r="89" spans="5:44" ht="28.5">
      <c r="E89" s="17" t="s">
        <v>246</v>
      </c>
      <c r="F89" s="17" t="s">
        <v>233</v>
      </c>
      <c r="G89" s="17" t="s">
        <v>247</v>
      </c>
      <c r="H89" s="17" t="s">
        <v>235</v>
      </c>
      <c r="I89" s="17" t="s">
        <v>248</v>
      </c>
      <c r="J89" s="17"/>
      <c r="K89" s="17" t="s">
        <v>657</v>
      </c>
      <c r="L89" s="17" t="s">
        <v>663</v>
      </c>
      <c r="M89" s="17">
        <v>15</v>
      </c>
      <c r="N89" s="17">
        <v>0.1</v>
      </c>
      <c r="O89" s="17">
        <v>5</v>
      </c>
      <c r="P89" s="17">
        <v>3</v>
      </c>
      <c r="Q89" s="17">
        <v>5</v>
      </c>
      <c r="R89" s="17">
        <v>10</v>
      </c>
      <c r="S89" s="17">
        <v>18</v>
      </c>
      <c r="T89" s="17"/>
      <c r="U89" s="17"/>
      <c r="V89" s="17">
        <v>10</v>
      </c>
      <c r="W89" s="17">
        <v>18</v>
      </c>
      <c r="X89" s="17"/>
      <c r="Y89" s="17"/>
      <c r="Z89" s="17">
        <v>2920</v>
      </c>
      <c r="AA89" s="17">
        <v>2920</v>
      </c>
      <c r="AB89" s="17">
        <v>200</v>
      </c>
      <c r="AC89" s="17">
        <v>4.4000000000000004</v>
      </c>
      <c r="AD89" s="17">
        <v>0</v>
      </c>
      <c r="AE89" s="17" t="s">
        <v>659</v>
      </c>
      <c r="AF89" s="17">
        <v>0</v>
      </c>
      <c r="AG89" s="17">
        <v>0</v>
      </c>
      <c r="AH89" s="17">
        <v>3.8</v>
      </c>
      <c r="AI89" s="17" t="s">
        <v>660</v>
      </c>
      <c r="AJ89" s="17">
        <v>365</v>
      </c>
      <c r="AK89" s="17" t="s">
        <v>251</v>
      </c>
      <c r="AL89" s="17">
        <v>7</v>
      </c>
      <c r="AM89" s="17" t="s">
        <v>685</v>
      </c>
      <c r="AN89" s="17" t="s">
        <v>661</v>
      </c>
      <c r="AO89" s="17">
        <v>3.8</v>
      </c>
      <c r="AP89" s="17">
        <v>0</v>
      </c>
      <c r="AQ89" s="17">
        <v>0</v>
      </c>
      <c r="AR89" s="17">
        <v>0</v>
      </c>
    </row>
    <row r="90" spans="5:44" ht="28.5">
      <c r="E90" s="17" t="s">
        <v>249</v>
      </c>
      <c r="F90" s="17" t="s">
        <v>233</v>
      </c>
      <c r="G90" s="17" t="s">
        <v>25</v>
      </c>
      <c r="H90" s="17" t="s">
        <v>235</v>
      </c>
      <c r="I90" s="17" t="s">
        <v>27</v>
      </c>
      <c r="J90" s="17"/>
      <c r="K90" s="17" t="s">
        <v>657</v>
      </c>
      <c r="L90" s="17" t="s">
        <v>663</v>
      </c>
      <c r="M90" s="17">
        <v>20</v>
      </c>
      <c r="N90" s="17">
        <v>0.2</v>
      </c>
      <c r="O90" s="17">
        <v>15</v>
      </c>
      <c r="P90" s="17">
        <v>3</v>
      </c>
      <c r="Q90" s="17">
        <v>5</v>
      </c>
      <c r="R90" s="17">
        <v>9</v>
      </c>
      <c r="S90" s="17">
        <v>22</v>
      </c>
      <c r="T90" s="17"/>
      <c r="U90" s="17"/>
      <c r="V90" s="17">
        <v>9</v>
      </c>
      <c r="W90" s="17">
        <v>22</v>
      </c>
      <c r="X90" s="17"/>
      <c r="Y90" s="17"/>
      <c r="Z90" s="17">
        <v>4745</v>
      </c>
      <c r="AA90" s="17">
        <v>4745</v>
      </c>
      <c r="AB90" s="17">
        <v>750</v>
      </c>
      <c r="AC90" s="17">
        <v>16.3</v>
      </c>
      <c r="AD90" s="17">
        <v>0</v>
      </c>
      <c r="AE90" s="17" t="s">
        <v>659</v>
      </c>
      <c r="AF90" s="17">
        <v>0</v>
      </c>
      <c r="AG90" s="17">
        <v>0</v>
      </c>
      <c r="AH90" s="17">
        <v>3.8</v>
      </c>
      <c r="AI90" s="17" t="s">
        <v>660</v>
      </c>
      <c r="AJ90" s="17">
        <v>365</v>
      </c>
      <c r="AK90" s="17" t="s">
        <v>246</v>
      </c>
      <c r="AL90" s="17">
        <v>4</v>
      </c>
      <c r="AM90" s="17" t="s">
        <v>27</v>
      </c>
      <c r="AN90" s="17" t="s">
        <v>661</v>
      </c>
      <c r="AO90" s="17">
        <v>3.8</v>
      </c>
      <c r="AP90" s="17">
        <v>0</v>
      </c>
      <c r="AQ90" s="17">
        <v>0</v>
      </c>
      <c r="AR90" s="17">
        <v>0</v>
      </c>
    </row>
    <row r="91" spans="5:44" ht="28.5">
      <c r="E91" s="17" t="s">
        <v>250</v>
      </c>
      <c r="F91" s="17" t="s">
        <v>233</v>
      </c>
      <c r="G91" s="17" t="s">
        <v>52</v>
      </c>
      <c r="H91" s="17" t="s">
        <v>235</v>
      </c>
      <c r="I91" s="17" t="s">
        <v>53</v>
      </c>
      <c r="J91" s="17" t="s">
        <v>54</v>
      </c>
      <c r="K91" s="17" t="s">
        <v>657</v>
      </c>
      <c r="L91" s="17" t="s">
        <v>663</v>
      </c>
      <c r="M91" s="17">
        <v>15</v>
      </c>
      <c r="N91" s="17">
        <v>0.1</v>
      </c>
      <c r="O91" s="17">
        <v>0</v>
      </c>
      <c r="P91" s="17">
        <v>3</v>
      </c>
      <c r="Q91" s="17">
        <v>5</v>
      </c>
      <c r="R91" s="17">
        <v>9</v>
      </c>
      <c r="S91" s="17">
        <v>22</v>
      </c>
      <c r="T91" s="17"/>
      <c r="U91" s="17"/>
      <c r="V91" s="17">
        <v>9</v>
      </c>
      <c r="W91" s="17">
        <v>22</v>
      </c>
      <c r="X91" s="17"/>
      <c r="Y91" s="17"/>
      <c r="Z91" s="17">
        <v>4745</v>
      </c>
      <c r="AA91" s="17">
        <v>4745</v>
      </c>
      <c r="AB91" s="17">
        <v>300</v>
      </c>
      <c r="AC91" s="17">
        <v>6.6</v>
      </c>
      <c r="AD91" s="17">
        <v>4745</v>
      </c>
      <c r="AE91" s="17" t="s">
        <v>665</v>
      </c>
      <c r="AF91" s="17">
        <v>13.5</v>
      </c>
      <c r="AG91" s="17">
        <v>300</v>
      </c>
      <c r="AH91" s="17">
        <v>62</v>
      </c>
      <c r="AI91" s="17" t="s">
        <v>660</v>
      </c>
      <c r="AJ91" s="17">
        <v>365</v>
      </c>
      <c r="AK91" s="17"/>
      <c r="AL91" s="17"/>
      <c r="AM91" s="17" t="s">
        <v>55</v>
      </c>
      <c r="AN91" s="17" t="s">
        <v>661</v>
      </c>
      <c r="AO91" s="17">
        <v>0</v>
      </c>
      <c r="AP91" s="17">
        <v>62</v>
      </c>
      <c r="AQ91" s="17">
        <v>0</v>
      </c>
      <c r="AR91" s="17">
        <v>0</v>
      </c>
    </row>
    <row r="92" spans="5:44" ht="28.5">
      <c r="E92" s="17" t="s">
        <v>251</v>
      </c>
      <c r="F92" s="17" t="s">
        <v>233</v>
      </c>
      <c r="G92" s="17" t="s">
        <v>63</v>
      </c>
      <c r="H92" s="17" t="s">
        <v>235</v>
      </c>
      <c r="I92" s="17" t="s">
        <v>64</v>
      </c>
      <c r="J92" s="17"/>
      <c r="K92" s="17" t="s">
        <v>657</v>
      </c>
      <c r="L92" s="17" t="s">
        <v>663</v>
      </c>
      <c r="M92" s="17">
        <v>30</v>
      </c>
      <c r="N92" s="17">
        <v>0.1</v>
      </c>
      <c r="O92" s="17">
        <v>0</v>
      </c>
      <c r="P92" s="17">
        <v>3</v>
      </c>
      <c r="Q92" s="17">
        <v>2.5</v>
      </c>
      <c r="R92" s="17">
        <v>9</v>
      </c>
      <c r="S92" s="17">
        <v>22</v>
      </c>
      <c r="T92" s="17"/>
      <c r="U92" s="17"/>
      <c r="V92" s="17">
        <v>9</v>
      </c>
      <c r="W92" s="17">
        <v>22</v>
      </c>
      <c r="X92" s="17"/>
      <c r="Y92" s="17"/>
      <c r="Z92" s="17">
        <v>4745</v>
      </c>
      <c r="AA92" s="17">
        <v>4745</v>
      </c>
      <c r="AB92" s="17">
        <v>750</v>
      </c>
      <c r="AC92" s="17">
        <v>26.9</v>
      </c>
      <c r="AD92" s="17">
        <v>0</v>
      </c>
      <c r="AE92" s="17" t="s">
        <v>659</v>
      </c>
      <c r="AF92" s="17">
        <v>0</v>
      </c>
      <c r="AG92" s="17">
        <v>0</v>
      </c>
      <c r="AH92" s="17">
        <v>3.8</v>
      </c>
      <c r="AI92" s="17" t="s">
        <v>660</v>
      </c>
      <c r="AJ92" s="17">
        <v>365</v>
      </c>
      <c r="AK92" s="17" t="s">
        <v>250</v>
      </c>
      <c r="AL92" s="17">
        <v>6</v>
      </c>
      <c r="AM92" s="17" t="s">
        <v>64</v>
      </c>
      <c r="AN92" s="17" t="s">
        <v>661</v>
      </c>
      <c r="AO92" s="17">
        <v>3.8</v>
      </c>
      <c r="AP92" s="17">
        <v>0</v>
      </c>
      <c r="AQ92" s="17">
        <v>0</v>
      </c>
      <c r="AR92" s="17">
        <v>0</v>
      </c>
    </row>
    <row r="93" spans="5:44" ht="28.5">
      <c r="E93" s="17" t="s">
        <v>252</v>
      </c>
      <c r="F93" s="17" t="s">
        <v>233</v>
      </c>
      <c r="G93" s="17" t="s">
        <v>67</v>
      </c>
      <c r="H93" s="17" t="s">
        <v>235</v>
      </c>
      <c r="I93" s="17" t="s">
        <v>68</v>
      </c>
      <c r="J93" s="17"/>
      <c r="K93" s="17" t="s">
        <v>657</v>
      </c>
      <c r="L93" s="17" t="s">
        <v>663</v>
      </c>
      <c r="M93" s="17">
        <v>30</v>
      </c>
      <c r="N93" s="17">
        <v>0.1</v>
      </c>
      <c r="O93" s="17">
        <v>0</v>
      </c>
      <c r="P93" s="17">
        <v>3</v>
      </c>
      <c r="Q93" s="17">
        <v>2.5</v>
      </c>
      <c r="R93" s="17">
        <v>9</v>
      </c>
      <c r="S93" s="17">
        <v>22</v>
      </c>
      <c r="T93" s="17"/>
      <c r="U93" s="17"/>
      <c r="V93" s="17">
        <v>9</v>
      </c>
      <c r="W93" s="17">
        <v>22</v>
      </c>
      <c r="X93" s="17"/>
      <c r="Y93" s="17"/>
      <c r="Z93" s="17">
        <v>4745</v>
      </c>
      <c r="AA93" s="17">
        <v>4745</v>
      </c>
      <c r="AB93" s="17">
        <v>300</v>
      </c>
      <c r="AC93" s="17">
        <v>12</v>
      </c>
      <c r="AD93" s="17">
        <v>4745</v>
      </c>
      <c r="AE93" s="17" t="s">
        <v>665</v>
      </c>
      <c r="AF93" s="17">
        <v>40.5</v>
      </c>
      <c r="AG93" s="17">
        <v>300</v>
      </c>
      <c r="AH93" s="17">
        <v>0</v>
      </c>
      <c r="AI93" s="17" t="s">
        <v>659</v>
      </c>
      <c r="AJ93" s="17">
        <v>0</v>
      </c>
      <c r="AK93" s="17" t="s">
        <v>252</v>
      </c>
      <c r="AL93" s="17">
        <v>8</v>
      </c>
      <c r="AM93" s="17" t="s">
        <v>68</v>
      </c>
      <c r="AN93" s="17" t="s">
        <v>661</v>
      </c>
      <c r="AO93" s="17" t="s">
        <v>659</v>
      </c>
      <c r="AP93" s="17" t="s">
        <v>659</v>
      </c>
      <c r="AQ93" s="17" t="s">
        <v>659</v>
      </c>
      <c r="AR93" s="17" t="s">
        <v>659</v>
      </c>
    </row>
    <row r="94" spans="5:44" ht="28.5">
      <c r="E94" s="17" t="s">
        <v>253</v>
      </c>
      <c r="F94" s="17" t="s">
        <v>233</v>
      </c>
      <c r="G94" s="17" t="s">
        <v>70</v>
      </c>
      <c r="H94" s="17" t="s">
        <v>235</v>
      </c>
      <c r="I94" s="17" t="s">
        <v>71</v>
      </c>
      <c r="J94" s="17"/>
      <c r="K94" s="17" t="s">
        <v>657</v>
      </c>
      <c r="L94" s="17" t="s">
        <v>663</v>
      </c>
      <c r="M94" s="17">
        <v>30</v>
      </c>
      <c r="N94" s="17">
        <v>0.1</v>
      </c>
      <c r="O94" s="17">
        <v>0</v>
      </c>
      <c r="P94" s="17">
        <v>3</v>
      </c>
      <c r="Q94" s="17">
        <v>2.5</v>
      </c>
      <c r="R94" s="17">
        <v>9</v>
      </c>
      <c r="S94" s="17">
        <v>22</v>
      </c>
      <c r="T94" s="17"/>
      <c r="U94" s="17"/>
      <c r="V94" s="17">
        <v>9</v>
      </c>
      <c r="W94" s="17">
        <v>22</v>
      </c>
      <c r="X94" s="17"/>
      <c r="Y94" s="17"/>
      <c r="Z94" s="17">
        <v>4745</v>
      </c>
      <c r="AA94" s="17">
        <v>4745</v>
      </c>
      <c r="AB94" s="17">
        <v>300</v>
      </c>
      <c r="AC94" s="17">
        <v>6.6</v>
      </c>
      <c r="AD94" s="17">
        <v>4745</v>
      </c>
      <c r="AE94" s="17" t="s">
        <v>665</v>
      </c>
      <c r="AF94" s="17">
        <v>81</v>
      </c>
      <c r="AG94" s="17">
        <v>300</v>
      </c>
      <c r="AH94" s="17">
        <v>0</v>
      </c>
      <c r="AI94" s="17" t="s">
        <v>659</v>
      </c>
      <c r="AJ94" s="17">
        <v>0</v>
      </c>
      <c r="AK94" s="17" t="s">
        <v>253</v>
      </c>
      <c r="AL94" s="17">
        <v>9</v>
      </c>
      <c r="AM94" s="17" t="s">
        <v>71</v>
      </c>
      <c r="AN94" s="17" t="s">
        <v>661</v>
      </c>
      <c r="AO94" s="17" t="s">
        <v>659</v>
      </c>
      <c r="AP94" s="17" t="s">
        <v>659</v>
      </c>
      <c r="AQ94" s="17" t="s">
        <v>659</v>
      </c>
      <c r="AR94" s="17" t="s">
        <v>659</v>
      </c>
    </row>
    <row r="95" spans="5:44" ht="28.5">
      <c r="E95" s="17" t="s">
        <v>254</v>
      </c>
      <c r="F95" s="17" t="s">
        <v>233</v>
      </c>
      <c r="G95" s="17" t="s">
        <v>73</v>
      </c>
      <c r="H95" s="17" t="s">
        <v>235</v>
      </c>
      <c r="I95" s="17" t="s">
        <v>74</v>
      </c>
      <c r="J95" s="17"/>
      <c r="K95" s="17" t="s">
        <v>657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>
        <v>0</v>
      </c>
      <c r="AA95" s="17">
        <v>3400</v>
      </c>
      <c r="AB95" s="17">
        <v>750</v>
      </c>
      <c r="AC95" s="17">
        <v>16.5</v>
      </c>
      <c r="AD95" s="17">
        <v>3400</v>
      </c>
      <c r="AE95" s="17" t="s">
        <v>666</v>
      </c>
      <c r="AF95" s="17">
        <v>135</v>
      </c>
      <c r="AG95" s="17">
        <v>600</v>
      </c>
      <c r="AH95" s="17">
        <v>0</v>
      </c>
      <c r="AI95" s="17" t="s">
        <v>659</v>
      </c>
      <c r="AJ95" s="17">
        <v>0</v>
      </c>
      <c r="AK95" s="17" t="s">
        <v>254</v>
      </c>
      <c r="AL95" s="17">
        <v>10</v>
      </c>
      <c r="AM95" s="17" t="s">
        <v>74</v>
      </c>
      <c r="AN95" s="17"/>
      <c r="AO95" s="17" t="s">
        <v>659</v>
      </c>
      <c r="AP95" s="17" t="s">
        <v>659</v>
      </c>
      <c r="AQ95" s="17" t="s">
        <v>659</v>
      </c>
      <c r="AR95" s="17" t="s">
        <v>659</v>
      </c>
    </row>
    <row r="96" spans="5:44" ht="28.5">
      <c r="E96" s="17" t="s">
        <v>255</v>
      </c>
      <c r="F96" s="17" t="s">
        <v>233</v>
      </c>
      <c r="G96" s="17" t="s">
        <v>76</v>
      </c>
      <c r="H96" s="17" t="s">
        <v>235</v>
      </c>
      <c r="I96" s="17" t="s">
        <v>77</v>
      </c>
      <c r="J96" s="17"/>
      <c r="K96" s="17" t="s">
        <v>657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>
        <v>0</v>
      </c>
      <c r="AA96" s="17">
        <v>5500</v>
      </c>
      <c r="AB96" s="17">
        <v>150</v>
      </c>
      <c r="AC96" s="17">
        <v>3.6</v>
      </c>
      <c r="AD96" s="17">
        <v>5500</v>
      </c>
      <c r="AE96" s="17" t="s">
        <v>666</v>
      </c>
      <c r="AF96" s="17">
        <v>30</v>
      </c>
      <c r="AG96" s="17">
        <v>600</v>
      </c>
      <c r="AH96" s="17">
        <v>0</v>
      </c>
      <c r="AI96" s="17" t="s">
        <v>659</v>
      </c>
      <c r="AJ96" s="17">
        <v>0</v>
      </c>
      <c r="AK96" s="17" t="s">
        <v>255</v>
      </c>
      <c r="AL96" s="17">
        <v>11</v>
      </c>
      <c r="AM96" s="17" t="s">
        <v>77</v>
      </c>
      <c r="AN96" s="17"/>
      <c r="AO96" s="17" t="s">
        <v>659</v>
      </c>
      <c r="AP96" s="17" t="s">
        <v>659</v>
      </c>
      <c r="AQ96" s="17" t="s">
        <v>659</v>
      </c>
      <c r="AR96" s="17" t="s">
        <v>659</v>
      </c>
    </row>
    <row r="97" spans="5:44" ht="28.5">
      <c r="E97" s="17" t="s">
        <v>256</v>
      </c>
      <c r="F97" s="17" t="s">
        <v>233</v>
      </c>
      <c r="G97" s="17" t="s">
        <v>79</v>
      </c>
      <c r="H97" s="17" t="s">
        <v>235</v>
      </c>
      <c r="I97" s="17" t="s">
        <v>80</v>
      </c>
      <c r="J97" s="17"/>
      <c r="K97" s="17" t="s">
        <v>657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>
        <v>0</v>
      </c>
      <c r="AA97" s="17">
        <v>340</v>
      </c>
      <c r="AB97" s="17">
        <v>200</v>
      </c>
      <c r="AC97" s="17">
        <v>4.9000000000000004</v>
      </c>
      <c r="AD97" s="17">
        <v>8760</v>
      </c>
      <c r="AE97" s="17" t="s">
        <v>666</v>
      </c>
      <c r="AF97" s="17">
        <v>13.5</v>
      </c>
      <c r="AG97" s="17">
        <v>300</v>
      </c>
      <c r="AH97" s="17">
        <v>0</v>
      </c>
      <c r="AI97" s="17" t="s">
        <v>659</v>
      </c>
      <c r="AJ97" s="17">
        <v>0</v>
      </c>
      <c r="AK97" s="17" t="s">
        <v>256</v>
      </c>
      <c r="AL97" s="17">
        <v>12</v>
      </c>
      <c r="AM97" s="17" t="s">
        <v>80</v>
      </c>
      <c r="AN97" s="17"/>
      <c r="AO97" s="17" t="s">
        <v>659</v>
      </c>
      <c r="AP97" s="17" t="s">
        <v>659</v>
      </c>
      <c r="AQ97" s="17" t="s">
        <v>659</v>
      </c>
      <c r="AR97" s="17" t="s">
        <v>659</v>
      </c>
    </row>
    <row r="98" spans="5:44" ht="28.5">
      <c r="E98" s="17" t="s">
        <v>257</v>
      </c>
      <c r="F98" s="17" t="s">
        <v>233</v>
      </c>
      <c r="G98" s="17" t="s">
        <v>82</v>
      </c>
      <c r="H98" s="17" t="s">
        <v>235</v>
      </c>
      <c r="I98" s="17" t="s">
        <v>83</v>
      </c>
      <c r="J98" s="17"/>
      <c r="K98" s="17" t="s">
        <v>657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>
        <v>0</v>
      </c>
      <c r="AA98" s="17">
        <v>340</v>
      </c>
      <c r="AB98" s="17">
        <v>200</v>
      </c>
      <c r="AC98" s="17">
        <v>4.9000000000000004</v>
      </c>
      <c r="AD98" s="17">
        <v>8760</v>
      </c>
      <c r="AE98" s="17" t="s">
        <v>666</v>
      </c>
      <c r="AF98" s="17">
        <v>27</v>
      </c>
      <c r="AG98" s="17">
        <v>300</v>
      </c>
      <c r="AH98" s="17">
        <v>0</v>
      </c>
      <c r="AI98" s="17" t="s">
        <v>659</v>
      </c>
      <c r="AJ98" s="17">
        <v>0</v>
      </c>
      <c r="AK98" s="17" t="s">
        <v>257</v>
      </c>
      <c r="AL98" s="17">
        <v>13</v>
      </c>
      <c r="AM98" s="17" t="s">
        <v>83</v>
      </c>
      <c r="AN98" s="17"/>
      <c r="AO98" s="17" t="s">
        <v>659</v>
      </c>
      <c r="AP98" s="17" t="s">
        <v>659</v>
      </c>
      <c r="AQ98" s="17" t="s">
        <v>659</v>
      </c>
      <c r="AR98" s="17" t="s">
        <v>659</v>
      </c>
    </row>
    <row r="99" spans="5:44" ht="28.5">
      <c r="E99" s="17" t="s">
        <v>258</v>
      </c>
      <c r="F99" s="17" t="s">
        <v>233</v>
      </c>
      <c r="G99" s="17" t="s">
        <v>85</v>
      </c>
      <c r="H99" s="17" t="s">
        <v>235</v>
      </c>
      <c r="I99" s="17" t="s">
        <v>86</v>
      </c>
      <c r="J99" s="17"/>
      <c r="K99" s="17" t="s">
        <v>657</v>
      </c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>
        <v>0</v>
      </c>
      <c r="AA99" s="17">
        <v>1700</v>
      </c>
      <c r="AB99" s="17">
        <v>300</v>
      </c>
      <c r="AC99" s="17">
        <v>6.6</v>
      </c>
      <c r="AD99" s="17">
        <v>3400</v>
      </c>
      <c r="AE99" s="17" t="s">
        <v>665</v>
      </c>
      <c r="AF99" s="17">
        <v>13.5</v>
      </c>
      <c r="AG99" s="17">
        <v>300</v>
      </c>
      <c r="AH99" s="17">
        <v>0</v>
      </c>
      <c r="AI99" s="17" t="s">
        <v>659</v>
      </c>
      <c r="AJ99" s="17">
        <v>0</v>
      </c>
      <c r="AK99" s="17" t="s">
        <v>258</v>
      </c>
      <c r="AL99" s="17">
        <v>14</v>
      </c>
      <c r="AM99" s="17" t="s">
        <v>86</v>
      </c>
      <c r="AN99" s="17"/>
      <c r="AO99" s="17" t="s">
        <v>659</v>
      </c>
      <c r="AP99" s="17" t="s">
        <v>659</v>
      </c>
      <c r="AQ99" s="17" t="s">
        <v>659</v>
      </c>
      <c r="AR99" s="17" t="s">
        <v>659</v>
      </c>
    </row>
    <row r="100" spans="5:44" ht="28.5">
      <c r="E100" s="17" t="s">
        <v>259</v>
      </c>
      <c r="F100" s="17" t="s">
        <v>233</v>
      </c>
      <c r="G100" s="17" t="s">
        <v>88</v>
      </c>
      <c r="H100" s="17" t="s">
        <v>235</v>
      </c>
      <c r="I100" s="17" t="s">
        <v>89</v>
      </c>
      <c r="J100" s="17"/>
      <c r="K100" s="17" t="s">
        <v>657</v>
      </c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>
        <v>0</v>
      </c>
      <c r="AA100" s="17">
        <v>1700</v>
      </c>
      <c r="AB100" s="17">
        <v>300</v>
      </c>
      <c r="AC100" s="17">
        <v>7.2</v>
      </c>
      <c r="AD100" s="17">
        <v>3400</v>
      </c>
      <c r="AE100" s="17" t="s">
        <v>666</v>
      </c>
      <c r="AF100" s="17">
        <v>13.5</v>
      </c>
      <c r="AG100" s="17">
        <v>300</v>
      </c>
      <c r="AH100" s="17">
        <v>0</v>
      </c>
      <c r="AI100" s="17" t="s">
        <v>659</v>
      </c>
      <c r="AJ100" s="17">
        <v>0</v>
      </c>
      <c r="AK100" s="17" t="s">
        <v>259</v>
      </c>
      <c r="AL100" s="17">
        <v>15</v>
      </c>
      <c r="AM100" s="17" t="s">
        <v>89</v>
      </c>
      <c r="AN100" s="17"/>
      <c r="AO100" s="17" t="s">
        <v>659</v>
      </c>
      <c r="AP100" s="17" t="s">
        <v>659</v>
      </c>
      <c r="AQ100" s="17" t="s">
        <v>659</v>
      </c>
      <c r="AR100" s="17" t="s">
        <v>659</v>
      </c>
    </row>
    <row r="101" spans="5:44" ht="28.5">
      <c r="E101" s="17" t="s">
        <v>260</v>
      </c>
      <c r="F101" s="17" t="s">
        <v>233</v>
      </c>
      <c r="G101" s="17" t="s">
        <v>91</v>
      </c>
      <c r="H101" s="17" t="s">
        <v>235</v>
      </c>
      <c r="I101" s="17" t="s">
        <v>92</v>
      </c>
      <c r="J101" s="17"/>
      <c r="K101" s="17" t="s">
        <v>657</v>
      </c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>
        <v>0</v>
      </c>
      <c r="AA101" s="17">
        <v>1700</v>
      </c>
      <c r="AB101" s="17">
        <v>500</v>
      </c>
      <c r="AC101" s="17">
        <v>10.9</v>
      </c>
      <c r="AD101" s="17">
        <v>3400</v>
      </c>
      <c r="AE101" s="17" t="s">
        <v>665</v>
      </c>
      <c r="AF101" s="17">
        <v>27</v>
      </c>
      <c r="AG101" s="17">
        <v>300</v>
      </c>
      <c r="AH101" s="17">
        <v>0</v>
      </c>
      <c r="AI101" s="17" t="s">
        <v>659</v>
      </c>
      <c r="AJ101" s="17">
        <v>0</v>
      </c>
      <c r="AK101" s="17" t="s">
        <v>260</v>
      </c>
      <c r="AL101" s="17">
        <v>16</v>
      </c>
      <c r="AM101" s="17" t="s">
        <v>667</v>
      </c>
      <c r="AN101" s="17"/>
      <c r="AO101" s="17" t="s">
        <v>659</v>
      </c>
      <c r="AP101" s="17" t="s">
        <v>659</v>
      </c>
      <c r="AQ101" s="17" t="s">
        <v>659</v>
      </c>
      <c r="AR101" s="17" t="s">
        <v>659</v>
      </c>
    </row>
    <row r="102" spans="5:44" ht="28.5">
      <c r="E102" s="17" t="s">
        <v>261</v>
      </c>
      <c r="F102" s="17" t="s">
        <v>233</v>
      </c>
      <c r="G102" s="17" t="s">
        <v>94</v>
      </c>
      <c r="H102" s="17" t="s">
        <v>235</v>
      </c>
      <c r="I102" s="17" t="s">
        <v>95</v>
      </c>
      <c r="J102" s="17" t="s">
        <v>96</v>
      </c>
      <c r="K102" s="17" t="s">
        <v>657</v>
      </c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>
        <v>0</v>
      </c>
      <c r="AA102" s="17">
        <v>1700</v>
      </c>
      <c r="AB102" s="17">
        <v>150</v>
      </c>
      <c r="AC102" s="17">
        <v>3.6</v>
      </c>
      <c r="AD102" s="17">
        <v>3400</v>
      </c>
      <c r="AE102" s="17" t="s">
        <v>666</v>
      </c>
      <c r="AF102" s="17">
        <v>40.5</v>
      </c>
      <c r="AG102" s="17">
        <v>300</v>
      </c>
      <c r="AH102" s="17">
        <v>0</v>
      </c>
      <c r="AI102" s="17" t="s">
        <v>659</v>
      </c>
      <c r="AJ102" s="17">
        <v>0</v>
      </c>
      <c r="AK102" s="17" t="s">
        <v>261</v>
      </c>
      <c r="AL102" s="17">
        <v>17</v>
      </c>
      <c r="AM102" s="17" t="s">
        <v>96</v>
      </c>
      <c r="AN102" s="17"/>
      <c r="AO102" s="17" t="s">
        <v>659</v>
      </c>
      <c r="AP102" s="17" t="s">
        <v>659</v>
      </c>
      <c r="AQ102" s="17" t="s">
        <v>659</v>
      </c>
      <c r="AR102" s="17" t="s">
        <v>659</v>
      </c>
    </row>
    <row r="103" spans="5:44" ht="14.25">
      <c r="E103" s="17" t="s">
        <v>262</v>
      </c>
      <c r="F103" s="17" t="s">
        <v>263</v>
      </c>
      <c r="G103" s="17" t="s">
        <v>264</v>
      </c>
      <c r="H103" s="17" t="s">
        <v>265</v>
      </c>
      <c r="I103" s="17" t="s">
        <v>266</v>
      </c>
      <c r="J103" s="17" t="s">
        <v>267</v>
      </c>
      <c r="K103" s="17" t="s">
        <v>686</v>
      </c>
      <c r="L103" s="17" t="s">
        <v>658</v>
      </c>
      <c r="M103" s="17">
        <v>20</v>
      </c>
      <c r="N103" s="17">
        <v>0.5</v>
      </c>
      <c r="O103" s="17">
        <v>0.5</v>
      </c>
      <c r="P103" s="17">
        <v>3</v>
      </c>
      <c r="Q103" s="17">
        <v>12.5</v>
      </c>
      <c r="R103" s="17">
        <v>8</v>
      </c>
      <c r="S103" s="17">
        <v>16</v>
      </c>
      <c r="T103" s="17"/>
      <c r="U103" s="17"/>
      <c r="V103" s="17"/>
      <c r="W103" s="17">
        <v>0</v>
      </c>
      <c r="X103" s="17"/>
      <c r="Y103" s="17"/>
      <c r="Z103" s="17">
        <v>1568</v>
      </c>
      <c r="AA103" s="17">
        <v>1568</v>
      </c>
      <c r="AB103" s="17">
        <v>500</v>
      </c>
      <c r="AC103" s="17">
        <v>11.5</v>
      </c>
      <c r="AD103" s="17">
        <v>0</v>
      </c>
      <c r="AE103" s="17" t="s">
        <v>659</v>
      </c>
      <c r="AF103" s="17">
        <v>0</v>
      </c>
      <c r="AG103" s="17">
        <v>0</v>
      </c>
      <c r="AH103" s="17">
        <v>10</v>
      </c>
      <c r="AI103" s="17" t="s">
        <v>660</v>
      </c>
      <c r="AJ103" s="17">
        <v>196</v>
      </c>
      <c r="AK103" s="17" t="s">
        <v>268</v>
      </c>
      <c r="AL103" s="17">
        <v>2</v>
      </c>
      <c r="AM103" s="17" t="s">
        <v>267</v>
      </c>
      <c r="AN103" s="17" t="s">
        <v>661</v>
      </c>
      <c r="AO103" s="17">
        <v>3.8</v>
      </c>
      <c r="AP103" s="17">
        <v>0</v>
      </c>
      <c r="AQ103" s="17">
        <v>6.2</v>
      </c>
      <c r="AR103" s="17">
        <v>0</v>
      </c>
    </row>
    <row r="104" spans="5:44" ht="14.25">
      <c r="E104" s="17" t="s">
        <v>268</v>
      </c>
      <c r="F104" s="17" t="s">
        <v>263</v>
      </c>
      <c r="G104" s="17" t="s">
        <v>269</v>
      </c>
      <c r="H104" s="17" t="s">
        <v>265</v>
      </c>
      <c r="I104" s="17" t="s">
        <v>270</v>
      </c>
      <c r="J104" s="17" t="s">
        <v>271</v>
      </c>
      <c r="K104" s="17" t="s">
        <v>686</v>
      </c>
      <c r="L104" s="17" t="s">
        <v>658</v>
      </c>
      <c r="M104" s="17">
        <v>20</v>
      </c>
      <c r="N104" s="17">
        <v>0.5</v>
      </c>
      <c r="O104" s="17">
        <v>0.5</v>
      </c>
      <c r="P104" s="17">
        <v>3</v>
      </c>
      <c r="Q104" s="17">
        <v>12.5</v>
      </c>
      <c r="R104" s="17">
        <v>8</v>
      </c>
      <c r="S104" s="17">
        <v>16</v>
      </c>
      <c r="T104" s="17"/>
      <c r="U104" s="17"/>
      <c r="V104" s="17"/>
      <c r="W104" s="17">
        <v>0</v>
      </c>
      <c r="X104" s="17"/>
      <c r="Y104" s="17"/>
      <c r="Z104" s="17">
        <v>1568</v>
      </c>
      <c r="AA104" s="17">
        <v>1568</v>
      </c>
      <c r="AB104" s="17">
        <v>500</v>
      </c>
      <c r="AC104" s="17">
        <v>11.5</v>
      </c>
      <c r="AD104" s="17">
        <v>0</v>
      </c>
      <c r="AE104" s="17" t="s">
        <v>659</v>
      </c>
      <c r="AF104" s="17">
        <v>0</v>
      </c>
      <c r="AG104" s="17">
        <v>0</v>
      </c>
      <c r="AH104" s="17">
        <v>3.8</v>
      </c>
      <c r="AI104" s="17" t="s">
        <v>660</v>
      </c>
      <c r="AJ104" s="17">
        <v>196</v>
      </c>
      <c r="AK104" s="17" t="s">
        <v>262</v>
      </c>
      <c r="AL104" s="17">
        <v>1</v>
      </c>
      <c r="AM104" s="17" t="s">
        <v>271</v>
      </c>
      <c r="AN104" s="17" t="s">
        <v>661</v>
      </c>
      <c r="AO104" s="17">
        <v>3.8</v>
      </c>
      <c r="AP104" s="17">
        <v>0</v>
      </c>
      <c r="AQ104" s="17">
        <v>0</v>
      </c>
      <c r="AR104" s="17">
        <v>0</v>
      </c>
    </row>
    <row r="105" spans="5:44" ht="14.25">
      <c r="E105" s="17" t="s">
        <v>272</v>
      </c>
      <c r="F105" s="17" t="s">
        <v>263</v>
      </c>
      <c r="G105" s="17" t="s">
        <v>273</v>
      </c>
      <c r="H105" s="17" t="s">
        <v>265</v>
      </c>
      <c r="I105" s="17" t="s">
        <v>274</v>
      </c>
      <c r="J105" s="17"/>
      <c r="K105" s="17" t="s">
        <v>686</v>
      </c>
      <c r="L105" s="17" t="s">
        <v>658</v>
      </c>
      <c r="M105" s="17">
        <v>20</v>
      </c>
      <c r="N105" s="17">
        <v>0.2</v>
      </c>
      <c r="O105" s="17">
        <v>10</v>
      </c>
      <c r="P105" s="17">
        <v>3</v>
      </c>
      <c r="Q105" s="17">
        <v>5</v>
      </c>
      <c r="R105" s="17">
        <v>8</v>
      </c>
      <c r="S105" s="17">
        <v>18</v>
      </c>
      <c r="T105" s="17"/>
      <c r="U105" s="17"/>
      <c r="V105" s="17">
        <v>8</v>
      </c>
      <c r="W105" s="17">
        <v>18</v>
      </c>
      <c r="X105" s="17"/>
      <c r="Y105" s="17"/>
      <c r="Z105" s="17">
        <v>3590</v>
      </c>
      <c r="AA105" s="17">
        <v>3590</v>
      </c>
      <c r="AB105" s="17">
        <v>500</v>
      </c>
      <c r="AC105" s="17">
        <v>10.9</v>
      </c>
      <c r="AD105" s="17">
        <v>0</v>
      </c>
      <c r="AE105" s="17" t="s">
        <v>659</v>
      </c>
      <c r="AF105" s="17">
        <v>0</v>
      </c>
      <c r="AG105" s="17">
        <v>0</v>
      </c>
      <c r="AH105" s="17">
        <v>3.8</v>
      </c>
      <c r="AI105" s="17" t="s">
        <v>660</v>
      </c>
      <c r="AJ105" s="17">
        <v>359</v>
      </c>
      <c r="AK105" s="17" t="s">
        <v>272</v>
      </c>
      <c r="AL105" s="17">
        <v>3</v>
      </c>
      <c r="AM105" s="17" t="s">
        <v>274</v>
      </c>
      <c r="AN105" s="17" t="s">
        <v>661</v>
      </c>
      <c r="AO105" s="17">
        <v>3.8</v>
      </c>
      <c r="AP105" s="17">
        <v>0</v>
      </c>
      <c r="AQ105" s="17">
        <v>0</v>
      </c>
      <c r="AR105" s="17">
        <v>0</v>
      </c>
    </row>
    <row r="106" spans="5:44" ht="14.25">
      <c r="E106" s="17" t="s">
        <v>275</v>
      </c>
      <c r="F106" s="17" t="s">
        <v>263</v>
      </c>
      <c r="G106" s="17" t="s">
        <v>276</v>
      </c>
      <c r="H106" s="17" t="s">
        <v>265</v>
      </c>
      <c r="I106" s="17" t="s">
        <v>277</v>
      </c>
      <c r="J106" s="17" t="s">
        <v>278</v>
      </c>
      <c r="K106" s="17" t="s">
        <v>686</v>
      </c>
      <c r="L106" s="17" t="s">
        <v>658</v>
      </c>
      <c r="M106" s="17">
        <v>15</v>
      </c>
      <c r="N106" s="17">
        <v>0.5</v>
      </c>
      <c r="O106" s="17">
        <v>0</v>
      </c>
      <c r="P106" s="17">
        <v>3</v>
      </c>
      <c r="Q106" s="17">
        <v>12.5</v>
      </c>
      <c r="R106" s="17">
        <v>11</v>
      </c>
      <c r="S106" s="17">
        <v>14</v>
      </c>
      <c r="T106" s="17"/>
      <c r="U106" s="17"/>
      <c r="V106" s="17"/>
      <c r="W106" s="17">
        <v>0</v>
      </c>
      <c r="X106" s="17"/>
      <c r="Y106" s="17"/>
      <c r="Z106" s="17">
        <v>588</v>
      </c>
      <c r="AA106" s="17">
        <v>588</v>
      </c>
      <c r="AB106" s="17">
        <v>500</v>
      </c>
      <c r="AC106" s="17">
        <v>10.9</v>
      </c>
      <c r="AD106" s="17">
        <v>0</v>
      </c>
      <c r="AE106" s="17" t="s">
        <v>659</v>
      </c>
      <c r="AF106" s="17">
        <v>0</v>
      </c>
      <c r="AG106" s="17">
        <v>0</v>
      </c>
      <c r="AH106" s="17">
        <v>32</v>
      </c>
      <c r="AI106" s="17" t="s">
        <v>662</v>
      </c>
      <c r="AJ106" s="17">
        <v>196</v>
      </c>
      <c r="AK106" s="17" t="s">
        <v>275</v>
      </c>
      <c r="AL106" s="17">
        <v>4</v>
      </c>
      <c r="AM106" s="17" t="s">
        <v>687</v>
      </c>
      <c r="AN106" s="17" t="s">
        <v>661</v>
      </c>
      <c r="AO106" s="17">
        <v>0</v>
      </c>
      <c r="AP106" s="17">
        <v>0</v>
      </c>
      <c r="AQ106" s="17">
        <v>32</v>
      </c>
      <c r="AR106" s="17">
        <v>0</v>
      </c>
    </row>
    <row r="107" spans="5:44" ht="14.25">
      <c r="E107" s="17" t="s">
        <v>281</v>
      </c>
      <c r="F107" s="17" t="s">
        <v>263</v>
      </c>
      <c r="G107" s="17" t="s">
        <v>282</v>
      </c>
      <c r="H107" s="17" t="s">
        <v>265</v>
      </c>
      <c r="I107" s="17" t="s">
        <v>283</v>
      </c>
      <c r="J107" s="17" t="s">
        <v>284</v>
      </c>
      <c r="K107" s="17" t="s">
        <v>688</v>
      </c>
      <c r="L107" s="17" t="s">
        <v>658</v>
      </c>
      <c r="M107" s="17">
        <v>20</v>
      </c>
      <c r="N107" s="17">
        <v>0.5</v>
      </c>
      <c r="O107" s="17">
        <v>2</v>
      </c>
      <c r="P107" s="17">
        <v>3</v>
      </c>
      <c r="Q107" s="17">
        <v>10</v>
      </c>
      <c r="R107" s="17">
        <v>8</v>
      </c>
      <c r="S107" s="17">
        <v>18</v>
      </c>
      <c r="T107" s="17"/>
      <c r="U107" s="17"/>
      <c r="V107" s="17"/>
      <c r="W107" s="17">
        <v>0</v>
      </c>
      <c r="X107" s="17"/>
      <c r="Y107" s="17"/>
      <c r="Z107" s="17">
        <v>1630</v>
      </c>
      <c r="AA107" s="17">
        <v>1630</v>
      </c>
      <c r="AB107" s="17">
        <v>500</v>
      </c>
      <c r="AC107" s="17">
        <v>11.5</v>
      </c>
      <c r="AD107" s="17">
        <v>0</v>
      </c>
      <c r="AE107" s="17" t="s">
        <v>659</v>
      </c>
      <c r="AF107" s="17">
        <v>0</v>
      </c>
      <c r="AG107" s="17">
        <v>0</v>
      </c>
      <c r="AH107" s="17">
        <v>3.8</v>
      </c>
      <c r="AI107" s="17" t="s">
        <v>660</v>
      </c>
      <c r="AJ107" s="17">
        <v>163</v>
      </c>
      <c r="AK107" s="17" t="s">
        <v>281</v>
      </c>
      <c r="AL107" s="17">
        <v>5</v>
      </c>
      <c r="AM107" s="17" t="s">
        <v>284</v>
      </c>
      <c r="AN107" s="17" t="s">
        <v>661</v>
      </c>
      <c r="AO107" s="17">
        <v>3.8</v>
      </c>
      <c r="AP107" s="17">
        <v>0</v>
      </c>
      <c r="AQ107" s="17">
        <v>0</v>
      </c>
      <c r="AR107" s="17">
        <v>0</v>
      </c>
    </row>
    <row r="108" spans="5:44" ht="14.25">
      <c r="E108" s="17" t="s">
        <v>285</v>
      </c>
      <c r="F108" s="17" t="s">
        <v>263</v>
      </c>
      <c r="G108" s="17" t="s">
        <v>286</v>
      </c>
      <c r="H108" s="17" t="s">
        <v>265</v>
      </c>
      <c r="I108" s="17" t="s">
        <v>287</v>
      </c>
      <c r="J108" s="17" t="s">
        <v>288</v>
      </c>
      <c r="K108" s="17" t="s">
        <v>688</v>
      </c>
      <c r="L108" s="17" t="s">
        <v>658</v>
      </c>
      <c r="M108" s="17">
        <v>15</v>
      </c>
      <c r="N108" s="17">
        <v>0.5</v>
      </c>
      <c r="O108" s="17">
        <v>0</v>
      </c>
      <c r="P108" s="17">
        <v>3</v>
      </c>
      <c r="Q108" s="17">
        <v>12.5</v>
      </c>
      <c r="R108" s="17">
        <v>8</v>
      </c>
      <c r="S108" s="17">
        <v>20</v>
      </c>
      <c r="T108" s="17"/>
      <c r="U108" s="17"/>
      <c r="V108" s="17">
        <v>8</v>
      </c>
      <c r="W108" s="17">
        <v>14</v>
      </c>
      <c r="X108" s="17"/>
      <c r="Y108" s="17"/>
      <c r="Z108" s="17">
        <v>3132</v>
      </c>
      <c r="AA108" s="17">
        <v>3132</v>
      </c>
      <c r="AB108" s="17">
        <v>500</v>
      </c>
      <c r="AC108" s="17">
        <v>10.9</v>
      </c>
      <c r="AD108" s="17">
        <v>0</v>
      </c>
      <c r="AE108" s="17" t="s">
        <v>659</v>
      </c>
      <c r="AF108" s="17">
        <v>0</v>
      </c>
      <c r="AG108" s="17">
        <v>0</v>
      </c>
      <c r="AH108" s="17">
        <v>48</v>
      </c>
      <c r="AI108" s="17" t="s">
        <v>662</v>
      </c>
      <c r="AJ108" s="17">
        <v>359</v>
      </c>
      <c r="AK108" s="17" t="s">
        <v>285</v>
      </c>
      <c r="AL108" s="17">
        <v>6</v>
      </c>
      <c r="AM108" s="17" t="s">
        <v>288</v>
      </c>
      <c r="AN108" s="17" t="s">
        <v>661</v>
      </c>
      <c r="AO108" s="17">
        <v>0</v>
      </c>
      <c r="AP108" s="17">
        <v>0</v>
      </c>
      <c r="AQ108" s="17">
        <v>48</v>
      </c>
      <c r="AR108" s="17">
        <v>0</v>
      </c>
    </row>
    <row r="109" spans="5:44" ht="14.25">
      <c r="E109" s="17" t="s">
        <v>289</v>
      </c>
      <c r="F109" s="17" t="s">
        <v>263</v>
      </c>
      <c r="G109" s="17" t="s">
        <v>25</v>
      </c>
      <c r="H109" s="17" t="s">
        <v>265</v>
      </c>
      <c r="I109" s="17" t="s">
        <v>27</v>
      </c>
      <c r="J109" s="17"/>
      <c r="K109" s="17" t="s">
        <v>657</v>
      </c>
      <c r="L109" s="17" t="s">
        <v>658</v>
      </c>
      <c r="M109" s="17">
        <v>20</v>
      </c>
      <c r="N109" s="17">
        <v>0.2</v>
      </c>
      <c r="O109" s="17">
        <v>10</v>
      </c>
      <c r="P109" s="17">
        <v>3</v>
      </c>
      <c r="Q109" s="17">
        <v>5</v>
      </c>
      <c r="R109" s="17">
        <v>8</v>
      </c>
      <c r="S109" s="17">
        <v>18</v>
      </c>
      <c r="T109" s="17"/>
      <c r="U109" s="17"/>
      <c r="V109" s="17"/>
      <c r="W109" s="17">
        <v>0</v>
      </c>
      <c r="X109" s="17"/>
      <c r="Y109" s="17"/>
      <c r="Z109" s="17">
        <v>2410</v>
      </c>
      <c r="AA109" s="17">
        <v>2410</v>
      </c>
      <c r="AB109" s="17">
        <v>750</v>
      </c>
      <c r="AC109" s="17">
        <v>16.3</v>
      </c>
      <c r="AD109" s="17">
        <v>0</v>
      </c>
      <c r="AE109" s="17" t="s">
        <v>659</v>
      </c>
      <c r="AF109" s="17">
        <v>0</v>
      </c>
      <c r="AG109" s="17">
        <v>0</v>
      </c>
      <c r="AH109" s="17">
        <v>3.8</v>
      </c>
      <c r="AI109" s="17" t="s">
        <v>660</v>
      </c>
      <c r="AJ109" s="17">
        <v>241</v>
      </c>
      <c r="AK109" s="17" t="s">
        <v>289</v>
      </c>
      <c r="AL109" s="17">
        <v>7</v>
      </c>
      <c r="AM109" s="17" t="s">
        <v>27</v>
      </c>
      <c r="AN109" s="17" t="s">
        <v>661</v>
      </c>
      <c r="AO109" s="17">
        <v>3.8</v>
      </c>
      <c r="AP109" s="17">
        <v>0</v>
      </c>
      <c r="AQ109" s="17">
        <v>0</v>
      </c>
      <c r="AR109" s="17">
        <v>0</v>
      </c>
    </row>
    <row r="110" spans="5:44" ht="14.25">
      <c r="E110" s="17" t="s">
        <v>290</v>
      </c>
      <c r="F110" s="17" t="s">
        <v>263</v>
      </c>
      <c r="G110" s="17" t="s">
        <v>291</v>
      </c>
      <c r="H110" s="17" t="s">
        <v>265</v>
      </c>
      <c r="I110" s="17" t="s">
        <v>292</v>
      </c>
      <c r="J110" s="17"/>
      <c r="K110" s="17" t="s">
        <v>657</v>
      </c>
      <c r="L110" s="17" t="s">
        <v>658</v>
      </c>
      <c r="M110" s="17">
        <v>20</v>
      </c>
      <c r="N110" s="17">
        <v>0.2</v>
      </c>
      <c r="O110" s="17">
        <v>30</v>
      </c>
      <c r="P110" s="17">
        <v>3</v>
      </c>
      <c r="Q110" s="17">
        <v>5</v>
      </c>
      <c r="R110" s="17">
        <v>9</v>
      </c>
      <c r="S110" s="17">
        <v>21</v>
      </c>
      <c r="T110" s="17"/>
      <c r="U110" s="17"/>
      <c r="V110" s="17">
        <v>9</v>
      </c>
      <c r="W110" s="17">
        <v>21</v>
      </c>
      <c r="X110" s="17"/>
      <c r="Y110" s="17"/>
      <c r="Z110" s="17">
        <v>3504</v>
      </c>
      <c r="AA110" s="17">
        <v>3504</v>
      </c>
      <c r="AB110" s="17">
        <v>750</v>
      </c>
      <c r="AC110" s="17">
        <v>16.3</v>
      </c>
      <c r="AD110" s="17">
        <v>0</v>
      </c>
      <c r="AE110" s="17" t="s">
        <v>659</v>
      </c>
      <c r="AF110" s="17">
        <v>0</v>
      </c>
      <c r="AG110" s="17">
        <v>0</v>
      </c>
      <c r="AH110" s="17">
        <v>3.8</v>
      </c>
      <c r="AI110" s="17" t="s">
        <v>660</v>
      </c>
      <c r="AJ110" s="17">
        <v>292</v>
      </c>
      <c r="AK110" s="17" t="s">
        <v>290</v>
      </c>
      <c r="AL110" s="17">
        <v>8</v>
      </c>
      <c r="AM110" s="17" t="s">
        <v>292</v>
      </c>
      <c r="AN110" s="17" t="s">
        <v>661</v>
      </c>
      <c r="AO110" s="17">
        <v>3.8</v>
      </c>
      <c r="AP110" s="17">
        <v>0</v>
      </c>
      <c r="AQ110" s="17">
        <v>0</v>
      </c>
      <c r="AR110" s="17">
        <v>0</v>
      </c>
    </row>
    <row r="111" spans="5:44" ht="14.25">
      <c r="E111" s="17" t="s">
        <v>293</v>
      </c>
      <c r="F111" s="17" t="s">
        <v>263</v>
      </c>
      <c r="G111" s="17" t="s">
        <v>30</v>
      </c>
      <c r="H111" s="17" t="s">
        <v>265</v>
      </c>
      <c r="I111" s="17" t="s">
        <v>294</v>
      </c>
      <c r="J111" s="17" t="s">
        <v>295</v>
      </c>
      <c r="K111" s="17" t="s">
        <v>657</v>
      </c>
      <c r="L111" s="17" t="s">
        <v>658</v>
      </c>
      <c r="M111" s="17">
        <v>20</v>
      </c>
      <c r="N111" s="17">
        <v>0.5</v>
      </c>
      <c r="O111" s="17">
        <v>60</v>
      </c>
      <c r="P111" s="17">
        <v>3</v>
      </c>
      <c r="Q111" s="17">
        <v>12.5</v>
      </c>
      <c r="R111" s="17">
        <v>8</v>
      </c>
      <c r="S111" s="17">
        <v>16</v>
      </c>
      <c r="T111" s="17"/>
      <c r="U111" s="17"/>
      <c r="V111" s="17"/>
      <c r="W111" s="17">
        <v>0</v>
      </c>
      <c r="X111" s="17"/>
      <c r="Y111" s="17"/>
      <c r="Z111" s="17">
        <v>1928</v>
      </c>
      <c r="AA111" s="17">
        <v>1928</v>
      </c>
      <c r="AB111" s="17">
        <v>750</v>
      </c>
      <c r="AC111" s="17">
        <v>16.600000000000001</v>
      </c>
      <c r="AD111" s="17">
        <v>0</v>
      </c>
      <c r="AE111" s="17" t="s">
        <v>659</v>
      </c>
      <c r="AF111" s="17">
        <v>0</v>
      </c>
      <c r="AG111" s="17">
        <v>0</v>
      </c>
      <c r="AH111" s="17">
        <v>3.8</v>
      </c>
      <c r="AI111" s="17" t="s">
        <v>660</v>
      </c>
      <c r="AJ111" s="17">
        <v>241</v>
      </c>
      <c r="AK111" s="17" t="s">
        <v>293</v>
      </c>
      <c r="AL111" s="17">
        <v>9</v>
      </c>
      <c r="AM111" s="17" t="s">
        <v>689</v>
      </c>
      <c r="AN111" s="17" t="s">
        <v>661</v>
      </c>
      <c r="AO111" s="17">
        <v>3.8</v>
      </c>
      <c r="AP111" s="17">
        <v>0</v>
      </c>
      <c r="AQ111" s="17">
        <v>0</v>
      </c>
      <c r="AR111" s="17">
        <v>0</v>
      </c>
    </row>
    <row r="112" spans="5:44" ht="14.25">
      <c r="E112" s="17" t="s">
        <v>296</v>
      </c>
      <c r="F112" s="17" t="s">
        <v>263</v>
      </c>
      <c r="G112" s="17" t="s">
        <v>297</v>
      </c>
      <c r="H112" s="17" t="s">
        <v>265</v>
      </c>
      <c r="I112" s="17" t="s">
        <v>298</v>
      </c>
      <c r="J112" s="17"/>
      <c r="K112" s="17" t="s">
        <v>657</v>
      </c>
      <c r="L112" s="17" t="s">
        <v>658</v>
      </c>
      <c r="M112" s="17">
        <v>20</v>
      </c>
      <c r="N112" s="17">
        <v>0.5</v>
      </c>
      <c r="O112" s="17">
        <v>60</v>
      </c>
      <c r="P112" s="17">
        <v>3</v>
      </c>
      <c r="Q112" s="17">
        <v>12.5</v>
      </c>
      <c r="R112" s="17">
        <v>8</v>
      </c>
      <c r="S112" s="17">
        <v>16</v>
      </c>
      <c r="T112" s="17"/>
      <c r="U112" s="17"/>
      <c r="V112" s="17"/>
      <c r="W112" s="17">
        <v>0</v>
      </c>
      <c r="X112" s="17"/>
      <c r="Y112" s="17"/>
      <c r="Z112" s="17">
        <v>1928</v>
      </c>
      <c r="AA112" s="17">
        <v>1928</v>
      </c>
      <c r="AB112" s="17">
        <v>1000</v>
      </c>
      <c r="AC112" s="17">
        <v>27.3</v>
      </c>
      <c r="AD112" s="17">
        <v>0</v>
      </c>
      <c r="AE112" s="17" t="s">
        <v>659</v>
      </c>
      <c r="AF112" s="17">
        <v>0</v>
      </c>
      <c r="AG112" s="17">
        <v>0</v>
      </c>
      <c r="AH112" s="17">
        <v>3.8</v>
      </c>
      <c r="AI112" s="17" t="s">
        <v>660</v>
      </c>
      <c r="AJ112" s="17">
        <v>241</v>
      </c>
      <c r="AK112" s="17" t="s">
        <v>296</v>
      </c>
      <c r="AL112" s="17">
        <v>10</v>
      </c>
      <c r="AM112" s="17" t="s">
        <v>298</v>
      </c>
      <c r="AN112" s="17" t="s">
        <v>661</v>
      </c>
      <c r="AO112" s="17">
        <v>3.8</v>
      </c>
      <c r="AP112" s="17">
        <v>0</v>
      </c>
      <c r="AQ112" s="17">
        <v>0</v>
      </c>
      <c r="AR112" s="17">
        <v>0</v>
      </c>
    </row>
    <row r="113" spans="5:44" ht="14.25">
      <c r="E113" s="17" t="s">
        <v>299</v>
      </c>
      <c r="F113" s="17" t="s">
        <v>263</v>
      </c>
      <c r="G113" s="17" t="s">
        <v>300</v>
      </c>
      <c r="H113" s="17" t="s">
        <v>265</v>
      </c>
      <c r="I113" s="17" t="s">
        <v>301</v>
      </c>
      <c r="J113" s="17"/>
      <c r="K113" s="17" t="s">
        <v>657</v>
      </c>
      <c r="L113" s="17" t="s">
        <v>658</v>
      </c>
      <c r="M113" s="17">
        <v>20</v>
      </c>
      <c r="N113" s="17">
        <v>0.5</v>
      </c>
      <c r="O113" s="17">
        <v>60</v>
      </c>
      <c r="P113" s="17">
        <v>3</v>
      </c>
      <c r="Q113" s="17">
        <v>12.5</v>
      </c>
      <c r="R113" s="17">
        <v>8</v>
      </c>
      <c r="S113" s="17">
        <v>16</v>
      </c>
      <c r="T113" s="17"/>
      <c r="U113" s="17"/>
      <c r="V113" s="17"/>
      <c r="W113" s="17">
        <v>0</v>
      </c>
      <c r="X113" s="17"/>
      <c r="Y113" s="17"/>
      <c r="Z113" s="17">
        <v>1928</v>
      </c>
      <c r="AA113" s="17">
        <v>1928</v>
      </c>
      <c r="AB113" s="17">
        <v>750</v>
      </c>
      <c r="AC113" s="17">
        <v>20.5</v>
      </c>
      <c r="AD113" s="17">
        <v>0</v>
      </c>
      <c r="AE113" s="17" t="s">
        <v>659</v>
      </c>
      <c r="AF113" s="17">
        <v>0</v>
      </c>
      <c r="AG113" s="17">
        <v>0</v>
      </c>
      <c r="AH113" s="17">
        <v>3.8</v>
      </c>
      <c r="AI113" s="17" t="s">
        <v>660</v>
      </c>
      <c r="AJ113" s="17">
        <v>241</v>
      </c>
      <c r="AK113" s="17" t="s">
        <v>299</v>
      </c>
      <c r="AL113" s="17">
        <v>11</v>
      </c>
      <c r="AM113" s="17" t="s">
        <v>301</v>
      </c>
      <c r="AN113" s="17" t="s">
        <v>661</v>
      </c>
      <c r="AO113" s="17">
        <v>3.8</v>
      </c>
      <c r="AP113" s="17">
        <v>0</v>
      </c>
      <c r="AQ113" s="17">
        <v>0</v>
      </c>
      <c r="AR113" s="17">
        <v>0</v>
      </c>
    </row>
    <row r="114" spans="5:44" ht="14.25">
      <c r="E114" s="17" t="s">
        <v>302</v>
      </c>
      <c r="F114" s="17" t="s">
        <v>263</v>
      </c>
      <c r="G114" s="17" t="s">
        <v>303</v>
      </c>
      <c r="H114" s="17" t="s">
        <v>265</v>
      </c>
      <c r="I114" s="17" t="s">
        <v>304</v>
      </c>
      <c r="J114" s="17" t="s">
        <v>305</v>
      </c>
      <c r="K114" s="17" t="s">
        <v>657</v>
      </c>
      <c r="L114" s="17" t="s">
        <v>658</v>
      </c>
      <c r="M114" s="17">
        <v>20</v>
      </c>
      <c r="N114" s="17">
        <v>0.7</v>
      </c>
      <c r="O114" s="17">
        <v>0</v>
      </c>
      <c r="P114" s="17">
        <v>3</v>
      </c>
      <c r="Q114" s="17">
        <v>18</v>
      </c>
      <c r="R114" s="17">
        <v>10</v>
      </c>
      <c r="S114" s="17">
        <v>15</v>
      </c>
      <c r="T114" s="17"/>
      <c r="U114" s="17"/>
      <c r="V114" s="17"/>
      <c r="W114" s="17">
        <v>0</v>
      </c>
      <c r="X114" s="17"/>
      <c r="Y114" s="17"/>
      <c r="Z114" s="17">
        <v>1205</v>
      </c>
      <c r="AA114" s="17">
        <v>723</v>
      </c>
      <c r="AB114" s="17">
        <v>500</v>
      </c>
      <c r="AC114" s="17">
        <v>14.6</v>
      </c>
      <c r="AD114" s="17">
        <v>0</v>
      </c>
      <c r="AE114" s="17" t="s">
        <v>659</v>
      </c>
      <c r="AF114" s="17">
        <v>0</v>
      </c>
      <c r="AG114" s="17">
        <v>0</v>
      </c>
      <c r="AH114" s="17">
        <v>3.8</v>
      </c>
      <c r="AI114" s="17" t="s">
        <v>660</v>
      </c>
      <c r="AJ114" s="17">
        <v>241</v>
      </c>
      <c r="AK114" s="17" t="s">
        <v>302</v>
      </c>
      <c r="AL114" s="17">
        <v>12</v>
      </c>
      <c r="AM114" s="17" t="s">
        <v>306</v>
      </c>
      <c r="AN114" s="17" t="s">
        <v>661</v>
      </c>
      <c r="AO114" s="17">
        <v>3.8</v>
      </c>
      <c r="AP114" s="17">
        <v>0</v>
      </c>
      <c r="AQ114" s="17">
        <v>0</v>
      </c>
      <c r="AR114" s="17">
        <v>0</v>
      </c>
    </row>
    <row r="115" spans="5:44" ht="14.25">
      <c r="E115" s="17" t="s">
        <v>308</v>
      </c>
      <c r="F115" s="17" t="s">
        <v>263</v>
      </c>
      <c r="G115" s="17" t="s">
        <v>309</v>
      </c>
      <c r="H115" s="17" t="s">
        <v>265</v>
      </c>
      <c r="I115" s="17" t="s">
        <v>310</v>
      </c>
      <c r="J115" s="17"/>
      <c r="K115" s="17" t="s">
        <v>657</v>
      </c>
      <c r="L115" s="17" t="s">
        <v>663</v>
      </c>
      <c r="M115" s="17">
        <v>15</v>
      </c>
      <c r="N115" s="17">
        <v>7.0000000000000007E-2</v>
      </c>
      <c r="O115" s="17">
        <v>4</v>
      </c>
      <c r="P115" s="17">
        <v>1</v>
      </c>
      <c r="Q115" s="17">
        <v>4</v>
      </c>
      <c r="R115" s="17">
        <v>0</v>
      </c>
      <c r="S115" s="17">
        <v>10</v>
      </c>
      <c r="T115" s="17">
        <v>19</v>
      </c>
      <c r="U115" s="17">
        <v>24</v>
      </c>
      <c r="V115" s="17">
        <v>0</v>
      </c>
      <c r="W115" s="17">
        <v>10</v>
      </c>
      <c r="X115" s="17">
        <v>19</v>
      </c>
      <c r="Y115" s="17">
        <v>24</v>
      </c>
      <c r="Z115" s="17">
        <v>5475</v>
      </c>
      <c r="AA115" s="17">
        <v>2920</v>
      </c>
      <c r="AB115" s="17">
        <v>500</v>
      </c>
      <c r="AC115" s="17">
        <v>10.9</v>
      </c>
      <c r="AD115" s="17">
        <v>5475</v>
      </c>
      <c r="AE115" s="17" t="s">
        <v>665</v>
      </c>
      <c r="AF115" s="17">
        <v>21.6</v>
      </c>
      <c r="AG115" s="17">
        <v>300</v>
      </c>
      <c r="AH115" s="17">
        <v>165</v>
      </c>
      <c r="AI115" s="17" t="s">
        <v>660</v>
      </c>
      <c r="AJ115" s="17">
        <v>365</v>
      </c>
      <c r="AK115" s="17" t="s">
        <v>308</v>
      </c>
      <c r="AL115" s="17">
        <v>13</v>
      </c>
      <c r="AM115" s="17" t="s">
        <v>310</v>
      </c>
      <c r="AN115" s="17" t="s">
        <v>668</v>
      </c>
      <c r="AO115" s="17">
        <v>0</v>
      </c>
      <c r="AP115" s="17">
        <v>62</v>
      </c>
      <c r="AQ115" s="17">
        <v>0</v>
      </c>
      <c r="AR115" s="17">
        <v>103</v>
      </c>
    </row>
    <row r="116" spans="5:44" ht="14.25">
      <c r="E116" s="17" t="s">
        <v>311</v>
      </c>
      <c r="F116" s="17" t="s">
        <v>263</v>
      </c>
      <c r="G116" s="17" t="s">
        <v>52</v>
      </c>
      <c r="H116" s="17" t="s">
        <v>265</v>
      </c>
      <c r="I116" s="17" t="s">
        <v>53</v>
      </c>
      <c r="J116" s="17" t="s">
        <v>54</v>
      </c>
      <c r="K116" s="17" t="s">
        <v>657</v>
      </c>
      <c r="L116" s="17" t="s">
        <v>658</v>
      </c>
      <c r="M116" s="17">
        <v>15</v>
      </c>
      <c r="N116" s="17">
        <v>0.1</v>
      </c>
      <c r="O116" s="17">
        <v>0</v>
      </c>
      <c r="P116" s="17">
        <v>3</v>
      </c>
      <c r="Q116" s="17">
        <v>5</v>
      </c>
      <c r="R116" s="17">
        <v>8</v>
      </c>
      <c r="S116" s="17">
        <v>18</v>
      </c>
      <c r="T116" s="17"/>
      <c r="U116" s="17"/>
      <c r="V116" s="17"/>
      <c r="W116" s="17">
        <v>0</v>
      </c>
      <c r="X116" s="17"/>
      <c r="Y116" s="17"/>
      <c r="Z116" s="17">
        <v>2410</v>
      </c>
      <c r="AA116" s="17">
        <v>2410</v>
      </c>
      <c r="AB116" s="17">
        <v>300</v>
      </c>
      <c r="AC116" s="17">
        <v>6.6</v>
      </c>
      <c r="AD116" s="17">
        <v>2410</v>
      </c>
      <c r="AE116" s="17" t="s">
        <v>665</v>
      </c>
      <c r="AF116" s="17">
        <v>13.5</v>
      </c>
      <c r="AG116" s="17">
        <v>300</v>
      </c>
      <c r="AH116" s="17">
        <v>62</v>
      </c>
      <c r="AI116" s="17" t="s">
        <v>660</v>
      </c>
      <c r="AJ116" s="17">
        <v>241</v>
      </c>
      <c r="AK116" s="17"/>
      <c r="AL116" s="17"/>
      <c r="AM116" s="17" t="s">
        <v>55</v>
      </c>
      <c r="AN116" s="17" t="s">
        <v>661</v>
      </c>
      <c r="AO116" s="17">
        <v>0</v>
      </c>
      <c r="AP116" s="17">
        <v>62</v>
      </c>
      <c r="AQ116" s="17">
        <v>0</v>
      </c>
      <c r="AR116" s="17">
        <v>0</v>
      </c>
    </row>
    <row r="117" spans="5:44" ht="14.25">
      <c r="E117" s="17" t="s">
        <v>312</v>
      </c>
      <c r="F117" s="17" t="s">
        <v>263</v>
      </c>
      <c r="G117" s="17" t="s">
        <v>59</v>
      </c>
      <c r="H117" s="17" t="s">
        <v>265</v>
      </c>
      <c r="I117" s="17" t="s">
        <v>60</v>
      </c>
      <c r="J117" s="17"/>
      <c r="K117" s="17" t="s">
        <v>657</v>
      </c>
      <c r="L117" s="17" t="s">
        <v>658</v>
      </c>
      <c r="M117" s="17">
        <v>15</v>
      </c>
      <c r="N117" s="17">
        <v>0.03</v>
      </c>
      <c r="O117" s="17">
        <v>0</v>
      </c>
      <c r="P117" s="17">
        <v>3</v>
      </c>
      <c r="Q117" s="17">
        <v>2.5</v>
      </c>
      <c r="R117" s="17">
        <v>8</v>
      </c>
      <c r="S117" s="17">
        <v>18</v>
      </c>
      <c r="T117" s="17"/>
      <c r="U117" s="17"/>
      <c r="V117" s="17"/>
      <c r="W117" s="17">
        <v>0</v>
      </c>
      <c r="X117" s="17"/>
      <c r="Y117" s="17"/>
      <c r="Z117" s="17">
        <v>2410</v>
      </c>
      <c r="AA117" s="17">
        <v>2410</v>
      </c>
      <c r="AB117" s="17">
        <v>200</v>
      </c>
      <c r="AC117" s="17">
        <v>8</v>
      </c>
      <c r="AD117" s="17">
        <v>0</v>
      </c>
      <c r="AE117" s="17" t="s">
        <v>659</v>
      </c>
      <c r="AF117" s="17">
        <v>0</v>
      </c>
      <c r="AG117" s="17">
        <v>0</v>
      </c>
      <c r="AH117" s="17">
        <v>0</v>
      </c>
      <c r="AI117" s="17" t="s">
        <v>659</v>
      </c>
      <c r="AJ117" s="17">
        <v>0</v>
      </c>
      <c r="AK117" s="17"/>
      <c r="AL117" s="17"/>
      <c r="AM117" s="17" t="s">
        <v>60</v>
      </c>
      <c r="AN117" s="17" t="s">
        <v>661</v>
      </c>
      <c r="AO117" s="17" t="s">
        <v>659</v>
      </c>
      <c r="AP117" s="17" t="s">
        <v>659</v>
      </c>
      <c r="AQ117" s="17" t="s">
        <v>659</v>
      </c>
      <c r="AR117" s="17" t="s">
        <v>659</v>
      </c>
    </row>
    <row r="118" spans="5:44" ht="14.25">
      <c r="E118" s="17" t="s">
        <v>313</v>
      </c>
      <c r="F118" s="17" t="s">
        <v>263</v>
      </c>
      <c r="G118" s="17" t="s">
        <v>63</v>
      </c>
      <c r="H118" s="17" t="s">
        <v>265</v>
      </c>
      <c r="I118" s="17" t="s">
        <v>64</v>
      </c>
      <c r="J118" s="17"/>
      <c r="K118" s="17" t="s">
        <v>657</v>
      </c>
      <c r="L118" s="17" t="s">
        <v>658</v>
      </c>
      <c r="M118" s="17">
        <v>35</v>
      </c>
      <c r="N118" s="17">
        <v>0.2</v>
      </c>
      <c r="O118" s="17">
        <v>0</v>
      </c>
      <c r="P118" s="17">
        <v>3</v>
      </c>
      <c r="Q118" s="17">
        <v>7.5</v>
      </c>
      <c r="R118" s="17">
        <v>8</v>
      </c>
      <c r="S118" s="17">
        <v>18</v>
      </c>
      <c r="T118" s="17"/>
      <c r="U118" s="17"/>
      <c r="V118" s="17"/>
      <c r="W118" s="17">
        <v>0</v>
      </c>
      <c r="X118" s="17"/>
      <c r="Y118" s="17"/>
      <c r="Z118" s="17">
        <v>2410</v>
      </c>
      <c r="AA118" s="17">
        <v>2410</v>
      </c>
      <c r="AB118" s="17">
        <v>300</v>
      </c>
      <c r="AC118" s="17">
        <v>12</v>
      </c>
      <c r="AD118" s="17">
        <v>0</v>
      </c>
      <c r="AE118" s="17" t="s">
        <v>659</v>
      </c>
      <c r="AF118" s="17">
        <v>0</v>
      </c>
      <c r="AG118" s="17">
        <v>0</v>
      </c>
      <c r="AH118" s="17">
        <v>3.8</v>
      </c>
      <c r="AI118" s="17" t="s">
        <v>660</v>
      </c>
      <c r="AJ118" s="17">
        <v>241</v>
      </c>
      <c r="AK118" s="17"/>
      <c r="AL118" s="17"/>
      <c r="AM118" s="17" t="s">
        <v>64</v>
      </c>
      <c r="AN118" s="17" t="s">
        <v>661</v>
      </c>
      <c r="AO118" s="17">
        <v>3.8</v>
      </c>
      <c r="AP118" s="17">
        <v>0</v>
      </c>
      <c r="AQ118" s="17">
        <v>0</v>
      </c>
      <c r="AR118" s="17">
        <v>0</v>
      </c>
    </row>
    <row r="119" spans="5:44" ht="14.25">
      <c r="E119" s="17" t="s">
        <v>314</v>
      </c>
      <c r="F119" s="17" t="s">
        <v>263</v>
      </c>
      <c r="G119" s="17" t="s">
        <v>67</v>
      </c>
      <c r="H119" s="17" t="s">
        <v>265</v>
      </c>
      <c r="I119" s="17" t="s">
        <v>68</v>
      </c>
      <c r="J119" s="17"/>
      <c r="K119" s="17" t="s">
        <v>657</v>
      </c>
      <c r="L119" s="17" t="s">
        <v>658</v>
      </c>
      <c r="M119" s="17">
        <v>15</v>
      </c>
      <c r="N119" s="17">
        <v>0.03</v>
      </c>
      <c r="O119" s="17">
        <v>0</v>
      </c>
      <c r="P119" s="17">
        <v>3</v>
      </c>
      <c r="Q119" s="17">
        <v>2.5</v>
      </c>
      <c r="R119" s="17">
        <v>8</v>
      </c>
      <c r="S119" s="17">
        <v>18</v>
      </c>
      <c r="T119" s="17"/>
      <c r="U119" s="17"/>
      <c r="V119" s="17"/>
      <c r="W119" s="17">
        <v>0</v>
      </c>
      <c r="X119" s="17"/>
      <c r="Y119" s="17"/>
      <c r="Z119" s="17">
        <v>2410</v>
      </c>
      <c r="AA119" s="17">
        <v>2410</v>
      </c>
      <c r="AB119" s="17">
        <v>300</v>
      </c>
      <c r="AC119" s="17">
        <v>12</v>
      </c>
      <c r="AD119" s="17">
        <v>2410</v>
      </c>
      <c r="AE119" s="17" t="s">
        <v>665</v>
      </c>
      <c r="AF119" s="17">
        <v>40.5</v>
      </c>
      <c r="AG119" s="17">
        <v>300</v>
      </c>
      <c r="AH119" s="17">
        <v>0</v>
      </c>
      <c r="AI119" s="17" t="s">
        <v>659</v>
      </c>
      <c r="AJ119" s="17">
        <v>0</v>
      </c>
      <c r="AK119" s="17" t="s">
        <v>311</v>
      </c>
      <c r="AL119" s="17">
        <v>14</v>
      </c>
      <c r="AM119" s="17" t="s">
        <v>68</v>
      </c>
      <c r="AN119" s="17" t="s">
        <v>661</v>
      </c>
      <c r="AO119" s="17" t="s">
        <v>659</v>
      </c>
      <c r="AP119" s="17" t="s">
        <v>659</v>
      </c>
      <c r="AQ119" s="17" t="s">
        <v>659</v>
      </c>
      <c r="AR119" s="17" t="s">
        <v>659</v>
      </c>
    </row>
    <row r="120" spans="5:44" ht="14.25">
      <c r="E120" s="17" t="s">
        <v>315</v>
      </c>
      <c r="F120" s="17" t="s">
        <v>263</v>
      </c>
      <c r="G120" s="17" t="s">
        <v>70</v>
      </c>
      <c r="H120" s="17" t="s">
        <v>265</v>
      </c>
      <c r="I120" s="17" t="s">
        <v>71</v>
      </c>
      <c r="J120" s="17"/>
      <c r="K120" s="17" t="s">
        <v>657</v>
      </c>
      <c r="L120" s="17" t="s">
        <v>658</v>
      </c>
      <c r="M120" s="17">
        <v>15</v>
      </c>
      <c r="N120" s="17">
        <v>0.03</v>
      </c>
      <c r="O120" s="17">
        <v>0</v>
      </c>
      <c r="P120" s="17">
        <v>3</v>
      </c>
      <c r="Q120" s="17">
        <v>2.5</v>
      </c>
      <c r="R120" s="17">
        <v>8</v>
      </c>
      <c r="S120" s="17">
        <v>18</v>
      </c>
      <c r="T120" s="17"/>
      <c r="U120" s="17"/>
      <c r="V120" s="17"/>
      <c r="W120" s="17">
        <v>0</v>
      </c>
      <c r="X120" s="17"/>
      <c r="Y120" s="17"/>
      <c r="Z120" s="17">
        <v>2410</v>
      </c>
      <c r="AA120" s="17">
        <v>2410</v>
      </c>
      <c r="AB120" s="17">
        <v>300</v>
      </c>
      <c r="AC120" s="17">
        <v>6.6</v>
      </c>
      <c r="AD120" s="17">
        <v>2410</v>
      </c>
      <c r="AE120" s="17" t="s">
        <v>665</v>
      </c>
      <c r="AF120" s="17">
        <v>81</v>
      </c>
      <c r="AG120" s="17">
        <v>300</v>
      </c>
      <c r="AH120" s="17">
        <v>0</v>
      </c>
      <c r="AI120" s="17" t="s">
        <v>659</v>
      </c>
      <c r="AJ120" s="17">
        <v>0</v>
      </c>
      <c r="AK120" s="17" t="s">
        <v>312</v>
      </c>
      <c r="AL120" s="17">
        <v>15</v>
      </c>
      <c r="AM120" s="17" t="s">
        <v>71</v>
      </c>
      <c r="AN120" s="17" t="s">
        <v>661</v>
      </c>
      <c r="AO120" s="17" t="s">
        <v>659</v>
      </c>
      <c r="AP120" s="17" t="s">
        <v>659</v>
      </c>
      <c r="AQ120" s="17" t="s">
        <v>659</v>
      </c>
      <c r="AR120" s="17" t="s">
        <v>659</v>
      </c>
    </row>
    <row r="121" spans="5:44" ht="14.25">
      <c r="E121" s="17" t="s">
        <v>316</v>
      </c>
      <c r="F121" s="17" t="s">
        <v>263</v>
      </c>
      <c r="G121" s="17" t="s">
        <v>73</v>
      </c>
      <c r="H121" s="17" t="s">
        <v>265</v>
      </c>
      <c r="I121" s="17" t="s">
        <v>74</v>
      </c>
      <c r="J121" s="17"/>
      <c r="K121" s="17" t="s">
        <v>657</v>
      </c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>
        <v>0</v>
      </c>
      <c r="AA121" s="17">
        <v>1200</v>
      </c>
      <c r="AB121" s="17">
        <v>750</v>
      </c>
      <c r="AC121" s="17">
        <v>16.5</v>
      </c>
      <c r="AD121" s="17">
        <v>1200</v>
      </c>
      <c r="AE121" s="17" t="s">
        <v>666</v>
      </c>
      <c r="AF121" s="17">
        <v>135</v>
      </c>
      <c r="AG121" s="17">
        <v>600</v>
      </c>
      <c r="AH121" s="17">
        <v>0</v>
      </c>
      <c r="AI121" s="17" t="s">
        <v>659</v>
      </c>
      <c r="AJ121" s="17">
        <v>0</v>
      </c>
      <c r="AK121" s="17" t="s">
        <v>313</v>
      </c>
      <c r="AL121" s="17">
        <v>16</v>
      </c>
      <c r="AM121" s="17" t="s">
        <v>74</v>
      </c>
      <c r="AN121" s="17"/>
      <c r="AO121" s="17" t="s">
        <v>659</v>
      </c>
      <c r="AP121" s="17" t="s">
        <v>659</v>
      </c>
      <c r="AQ121" s="17" t="s">
        <v>659</v>
      </c>
      <c r="AR121" s="17" t="s">
        <v>659</v>
      </c>
    </row>
    <row r="122" spans="5:44" ht="14.25">
      <c r="E122" s="17" t="s">
        <v>317</v>
      </c>
      <c r="F122" s="17" t="s">
        <v>263</v>
      </c>
      <c r="G122" s="17" t="s">
        <v>76</v>
      </c>
      <c r="H122" s="17" t="s">
        <v>265</v>
      </c>
      <c r="I122" s="17" t="s">
        <v>77</v>
      </c>
      <c r="J122" s="17"/>
      <c r="K122" s="17" t="s">
        <v>657</v>
      </c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>
        <v>0</v>
      </c>
      <c r="AA122" s="17">
        <v>3000</v>
      </c>
      <c r="AB122" s="17">
        <v>150</v>
      </c>
      <c r="AC122" s="17">
        <v>3.6</v>
      </c>
      <c r="AD122" s="17">
        <v>3000</v>
      </c>
      <c r="AE122" s="17" t="s">
        <v>666</v>
      </c>
      <c r="AF122" s="17">
        <v>30</v>
      </c>
      <c r="AG122" s="17">
        <v>600</v>
      </c>
      <c r="AH122" s="17">
        <v>0</v>
      </c>
      <c r="AI122" s="17" t="s">
        <v>659</v>
      </c>
      <c r="AJ122" s="17">
        <v>0</v>
      </c>
      <c r="AK122" s="17" t="s">
        <v>314</v>
      </c>
      <c r="AL122" s="17">
        <v>17</v>
      </c>
      <c r="AM122" s="17" t="s">
        <v>77</v>
      </c>
      <c r="AN122" s="17"/>
      <c r="AO122" s="17" t="s">
        <v>659</v>
      </c>
      <c r="AP122" s="17" t="s">
        <v>659</v>
      </c>
      <c r="AQ122" s="17" t="s">
        <v>659</v>
      </c>
      <c r="AR122" s="17" t="s">
        <v>659</v>
      </c>
    </row>
    <row r="123" spans="5:44" ht="14.25">
      <c r="E123" s="17" t="s">
        <v>318</v>
      </c>
      <c r="F123" s="17" t="s">
        <v>263</v>
      </c>
      <c r="G123" s="17" t="s">
        <v>79</v>
      </c>
      <c r="H123" s="17" t="s">
        <v>265</v>
      </c>
      <c r="I123" s="17" t="s">
        <v>80</v>
      </c>
      <c r="J123" s="17"/>
      <c r="K123" s="17" t="s">
        <v>657</v>
      </c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>
        <v>0</v>
      </c>
      <c r="AA123" s="17">
        <v>120</v>
      </c>
      <c r="AB123" s="17">
        <v>200</v>
      </c>
      <c r="AC123" s="17">
        <v>4.9000000000000004</v>
      </c>
      <c r="AD123" s="17">
        <v>8760</v>
      </c>
      <c r="AE123" s="17" t="s">
        <v>666</v>
      </c>
      <c r="AF123" s="17">
        <v>13.5</v>
      </c>
      <c r="AG123" s="17">
        <v>300</v>
      </c>
      <c r="AH123" s="17">
        <v>0</v>
      </c>
      <c r="AI123" s="17" t="s">
        <v>659</v>
      </c>
      <c r="AJ123" s="17">
        <v>0</v>
      </c>
      <c r="AK123" s="17" t="s">
        <v>315</v>
      </c>
      <c r="AL123" s="17">
        <v>18</v>
      </c>
      <c r="AM123" s="17" t="s">
        <v>80</v>
      </c>
      <c r="AN123" s="17"/>
      <c r="AO123" s="17" t="s">
        <v>659</v>
      </c>
      <c r="AP123" s="17" t="s">
        <v>659</v>
      </c>
      <c r="AQ123" s="17" t="s">
        <v>659</v>
      </c>
      <c r="AR123" s="17" t="s">
        <v>659</v>
      </c>
    </row>
    <row r="124" spans="5:44" ht="14.25">
      <c r="E124" s="17" t="s">
        <v>319</v>
      </c>
      <c r="F124" s="17" t="s">
        <v>263</v>
      </c>
      <c r="G124" s="17" t="s">
        <v>82</v>
      </c>
      <c r="H124" s="17" t="s">
        <v>265</v>
      </c>
      <c r="I124" s="17" t="s">
        <v>83</v>
      </c>
      <c r="J124" s="17"/>
      <c r="K124" s="17" t="s">
        <v>657</v>
      </c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>
        <v>0</v>
      </c>
      <c r="AA124" s="17">
        <v>120</v>
      </c>
      <c r="AB124" s="17">
        <v>200</v>
      </c>
      <c r="AC124" s="17">
        <v>4.9000000000000004</v>
      </c>
      <c r="AD124" s="17">
        <v>8760</v>
      </c>
      <c r="AE124" s="17" t="s">
        <v>666</v>
      </c>
      <c r="AF124" s="17">
        <v>27</v>
      </c>
      <c r="AG124" s="17">
        <v>300</v>
      </c>
      <c r="AH124" s="17">
        <v>0</v>
      </c>
      <c r="AI124" s="17" t="s">
        <v>659</v>
      </c>
      <c r="AJ124" s="17">
        <v>0</v>
      </c>
      <c r="AK124" s="17" t="s">
        <v>316</v>
      </c>
      <c r="AL124" s="17">
        <v>19</v>
      </c>
      <c r="AM124" s="17" t="s">
        <v>83</v>
      </c>
      <c r="AN124" s="17"/>
      <c r="AO124" s="17" t="s">
        <v>659</v>
      </c>
      <c r="AP124" s="17" t="s">
        <v>659</v>
      </c>
      <c r="AQ124" s="17" t="s">
        <v>659</v>
      </c>
      <c r="AR124" s="17" t="s">
        <v>659</v>
      </c>
    </row>
    <row r="125" spans="5:44" ht="14.25">
      <c r="E125" s="17" t="s">
        <v>320</v>
      </c>
      <c r="F125" s="17" t="s">
        <v>263</v>
      </c>
      <c r="G125" s="17" t="s">
        <v>85</v>
      </c>
      <c r="H125" s="17" t="s">
        <v>265</v>
      </c>
      <c r="I125" s="17" t="s">
        <v>86</v>
      </c>
      <c r="J125" s="17"/>
      <c r="K125" s="17" t="s">
        <v>657</v>
      </c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>
        <v>0</v>
      </c>
      <c r="AA125" s="17">
        <v>600</v>
      </c>
      <c r="AB125" s="17">
        <v>300</v>
      </c>
      <c r="AC125" s="17">
        <v>6.6</v>
      </c>
      <c r="AD125" s="17">
        <v>1200</v>
      </c>
      <c r="AE125" s="17" t="s">
        <v>665</v>
      </c>
      <c r="AF125" s="17">
        <v>13.5</v>
      </c>
      <c r="AG125" s="17">
        <v>300</v>
      </c>
      <c r="AH125" s="17">
        <v>0</v>
      </c>
      <c r="AI125" s="17" t="s">
        <v>659</v>
      </c>
      <c r="AJ125" s="17">
        <v>0</v>
      </c>
      <c r="AK125" s="17" t="s">
        <v>317</v>
      </c>
      <c r="AL125" s="17">
        <v>20</v>
      </c>
      <c r="AM125" s="17" t="s">
        <v>86</v>
      </c>
      <c r="AN125" s="17"/>
      <c r="AO125" s="17" t="s">
        <v>659</v>
      </c>
      <c r="AP125" s="17" t="s">
        <v>659</v>
      </c>
      <c r="AQ125" s="17" t="s">
        <v>659</v>
      </c>
      <c r="AR125" s="17" t="s">
        <v>659</v>
      </c>
    </row>
    <row r="126" spans="5:44" ht="14.25">
      <c r="E126" s="17" t="s">
        <v>321</v>
      </c>
      <c r="F126" s="17" t="s">
        <v>263</v>
      </c>
      <c r="G126" s="17" t="s">
        <v>88</v>
      </c>
      <c r="H126" s="17" t="s">
        <v>265</v>
      </c>
      <c r="I126" s="17" t="s">
        <v>89</v>
      </c>
      <c r="J126" s="17"/>
      <c r="K126" s="17" t="s">
        <v>657</v>
      </c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>
        <v>0</v>
      </c>
      <c r="AA126" s="17">
        <v>600</v>
      </c>
      <c r="AB126" s="17">
        <v>300</v>
      </c>
      <c r="AC126" s="17">
        <v>7.2</v>
      </c>
      <c r="AD126" s="17">
        <v>1200</v>
      </c>
      <c r="AE126" s="17" t="s">
        <v>666</v>
      </c>
      <c r="AF126" s="17">
        <v>13.5</v>
      </c>
      <c r="AG126" s="17">
        <v>300</v>
      </c>
      <c r="AH126" s="17">
        <v>0</v>
      </c>
      <c r="AI126" s="17" t="s">
        <v>659</v>
      </c>
      <c r="AJ126" s="17">
        <v>0</v>
      </c>
      <c r="AK126" s="17" t="s">
        <v>318</v>
      </c>
      <c r="AL126" s="17">
        <v>21</v>
      </c>
      <c r="AM126" s="17" t="s">
        <v>89</v>
      </c>
      <c r="AN126" s="17"/>
      <c r="AO126" s="17" t="s">
        <v>659</v>
      </c>
      <c r="AP126" s="17" t="s">
        <v>659</v>
      </c>
      <c r="AQ126" s="17" t="s">
        <v>659</v>
      </c>
      <c r="AR126" s="17" t="s">
        <v>659</v>
      </c>
    </row>
    <row r="127" spans="5:44" ht="14.25">
      <c r="E127" s="17" t="s">
        <v>322</v>
      </c>
      <c r="F127" s="17" t="s">
        <v>263</v>
      </c>
      <c r="G127" s="17" t="s">
        <v>91</v>
      </c>
      <c r="H127" s="17" t="s">
        <v>265</v>
      </c>
      <c r="I127" s="17" t="s">
        <v>92</v>
      </c>
      <c r="J127" s="17"/>
      <c r="K127" s="17" t="s">
        <v>657</v>
      </c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>
        <v>0</v>
      </c>
      <c r="AA127" s="17">
        <v>600</v>
      </c>
      <c r="AB127" s="17">
        <v>500</v>
      </c>
      <c r="AC127" s="17">
        <v>10.9</v>
      </c>
      <c r="AD127" s="17">
        <v>1200</v>
      </c>
      <c r="AE127" s="17" t="s">
        <v>665</v>
      </c>
      <c r="AF127" s="17">
        <v>27</v>
      </c>
      <c r="AG127" s="17">
        <v>300</v>
      </c>
      <c r="AH127" s="17">
        <v>0</v>
      </c>
      <c r="AI127" s="17" t="s">
        <v>659</v>
      </c>
      <c r="AJ127" s="17">
        <v>0</v>
      </c>
      <c r="AK127" s="17" t="s">
        <v>319</v>
      </c>
      <c r="AL127" s="17">
        <v>22</v>
      </c>
      <c r="AM127" s="17" t="s">
        <v>667</v>
      </c>
      <c r="AN127" s="17"/>
      <c r="AO127" s="17" t="s">
        <v>659</v>
      </c>
      <c r="AP127" s="17" t="s">
        <v>659</v>
      </c>
      <c r="AQ127" s="17" t="s">
        <v>659</v>
      </c>
      <c r="AR127" s="17" t="s">
        <v>659</v>
      </c>
    </row>
    <row r="128" spans="5:44" ht="14.25">
      <c r="E128" s="17" t="s">
        <v>323</v>
      </c>
      <c r="F128" s="17" t="s">
        <v>263</v>
      </c>
      <c r="G128" s="17" t="s">
        <v>94</v>
      </c>
      <c r="H128" s="17" t="s">
        <v>265</v>
      </c>
      <c r="I128" s="17" t="s">
        <v>95</v>
      </c>
      <c r="J128" s="17" t="s">
        <v>96</v>
      </c>
      <c r="K128" s="17" t="s">
        <v>657</v>
      </c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>
        <v>0</v>
      </c>
      <c r="AA128" s="17">
        <v>600</v>
      </c>
      <c r="AB128" s="17">
        <v>150</v>
      </c>
      <c r="AC128" s="17">
        <v>3.6</v>
      </c>
      <c r="AD128" s="17">
        <v>1200</v>
      </c>
      <c r="AE128" s="17" t="s">
        <v>666</v>
      </c>
      <c r="AF128" s="17">
        <v>40.5</v>
      </c>
      <c r="AG128" s="17">
        <v>300</v>
      </c>
      <c r="AH128" s="17">
        <v>0</v>
      </c>
      <c r="AI128" s="17" t="s">
        <v>659</v>
      </c>
      <c r="AJ128" s="17">
        <v>0</v>
      </c>
      <c r="AK128" s="17" t="s">
        <v>320</v>
      </c>
      <c r="AL128" s="17">
        <v>23</v>
      </c>
      <c r="AM128" s="17" t="s">
        <v>96</v>
      </c>
      <c r="AN128" s="17"/>
      <c r="AO128" s="17" t="s">
        <v>659</v>
      </c>
      <c r="AP128" s="17" t="s">
        <v>659</v>
      </c>
      <c r="AQ128" s="17" t="s">
        <v>659</v>
      </c>
      <c r="AR128" s="17" t="s">
        <v>659</v>
      </c>
    </row>
    <row r="129" spans="5:44" ht="14.25">
      <c r="E129" s="17" t="s">
        <v>324</v>
      </c>
      <c r="F129" s="17" t="s">
        <v>139</v>
      </c>
      <c r="G129" s="17" t="s">
        <v>139</v>
      </c>
      <c r="H129" s="17" t="s">
        <v>325</v>
      </c>
      <c r="I129" s="17" t="s">
        <v>326</v>
      </c>
      <c r="J129" s="17" t="s">
        <v>327</v>
      </c>
      <c r="K129" s="17" t="s">
        <v>657</v>
      </c>
      <c r="L129" s="17" t="s">
        <v>663</v>
      </c>
      <c r="M129" s="17">
        <v>30</v>
      </c>
      <c r="N129" s="17">
        <v>0.5</v>
      </c>
      <c r="O129" s="17">
        <v>40</v>
      </c>
      <c r="P129" s="17">
        <v>5</v>
      </c>
      <c r="Q129" s="17">
        <v>12.5</v>
      </c>
      <c r="R129" s="17">
        <v>10</v>
      </c>
      <c r="S129" s="17">
        <v>23</v>
      </c>
      <c r="T129" s="17"/>
      <c r="U129" s="17"/>
      <c r="V129" s="17">
        <v>10</v>
      </c>
      <c r="W129" s="17">
        <v>23</v>
      </c>
      <c r="X129" s="17"/>
      <c r="Y129" s="17"/>
      <c r="Z129" s="17">
        <v>4745</v>
      </c>
      <c r="AA129" s="17">
        <v>4745</v>
      </c>
      <c r="AB129" s="17">
        <v>500</v>
      </c>
      <c r="AC129" s="17">
        <v>20</v>
      </c>
      <c r="AD129" s="17">
        <v>0</v>
      </c>
      <c r="AE129" s="17" t="s">
        <v>659</v>
      </c>
      <c r="AF129" s="17">
        <v>0</v>
      </c>
      <c r="AG129" s="17">
        <v>0</v>
      </c>
      <c r="AH129" s="17">
        <v>48</v>
      </c>
      <c r="AI129" s="17" t="s">
        <v>662</v>
      </c>
      <c r="AJ129" s="17">
        <v>365</v>
      </c>
      <c r="AK129" s="17" t="s">
        <v>324</v>
      </c>
      <c r="AL129" s="17">
        <v>1</v>
      </c>
      <c r="AM129" s="17" t="s">
        <v>327</v>
      </c>
      <c r="AN129" s="17" t="s">
        <v>661</v>
      </c>
      <c r="AO129" s="17">
        <v>0</v>
      </c>
      <c r="AP129" s="17">
        <v>0</v>
      </c>
      <c r="AQ129" s="17">
        <v>48</v>
      </c>
      <c r="AR129" s="17">
        <v>0</v>
      </c>
    </row>
    <row r="130" spans="5:44" ht="14.25">
      <c r="E130" s="17" t="s">
        <v>328</v>
      </c>
      <c r="F130" s="17" t="s">
        <v>139</v>
      </c>
      <c r="G130" s="17" t="s">
        <v>329</v>
      </c>
      <c r="H130" s="17" t="s">
        <v>325</v>
      </c>
      <c r="I130" s="17" t="s">
        <v>330</v>
      </c>
      <c r="J130" s="17" t="s">
        <v>331</v>
      </c>
      <c r="K130" s="17" t="s">
        <v>657</v>
      </c>
      <c r="L130" s="17" t="s">
        <v>663</v>
      </c>
      <c r="M130" s="17">
        <v>20</v>
      </c>
      <c r="N130" s="17">
        <v>0.5</v>
      </c>
      <c r="O130" s="17">
        <v>0</v>
      </c>
      <c r="P130" s="17">
        <v>5</v>
      </c>
      <c r="Q130" s="17">
        <v>12.5</v>
      </c>
      <c r="R130" s="17">
        <v>10</v>
      </c>
      <c r="S130" s="17">
        <v>23</v>
      </c>
      <c r="T130" s="17"/>
      <c r="U130" s="17"/>
      <c r="V130" s="17">
        <v>10</v>
      </c>
      <c r="W130" s="17">
        <v>23</v>
      </c>
      <c r="X130" s="17"/>
      <c r="Y130" s="17"/>
      <c r="Z130" s="17">
        <v>4745</v>
      </c>
      <c r="AA130" s="17">
        <v>4745</v>
      </c>
      <c r="AB130" s="17">
        <v>300</v>
      </c>
      <c r="AC130" s="17">
        <v>12</v>
      </c>
      <c r="AD130" s="17">
        <v>0</v>
      </c>
      <c r="AE130" s="17" t="s">
        <v>659</v>
      </c>
      <c r="AF130" s="17">
        <v>0</v>
      </c>
      <c r="AG130" s="17">
        <v>0</v>
      </c>
      <c r="AH130" s="17">
        <v>16</v>
      </c>
      <c r="AI130" s="17" t="s">
        <v>662</v>
      </c>
      <c r="AJ130" s="17">
        <v>365</v>
      </c>
      <c r="AK130" s="17" t="s">
        <v>328</v>
      </c>
      <c r="AL130" s="17">
        <v>2</v>
      </c>
      <c r="AM130" s="17" t="s">
        <v>331</v>
      </c>
      <c r="AN130" s="17" t="s">
        <v>661</v>
      </c>
      <c r="AO130" s="17">
        <v>0</v>
      </c>
      <c r="AP130" s="17">
        <v>0</v>
      </c>
      <c r="AQ130" s="17">
        <v>16</v>
      </c>
      <c r="AR130" s="17">
        <v>0</v>
      </c>
    </row>
    <row r="131" spans="5:44" ht="14.25">
      <c r="E131" s="17" t="s">
        <v>332</v>
      </c>
      <c r="F131" s="17" t="s">
        <v>139</v>
      </c>
      <c r="G131" s="17" t="s">
        <v>333</v>
      </c>
      <c r="H131" s="17" t="s">
        <v>325</v>
      </c>
      <c r="I131" s="17" t="s">
        <v>334</v>
      </c>
      <c r="J131" s="17" t="s">
        <v>335</v>
      </c>
      <c r="K131" s="17" t="s">
        <v>657</v>
      </c>
      <c r="L131" s="17" t="s">
        <v>663</v>
      </c>
      <c r="M131" s="17">
        <v>25</v>
      </c>
      <c r="N131" s="17">
        <v>0.4</v>
      </c>
      <c r="O131" s="17">
        <v>10</v>
      </c>
      <c r="P131" s="17">
        <v>3</v>
      </c>
      <c r="Q131" s="17">
        <v>10</v>
      </c>
      <c r="R131" s="17">
        <v>7</v>
      </c>
      <c r="S131" s="17">
        <v>22</v>
      </c>
      <c r="T131" s="17"/>
      <c r="U131" s="17"/>
      <c r="V131" s="17">
        <v>7</v>
      </c>
      <c r="W131" s="17">
        <v>22</v>
      </c>
      <c r="X131" s="17"/>
      <c r="Y131" s="17"/>
      <c r="Z131" s="17">
        <v>5475</v>
      </c>
      <c r="AA131" s="17">
        <v>5475</v>
      </c>
      <c r="AB131" s="17">
        <v>200</v>
      </c>
      <c r="AC131" s="17">
        <v>17.600000000000001</v>
      </c>
      <c r="AD131" s="17">
        <v>0</v>
      </c>
      <c r="AE131" s="17" t="s">
        <v>659</v>
      </c>
      <c r="AF131" s="17">
        <v>0</v>
      </c>
      <c r="AG131" s="17">
        <v>0</v>
      </c>
      <c r="AH131" s="17">
        <v>32</v>
      </c>
      <c r="AI131" s="17" t="s">
        <v>662</v>
      </c>
      <c r="AJ131" s="17">
        <v>365</v>
      </c>
      <c r="AK131" s="17" t="s">
        <v>332</v>
      </c>
      <c r="AL131" s="17">
        <v>3</v>
      </c>
      <c r="AM131" s="17" t="s">
        <v>335</v>
      </c>
      <c r="AN131" s="17" t="s">
        <v>661</v>
      </c>
      <c r="AO131" s="17">
        <v>0</v>
      </c>
      <c r="AP131" s="17">
        <v>0</v>
      </c>
      <c r="AQ131" s="17">
        <v>32</v>
      </c>
      <c r="AR131" s="17">
        <v>0</v>
      </c>
    </row>
    <row r="132" spans="5:44" ht="14.25">
      <c r="E132" s="17" t="s">
        <v>336</v>
      </c>
      <c r="F132" s="17" t="s">
        <v>139</v>
      </c>
      <c r="G132" s="17" t="s">
        <v>145</v>
      </c>
      <c r="H132" s="17" t="s">
        <v>325</v>
      </c>
      <c r="I132" s="17" t="s">
        <v>146</v>
      </c>
      <c r="J132" s="17"/>
      <c r="K132" s="17" t="s">
        <v>657</v>
      </c>
      <c r="L132" s="17" t="s">
        <v>658</v>
      </c>
      <c r="M132" s="17">
        <v>10</v>
      </c>
      <c r="N132" s="17">
        <v>0.2</v>
      </c>
      <c r="O132" s="17">
        <v>0</v>
      </c>
      <c r="P132" s="17">
        <v>3</v>
      </c>
      <c r="Q132" s="17">
        <v>5</v>
      </c>
      <c r="R132" s="17">
        <v>18</v>
      </c>
      <c r="S132" s="17">
        <v>24</v>
      </c>
      <c r="T132" s="17"/>
      <c r="U132" s="17"/>
      <c r="V132" s="17">
        <v>18</v>
      </c>
      <c r="W132" s="17">
        <v>24</v>
      </c>
      <c r="X132" s="17"/>
      <c r="Y132" s="17"/>
      <c r="Z132" s="17">
        <v>1752</v>
      </c>
      <c r="AA132" s="17">
        <v>1752</v>
      </c>
      <c r="AB132" s="17">
        <v>50</v>
      </c>
      <c r="AC132" s="17">
        <v>6.8</v>
      </c>
      <c r="AD132" s="17">
        <v>0</v>
      </c>
      <c r="AE132" s="17" t="s">
        <v>659</v>
      </c>
      <c r="AF132" s="17">
        <v>0</v>
      </c>
      <c r="AG132" s="17">
        <v>0</v>
      </c>
      <c r="AH132" s="17">
        <v>32</v>
      </c>
      <c r="AI132" s="17" t="s">
        <v>662</v>
      </c>
      <c r="AJ132" s="17">
        <v>292</v>
      </c>
      <c r="AK132" s="17" t="s">
        <v>336</v>
      </c>
      <c r="AL132" s="17">
        <v>4</v>
      </c>
      <c r="AM132" s="17" t="s">
        <v>146</v>
      </c>
      <c r="AN132" s="17" t="s">
        <v>661</v>
      </c>
      <c r="AO132" s="17">
        <v>0</v>
      </c>
      <c r="AP132" s="17">
        <v>0</v>
      </c>
      <c r="AQ132" s="17">
        <v>32</v>
      </c>
      <c r="AR132" s="17">
        <v>0</v>
      </c>
    </row>
    <row r="133" spans="5:44" ht="14.25">
      <c r="E133" s="17" t="s">
        <v>337</v>
      </c>
      <c r="F133" s="17" t="s">
        <v>139</v>
      </c>
      <c r="G133" s="17" t="s">
        <v>338</v>
      </c>
      <c r="H133" s="17" t="s">
        <v>325</v>
      </c>
      <c r="I133" s="17" t="s">
        <v>339</v>
      </c>
      <c r="J133" s="17"/>
      <c r="K133" s="17" t="s">
        <v>657</v>
      </c>
      <c r="L133" s="17" t="s">
        <v>663</v>
      </c>
      <c r="M133" s="17">
        <v>20</v>
      </c>
      <c r="N133" s="17">
        <v>0.1</v>
      </c>
      <c r="O133" s="17">
        <v>0</v>
      </c>
      <c r="P133" s="17">
        <v>3</v>
      </c>
      <c r="Q133" s="17">
        <v>2.5</v>
      </c>
      <c r="R133" s="17">
        <v>10</v>
      </c>
      <c r="S133" s="17">
        <v>23</v>
      </c>
      <c r="T133" s="17"/>
      <c r="U133" s="17"/>
      <c r="V133" s="17">
        <v>10</v>
      </c>
      <c r="W133" s="17">
        <v>23</v>
      </c>
      <c r="X133" s="17"/>
      <c r="Y133" s="17"/>
      <c r="Z133" s="17">
        <v>4745</v>
      </c>
      <c r="AA133" s="17">
        <v>4745</v>
      </c>
      <c r="AB133" s="17">
        <v>500</v>
      </c>
      <c r="AC133" s="17">
        <v>11</v>
      </c>
      <c r="AD133" s="17">
        <v>0</v>
      </c>
      <c r="AE133" s="17" t="s">
        <v>659</v>
      </c>
      <c r="AF133" s="17">
        <v>0</v>
      </c>
      <c r="AG133" s="17">
        <v>0</v>
      </c>
      <c r="AH133" s="17">
        <v>0</v>
      </c>
      <c r="AI133" s="17" t="s">
        <v>659</v>
      </c>
      <c r="AJ133" s="17">
        <v>0</v>
      </c>
      <c r="AK133" s="17" t="s">
        <v>340</v>
      </c>
      <c r="AL133" s="17">
        <v>6</v>
      </c>
      <c r="AM133" s="17" t="s">
        <v>339</v>
      </c>
      <c r="AN133" s="17" t="s">
        <v>661</v>
      </c>
      <c r="AO133" s="17" t="s">
        <v>659</v>
      </c>
      <c r="AP133" s="17" t="s">
        <v>659</v>
      </c>
      <c r="AQ133" s="17" t="s">
        <v>659</v>
      </c>
      <c r="AR133" s="17" t="s">
        <v>659</v>
      </c>
    </row>
    <row r="134" spans="5:44" ht="14.25">
      <c r="E134" s="17" t="s">
        <v>340</v>
      </c>
      <c r="F134" s="17" t="s">
        <v>139</v>
      </c>
      <c r="G134" s="17" t="s">
        <v>25</v>
      </c>
      <c r="H134" s="17" t="s">
        <v>325</v>
      </c>
      <c r="I134" s="17" t="s">
        <v>27</v>
      </c>
      <c r="J134" s="17"/>
      <c r="K134" s="17" t="s">
        <v>657</v>
      </c>
      <c r="L134" s="17" t="s">
        <v>663</v>
      </c>
      <c r="M134" s="17">
        <v>15</v>
      </c>
      <c r="N134" s="17">
        <v>0.1</v>
      </c>
      <c r="O134" s="17">
        <v>10</v>
      </c>
      <c r="P134" s="17">
        <v>3</v>
      </c>
      <c r="Q134" s="17">
        <v>5</v>
      </c>
      <c r="R134" s="17">
        <v>10</v>
      </c>
      <c r="S134" s="17">
        <v>23</v>
      </c>
      <c r="T134" s="17"/>
      <c r="U134" s="17"/>
      <c r="V134" s="17">
        <v>10</v>
      </c>
      <c r="W134" s="17">
        <v>23</v>
      </c>
      <c r="X134" s="17"/>
      <c r="Y134" s="17"/>
      <c r="Z134" s="17">
        <v>4745</v>
      </c>
      <c r="AA134" s="17">
        <v>4745</v>
      </c>
      <c r="AB134" s="17">
        <v>750</v>
      </c>
      <c r="AC134" s="17">
        <v>16.3</v>
      </c>
      <c r="AD134" s="17">
        <v>0</v>
      </c>
      <c r="AE134" s="17" t="s">
        <v>659</v>
      </c>
      <c r="AF134" s="17">
        <v>0</v>
      </c>
      <c r="AG134" s="17">
        <v>0</v>
      </c>
      <c r="AH134" s="17">
        <v>3.8</v>
      </c>
      <c r="AI134" s="17" t="s">
        <v>660</v>
      </c>
      <c r="AJ134" s="17">
        <v>365</v>
      </c>
      <c r="AK134" s="17" t="s">
        <v>344</v>
      </c>
      <c r="AL134" s="17">
        <v>10</v>
      </c>
      <c r="AM134" s="17" t="s">
        <v>27</v>
      </c>
      <c r="AN134" s="17" t="s">
        <v>661</v>
      </c>
      <c r="AO134" s="17">
        <v>3.8</v>
      </c>
      <c r="AP134" s="17">
        <v>0</v>
      </c>
      <c r="AQ134" s="17">
        <v>0</v>
      </c>
      <c r="AR134" s="17">
        <v>0</v>
      </c>
    </row>
    <row r="135" spans="5:44" ht="14.25">
      <c r="E135" s="17" t="s">
        <v>341</v>
      </c>
      <c r="F135" s="17" t="s">
        <v>139</v>
      </c>
      <c r="G135" s="17" t="s">
        <v>52</v>
      </c>
      <c r="H135" s="17" t="s">
        <v>325</v>
      </c>
      <c r="I135" s="17" t="s">
        <v>53</v>
      </c>
      <c r="J135" s="17" t="s">
        <v>54</v>
      </c>
      <c r="K135" s="17" t="s">
        <v>657</v>
      </c>
      <c r="L135" s="17" t="s">
        <v>663</v>
      </c>
      <c r="M135" s="17">
        <v>15</v>
      </c>
      <c r="N135" s="17">
        <v>0.1</v>
      </c>
      <c r="O135" s="17">
        <v>0</v>
      </c>
      <c r="P135" s="17">
        <v>3</v>
      </c>
      <c r="Q135" s="17">
        <v>5</v>
      </c>
      <c r="R135" s="17">
        <v>10</v>
      </c>
      <c r="S135" s="17">
        <v>23</v>
      </c>
      <c r="T135" s="17"/>
      <c r="U135" s="17"/>
      <c r="V135" s="17">
        <v>10</v>
      </c>
      <c r="W135" s="17">
        <v>23</v>
      </c>
      <c r="X135" s="17"/>
      <c r="Y135" s="17"/>
      <c r="Z135" s="17">
        <v>4745</v>
      </c>
      <c r="AA135" s="17">
        <v>4745</v>
      </c>
      <c r="AB135" s="17">
        <v>300</v>
      </c>
      <c r="AC135" s="17">
        <v>6.6</v>
      </c>
      <c r="AD135" s="17">
        <v>4745</v>
      </c>
      <c r="AE135" s="17" t="s">
        <v>665</v>
      </c>
      <c r="AF135" s="17">
        <v>13.5</v>
      </c>
      <c r="AG135" s="17">
        <v>300</v>
      </c>
      <c r="AH135" s="17">
        <v>62</v>
      </c>
      <c r="AI135" s="17" t="s">
        <v>660</v>
      </c>
      <c r="AJ135" s="17">
        <v>365</v>
      </c>
      <c r="AK135" s="17" t="s">
        <v>345</v>
      </c>
      <c r="AL135" s="17">
        <v>11</v>
      </c>
      <c r="AM135" s="17" t="s">
        <v>55</v>
      </c>
      <c r="AN135" s="17" t="s">
        <v>661</v>
      </c>
      <c r="AO135" s="17">
        <v>0</v>
      </c>
      <c r="AP135" s="17">
        <v>62</v>
      </c>
      <c r="AQ135" s="17">
        <v>0</v>
      </c>
      <c r="AR135" s="17">
        <v>0</v>
      </c>
    </row>
    <row r="136" spans="5:44" ht="14.25">
      <c r="E136" s="17" t="s">
        <v>342</v>
      </c>
      <c r="F136" s="17" t="s">
        <v>139</v>
      </c>
      <c r="G136" s="17" t="s">
        <v>59</v>
      </c>
      <c r="H136" s="17" t="s">
        <v>325</v>
      </c>
      <c r="I136" s="17" t="s">
        <v>60</v>
      </c>
      <c r="J136" s="17"/>
      <c r="K136" s="17" t="s">
        <v>657</v>
      </c>
      <c r="L136" s="17" t="s">
        <v>663</v>
      </c>
      <c r="M136" s="17">
        <v>20</v>
      </c>
      <c r="N136" s="17">
        <v>0.1</v>
      </c>
      <c r="O136" s="17">
        <v>0</v>
      </c>
      <c r="P136" s="17">
        <v>3</v>
      </c>
      <c r="Q136" s="17">
        <v>2.5</v>
      </c>
      <c r="R136" s="17">
        <v>10</v>
      </c>
      <c r="S136" s="17">
        <v>23</v>
      </c>
      <c r="T136" s="17"/>
      <c r="U136" s="17"/>
      <c r="V136" s="17">
        <v>10</v>
      </c>
      <c r="W136" s="17">
        <v>23</v>
      </c>
      <c r="X136" s="17"/>
      <c r="Y136" s="17"/>
      <c r="Z136" s="17">
        <v>4745</v>
      </c>
      <c r="AA136" s="17">
        <v>4745</v>
      </c>
      <c r="AB136" s="17">
        <v>150</v>
      </c>
      <c r="AC136" s="17">
        <v>6</v>
      </c>
      <c r="AD136" s="17">
        <v>0</v>
      </c>
      <c r="AE136" s="17" t="s">
        <v>659</v>
      </c>
      <c r="AF136" s="17">
        <v>0</v>
      </c>
      <c r="AG136" s="17">
        <v>0</v>
      </c>
      <c r="AH136" s="17">
        <v>0</v>
      </c>
      <c r="AI136" s="17" t="s">
        <v>659</v>
      </c>
      <c r="AJ136" s="17">
        <v>0</v>
      </c>
      <c r="AK136" s="17" t="s">
        <v>341</v>
      </c>
      <c r="AL136" s="17">
        <v>7</v>
      </c>
      <c r="AM136" s="17" t="s">
        <v>60</v>
      </c>
      <c r="AN136" s="17" t="s">
        <v>661</v>
      </c>
      <c r="AO136" s="17" t="s">
        <v>659</v>
      </c>
      <c r="AP136" s="17" t="s">
        <v>659</v>
      </c>
      <c r="AQ136" s="17" t="s">
        <v>659</v>
      </c>
      <c r="AR136" s="17" t="s">
        <v>659</v>
      </c>
    </row>
    <row r="137" spans="5:44" ht="14.25">
      <c r="E137" s="17" t="s">
        <v>343</v>
      </c>
      <c r="F137" s="17" t="s">
        <v>139</v>
      </c>
      <c r="G137" s="17" t="s">
        <v>63</v>
      </c>
      <c r="H137" s="17" t="s">
        <v>325</v>
      </c>
      <c r="I137" s="17" t="s">
        <v>64</v>
      </c>
      <c r="J137" s="17"/>
      <c r="K137" s="17" t="s">
        <v>657</v>
      </c>
      <c r="L137" s="17" t="s">
        <v>663</v>
      </c>
      <c r="M137" s="17">
        <v>20</v>
      </c>
      <c r="N137" s="17">
        <v>0.1</v>
      </c>
      <c r="O137" s="17">
        <v>0</v>
      </c>
      <c r="P137" s="17">
        <v>3</v>
      </c>
      <c r="Q137" s="17">
        <v>2.5</v>
      </c>
      <c r="R137" s="17">
        <v>10</v>
      </c>
      <c r="S137" s="17">
        <v>23</v>
      </c>
      <c r="T137" s="17"/>
      <c r="U137" s="17"/>
      <c r="V137" s="17">
        <v>10</v>
      </c>
      <c r="W137" s="17">
        <v>23</v>
      </c>
      <c r="X137" s="17"/>
      <c r="Y137" s="17"/>
      <c r="Z137" s="17">
        <v>4745</v>
      </c>
      <c r="AA137" s="17">
        <v>4745</v>
      </c>
      <c r="AB137" s="17">
        <v>300</v>
      </c>
      <c r="AC137" s="17">
        <v>12</v>
      </c>
      <c r="AD137" s="17">
        <v>0</v>
      </c>
      <c r="AE137" s="17" t="s">
        <v>659</v>
      </c>
      <c r="AF137" s="17">
        <v>0</v>
      </c>
      <c r="AG137" s="17">
        <v>0</v>
      </c>
      <c r="AH137" s="17">
        <v>3.8</v>
      </c>
      <c r="AI137" s="17" t="s">
        <v>660</v>
      </c>
      <c r="AJ137" s="17">
        <v>365</v>
      </c>
      <c r="AK137" s="17" t="s">
        <v>337</v>
      </c>
      <c r="AL137" s="17">
        <v>5</v>
      </c>
      <c r="AM137" s="17" t="s">
        <v>64</v>
      </c>
      <c r="AN137" s="17" t="s">
        <v>661</v>
      </c>
      <c r="AO137" s="17">
        <v>3.8</v>
      </c>
      <c r="AP137" s="17">
        <v>0</v>
      </c>
      <c r="AQ137" s="17">
        <v>0</v>
      </c>
      <c r="AR137" s="17">
        <v>0</v>
      </c>
    </row>
    <row r="138" spans="5:44" ht="14.25">
      <c r="E138" s="17" t="s">
        <v>344</v>
      </c>
      <c r="F138" s="17" t="s">
        <v>139</v>
      </c>
      <c r="G138" s="17" t="s">
        <v>67</v>
      </c>
      <c r="H138" s="17" t="s">
        <v>325</v>
      </c>
      <c r="I138" s="17" t="s">
        <v>68</v>
      </c>
      <c r="J138" s="17"/>
      <c r="K138" s="17" t="s">
        <v>657</v>
      </c>
      <c r="L138" s="17" t="s">
        <v>663</v>
      </c>
      <c r="M138" s="17">
        <v>20</v>
      </c>
      <c r="N138" s="17">
        <v>0.1</v>
      </c>
      <c r="O138" s="17">
        <v>0</v>
      </c>
      <c r="P138" s="17">
        <v>3</v>
      </c>
      <c r="Q138" s="17">
        <v>2.5</v>
      </c>
      <c r="R138" s="17">
        <v>10</v>
      </c>
      <c r="S138" s="17">
        <v>23</v>
      </c>
      <c r="T138" s="17"/>
      <c r="U138" s="17"/>
      <c r="V138" s="17">
        <v>10</v>
      </c>
      <c r="W138" s="17">
        <v>23</v>
      </c>
      <c r="X138" s="17"/>
      <c r="Y138" s="17"/>
      <c r="Z138" s="17">
        <v>4745</v>
      </c>
      <c r="AA138" s="17">
        <v>4745</v>
      </c>
      <c r="AB138" s="17">
        <v>300</v>
      </c>
      <c r="AC138" s="17">
        <v>12</v>
      </c>
      <c r="AD138" s="17">
        <v>4745</v>
      </c>
      <c r="AE138" s="17" t="s">
        <v>665</v>
      </c>
      <c r="AF138" s="17">
        <v>40.5</v>
      </c>
      <c r="AG138" s="17">
        <v>300</v>
      </c>
      <c r="AH138" s="17">
        <v>0</v>
      </c>
      <c r="AI138" s="17" t="s">
        <v>659</v>
      </c>
      <c r="AJ138" s="17">
        <v>0</v>
      </c>
      <c r="AK138" s="17" t="s">
        <v>342</v>
      </c>
      <c r="AL138" s="17">
        <v>8</v>
      </c>
      <c r="AM138" s="17" t="s">
        <v>68</v>
      </c>
      <c r="AN138" s="17" t="s">
        <v>661</v>
      </c>
      <c r="AO138" s="17" t="s">
        <v>659</v>
      </c>
      <c r="AP138" s="17" t="s">
        <v>659</v>
      </c>
      <c r="AQ138" s="17" t="s">
        <v>659</v>
      </c>
      <c r="AR138" s="17" t="s">
        <v>659</v>
      </c>
    </row>
    <row r="139" spans="5:44" ht="14.25">
      <c r="E139" s="17" t="s">
        <v>345</v>
      </c>
      <c r="F139" s="17" t="s">
        <v>139</v>
      </c>
      <c r="G139" s="17" t="s">
        <v>70</v>
      </c>
      <c r="H139" s="17" t="s">
        <v>325</v>
      </c>
      <c r="I139" s="17" t="s">
        <v>71</v>
      </c>
      <c r="J139" s="17"/>
      <c r="K139" s="17" t="s">
        <v>657</v>
      </c>
      <c r="L139" s="17" t="s">
        <v>663</v>
      </c>
      <c r="M139" s="17">
        <v>20</v>
      </c>
      <c r="N139" s="17">
        <v>0.1</v>
      </c>
      <c r="O139" s="17">
        <v>0</v>
      </c>
      <c r="P139" s="17">
        <v>3</v>
      </c>
      <c r="Q139" s="17">
        <v>2.5</v>
      </c>
      <c r="R139" s="17">
        <v>10</v>
      </c>
      <c r="S139" s="17">
        <v>23</v>
      </c>
      <c r="T139" s="17"/>
      <c r="U139" s="17"/>
      <c r="V139" s="17">
        <v>10</v>
      </c>
      <c r="W139" s="17">
        <v>23</v>
      </c>
      <c r="X139" s="17"/>
      <c r="Y139" s="17"/>
      <c r="Z139" s="17">
        <v>4745</v>
      </c>
      <c r="AA139" s="17">
        <v>4745</v>
      </c>
      <c r="AB139" s="17">
        <v>300</v>
      </c>
      <c r="AC139" s="17">
        <v>6.6</v>
      </c>
      <c r="AD139" s="17">
        <v>4745</v>
      </c>
      <c r="AE139" s="17" t="s">
        <v>665</v>
      </c>
      <c r="AF139" s="17">
        <v>81</v>
      </c>
      <c r="AG139" s="17">
        <v>300</v>
      </c>
      <c r="AH139" s="17">
        <v>0</v>
      </c>
      <c r="AI139" s="17" t="s">
        <v>659</v>
      </c>
      <c r="AJ139" s="17">
        <v>0</v>
      </c>
      <c r="AK139" s="17" t="s">
        <v>343</v>
      </c>
      <c r="AL139" s="17">
        <v>9</v>
      </c>
      <c r="AM139" s="17" t="s">
        <v>71</v>
      </c>
      <c r="AN139" s="17" t="s">
        <v>661</v>
      </c>
      <c r="AO139" s="17" t="s">
        <v>659</v>
      </c>
      <c r="AP139" s="17" t="s">
        <v>659</v>
      </c>
      <c r="AQ139" s="17" t="s">
        <v>659</v>
      </c>
      <c r="AR139" s="17" t="s">
        <v>659</v>
      </c>
    </row>
    <row r="140" spans="5:44" ht="14.25">
      <c r="E140" s="17" t="s">
        <v>346</v>
      </c>
      <c r="F140" s="17" t="s">
        <v>139</v>
      </c>
      <c r="G140" s="17" t="s">
        <v>73</v>
      </c>
      <c r="H140" s="17" t="s">
        <v>325</v>
      </c>
      <c r="I140" s="17" t="s">
        <v>74</v>
      </c>
      <c r="J140" s="17"/>
      <c r="K140" s="17" t="s">
        <v>657</v>
      </c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>
        <v>0</v>
      </c>
      <c r="AA140" s="17">
        <v>3400</v>
      </c>
      <c r="AB140" s="17">
        <v>750</v>
      </c>
      <c r="AC140" s="17">
        <v>16.5</v>
      </c>
      <c r="AD140" s="17">
        <v>3400</v>
      </c>
      <c r="AE140" s="17" t="s">
        <v>666</v>
      </c>
      <c r="AF140" s="17">
        <v>135</v>
      </c>
      <c r="AG140" s="17">
        <v>600</v>
      </c>
      <c r="AH140" s="17">
        <v>0</v>
      </c>
      <c r="AI140" s="17" t="s">
        <v>659</v>
      </c>
      <c r="AJ140" s="17">
        <v>0</v>
      </c>
      <c r="AK140" s="17" t="s">
        <v>346</v>
      </c>
      <c r="AL140" s="17">
        <v>12</v>
      </c>
      <c r="AM140" s="17" t="s">
        <v>74</v>
      </c>
      <c r="AN140" s="17"/>
      <c r="AO140" s="17" t="s">
        <v>659</v>
      </c>
      <c r="AP140" s="17" t="s">
        <v>659</v>
      </c>
      <c r="AQ140" s="17" t="s">
        <v>659</v>
      </c>
      <c r="AR140" s="17" t="s">
        <v>659</v>
      </c>
    </row>
    <row r="141" spans="5:44" ht="14.25">
      <c r="E141" s="17" t="s">
        <v>347</v>
      </c>
      <c r="F141" s="17" t="s">
        <v>139</v>
      </c>
      <c r="G141" s="17" t="s">
        <v>76</v>
      </c>
      <c r="H141" s="17" t="s">
        <v>325</v>
      </c>
      <c r="I141" s="17" t="s">
        <v>77</v>
      </c>
      <c r="J141" s="17"/>
      <c r="K141" s="17" t="s">
        <v>657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>
        <v>0</v>
      </c>
      <c r="AA141" s="17">
        <v>5000</v>
      </c>
      <c r="AB141" s="17">
        <v>150</v>
      </c>
      <c r="AC141" s="17">
        <v>3.6</v>
      </c>
      <c r="AD141" s="17">
        <v>5000</v>
      </c>
      <c r="AE141" s="17" t="s">
        <v>666</v>
      </c>
      <c r="AF141" s="17">
        <v>30</v>
      </c>
      <c r="AG141" s="17">
        <v>600</v>
      </c>
      <c r="AH141" s="17">
        <v>0</v>
      </c>
      <c r="AI141" s="17" t="s">
        <v>659</v>
      </c>
      <c r="AJ141" s="17">
        <v>0</v>
      </c>
      <c r="AK141" s="17" t="s">
        <v>347</v>
      </c>
      <c r="AL141" s="17">
        <v>13</v>
      </c>
      <c r="AM141" s="17" t="s">
        <v>77</v>
      </c>
      <c r="AN141" s="17"/>
      <c r="AO141" s="17" t="s">
        <v>659</v>
      </c>
      <c r="AP141" s="17" t="s">
        <v>659</v>
      </c>
      <c r="AQ141" s="17" t="s">
        <v>659</v>
      </c>
      <c r="AR141" s="17" t="s">
        <v>659</v>
      </c>
    </row>
    <row r="142" spans="5:44" ht="14.25">
      <c r="E142" s="17" t="s">
        <v>348</v>
      </c>
      <c r="F142" s="17" t="s">
        <v>139</v>
      </c>
      <c r="G142" s="17" t="s">
        <v>79</v>
      </c>
      <c r="H142" s="17" t="s">
        <v>325</v>
      </c>
      <c r="I142" s="17" t="s">
        <v>80</v>
      </c>
      <c r="J142" s="17"/>
      <c r="K142" s="17" t="s">
        <v>657</v>
      </c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>
        <v>0</v>
      </c>
      <c r="AA142" s="17">
        <v>340</v>
      </c>
      <c r="AB142" s="17">
        <v>200</v>
      </c>
      <c r="AC142" s="17">
        <v>4.9000000000000004</v>
      </c>
      <c r="AD142" s="17">
        <v>8760</v>
      </c>
      <c r="AE142" s="17" t="s">
        <v>666</v>
      </c>
      <c r="AF142" s="17">
        <v>13.5</v>
      </c>
      <c r="AG142" s="17">
        <v>300</v>
      </c>
      <c r="AH142" s="17">
        <v>0</v>
      </c>
      <c r="AI142" s="17" t="s">
        <v>659</v>
      </c>
      <c r="AJ142" s="17">
        <v>0</v>
      </c>
      <c r="AK142" s="17" t="s">
        <v>348</v>
      </c>
      <c r="AL142" s="17">
        <v>14</v>
      </c>
      <c r="AM142" s="17" t="s">
        <v>80</v>
      </c>
      <c r="AN142" s="17"/>
      <c r="AO142" s="17" t="s">
        <v>659</v>
      </c>
      <c r="AP142" s="17" t="s">
        <v>659</v>
      </c>
      <c r="AQ142" s="17" t="s">
        <v>659</v>
      </c>
      <c r="AR142" s="17" t="s">
        <v>659</v>
      </c>
    </row>
    <row r="143" spans="5:44" ht="14.25">
      <c r="E143" s="17" t="s">
        <v>349</v>
      </c>
      <c r="F143" s="17" t="s">
        <v>139</v>
      </c>
      <c r="G143" s="17" t="s">
        <v>82</v>
      </c>
      <c r="H143" s="17" t="s">
        <v>325</v>
      </c>
      <c r="I143" s="17" t="s">
        <v>83</v>
      </c>
      <c r="J143" s="17"/>
      <c r="K143" s="17" t="s">
        <v>657</v>
      </c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>
        <v>0</v>
      </c>
      <c r="AA143" s="17">
        <v>340</v>
      </c>
      <c r="AB143" s="17">
        <v>200</v>
      </c>
      <c r="AC143" s="17">
        <v>4.9000000000000004</v>
      </c>
      <c r="AD143" s="17">
        <v>8760</v>
      </c>
      <c r="AE143" s="17" t="s">
        <v>666</v>
      </c>
      <c r="AF143" s="17">
        <v>27</v>
      </c>
      <c r="AG143" s="17">
        <v>300</v>
      </c>
      <c r="AH143" s="17">
        <v>0</v>
      </c>
      <c r="AI143" s="17" t="s">
        <v>659</v>
      </c>
      <c r="AJ143" s="17">
        <v>0</v>
      </c>
      <c r="AK143" s="17" t="s">
        <v>349</v>
      </c>
      <c r="AL143" s="17">
        <v>15</v>
      </c>
      <c r="AM143" s="17" t="s">
        <v>83</v>
      </c>
      <c r="AN143" s="17"/>
      <c r="AO143" s="17" t="s">
        <v>659</v>
      </c>
      <c r="AP143" s="17" t="s">
        <v>659</v>
      </c>
      <c r="AQ143" s="17" t="s">
        <v>659</v>
      </c>
      <c r="AR143" s="17" t="s">
        <v>659</v>
      </c>
    </row>
    <row r="144" spans="5:44" ht="14.25">
      <c r="E144" s="17" t="s">
        <v>350</v>
      </c>
      <c r="F144" s="17" t="s">
        <v>139</v>
      </c>
      <c r="G144" s="17" t="s">
        <v>85</v>
      </c>
      <c r="H144" s="17" t="s">
        <v>325</v>
      </c>
      <c r="I144" s="17" t="s">
        <v>86</v>
      </c>
      <c r="J144" s="17"/>
      <c r="K144" s="17" t="s">
        <v>657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>
        <v>0</v>
      </c>
      <c r="AA144" s="17">
        <v>1700</v>
      </c>
      <c r="AB144" s="17">
        <v>300</v>
      </c>
      <c r="AC144" s="17">
        <v>6.6</v>
      </c>
      <c r="AD144" s="17">
        <v>3400</v>
      </c>
      <c r="AE144" s="17" t="s">
        <v>665</v>
      </c>
      <c r="AF144" s="17">
        <v>13.5</v>
      </c>
      <c r="AG144" s="17">
        <v>300</v>
      </c>
      <c r="AH144" s="17">
        <v>0</v>
      </c>
      <c r="AI144" s="17" t="s">
        <v>659</v>
      </c>
      <c r="AJ144" s="17">
        <v>0</v>
      </c>
      <c r="AK144" s="17" t="s">
        <v>350</v>
      </c>
      <c r="AL144" s="17">
        <v>16</v>
      </c>
      <c r="AM144" s="17" t="s">
        <v>86</v>
      </c>
      <c r="AN144" s="17"/>
      <c r="AO144" s="17" t="s">
        <v>659</v>
      </c>
      <c r="AP144" s="17" t="s">
        <v>659</v>
      </c>
      <c r="AQ144" s="17" t="s">
        <v>659</v>
      </c>
      <c r="AR144" s="17" t="s">
        <v>659</v>
      </c>
    </row>
    <row r="145" spans="5:44" ht="14.25">
      <c r="E145" s="17" t="s">
        <v>351</v>
      </c>
      <c r="F145" s="17" t="s">
        <v>139</v>
      </c>
      <c r="G145" s="17" t="s">
        <v>88</v>
      </c>
      <c r="H145" s="17" t="s">
        <v>325</v>
      </c>
      <c r="I145" s="17" t="s">
        <v>89</v>
      </c>
      <c r="J145" s="17"/>
      <c r="K145" s="17" t="s">
        <v>657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>
        <v>0</v>
      </c>
      <c r="AA145" s="17">
        <v>1700</v>
      </c>
      <c r="AB145" s="17">
        <v>300</v>
      </c>
      <c r="AC145" s="17">
        <v>7.2</v>
      </c>
      <c r="AD145" s="17">
        <v>3400</v>
      </c>
      <c r="AE145" s="17" t="s">
        <v>666</v>
      </c>
      <c r="AF145" s="17">
        <v>13.5</v>
      </c>
      <c r="AG145" s="17">
        <v>300</v>
      </c>
      <c r="AH145" s="17">
        <v>0</v>
      </c>
      <c r="AI145" s="17" t="s">
        <v>659</v>
      </c>
      <c r="AJ145" s="17">
        <v>0</v>
      </c>
      <c r="AK145" s="17" t="s">
        <v>351</v>
      </c>
      <c r="AL145" s="17">
        <v>17</v>
      </c>
      <c r="AM145" s="17" t="s">
        <v>89</v>
      </c>
      <c r="AN145" s="17"/>
      <c r="AO145" s="17" t="s">
        <v>659</v>
      </c>
      <c r="AP145" s="17" t="s">
        <v>659</v>
      </c>
      <c r="AQ145" s="17" t="s">
        <v>659</v>
      </c>
      <c r="AR145" s="17" t="s">
        <v>659</v>
      </c>
    </row>
    <row r="146" spans="5:44" ht="14.25">
      <c r="E146" s="17" t="s">
        <v>352</v>
      </c>
      <c r="F146" s="17" t="s">
        <v>139</v>
      </c>
      <c r="G146" s="17" t="s">
        <v>91</v>
      </c>
      <c r="H146" s="17" t="s">
        <v>325</v>
      </c>
      <c r="I146" s="17" t="s">
        <v>92</v>
      </c>
      <c r="J146" s="17"/>
      <c r="K146" s="17" t="s">
        <v>657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>
        <v>0</v>
      </c>
      <c r="AA146" s="17">
        <v>1700</v>
      </c>
      <c r="AB146" s="17">
        <v>500</v>
      </c>
      <c r="AC146" s="17">
        <v>10.9</v>
      </c>
      <c r="AD146" s="17">
        <v>3400</v>
      </c>
      <c r="AE146" s="17" t="s">
        <v>665</v>
      </c>
      <c r="AF146" s="17">
        <v>27</v>
      </c>
      <c r="AG146" s="17">
        <v>300</v>
      </c>
      <c r="AH146" s="17">
        <v>0</v>
      </c>
      <c r="AI146" s="17" t="s">
        <v>659</v>
      </c>
      <c r="AJ146" s="17">
        <v>0</v>
      </c>
      <c r="AK146" s="17" t="s">
        <v>352</v>
      </c>
      <c r="AL146" s="17">
        <v>18</v>
      </c>
      <c r="AM146" s="17" t="s">
        <v>667</v>
      </c>
      <c r="AN146" s="17"/>
      <c r="AO146" s="17" t="s">
        <v>659</v>
      </c>
      <c r="AP146" s="17" t="s">
        <v>659</v>
      </c>
      <c r="AQ146" s="17" t="s">
        <v>659</v>
      </c>
      <c r="AR146" s="17" t="s">
        <v>659</v>
      </c>
    </row>
    <row r="147" spans="5:44" ht="14.25">
      <c r="E147" s="17" t="s">
        <v>353</v>
      </c>
      <c r="F147" s="17" t="s">
        <v>139</v>
      </c>
      <c r="G147" s="17" t="s">
        <v>94</v>
      </c>
      <c r="H147" s="17" t="s">
        <v>325</v>
      </c>
      <c r="I147" s="17" t="s">
        <v>95</v>
      </c>
      <c r="J147" s="17" t="s">
        <v>96</v>
      </c>
      <c r="K147" s="17" t="s">
        <v>657</v>
      </c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>
        <v>0</v>
      </c>
      <c r="AA147" s="17">
        <v>1700</v>
      </c>
      <c r="AB147" s="17">
        <v>150</v>
      </c>
      <c r="AC147" s="17">
        <v>3.6</v>
      </c>
      <c r="AD147" s="17">
        <v>3400</v>
      </c>
      <c r="AE147" s="17" t="s">
        <v>666</v>
      </c>
      <c r="AF147" s="17">
        <v>40.5</v>
      </c>
      <c r="AG147" s="17">
        <v>300</v>
      </c>
      <c r="AH147" s="17">
        <v>0</v>
      </c>
      <c r="AI147" s="17" t="s">
        <v>659</v>
      </c>
      <c r="AJ147" s="17">
        <v>0</v>
      </c>
      <c r="AK147" s="17" t="s">
        <v>353</v>
      </c>
      <c r="AL147" s="17">
        <v>19</v>
      </c>
      <c r="AM147" s="17" t="s">
        <v>96</v>
      </c>
      <c r="AN147" s="17"/>
      <c r="AO147" s="17" t="s">
        <v>659</v>
      </c>
      <c r="AP147" s="17" t="s">
        <v>659</v>
      </c>
      <c r="AQ147" s="17" t="s">
        <v>659</v>
      </c>
      <c r="AR147" s="17" t="s">
        <v>659</v>
      </c>
    </row>
    <row r="148" spans="5:44" ht="28.5">
      <c r="E148" s="17" t="s">
        <v>354</v>
      </c>
      <c r="F148" s="17" t="s">
        <v>355</v>
      </c>
      <c r="G148" s="17" t="s">
        <v>356</v>
      </c>
      <c r="H148" s="17" t="s">
        <v>357</v>
      </c>
      <c r="I148" s="17" t="s">
        <v>358</v>
      </c>
      <c r="J148" s="17" t="s">
        <v>359</v>
      </c>
      <c r="K148" s="17" t="s">
        <v>690</v>
      </c>
      <c r="L148" s="17" t="s">
        <v>658</v>
      </c>
      <c r="M148" s="17">
        <v>20</v>
      </c>
      <c r="N148" s="17">
        <v>0.3</v>
      </c>
      <c r="O148" s="17">
        <v>10</v>
      </c>
      <c r="P148" s="17">
        <v>5</v>
      </c>
      <c r="Q148" s="17">
        <v>7.5</v>
      </c>
      <c r="R148" s="17">
        <v>10</v>
      </c>
      <c r="S148" s="17">
        <v>23</v>
      </c>
      <c r="T148" s="17"/>
      <c r="U148" s="17"/>
      <c r="V148" s="17">
        <v>10</v>
      </c>
      <c r="W148" s="17">
        <v>23</v>
      </c>
      <c r="X148" s="17"/>
      <c r="Y148" s="17"/>
      <c r="Z148" s="17">
        <v>3991</v>
      </c>
      <c r="AA148" s="17">
        <v>3991</v>
      </c>
      <c r="AB148" s="17">
        <v>750</v>
      </c>
      <c r="AC148" s="17">
        <v>16.3</v>
      </c>
      <c r="AD148" s="17">
        <v>3991</v>
      </c>
      <c r="AE148" s="17" t="s">
        <v>665</v>
      </c>
      <c r="AF148" s="17">
        <v>13.5</v>
      </c>
      <c r="AG148" s="17">
        <v>300</v>
      </c>
      <c r="AH148" s="17">
        <v>62</v>
      </c>
      <c r="AI148" s="17" t="s">
        <v>660</v>
      </c>
      <c r="AJ148" s="17">
        <v>307</v>
      </c>
      <c r="AK148" s="17" t="s">
        <v>354</v>
      </c>
      <c r="AL148" s="17">
        <v>1</v>
      </c>
      <c r="AM148" s="17" t="s">
        <v>691</v>
      </c>
      <c r="AN148" s="17" t="s">
        <v>661</v>
      </c>
      <c r="AO148" s="17">
        <v>0</v>
      </c>
      <c r="AP148" s="17">
        <v>62</v>
      </c>
      <c r="AQ148" s="17">
        <v>0</v>
      </c>
      <c r="AR148" s="17">
        <v>0</v>
      </c>
    </row>
    <row r="149" spans="5:44" ht="28.5">
      <c r="E149" s="17" t="s">
        <v>360</v>
      </c>
      <c r="F149" s="17" t="s">
        <v>355</v>
      </c>
      <c r="G149" s="17" t="s">
        <v>361</v>
      </c>
      <c r="H149" s="17" t="s">
        <v>357</v>
      </c>
      <c r="I149" s="17" t="s">
        <v>362</v>
      </c>
      <c r="J149" s="17" t="s">
        <v>363</v>
      </c>
      <c r="K149" s="17" t="s">
        <v>690</v>
      </c>
      <c r="L149" s="17" t="s">
        <v>658</v>
      </c>
      <c r="M149" s="17">
        <v>15</v>
      </c>
      <c r="N149" s="17">
        <v>0.1</v>
      </c>
      <c r="O149" s="17">
        <v>0</v>
      </c>
      <c r="P149" s="17">
        <v>3</v>
      </c>
      <c r="Q149" s="17">
        <v>2.5</v>
      </c>
      <c r="R149" s="17">
        <v>9</v>
      </c>
      <c r="S149" s="17">
        <v>23</v>
      </c>
      <c r="T149" s="17"/>
      <c r="U149" s="17"/>
      <c r="V149" s="17">
        <v>9</v>
      </c>
      <c r="W149" s="17">
        <v>23</v>
      </c>
      <c r="X149" s="17"/>
      <c r="Y149" s="17"/>
      <c r="Z149" s="17">
        <v>4298</v>
      </c>
      <c r="AA149" s="17">
        <v>3991</v>
      </c>
      <c r="AB149" s="17">
        <v>500</v>
      </c>
      <c r="AC149" s="17">
        <v>10.9</v>
      </c>
      <c r="AD149" s="17">
        <v>0</v>
      </c>
      <c r="AE149" s="17" t="s">
        <v>659</v>
      </c>
      <c r="AF149" s="17">
        <v>0</v>
      </c>
      <c r="AG149" s="17">
        <v>0</v>
      </c>
      <c r="AH149" s="17">
        <v>3.8</v>
      </c>
      <c r="AI149" s="17" t="s">
        <v>660</v>
      </c>
      <c r="AJ149" s="17">
        <v>307</v>
      </c>
      <c r="AK149" s="17" t="s">
        <v>360</v>
      </c>
      <c r="AL149" s="17">
        <v>2</v>
      </c>
      <c r="AM149" s="17" t="s">
        <v>363</v>
      </c>
      <c r="AN149" s="17" t="s">
        <v>661</v>
      </c>
      <c r="AO149" s="17">
        <v>3.8</v>
      </c>
      <c r="AP149" s="17">
        <v>0</v>
      </c>
      <c r="AQ149" s="17">
        <v>0</v>
      </c>
      <c r="AR149" s="17">
        <v>0</v>
      </c>
    </row>
    <row r="150" spans="5:44" ht="28.5">
      <c r="E150" s="17" t="s">
        <v>364</v>
      </c>
      <c r="F150" s="17" t="s">
        <v>355</v>
      </c>
      <c r="G150" s="17" t="s">
        <v>365</v>
      </c>
      <c r="H150" s="17" t="s">
        <v>357</v>
      </c>
      <c r="I150" s="17" t="s">
        <v>366</v>
      </c>
      <c r="J150" s="17" t="s">
        <v>367</v>
      </c>
      <c r="K150" s="17" t="s">
        <v>690</v>
      </c>
      <c r="L150" s="17" t="s">
        <v>658</v>
      </c>
      <c r="M150" s="17">
        <v>15</v>
      </c>
      <c r="N150" s="17">
        <v>0.1</v>
      </c>
      <c r="O150" s="17">
        <v>0</v>
      </c>
      <c r="P150" s="17">
        <v>3</v>
      </c>
      <c r="Q150" s="17">
        <v>2.5</v>
      </c>
      <c r="R150" s="17">
        <v>9</v>
      </c>
      <c r="S150" s="17">
        <v>23</v>
      </c>
      <c r="T150" s="17"/>
      <c r="U150" s="17"/>
      <c r="V150" s="17">
        <v>9</v>
      </c>
      <c r="W150" s="17">
        <v>23</v>
      </c>
      <c r="X150" s="17"/>
      <c r="Y150" s="17"/>
      <c r="Z150" s="17">
        <v>4298</v>
      </c>
      <c r="AA150" s="17">
        <v>3991</v>
      </c>
      <c r="AB150" s="17">
        <v>300</v>
      </c>
      <c r="AC150" s="17">
        <v>12</v>
      </c>
      <c r="AD150" s="17">
        <v>3991</v>
      </c>
      <c r="AE150" s="17" t="s">
        <v>665</v>
      </c>
      <c r="AF150" s="17">
        <v>40.5</v>
      </c>
      <c r="AG150" s="17">
        <v>300</v>
      </c>
      <c r="AH150" s="17">
        <v>0</v>
      </c>
      <c r="AI150" s="17" t="s">
        <v>659</v>
      </c>
      <c r="AJ150" s="17">
        <v>0</v>
      </c>
      <c r="AK150" s="17" t="s">
        <v>364</v>
      </c>
      <c r="AL150" s="17">
        <v>3</v>
      </c>
      <c r="AM150" s="17" t="s">
        <v>367</v>
      </c>
      <c r="AN150" s="17" t="s">
        <v>661</v>
      </c>
      <c r="AO150" s="17" t="s">
        <v>659</v>
      </c>
      <c r="AP150" s="17" t="s">
        <v>659</v>
      </c>
      <c r="AQ150" s="17" t="s">
        <v>659</v>
      </c>
      <c r="AR150" s="17" t="s">
        <v>659</v>
      </c>
    </row>
    <row r="151" spans="5:44" ht="28.5">
      <c r="E151" s="17" t="s">
        <v>368</v>
      </c>
      <c r="F151" s="17" t="s">
        <v>355</v>
      </c>
      <c r="G151" s="17" t="s">
        <v>369</v>
      </c>
      <c r="H151" s="17" t="s">
        <v>357</v>
      </c>
      <c r="I151" s="17" t="s">
        <v>370</v>
      </c>
      <c r="J151" s="17" t="s">
        <v>371</v>
      </c>
      <c r="K151" s="17" t="s">
        <v>690</v>
      </c>
      <c r="L151" s="17" t="s">
        <v>658</v>
      </c>
      <c r="M151" s="17">
        <v>15</v>
      </c>
      <c r="N151" s="17">
        <v>0.1</v>
      </c>
      <c r="O151" s="17">
        <v>0</v>
      </c>
      <c r="P151" s="17">
        <v>3</v>
      </c>
      <c r="Q151" s="17">
        <v>2.5</v>
      </c>
      <c r="R151" s="17">
        <v>9</v>
      </c>
      <c r="S151" s="17">
        <v>23</v>
      </c>
      <c r="T151" s="17"/>
      <c r="U151" s="17"/>
      <c r="V151" s="17">
        <v>9</v>
      </c>
      <c r="W151" s="17">
        <v>23</v>
      </c>
      <c r="X151" s="17"/>
      <c r="Y151" s="17"/>
      <c r="Z151" s="17">
        <v>4298</v>
      </c>
      <c r="AA151" s="17">
        <v>3991</v>
      </c>
      <c r="AB151" s="17">
        <v>300</v>
      </c>
      <c r="AC151" s="17">
        <v>6.6</v>
      </c>
      <c r="AD151" s="17">
        <v>3991</v>
      </c>
      <c r="AE151" s="17" t="s">
        <v>665</v>
      </c>
      <c r="AF151" s="17">
        <v>81</v>
      </c>
      <c r="AG151" s="17">
        <v>300</v>
      </c>
      <c r="AH151" s="17">
        <v>0</v>
      </c>
      <c r="AI151" s="17" t="s">
        <v>659</v>
      </c>
      <c r="AJ151" s="17">
        <v>0</v>
      </c>
      <c r="AK151" s="17" t="s">
        <v>368</v>
      </c>
      <c r="AL151" s="17">
        <v>4</v>
      </c>
      <c r="AM151" s="17" t="s">
        <v>371</v>
      </c>
      <c r="AN151" s="17" t="s">
        <v>661</v>
      </c>
      <c r="AO151" s="17" t="s">
        <v>659</v>
      </c>
      <c r="AP151" s="17" t="s">
        <v>659</v>
      </c>
      <c r="AQ151" s="17" t="s">
        <v>659</v>
      </c>
      <c r="AR151" s="17" t="s">
        <v>659</v>
      </c>
    </row>
    <row r="152" spans="5:44" ht="28.5">
      <c r="E152" s="17" t="s">
        <v>372</v>
      </c>
      <c r="F152" s="17" t="s">
        <v>355</v>
      </c>
      <c r="G152" s="17" t="s">
        <v>373</v>
      </c>
      <c r="H152" s="17" t="s">
        <v>357</v>
      </c>
      <c r="I152" s="17" t="s">
        <v>374</v>
      </c>
      <c r="J152" s="17" t="s">
        <v>375</v>
      </c>
      <c r="K152" s="17" t="s">
        <v>692</v>
      </c>
      <c r="L152" s="17" t="s">
        <v>658</v>
      </c>
      <c r="M152" s="17">
        <v>60</v>
      </c>
      <c r="N152" s="17">
        <v>0.1</v>
      </c>
      <c r="O152" s="17">
        <v>0</v>
      </c>
      <c r="P152" s="17">
        <v>5</v>
      </c>
      <c r="Q152" s="17">
        <v>12.5</v>
      </c>
      <c r="R152" s="17">
        <v>8</v>
      </c>
      <c r="S152" s="17">
        <v>21</v>
      </c>
      <c r="T152" s="17"/>
      <c r="U152" s="17"/>
      <c r="V152" s="17">
        <v>8</v>
      </c>
      <c r="W152" s="17">
        <v>21</v>
      </c>
      <c r="X152" s="17"/>
      <c r="Y152" s="17"/>
      <c r="Z152" s="17">
        <v>4511</v>
      </c>
      <c r="AA152" s="17">
        <v>4164</v>
      </c>
      <c r="AB152" s="17">
        <v>1500</v>
      </c>
      <c r="AC152" s="17">
        <v>43.8</v>
      </c>
      <c r="AD152" s="17">
        <v>4164</v>
      </c>
      <c r="AE152" s="17" t="s">
        <v>665</v>
      </c>
      <c r="AF152" s="17">
        <v>13.5</v>
      </c>
      <c r="AG152" s="17">
        <v>300</v>
      </c>
      <c r="AH152" s="17">
        <v>62</v>
      </c>
      <c r="AI152" s="17" t="s">
        <v>660</v>
      </c>
      <c r="AJ152" s="17">
        <v>347</v>
      </c>
      <c r="AK152" s="17" t="s">
        <v>372</v>
      </c>
      <c r="AL152" s="17">
        <v>5</v>
      </c>
      <c r="AM152" s="17" t="s">
        <v>693</v>
      </c>
      <c r="AN152" s="17" t="s">
        <v>661</v>
      </c>
      <c r="AO152" s="17">
        <v>0</v>
      </c>
      <c r="AP152" s="17">
        <v>62</v>
      </c>
      <c r="AQ152" s="17">
        <v>0</v>
      </c>
      <c r="AR152" s="17">
        <v>0</v>
      </c>
    </row>
    <row r="153" spans="5:44" ht="28.5">
      <c r="E153" s="17" t="s">
        <v>376</v>
      </c>
      <c r="F153" s="17" t="s">
        <v>355</v>
      </c>
      <c r="G153" s="17" t="s">
        <v>377</v>
      </c>
      <c r="H153" s="17" t="s">
        <v>357</v>
      </c>
      <c r="I153" s="17" t="s">
        <v>378</v>
      </c>
      <c r="J153" s="17" t="s">
        <v>379</v>
      </c>
      <c r="K153" s="17" t="s">
        <v>692</v>
      </c>
      <c r="L153" s="17" t="s">
        <v>658</v>
      </c>
      <c r="M153" s="17">
        <v>60</v>
      </c>
      <c r="N153" s="17">
        <v>0.1</v>
      </c>
      <c r="O153" s="17">
        <v>0</v>
      </c>
      <c r="P153" s="17">
        <v>5</v>
      </c>
      <c r="Q153" s="17">
        <v>12.5</v>
      </c>
      <c r="R153" s="17">
        <v>8</v>
      </c>
      <c r="S153" s="17">
        <v>21</v>
      </c>
      <c r="T153" s="17"/>
      <c r="U153" s="17"/>
      <c r="V153" s="17">
        <v>8</v>
      </c>
      <c r="W153" s="17">
        <v>21</v>
      </c>
      <c r="X153" s="17"/>
      <c r="Y153" s="17"/>
      <c r="Z153" s="17">
        <v>4511</v>
      </c>
      <c r="AA153" s="17">
        <v>4164</v>
      </c>
      <c r="AB153" s="17">
        <v>1000</v>
      </c>
      <c r="AC153" s="17">
        <v>29.2</v>
      </c>
      <c r="AD153" s="17">
        <v>4164</v>
      </c>
      <c r="AE153" s="17" t="s">
        <v>665</v>
      </c>
      <c r="AF153" s="17">
        <v>13.5</v>
      </c>
      <c r="AG153" s="17">
        <v>300</v>
      </c>
      <c r="AH153" s="17">
        <v>62</v>
      </c>
      <c r="AI153" s="17" t="s">
        <v>660</v>
      </c>
      <c r="AJ153" s="17">
        <v>347</v>
      </c>
      <c r="AK153" s="17" t="s">
        <v>376</v>
      </c>
      <c r="AL153" s="17">
        <v>6</v>
      </c>
      <c r="AM153" s="17" t="s">
        <v>694</v>
      </c>
      <c r="AN153" s="17" t="s">
        <v>661</v>
      </c>
      <c r="AO153" s="17">
        <v>0</v>
      </c>
      <c r="AP153" s="17">
        <v>62</v>
      </c>
      <c r="AQ153" s="17">
        <v>0</v>
      </c>
      <c r="AR153" s="17">
        <v>0</v>
      </c>
    </row>
    <row r="154" spans="5:44" ht="28.5">
      <c r="E154" s="17" t="s">
        <v>380</v>
      </c>
      <c r="F154" s="17" t="s">
        <v>355</v>
      </c>
      <c r="G154" s="17" t="s">
        <v>381</v>
      </c>
      <c r="H154" s="17" t="s">
        <v>357</v>
      </c>
      <c r="I154" s="17" t="s">
        <v>382</v>
      </c>
      <c r="J154" s="17" t="s">
        <v>383</v>
      </c>
      <c r="K154" s="17" t="s">
        <v>692</v>
      </c>
      <c r="L154" s="17" t="s">
        <v>658</v>
      </c>
      <c r="M154" s="17">
        <v>60</v>
      </c>
      <c r="N154" s="17">
        <v>0.1</v>
      </c>
      <c r="O154" s="17">
        <v>0</v>
      </c>
      <c r="P154" s="17">
        <v>5</v>
      </c>
      <c r="Q154" s="17">
        <v>12.5</v>
      </c>
      <c r="R154" s="17">
        <v>8</v>
      </c>
      <c r="S154" s="17">
        <v>21</v>
      </c>
      <c r="T154" s="17"/>
      <c r="U154" s="17"/>
      <c r="V154" s="17">
        <v>8</v>
      </c>
      <c r="W154" s="17">
        <v>21</v>
      </c>
      <c r="X154" s="17"/>
      <c r="Y154" s="17"/>
      <c r="Z154" s="17">
        <v>4511</v>
      </c>
      <c r="AA154" s="17">
        <v>4164</v>
      </c>
      <c r="AB154" s="17">
        <v>750</v>
      </c>
      <c r="AC154" s="17">
        <v>21.9</v>
      </c>
      <c r="AD154" s="17">
        <v>4164</v>
      </c>
      <c r="AE154" s="17" t="s">
        <v>665</v>
      </c>
      <c r="AF154" s="17">
        <v>13.5</v>
      </c>
      <c r="AG154" s="17">
        <v>300</v>
      </c>
      <c r="AH154" s="17">
        <v>62</v>
      </c>
      <c r="AI154" s="17" t="s">
        <v>660</v>
      </c>
      <c r="AJ154" s="17">
        <v>347</v>
      </c>
      <c r="AK154" s="17" t="s">
        <v>380</v>
      </c>
      <c r="AL154" s="17">
        <v>7</v>
      </c>
      <c r="AM154" s="17" t="s">
        <v>695</v>
      </c>
      <c r="AN154" s="17" t="s">
        <v>661</v>
      </c>
      <c r="AO154" s="17">
        <v>0</v>
      </c>
      <c r="AP154" s="17">
        <v>62</v>
      </c>
      <c r="AQ154" s="17">
        <v>0</v>
      </c>
      <c r="AR154" s="17">
        <v>0</v>
      </c>
    </row>
    <row r="155" spans="5:44" ht="28.5">
      <c r="E155" s="17" t="s">
        <v>384</v>
      </c>
      <c r="F155" s="17" t="s">
        <v>355</v>
      </c>
      <c r="G155" s="17" t="s">
        <v>385</v>
      </c>
      <c r="H155" s="17" t="s">
        <v>357</v>
      </c>
      <c r="I155" s="17" t="s">
        <v>386</v>
      </c>
      <c r="J155" s="17" t="s">
        <v>387</v>
      </c>
      <c r="K155" s="17" t="s">
        <v>692</v>
      </c>
      <c r="L155" s="17" t="s">
        <v>658</v>
      </c>
      <c r="M155" s="17">
        <v>60</v>
      </c>
      <c r="N155" s="17">
        <v>0.1</v>
      </c>
      <c r="O155" s="17">
        <v>0</v>
      </c>
      <c r="P155" s="17">
        <v>5</v>
      </c>
      <c r="Q155" s="17">
        <v>12.5</v>
      </c>
      <c r="R155" s="17">
        <v>8</v>
      </c>
      <c r="S155" s="17">
        <v>21</v>
      </c>
      <c r="T155" s="17"/>
      <c r="U155" s="17"/>
      <c r="V155" s="17">
        <v>8</v>
      </c>
      <c r="W155" s="17">
        <v>21</v>
      </c>
      <c r="X155" s="17"/>
      <c r="Y155" s="17"/>
      <c r="Z155" s="17">
        <v>4511</v>
      </c>
      <c r="AA155" s="17">
        <v>4164</v>
      </c>
      <c r="AB155" s="17">
        <v>500</v>
      </c>
      <c r="AC155" s="17">
        <v>14.6</v>
      </c>
      <c r="AD155" s="17">
        <v>4164</v>
      </c>
      <c r="AE155" s="17" t="s">
        <v>665</v>
      </c>
      <c r="AF155" s="17">
        <v>13.5</v>
      </c>
      <c r="AG155" s="17">
        <v>300</v>
      </c>
      <c r="AH155" s="17">
        <v>62</v>
      </c>
      <c r="AI155" s="17" t="s">
        <v>660</v>
      </c>
      <c r="AJ155" s="17">
        <v>347</v>
      </c>
      <c r="AK155" s="17" t="s">
        <v>384</v>
      </c>
      <c r="AL155" s="17">
        <v>8</v>
      </c>
      <c r="AM155" s="17" t="s">
        <v>696</v>
      </c>
      <c r="AN155" s="17" t="s">
        <v>661</v>
      </c>
      <c r="AO155" s="17">
        <v>0</v>
      </c>
      <c r="AP155" s="17">
        <v>62</v>
      </c>
      <c r="AQ155" s="17">
        <v>0</v>
      </c>
      <c r="AR155" s="17">
        <v>0</v>
      </c>
    </row>
    <row r="156" spans="5:44" ht="28.5">
      <c r="E156" s="17" t="s">
        <v>388</v>
      </c>
      <c r="F156" s="17" t="s">
        <v>355</v>
      </c>
      <c r="G156" s="17" t="s">
        <v>389</v>
      </c>
      <c r="H156" s="17" t="s">
        <v>357</v>
      </c>
      <c r="I156" s="17" t="s">
        <v>390</v>
      </c>
      <c r="J156" s="17" t="s">
        <v>391</v>
      </c>
      <c r="K156" s="17" t="s">
        <v>692</v>
      </c>
      <c r="L156" s="17" t="s">
        <v>658</v>
      </c>
      <c r="M156" s="17">
        <v>60</v>
      </c>
      <c r="N156" s="17">
        <v>0.1</v>
      </c>
      <c r="O156" s="17">
        <v>0</v>
      </c>
      <c r="P156" s="17">
        <v>5</v>
      </c>
      <c r="Q156" s="17">
        <v>12.5</v>
      </c>
      <c r="R156" s="17">
        <v>8</v>
      </c>
      <c r="S156" s="17">
        <v>21</v>
      </c>
      <c r="T156" s="17"/>
      <c r="U156" s="17"/>
      <c r="V156" s="17">
        <v>8</v>
      </c>
      <c r="W156" s="17">
        <v>21</v>
      </c>
      <c r="X156" s="17"/>
      <c r="Y156" s="17"/>
      <c r="Z156" s="17">
        <v>4511</v>
      </c>
      <c r="AA156" s="17">
        <v>4164</v>
      </c>
      <c r="AB156" s="17">
        <v>300</v>
      </c>
      <c r="AC156" s="17">
        <v>8.8000000000000007</v>
      </c>
      <c r="AD156" s="17">
        <v>4164</v>
      </c>
      <c r="AE156" s="17" t="s">
        <v>665</v>
      </c>
      <c r="AF156" s="17">
        <v>13.5</v>
      </c>
      <c r="AG156" s="17">
        <v>300</v>
      </c>
      <c r="AH156" s="17">
        <v>62</v>
      </c>
      <c r="AI156" s="17" t="s">
        <v>660</v>
      </c>
      <c r="AJ156" s="17">
        <v>347</v>
      </c>
      <c r="AK156" s="17" t="s">
        <v>388</v>
      </c>
      <c r="AL156" s="17">
        <v>9</v>
      </c>
      <c r="AM156" s="17" t="s">
        <v>697</v>
      </c>
      <c r="AN156" s="17" t="s">
        <v>661</v>
      </c>
      <c r="AO156" s="17">
        <v>0</v>
      </c>
      <c r="AP156" s="17">
        <v>62</v>
      </c>
      <c r="AQ156" s="17">
        <v>0</v>
      </c>
      <c r="AR156" s="17">
        <v>0</v>
      </c>
    </row>
    <row r="157" spans="5:44" ht="28.5">
      <c r="E157" s="17" t="s">
        <v>392</v>
      </c>
      <c r="F157" s="17" t="s">
        <v>355</v>
      </c>
      <c r="G157" s="17" t="s">
        <v>393</v>
      </c>
      <c r="H157" s="17" t="s">
        <v>357</v>
      </c>
      <c r="I157" s="17" t="s">
        <v>394</v>
      </c>
      <c r="J157" s="17" t="s">
        <v>395</v>
      </c>
      <c r="K157" s="17" t="s">
        <v>692</v>
      </c>
      <c r="L157" s="17" t="s">
        <v>658</v>
      </c>
      <c r="M157" s="17">
        <v>60</v>
      </c>
      <c r="N157" s="17">
        <v>0.1</v>
      </c>
      <c r="O157" s="17">
        <v>0</v>
      </c>
      <c r="P157" s="17">
        <v>5</v>
      </c>
      <c r="Q157" s="17">
        <v>12.5</v>
      </c>
      <c r="R157" s="17">
        <v>8</v>
      </c>
      <c r="S157" s="17">
        <v>21</v>
      </c>
      <c r="T157" s="17"/>
      <c r="U157" s="17"/>
      <c r="V157" s="17">
        <v>8</v>
      </c>
      <c r="W157" s="17">
        <v>21</v>
      </c>
      <c r="X157" s="17"/>
      <c r="Y157" s="17"/>
      <c r="Z157" s="17">
        <v>4511</v>
      </c>
      <c r="AA157" s="17">
        <v>4164</v>
      </c>
      <c r="AB157" s="17">
        <v>200</v>
      </c>
      <c r="AC157" s="17">
        <v>5.8</v>
      </c>
      <c r="AD157" s="17">
        <v>4164</v>
      </c>
      <c r="AE157" s="17" t="s">
        <v>665</v>
      </c>
      <c r="AF157" s="17">
        <v>13.5</v>
      </c>
      <c r="AG157" s="17">
        <v>300</v>
      </c>
      <c r="AH157" s="17">
        <v>62</v>
      </c>
      <c r="AI157" s="17" t="s">
        <v>660</v>
      </c>
      <c r="AJ157" s="17">
        <v>347</v>
      </c>
      <c r="AK157" s="17" t="s">
        <v>392</v>
      </c>
      <c r="AL157" s="17">
        <v>10</v>
      </c>
      <c r="AM157" s="17" t="s">
        <v>698</v>
      </c>
      <c r="AN157" s="17" t="s">
        <v>661</v>
      </c>
      <c r="AO157" s="17">
        <v>0</v>
      </c>
      <c r="AP157" s="17">
        <v>62</v>
      </c>
      <c r="AQ157" s="17">
        <v>0</v>
      </c>
      <c r="AR157" s="17">
        <v>0</v>
      </c>
    </row>
    <row r="158" spans="5:44" ht="28.5">
      <c r="E158" s="17" t="s">
        <v>396</v>
      </c>
      <c r="F158" s="17" t="s">
        <v>355</v>
      </c>
      <c r="G158" s="17" t="s">
        <v>397</v>
      </c>
      <c r="H158" s="17" t="s">
        <v>357</v>
      </c>
      <c r="I158" s="17" t="s">
        <v>398</v>
      </c>
      <c r="J158" s="17" t="s">
        <v>399</v>
      </c>
      <c r="K158" s="17" t="s">
        <v>692</v>
      </c>
      <c r="L158" s="17" t="s">
        <v>658</v>
      </c>
      <c r="M158" s="17">
        <v>20</v>
      </c>
      <c r="N158" s="17">
        <v>0.4</v>
      </c>
      <c r="O158" s="17">
        <v>0</v>
      </c>
      <c r="P158" s="17">
        <v>5</v>
      </c>
      <c r="Q158" s="17">
        <v>10</v>
      </c>
      <c r="R158" s="17">
        <v>8</v>
      </c>
      <c r="S158" s="17">
        <v>21</v>
      </c>
      <c r="T158" s="17"/>
      <c r="U158" s="17"/>
      <c r="V158" s="17">
        <v>8</v>
      </c>
      <c r="W158" s="17">
        <v>21</v>
      </c>
      <c r="X158" s="17"/>
      <c r="Y158" s="17"/>
      <c r="Z158" s="17">
        <v>4511</v>
      </c>
      <c r="AA158" s="17">
        <v>4164</v>
      </c>
      <c r="AB158" s="17">
        <v>75</v>
      </c>
      <c r="AC158" s="17">
        <v>2.2999999999999998</v>
      </c>
      <c r="AD158" s="17">
        <v>0</v>
      </c>
      <c r="AE158" s="17" t="s">
        <v>659</v>
      </c>
      <c r="AF158" s="17">
        <v>0</v>
      </c>
      <c r="AG158" s="17">
        <v>0</v>
      </c>
      <c r="AH158" s="17">
        <v>3.8</v>
      </c>
      <c r="AI158" s="17" t="s">
        <v>660</v>
      </c>
      <c r="AJ158" s="17">
        <v>347</v>
      </c>
      <c r="AK158" s="17" t="s">
        <v>396</v>
      </c>
      <c r="AL158" s="17">
        <v>11</v>
      </c>
      <c r="AM158" s="17" t="s">
        <v>699</v>
      </c>
      <c r="AN158" s="17" t="s">
        <v>661</v>
      </c>
      <c r="AO158" s="17">
        <v>3.8</v>
      </c>
      <c r="AP158" s="17">
        <v>0</v>
      </c>
      <c r="AQ158" s="17">
        <v>0</v>
      </c>
      <c r="AR158" s="17">
        <v>0</v>
      </c>
    </row>
    <row r="159" spans="5:44" ht="28.5">
      <c r="E159" s="17" t="s">
        <v>400</v>
      </c>
      <c r="F159" s="17" t="s">
        <v>355</v>
      </c>
      <c r="G159" s="17" t="s">
        <v>401</v>
      </c>
      <c r="H159" s="17" t="s">
        <v>357</v>
      </c>
      <c r="I159" s="17" t="s">
        <v>402</v>
      </c>
      <c r="J159" s="17" t="s">
        <v>403</v>
      </c>
      <c r="K159" s="17" t="s">
        <v>692</v>
      </c>
      <c r="L159" s="17" t="s">
        <v>658</v>
      </c>
      <c r="M159" s="17">
        <v>15</v>
      </c>
      <c r="N159" s="17">
        <v>0.1</v>
      </c>
      <c r="O159" s="17">
        <v>0</v>
      </c>
      <c r="P159" s="17">
        <v>3</v>
      </c>
      <c r="Q159" s="17">
        <v>2.5</v>
      </c>
      <c r="R159" s="17">
        <v>8</v>
      </c>
      <c r="S159" s="17">
        <v>21</v>
      </c>
      <c r="T159" s="17"/>
      <c r="U159" s="17"/>
      <c r="V159" s="17">
        <v>8</v>
      </c>
      <c r="W159" s="17">
        <v>21</v>
      </c>
      <c r="X159" s="17"/>
      <c r="Y159" s="17"/>
      <c r="Z159" s="17">
        <v>4511</v>
      </c>
      <c r="AA159" s="17">
        <v>4164</v>
      </c>
      <c r="AB159" s="17">
        <v>500</v>
      </c>
      <c r="AC159" s="17">
        <v>10.9</v>
      </c>
      <c r="AD159" s="17">
        <v>0</v>
      </c>
      <c r="AE159" s="17" t="s">
        <v>659</v>
      </c>
      <c r="AF159" s="17">
        <v>0</v>
      </c>
      <c r="AG159" s="17">
        <v>0</v>
      </c>
      <c r="AH159" s="17">
        <v>3.8</v>
      </c>
      <c r="AI159" s="17" t="s">
        <v>660</v>
      </c>
      <c r="AJ159" s="17">
        <v>347</v>
      </c>
      <c r="AK159" s="17" t="s">
        <v>400</v>
      </c>
      <c r="AL159" s="17">
        <v>12</v>
      </c>
      <c r="AM159" s="17" t="s">
        <v>700</v>
      </c>
      <c r="AN159" s="17" t="s">
        <v>661</v>
      </c>
      <c r="AO159" s="17">
        <v>3.8</v>
      </c>
      <c r="AP159" s="17">
        <v>0</v>
      </c>
      <c r="AQ159" s="17">
        <v>0</v>
      </c>
      <c r="AR159" s="17">
        <v>0</v>
      </c>
    </row>
    <row r="160" spans="5:44" ht="28.5">
      <c r="E160" s="17" t="s">
        <v>404</v>
      </c>
      <c r="F160" s="17" t="s">
        <v>355</v>
      </c>
      <c r="G160" s="17" t="s">
        <v>405</v>
      </c>
      <c r="H160" s="17" t="s">
        <v>357</v>
      </c>
      <c r="I160" s="17" t="s">
        <v>406</v>
      </c>
      <c r="J160" s="17" t="s">
        <v>407</v>
      </c>
      <c r="K160" s="17" t="s">
        <v>692</v>
      </c>
      <c r="L160" s="17" t="s">
        <v>658</v>
      </c>
      <c r="M160" s="17">
        <v>15</v>
      </c>
      <c r="N160" s="17">
        <v>0.1</v>
      </c>
      <c r="O160" s="17">
        <v>0</v>
      </c>
      <c r="P160" s="17">
        <v>3</v>
      </c>
      <c r="Q160" s="17">
        <v>2.5</v>
      </c>
      <c r="R160" s="17">
        <v>8</v>
      </c>
      <c r="S160" s="17">
        <v>21</v>
      </c>
      <c r="T160" s="17"/>
      <c r="U160" s="17"/>
      <c r="V160" s="17">
        <v>8</v>
      </c>
      <c r="W160" s="17">
        <v>21</v>
      </c>
      <c r="X160" s="17"/>
      <c r="Y160" s="17"/>
      <c r="Z160" s="17">
        <v>4511</v>
      </c>
      <c r="AA160" s="17">
        <v>4164</v>
      </c>
      <c r="AB160" s="17">
        <v>300</v>
      </c>
      <c r="AC160" s="17">
        <v>12</v>
      </c>
      <c r="AD160" s="17">
        <v>4164</v>
      </c>
      <c r="AE160" s="17" t="s">
        <v>665</v>
      </c>
      <c r="AF160" s="17">
        <v>40.5</v>
      </c>
      <c r="AG160" s="17">
        <v>300</v>
      </c>
      <c r="AH160" s="17">
        <v>0</v>
      </c>
      <c r="AI160" s="17" t="s">
        <v>659</v>
      </c>
      <c r="AJ160" s="17">
        <v>0</v>
      </c>
      <c r="AK160" s="17" t="s">
        <v>404</v>
      </c>
      <c r="AL160" s="17">
        <v>13</v>
      </c>
      <c r="AM160" s="17" t="s">
        <v>701</v>
      </c>
      <c r="AN160" s="17" t="s">
        <v>661</v>
      </c>
      <c r="AO160" s="17" t="s">
        <v>659</v>
      </c>
      <c r="AP160" s="17" t="s">
        <v>659</v>
      </c>
      <c r="AQ160" s="17" t="s">
        <v>659</v>
      </c>
      <c r="AR160" s="17" t="s">
        <v>659</v>
      </c>
    </row>
    <row r="161" spans="5:44" ht="28.5">
      <c r="E161" s="17" t="s">
        <v>408</v>
      </c>
      <c r="F161" s="17" t="s">
        <v>355</v>
      </c>
      <c r="G161" s="17" t="s">
        <v>409</v>
      </c>
      <c r="H161" s="17" t="s">
        <v>357</v>
      </c>
      <c r="I161" s="17" t="s">
        <v>410</v>
      </c>
      <c r="J161" s="17" t="s">
        <v>411</v>
      </c>
      <c r="K161" s="17" t="s">
        <v>692</v>
      </c>
      <c r="L161" s="17" t="s">
        <v>658</v>
      </c>
      <c r="M161" s="17">
        <v>15</v>
      </c>
      <c r="N161" s="17">
        <v>0.1</v>
      </c>
      <c r="O161" s="17">
        <v>0</v>
      </c>
      <c r="P161" s="17">
        <v>3</v>
      </c>
      <c r="Q161" s="17">
        <v>2.5</v>
      </c>
      <c r="R161" s="17">
        <v>8</v>
      </c>
      <c r="S161" s="17">
        <v>21</v>
      </c>
      <c r="T161" s="17"/>
      <c r="U161" s="17"/>
      <c r="V161" s="17">
        <v>8</v>
      </c>
      <c r="W161" s="17">
        <v>21</v>
      </c>
      <c r="X161" s="17"/>
      <c r="Y161" s="17"/>
      <c r="Z161" s="17">
        <v>4511</v>
      </c>
      <c r="AA161" s="17">
        <v>4164</v>
      </c>
      <c r="AB161" s="17">
        <v>300</v>
      </c>
      <c r="AC161" s="17">
        <v>6.6</v>
      </c>
      <c r="AD161" s="17">
        <v>4164</v>
      </c>
      <c r="AE161" s="17" t="s">
        <v>665</v>
      </c>
      <c r="AF161" s="17">
        <v>81</v>
      </c>
      <c r="AG161" s="17">
        <v>300</v>
      </c>
      <c r="AH161" s="17">
        <v>0</v>
      </c>
      <c r="AI161" s="17" t="s">
        <v>659</v>
      </c>
      <c r="AJ161" s="17">
        <v>0</v>
      </c>
      <c r="AK161" s="17" t="s">
        <v>408</v>
      </c>
      <c r="AL161" s="17">
        <v>14</v>
      </c>
      <c r="AM161" s="17" t="s">
        <v>702</v>
      </c>
      <c r="AN161" s="17" t="s">
        <v>661</v>
      </c>
      <c r="AO161" s="17" t="s">
        <v>659</v>
      </c>
      <c r="AP161" s="17" t="s">
        <v>659</v>
      </c>
      <c r="AQ161" s="17" t="s">
        <v>659</v>
      </c>
      <c r="AR161" s="17" t="s">
        <v>659</v>
      </c>
    </row>
    <row r="162" spans="5:44" ht="28.5">
      <c r="E162" s="17" t="s">
        <v>412</v>
      </c>
      <c r="F162" s="17" t="s">
        <v>355</v>
      </c>
      <c r="G162" s="17" t="s">
        <v>413</v>
      </c>
      <c r="H162" s="17" t="s">
        <v>357</v>
      </c>
      <c r="I162" s="17" t="s">
        <v>416</v>
      </c>
      <c r="J162" s="17" t="s">
        <v>417</v>
      </c>
      <c r="K162" s="17" t="s">
        <v>692</v>
      </c>
      <c r="L162" s="17" t="s">
        <v>663</v>
      </c>
      <c r="M162" s="17">
        <v>10</v>
      </c>
      <c r="N162" s="17">
        <v>0.2</v>
      </c>
      <c r="O162" s="17">
        <v>0</v>
      </c>
      <c r="P162" s="17">
        <v>3</v>
      </c>
      <c r="Q162" s="17">
        <v>5</v>
      </c>
      <c r="R162" s="17">
        <v>8</v>
      </c>
      <c r="S162" s="17">
        <v>23</v>
      </c>
      <c r="T162" s="17"/>
      <c r="U162" s="17"/>
      <c r="V162" s="17">
        <v>8</v>
      </c>
      <c r="W162" s="17">
        <v>23</v>
      </c>
      <c r="X162" s="17"/>
      <c r="Y162" s="17"/>
      <c r="Z162" s="17">
        <v>5475</v>
      </c>
      <c r="AA162" s="17">
        <v>5110</v>
      </c>
      <c r="AB162" s="17">
        <v>300</v>
      </c>
      <c r="AC162" s="17">
        <v>13.8</v>
      </c>
      <c r="AD162" s="17">
        <v>5110</v>
      </c>
      <c r="AE162" s="17" t="s">
        <v>665</v>
      </c>
      <c r="AF162" s="17">
        <v>13.5</v>
      </c>
      <c r="AG162" s="17">
        <v>300</v>
      </c>
      <c r="AH162" s="17">
        <v>300</v>
      </c>
      <c r="AI162" s="17" t="s">
        <v>660</v>
      </c>
      <c r="AJ162" s="17">
        <v>365</v>
      </c>
      <c r="AK162" s="17" t="s">
        <v>412</v>
      </c>
      <c r="AL162" s="17">
        <v>15</v>
      </c>
      <c r="AM162" s="17" t="s">
        <v>417</v>
      </c>
      <c r="AN162" s="17" t="s">
        <v>661</v>
      </c>
      <c r="AO162" s="17">
        <v>0</v>
      </c>
      <c r="AP162" s="17">
        <v>62</v>
      </c>
      <c r="AQ162" s="17">
        <v>0</v>
      </c>
      <c r="AR162" s="17">
        <v>238</v>
      </c>
    </row>
    <row r="163" spans="5:44" ht="28.5">
      <c r="E163" s="17" t="s">
        <v>418</v>
      </c>
      <c r="F163" s="17" t="s">
        <v>355</v>
      </c>
      <c r="G163" s="17" t="s">
        <v>419</v>
      </c>
      <c r="H163" s="17" t="s">
        <v>357</v>
      </c>
      <c r="I163" s="17" t="s">
        <v>422</v>
      </c>
      <c r="J163" s="17" t="s">
        <v>423</v>
      </c>
      <c r="K163" s="17" t="s">
        <v>692</v>
      </c>
      <c r="L163" s="17" t="s">
        <v>663</v>
      </c>
      <c r="M163" s="17">
        <v>10</v>
      </c>
      <c r="N163" s="17">
        <v>0.2</v>
      </c>
      <c r="O163" s="17">
        <v>0</v>
      </c>
      <c r="P163" s="17">
        <v>3</v>
      </c>
      <c r="Q163" s="17">
        <v>5</v>
      </c>
      <c r="R163" s="17">
        <v>8</v>
      </c>
      <c r="S163" s="17">
        <v>23</v>
      </c>
      <c r="T163" s="17"/>
      <c r="U163" s="17"/>
      <c r="V163" s="17">
        <v>8</v>
      </c>
      <c r="W163" s="17">
        <v>23</v>
      </c>
      <c r="X163" s="17"/>
      <c r="Y163" s="17"/>
      <c r="Z163" s="17">
        <v>5475</v>
      </c>
      <c r="AA163" s="17">
        <v>5110</v>
      </c>
      <c r="AB163" s="17">
        <v>300</v>
      </c>
      <c r="AC163" s="17">
        <v>7.2</v>
      </c>
      <c r="AD163" s="17">
        <v>5110</v>
      </c>
      <c r="AE163" s="17" t="s">
        <v>703</v>
      </c>
      <c r="AF163" s="17">
        <v>13.5</v>
      </c>
      <c r="AG163" s="17">
        <v>300</v>
      </c>
      <c r="AH163" s="17">
        <v>300</v>
      </c>
      <c r="AI163" s="17" t="s">
        <v>660</v>
      </c>
      <c r="AJ163" s="17">
        <v>365</v>
      </c>
      <c r="AK163" s="17" t="s">
        <v>418</v>
      </c>
      <c r="AL163" s="17">
        <v>16</v>
      </c>
      <c r="AM163" s="17" t="s">
        <v>423</v>
      </c>
      <c r="AN163" s="17" t="s">
        <v>661</v>
      </c>
      <c r="AO163" s="17">
        <v>0</v>
      </c>
      <c r="AP163" s="17">
        <v>62</v>
      </c>
      <c r="AQ163" s="17">
        <v>0</v>
      </c>
      <c r="AR163" s="17">
        <v>238</v>
      </c>
    </row>
    <row r="164" spans="5:44" ht="28.5">
      <c r="E164" s="17" t="s">
        <v>424</v>
      </c>
      <c r="F164" s="17" t="s">
        <v>355</v>
      </c>
      <c r="G164" s="17" t="s">
        <v>425</v>
      </c>
      <c r="H164" s="17" t="s">
        <v>357</v>
      </c>
      <c r="I164" s="17" t="s">
        <v>428</v>
      </c>
      <c r="J164" s="17" t="s">
        <v>429</v>
      </c>
      <c r="K164" s="17" t="s">
        <v>692</v>
      </c>
      <c r="L164" s="17" t="s">
        <v>663</v>
      </c>
      <c r="M164" s="17">
        <v>10</v>
      </c>
      <c r="N164" s="17">
        <v>0.2</v>
      </c>
      <c r="O164" s="17">
        <v>0</v>
      </c>
      <c r="P164" s="17">
        <v>3</v>
      </c>
      <c r="Q164" s="17">
        <v>5</v>
      </c>
      <c r="R164" s="17">
        <v>8</v>
      </c>
      <c r="S164" s="17">
        <v>23</v>
      </c>
      <c r="T164" s="17"/>
      <c r="U164" s="17"/>
      <c r="V164" s="17">
        <v>8</v>
      </c>
      <c r="W164" s="17">
        <v>23</v>
      </c>
      <c r="X164" s="17"/>
      <c r="Y164" s="17"/>
      <c r="Z164" s="17">
        <v>5475</v>
      </c>
      <c r="AA164" s="17">
        <v>5110</v>
      </c>
      <c r="AB164" s="17">
        <v>200</v>
      </c>
      <c r="AC164" s="17">
        <v>8</v>
      </c>
      <c r="AD164" s="17">
        <v>5110</v>
      </c>
      <c r="AE164" s="17" t="s">
        <v>665</v>
      </c>
      <c r="AF164" s="17">
        <v>13.5</v>
      </c>
      <c r="AG164" s="17">
        <v>300</v>
      </c>
      <c r="AH164" s="17">
        <v>3.8</v>
      </c>
      <c r="AI164" s="17" t="s">
        <v>660</v>
      </c>
      <c r="AJ164" s="17">
        <v>365</v>
      </c>
      <c r="AK164" s="17" t="s">
        <v>430</v>
      </c>
      <c r="AL164" s="17">
        <v>18</v>
      </c>
      <c r="AM164" s="17" t="s">
        <v>429</v>
      </c>
      <c r="AN164" s="17" t="s">
        <v>661</v>
      </c>
      <c r="AO164" s="17">
        <v>3.8</v>
      </c>
      <c r="AP164" s="17">
        <v>0</v>
      </c>
      <c r="AQ164" s="17">
        <v>0</v>
      </c>
      <c r="AR164" s="17">
        <v>0</v>
      </c>
    </row>
    <row r="165" spans="5:44" ht="28.5">
      <c r="E165" s="17" t="s">
        <v>430</v>
      </c>
      <c r="F165" s="17" t="s">
        <v>355</v>
      </c>
      <c r="G165" s="17" t="s">
        <v>431</v>
      </c>
      <c r="H165" s="17" t="s">
        <v>357</v>
      </c>
      <c r="I165" s="17" t="s">
        <v>434</v>
      </c>
      <c r="J165" s="17" t="s">
        <v>435</v>
      </c>
      <c r="K165" s="17" t="s">
        <v>692</v>
      </c>
      <c r="L165" s="17" t="s">
        <v>663</v>
      </c>
      <c r="M165" s="17">
        <v>10</v>
      </c>
      <c r="N165" s="17">
        <v>0.2</v>
      </c>
      <c r="O165" s="17">
        <v>0</v>
      </c>
      <c r="P165" s="17">
        <v>3</v>
      </c>
      <c r="Q165" s="17">
        <v>5</v>
      </c>
      <c r="R165" s="17">
        <v>8</v>
      </c>
      <c r="S165" s="17">
        <v>23</v>
      </c>
      <c r="T165" s="17"/>
      <c r="U165" s="17"/>
      <c r="V165" s="17">
        <v>8</v>
      </c>
      <c r="W165" s="17">
        <v>23</v>
      </c>
      <c r="X165" s="17"/>
      <c r="Y165" s="17"/>
      <c r="Z165" s="17">
        <v>5475</v>
      </c>
      <c r="AA165" s="17">
        <v>5110</v>
      </c>
      <c r="AB165" s="17">
        <v>500</v>
      </c>
      <c r="AC165" s="17">
        <v>10.9</v>
      </c>
      <c r="AD165" s="17">
        <v>0</v>
      </c>
      <c r="AE165" s="17" t="s">
        <v>659</v>
      </c>
      <c r="AF165" s="17">
        <v>0</v>
      </c>
      <c r="AG165" s="17">
        <v>0</v>
      </c>
      <c r="AH165" s="17">
        <v>3.8</v>
      </c>
      <c r="AI165" s="17" t="s">
        <v>660</v>
      </c>
      <c r="AJ165" s="17">
        <v>365</v>
      </c>
      <c r="AK165" s="17" t="s">
        <v>424</v>
      </c>
      <c r="AL165" s="17">
        <v>17</v>
      </c>
      <c r="AM165" s="17" t="s">
        <v>435</v>
      </c>
      <c r="AN165" s="17" t="s">
        <v>661</v>
      </c>
      <c r="AO165" s="17">
        <v>3.8</v>
      </c>
      <c r="AP165" s="17">
        <v>0</v>
      </c>
      <c r="AQ165" s="17">
        <v>0</v>
      </c>
      <c r="AR165" s="17">
        <v>0</v>
      </c>
    </row>
    <row r="166" spans="5:44" ht="28.5">
      <c r="E166" s="17" t="s">
        <v>436</v>
      </c>
      <c r="F166" s="17" t="s">
        <v>355</v>
      </c>
      <c r="G166" s="17" t="s">
        <v>437</v>
      </c>
      <c r="H166" s="17" t="s">
        <v>357</v>
      </c>
      <c r="I166" s="17" t="s">
        <v>440</v>
      </c>
      <c r="J166" s="17" t="s">
        <v>441</v>
      </c>
      <c r="K166" s="17" t="s">
        <v>692</v>
      </c>
      <c r="L166" s="17" t="s">
        <v>663</v>
      </c>
      <c r="M166" s="17">
        <v>15</v>
      </c>
      <c r="N166" s="17">
        <v>0.2</v>
      </c>
      <c r="O166" s="17">
        <v>0</v>
      </c>
      <c r="P166" s="17">
        <v>3</v>
      </c>
      <c r="Q166" s="17">
        <v>5</v>
      </c>
      <c r="R166" s="17">
        <v>8</v>
      </c>
      <c r="S166" s="17">
        <v>23</v>
      </c>
      <c r="T166" s="17"/>
      <c r="U166" s="17"/>
      <c r="V166" s="17">
        <v>8</v>
      </c>
      <c r="W166" s="17">
        <v>23</v>
      </c>
      <c r="X166" s="17"/>
      <c r="Y166" s="17"/>
      <c r="Z166" s="17">
        <v>5475</v>
      </c>
      <c r="AA166" s="17">
        <v>5110</v>
      </c>
      <c r="AB166" s="17">
        <v>300</v>
      </c>
      <c r="AC166" s="17">
        <v>12</v>
      </c>
      <c r="AD166" s="17">
        <v>5110</v>
      </c>
      <c r="AE166" s="17" t="s">
        <v>665</v>
      </c>
      <c r="AF166" s="17">
        <v>40.5</v>
      </c>
      <c r="AG166" s="17">
        <v>300</v>
      </c>
      <c r="AH166" s="17">
        <v>0</v>
      </c>
      <c r="AI166" s="17" t="s">
        <v>659</v>
      </c>
      <c r="AJ166" s="17">
        <v>0</v>
      </c>
      <c r="AK166" s="17"/>
      <c r="AL166" s="17"/>
      <c r="AM166" s="17" t="s">
        <v>441</v>
      </c>
      <c r="AN166" s="17" t="s">
        <v>661</v>
      </c>
      <c r="AO166" s="17" t="s">
        <v>659</v>
      </c>
      <c r="AP166" s="17" t="s">
        <v>659</v>
      </c>
      <c r="AQ166" s="17" t="s">
        <v>659</v>
      </c>
      <c r="AR166" s="17" t="s">
        <v>659</v>
      </c>
    </row>
    <row r="167" spans="5:44" ht="28.5">
      <c r="E167" s="17" t="s">
        <v>442</v>
      </c>
      <c r="F167" s="17" t="s">
        <v>355</v>
      </c>
      <c r="G167" s="17" t="s">
        <v>443</v>
      </c>
      <c r="H167" s="17" t="s">
        <v>357</v>
      </c>
      <c r="I167" s="17" t="s">
        <v>446</v>
      </c>
      <c r="J167" s="17" t="s">
        <v>447</v>
      </c>
      <c r="K167" s="17" t="s">
        <v>692</v>
      </c>
      <c r="L167" s="17" t="s">
        <v>663</v>
      </c>
      <c r="M167" s="17">
        <v>15</v>
      </c>
      <c r="N167" s="17">
        <v>0.2</v>
      </c>
      <c r="O167" s="17">
        <v>0</v>
      </c>
      <c r="P167" s="17">
        <v>3</v>
      </c>
      <c r="Q167" s="17">
        <v>5</v>
      </c>
      <c r="R167" s="17">
        <v>8</v>
      </c>
      <c r="S167" s="17">
        <v>23</v>
      </c>
      <c r="T167" s="17"/>
      <c r="U167" s="17"/>
      <c r="V167" s="17">
        <v>8</v>
      </c>
      <c r="W167" s="17">
        <v>23</v>
      </c>
      <c r="X167" s="17"/>
      <c r="Y167" s="17"/>
      <c r="Z167" s="17">
        <v>5475</v>
      </c>
      <c r="AA167" s="17">
        <v>5110</v>
      </c>
      <c r="AB167" s="17">
        <v>300</v>
      </c>
      <c r="AC167" s="17">
        <v>6.6</v>
      </c>
      <c r="AD167" s="17">
        <v>5110</v>
      </c>
      <c r="AE167" s="17" t="s">
        <v>665</v>
      </c>
      <c r="AF167" s="17">
        <v>81</v>
      </c>
      <c r="AG167" s="17">
        <v>300</v>
      </c>
      <c r="AH167" s="17">
        <v>0</v>
      </c>
      <c r="AI167" s="17" t="s">
        <v>659</v>
      </c>
      <c r="AJ167" s="17">
        <v>0</v>
      </c>
      <c r="AK167" s="17"/>
      <c r="AL167" s="17"/>
      <c r="AM167" s="17" t="s">
        <v>447</v>
      </c>
      <c r="AN167" s="17" t="s">
        <v>661</v>
      </c>
      <c r="AO167" s="17" t="s">
        <v>659</v>
      </c>
      <c r="AP167" s="17" t="s">
        <v>659</v>
      </c>
      <c r="AQ167" s="17" t="s">
        <v>659</v>
      </c>
      <c r="AR167" s="17" t="s">
        <v>659</v>
      </c>
    </row>
    <row r="168" spans="5:44" ht="28.5">
      <c r="E168" s="17" t="s">
        <v>448</v>
      </c>
      <c r="F168" s="17" t="s">
        <v>355</v>
      </c>
      <c r="G168" s="17" t="s">
        <v>449</v>
      </c>
      <c r="H168" s="17" t="s">
        <v>357</v>
      </c>
      <c r="I168" s="17" t="s">
        <v>450</v>
      </c>
      <c r="J168" s="17" t="s">
        <v>451</v>
      </c>
      <c r="K168" s="17" t="s">
        <v>657</v>
      </c>
      <c r="L168" s="17" t="s">
        <v>663</v>
      </c>
      <c r="M168" s="17">
        <v>15</v>
      </c>
      <c r="N168" s="17">
        <v>1</v>
      </c>
      <c r="O168" s="17">
        <v>0</v>
      </c>
      <c r="P168" s="17">
        <v>5</v>
      </c>
      <c r="Q168" s="17">
        <v>25</v>
      </c>
      <c r="R168" s="17">
        <v>8</v>
      </c>
      <c r="S168" s="17">
        <v>24</v>
      </c>
      <c r="T168" s="17"/>
      <c r="U168" s="17"/>
      <c r="V168" s="17">
        <v>8</v>
      </c>
      <c r="W168" s="17">
        <v>24</v>
      </c>
      <c r="X168" s="17"/>
      <c r="Y168" s="17"/>
      <c r="Z168" s="17">
        <v>5840</v>
      </c>
      <c r="AA168" s="17">
        <v>1095</v>
      </c>
      <c r="AB168" s="17">
        <v>300</v>
      </c>
      <c r="AC168" s="17">
        <v>12</v>
      </c>
      <c r="AD168" s="17">
        <v>0</v>
      </c>
      <c r="AE168" s="17" t="s">
        <v>659</v>
      </c>
      <c r="AF168" s="17">
        <v>0</v>
      </c>
      <c r="AG168" s="17">
        <v>0</v>
      </c>
      <c r="AH168" s="17">
        <v>3.8</v>
      </c>
      <c r="AI168" s="17" t="s">
        <v>660</v>
      </c>
      <c r="AJ168" s="17">
        <v>365</v>
      </c>
      <c r="AK168" s="17" t="s">
        <v>436</v>
      </c>
      <c r="AL168" s="17">
        <v>19</v>
      </c>
      <c r="AM168" s="17" t="s">
        <v>451</v>
      </c>
      <c r="AN168" s="17" t="s">
        <v>661</v>
      </c>
      <c r="AO168" s="17">
        <v>3.8</v>
      </c>
      <c r="AP168" s="17">
        <v>0</v>
      </c>
      <c r="AQ168" s="17">
        <v>0</v>
      </c>
      <c r="AR168" s="17">
        <v>0</v>
      </c>
    </row>
    <row r="169" spans="5:44" ht="28.5">
      <c r="E169" s="17" t="s">
        <v>452</v>
      </c>
      <c r="F169" s="17" t="s">
        <v>355</v>
      </c>
      <c r="G169" s="17" t="s">
        <v>453</v>
      </c>
      <c r="H169" s="17" t="s">
        <v>357</v>
      </c>
      <c r="I169" s="17" t="s">
        <v>454</v>
      </c>
      <c r="J169" s="17" t="s">
        <v>455</v>
      </c>
      <c r="K169" s="17" t="s">
        <v>657</v>
      </c>
      <c r="L169" s="17" t="s">
        <v>663</v>
      </c>
      <c r="M169" s="17">
        <v>15</v>
      </c>
      <c r="N169" s="17">
        <v>0.1</v>
      </c>
      <c r="O169" s="17">
        <v>0</v>
      </c>
      <c r="P169" s="17">
        <v>3</v>
      </c>
      <c r="Q169" s="17">
        <v>2.5</v>
      </c>
      <c r="R169" s="17">
        <v>8</v>
      </c>
      <c r="S169" s="17">
        <v>24</v>
      </c>
      <c r="T169" s="17"/>
      <c r="U169" s="17"/>
      <c r="V169" s="17">
        <v>8</v>
      </c>
      <c r="W169" s="17">
        <v>24</v>
      </c>
      <c r="X169" s="17"/>
      <c r="Y169" s="17"/>
      <c r="Z169" s="17">
        <v>5840</v>
      </c>
      <c r="AA169" s="17">
        <v>5475</v>
      </c>
      <c r="AB169" s="17">
        <v>300</v>
      </c>
      <c r="AC169" s="17">
        <v>12</v>
      </c>
      <c r="AD169" s="17">
        <v>0</v>
      </c>
      <c r="AE169" s="17" t="s">
        <v>659</v>
      </c>
      <c r="AF169" s="17">
        <v>0</v>
      </c>
      <c r="AG169" s="17">
        <v>0</v>
      </c>
      <c r="AH169" s="17">
        <v>3.8</v>
      </c>
      <c r="AI169" s="17" t="s">
        <v>660</v>
      </c>
      <c r="AJ169" s="17">
        <v>365</v>
      </c>
      <c r="AK169" s="17" t="s">
        <v>442</v>
      </c>
      <c r="AL169" s="17">
        <v>20</v>
      </c>
      <c r="AM169" s="17" t="s">
        <v>455</v>
      </c>
      <c r="AN169" s="17" t="s">
        <v>661</v>
      </c>
      <c r="AO169" s="17">
        <v>3.8</v>
      </c>
      <c r="AP169" s="17">
        <v>0</v>
      </c>
      <c r="AQ169" s="17">
        <v>0</v>
      </c>
      <c r="AR169" s="17">
        <v>0</v>
      </c>
    </row>
    <row r="170" spans="5:44" ht="28.5">
      <c r="E170" s="17" t="s">
        <v>456</v>
      </c>
      <c r="F170" s="17" t="s">
        <v>355</v>
      </c>
      <c r="G170" s="17" t="s">
        <v>457</v>
      </c>
      <c r="H170" s="17" t="s">
        <v>357</v>
      </c>
      <c r="I170" s="17" t="s">
        <v>458</v>
      </c>
      <c r="J170" s="17" t="s">
        <v>459</v>
      </c>
      <c r="K170" s="17" t="s">
        <v>657</v>
      </c>
      <c r="L170" s="17" t="s">
        <v>663</v>
      </c>
      <c r="M170" s="17">
        <v>15</v>
      </c>
      <c r="N170" s="17">
        <v>0.2</v>
      </c>
      <c r="O170" s="17">
        <v>0</v>
      </c>
      <c r="P170" s="17">
        <v>3</v>
      </c>
      <c r="Q170" s="17">
        <v>5</v>
      </c>
      <c r="R170" s="17">
        <v>8</v>
      </c>
      <c r="S170" s="17">
        <v>24</v>
      </c>
      <c r="T170" s="17"/>
      <c r="U170" s="17"/>
      <c r="V170" s="17">
        <v>8</v>
      </c>
      <c r="W170" s="17">
        <v>24</v>
      </c>
      <c r="X170" s="17"/>
      <c r="Y170" s="17"/>
      <c r="Z170" s="17">
        <v>5840</v>
      </c>
      <c r="AA170" s="17">
        <v>5475</v>
      </c>
      <c r="AB170" s="17">
        <v>300</v>
      </c>
      <c r="AC170" s="17">
        <v>12</v>
      </c>
      <c r="AD170" s="17">
        <v>5475</v>
      </c>
      <c r="AE170" s="17" t="s">
        <v>665</v>
      </c>
      <c r="AF170" s="17">
        <v>40.5</v>
      </c>
      <c r="AG170" s="17">
        <v>300</v>
      </c>
      <c r="AH170" s="17">
        <v>0</v>
      </c>
      <c r="AI170" s="17" t="s">
        <v>659</v>
      </c>
      <c r="AJ170" s="17">
        <v>0</v>
      </c>
      <c r="AK170" s="17"/>
      <c r="AL170" s="17"/>
      <c r="AM170" s="17" t="s">
        <v>459</v>
      </c>
      <c r="AN170" s="17" t="s">
        <v>661</v>
      </c>
      <c r="AO170" s="17" t="s">
        <v>659</v>
      </c>
      <c r="AP170" s="17" t="s">
        <v>659</v>
      </c>
      <c r="AQ170" s="17" t="s">
        <v>659</v>
      </c>
      <c r="AR170" s="17" t="s">
        <v>659</v>
      </c>
    </row>
    <row r="171" spans="5:44" ht="28.5">
      <c r="E171" s="17" t="s">
        <v>460</v>
      </c>
      <c r="F171" s="17" t="s">
        <v>355</v>
      </c>
      <c r="G171" s="17" t="s">
        <v>461</v>
      </c>
      <c r="H171" s="17" t="s">
        <v>357</v>
      </c>
      <c r="I171" s="17" t="s">
        <v>462</v>
      </c>
      <c r="J171" s="17" t="s">
        <v>463</v>
      </c>
      <c r="K171" s="17" t="s">
        <v>657</v>
      </c>
      <c r="L171" s="17" t="s">
        <v>663</v>
      </c>
      <c r="M171" s="17">
        <v>15</v>
      </c>
      <c r="N171" s="17">
        <v>0.2</v>
      </c>
      <c r="O171" s="17">
        <v>0</v>
      </c>
      <c r="P171" s="17">
        <v>3</v>
      </c>
      <c r="Q171" s="17">
        <v>5</v>
      </c>
      <c r="R171" s="17">
        <v>8</v>
      </c>
      <c r="S171" s="17">
        <v>24</v>
      </c>
      <c r="T171" s="17"/>
      <c r="U171" s="17"/>
      <c r="V171" s="17">
        <v>8</v>
      </c>
      <c r="W171" s="17">
        <v>24</v>
      </c>
      <c r="X171" s="17"/>
      <c r="Y171" s="17"/>
      <c r="Z171" s="17">
        <v>5840</v>
      </c>
      <c r="AA171" s="17">
        <v>5475</v>
      </c>
      <c r="AB171" s="17">
        <v>300</v>
      </c>
      <c r="AC171" s="17">
        <v>6.6</v>
      </c>
      <c r="AD171" s="17">
        <v>5475</v>
      </c>
      <c r="AE171" s="17" t="s">
        <v>665</v>
      </c>
      <c r="AF171" s="17">
        <v>81</v>
      </c>
      <c r="AG171" s="17">
        <v>300</v>
      </c>
      <c r="AH171" s="17">
        <v>0</v>
      </c>
      <c r="AI171" s="17" t="s">
        <v>659</v>
      </c>
      <c r="AJ171" s="17">
        <v>0</v>
      </c>
      <c r="AK171" s="17"/>
      <c r="AL171" s="17"/>
      <c r="AM171" s="17" t="s">
        <v>463</v>
      </c>
      <c r="AN171" s="17" t="s">
        <v>661</v>
      </c>
      <c r="AO171" s="17" t="s">
        <v>659</v>
      </c>
      <c r="AP171" s="17" t="s">
        <v>659</v>
      </c>
      <c r="AQ171" s="17" t="s">
        <v>659</v>
      </c>
      <c r="AR171" s="17" t="s">
        <v>659</v>
      </c>
    </row>
    <row r="172" spans="5:44" ht="28.5">
      <c r="E172" s="17" t="s">
        <v>464</v>
      </c>
      <c r="F172" s="17" t="s">
        <v>355</v>
      </c>
      <c r="G172" s="17" t="s">
        <v>465</v>
      </c>
      <c r="H172" s="17" t="s">
        <v>357</v>
      </c>
      <c r="I172" s="17" t="s">
        <v>466</v>
      </c>
      <c r="J172" s="17" t="s">
        <v>467</v>
      </c>
      <c r="K172" s="17" t="s">
        <v>690</v>
      </c>
      <c r="L172" s="17" t="s">
        <v>658</v>
      </c>
      <c r="M172" s="17">
        <v>15</v>
      </c>
      <c r="N172" s="17">
        <v>0.2</v>
      </c>
      <c r="O172" s="17">
        <v>3</v>
      </c>
      <c r="P172" s="17">
        <v>3</v>
      </c>
      <c r="Q172" s="17">
        <v>7</v>
      </c>
      <c r="R172" s="17">
        <v>8</v>
      </c>
      <c r="S172" s="17">
        <v>19</v>
      </c>
      <c r="T172" s="17"/>
      <c r="U172" s="17"/>
      <c r="V172" s="17">
        <v>8</v>
      </c>
      <c r="W172" s="17">
        <v>19</v>
      </c>
      <c r="X172" s="17"/>
      <c r="Y172" s="17"/>
      <c r="Z172" s="17">
        <v>3377</v>
      </c>
      <c r="AA172" s="17">
        <v>3070</v>
      </c>
      <c r="AB172" s="17">
        <v>750</v>
      </c>
      <c r="AC172" s="17">
        <v>16.3</v>
      </c>
      <c r="AD172" s="17">
        <v>0</v>
      </c>
      <c r="AE172" s="17" t="s">
        <v>659</v>
      </c>
      <c r="AF172" s="17">
        <v>0</v>
      </c>
      <c r="AG172" s="17">
        <v>0</v>
      </c>
      <c r="AH172" s="17">
        <v>3.8</v>
      </c>
      <c r="AI172" s="17" t="s">
        <v>660</v>
      </c>
      <c r="AJ172" s="17">
        <v>307</v>
      </c>
      <c r="AK172" s="17" t="s">
        <v>448</v>
      </c>
      <c r="AL172" s="17">
        <v>21</v>
      </c>
      <c r="AM172" s="17" t="s">
        <v>704</v>
      </c>
      <c r="AN172" s="17" t="s">
        <v>661</v>
      </c>
      <c r="AO172" s="17">
        <v>3.8</v>
      </c>
      <c r="AP172" s="17">
        <v>0</v>
      </c>
      <c r="AQ172" s="17">
        <v>0</v>
      </c>
      <c r="AR172" s="17">
        <v>0</v>
      </c>
    </row>
    <row r="173" spans="5:44" ht="28.5">
      <c r="E173" s="17" t="s">
        <v>468</v>
      </c>
      <c r="F173" s="17" t="s">
        <v>355</v>
      </c>
      <c r="G173" s="17" t="s">
        <v>469</v>
      </c>
      <c r="H173" s="17" t="s">
        <v>357</v>
      </c>
      <c r="I173" s="17" t="s">
        <v>470</v>
      </c>
      <c r="J173" s="17" t="s">
        <v>471</v>
      </c>
      <c r="K173" s="17" t="s">
        <v>690</v>
      </c>
      <c r="L173" s="17" t="s">
        <v>658</v>
      </c>
      <c r="M173" s="17">
        <v>15</v>
      </c>
      <c r="N173" s="17">
        <v>0.2</v>
      </c>
      <c r="O173" s="17">
        <v>0</v>
      </c>
      <c r="P173" s="17">
        <v>3</v>
      </c>
      <c r="Q173" s="17">
        <v>5</v>
      </c>
      <c r="R173" s="17">
        <v>8</v>
      </c>
      <c r="S173" s="17">
        <v>19</v>
      </c>
      <c r="T173" s="17"/>
      <c r="U173" s="17"/>
      <c r="V173" s="17">
        <v>8</v>
      </c>
      <c r="W173" s="17">
        <v>19</v>
      </c>
      <c r="X173" s="17"/>
      <c r="Y173" s="17"/>
      <c r="Z173" s="17">
        <v>3377</v>
      </c>
      <c r="AA173" s="17">
        <v>3070</v>
      </c>
      <c r="AB173" s="17">
        <v>300</v>
      </c>
      <c r="AC173" s="17">
        <v>12</v>
      </c>
      <c r="AD173" s="17">
        <v>0</v>
      </c>
      <c r="AE173" s="17" t="s">
        <v>659</v>
      </c>
      <c r="AF173" s="17">
        <v>0</v>
      </c>
      <c r="AG173" s="17">
        <v>0</v>
      </c>
      <c r="AH173" s="17">
        <v>3.8</v>
      </c>
      <c r="AI173" s="17" t="s">
        <v>660</v>
      </c>
      <c r="AJ173" s="17">
        <v>307</v>
      </c>
      <c r="AK173" s="17"/>
      <c r="AL173" s="17"/>
      <c r="AM173" s="17" t="s">
        <v>471</v>
      </c>
      <c r="AN173" s="17" t="s">
        <v>661</v>
      </c>
      <c r="AO173" s="17">
        <v>3.8</v>
      </c>
      <c r="AP173" s="17">
        <v>0</v>
      </c>
      <c r="AQ173" s="17">
        <v>0</v>
      </c>
      <c r="AR173" s="17">
        <v>0</v>
      </c>
    </row>
    <row r="174" spans="5:44" ht="28.5">
      <c r="E174" s="17" t="s">
        <v>472</v>
      </c>
      <c r="F174" s="17" t="s">
        <v>355</v>
      </c>
      <c r="G174" s="17" t="s">
        <v>473</v>
      </c>
      <c r="H174" s="17" t="s">
        <v>357</v>
      </c>
      <c r="I174" s="17" t="s">
        <v>474</v>
      </c>
      <c r="J174" s="17" t="s">
        <v>475</v>
      </c>
      <c r="K174" s="17" t="s">
        <v>690</v>
      </c>
      <c r="L174" s="17" t="s">
        <v>658</v>
      </c>
      <c r="M174" s="17">
        <v>15</v>
      </c>
      <c r="N174" s="17">
        <v>0.2</v>
      </c>
      <c r="O174" s="17">
        <v>0</v>
      </c>
      <c r="P174" s="17">
        <v>3</v>
      </c>
      <c r="Q174" s="17">
        <v>5</v>
      </c>
      <c r="R174" s="17">
        <v>8</v>
      </c>
      <c r="S174" s="17">
        <v>19</v>
      </c>
      <c r="T174" s="17"/>
      <c r="U174" s="17"/>
      <c r="V174" s="17">
        <v>8</v>
      </c>
      <c r="W174" s="17">
        <v>19</v>
      </c>
      <c r="X174" s="17"/>
      <c r="Y174" s="17"/>
      <c r="Z174" s="17">
        <v>3377</v>
      </c>
      <c r="AA174" s="17">
        <v>3070</v>
      </c>
      <c r="AB174" s="17">
        <v>300</v>
      </c>
      <c r="AC174" s="17">
        <v>12</v>
      </c>
      <c r="AD174" s="17">
        <v>3070</v>
      </c>
      <c r="AE174" s="17" t="s">
        <v>665</v>
      </c>
      <c r="AF174" s="17">
        <v>40.5</v>
      </c>
      <c r="AG174" s="17">
        <v>300</v>
      </c>
      <c r="AH174" s="17">
        <v>0</v>
      </c>
      <c r="AI174" s="17" t="s">
        <v>659</v>
      </c>
      <c r="AJ174" s="17">
        <v>0</v>
      </c>
      <c r="AK174" s="17"/>
      <c r="AL174" s="17"/>
      <c r="AM174" s="17" t="s">
        <v>475</v>
      </c>
      <c r="AN174" s="17" t="s">
        <v>661</v>
      </c>
      <c r="AO174" s="17" t="s">
        <v>659</v>
      </c>
      <c r="AP174" s="17" t="s">
        <v>659</v>
      </c>
      <c r="AQ174" s="17" t="s">
        <v>659</v>
      </c>
      <c r="AR174" s="17" t="s">
        <v>659</v>
      </c>
    </row>
    <row r="175" spans="5:44" ht="28.5">
      <c r="E175" s="17" t="s">
        <v>476</v>
      </c>
      <c r="F175" s="17" t="s">
        <v>355</v>
      </c>
      <c r="G175" s="17" t="s">
        <v>477</v>
      </c>
      <c r="H175" s="17" t="s">
        <v>357</v>
      </c>
      <c r="I175" s="17" t="s">
        <v>478</v>
      </c>
      <c r="J175" s="17" t="s">
        <v>479</v>
      </c>
      <c r="K175" s="17" t="s">
        <v>690</v>
      </c>
      <c r="L175" s="17" t="s">
        <v>658</v>
      </c>
      <c r="M175" s="17">
        <v>15</v>
      </c>
      <c r="N175" s="17">
        <v>0.2</v>
      </c>
      <c r="O175" s="17">
        <v>0</v>
      </c>
      <c r="P175" s="17">
        <v>3</v>
      </c>
      <c r="Q175" s="17">
        <v>5</v>
      </c>
      <c r="R175" s="17">
        <v>8</v>
      </c>
      <c r="S175" s="17">
        <v>19</v>
      </c>
      <c r="T175" s="17"/>
      <c r="U175" s="17"/>
      <c r="V175" s="17">
        <v>8</v>
      </c>
      <c r="W175" s="17">
        <v>19</v>
      </c>
      <c r="X175" s="17"/>
      <c r="Y175" s="17"/>
      <c r="Z175" s="17">
        <v>3377</v>
      </c>
      <c r="AA175" s="17">
        <v>3070</v>
      </c>
      <c r="AB175" s="17">
        <v>300</v>
      </c>
      <c r="AC175" s="17">
        <v>6.6</v>
      </c>
      <c r="AD175" s="17">
        <v>3070</v>
      </c>
      <c r="AE175" s="17" t="s">
        <v>665</v>
      </c>
      <c r="AF175" s="17">
        <v>81</v>
      </c>
      <c r="AG175" s="17">
        <v>300</v>
      </c>
      <c r="AH175" s="17">
        <v>0</v>
      </c>
      <c r="AI175" s="17" t="s">
        <v>659</v>
      </c>
      <c r="AJ175" s="17">
        <v>0</v>
      </c>
      <c r="AK175" s="17"/>
      <c r="AL175" s="17"/>
      <c r="AM175" s="17" t="s">
        <v>479</v>
      </c>
      <c r="AN175" s="17" t="s">
        <v>661</v>
      </c>
      <c r="AO175" s="17" t="s">
        <v>659</v>
      </c>
      <c r="AP175" s="17" t="s">
        <v>659</v>
      </c>
      <c r="AQ175" s="17" t="s">
        <v>659</v>
      </c>
      <c r="AR175" s="17" t="s">
        <v>659</v>
      </c>
    </row>
    <row r="176" spans="5:44" ht="28.5">
      <c r="E176" s="17" t="s">
        <v>480</v>
      </c>
      <c r="F176" s="17" t="s">
        <v>355</v>
      </c>
      <c r="G176" s="17" t="s">
        <v>481</v>
      </c>
      <c r="H176" s="17" t="s">
        <v>357</v>
      </c>
      <c r="I176" s="17" t="s">
        <v>482</v>
      </c>
      <c r="J176" s="17" t="s">
        <v>483</v>
      </c>
      <c r="K176" s="17" t="s">
        <v>690</v>
      </c>
      <c r="L176" s="17" t="s">
        <v>658</v>
      </c>
      <c r="M176" s="17">
        <v>15</v>
      </c>
      <c r="N176" s="17">
        <v>0.03</v>
      </c>
      <c r="O176" s="17">
        <v>0</v>
      </c>
      <c r="P176" s="17">
        <v>3</v>
      </c>
      <c r="Q176" s="17">
        <v>6</v>
      </c>
      <c r="R176" s="17">
        <v>8</v>
      </c>
      <c r="S176" s="17">
        <v>17</v>
      </c>
      <c r="T176" s="17"/>
      <c r="U176" s="17"/>
      <c r="V176" s="17">
        <v>8</v>
      </c>
      <c r="W176" s="17">
        <v>17</v>
      </c>
      <c r="X176" s="17"/>
      <c r="Y176" s="17"/>
      <c r="Z176" s="17">
        <v>2763</v>
      </c>
      <c r="AA176" s="17">
        <v>2456</v>
      </c>
      <c r="AB176" s="17">
        <v>500</v>
      </c>
      <c r="AC176" s="17">
        <v>10.9</v>
      </c>
      <c r="AD176" s="17">
        <v>0</v>
      </c>
      <c r="AE176" s="17" t="s">
        <v>659</v>
      </c>
      <c r="AF176" s="17">
        <v>0</v>
      </c>
      <c r="AG176" s="17">
        <v>0</v>
      </c>
      <c r="AH176" s="17">
        <v>3.8</v>
      </c>
      <c r="AI176" s="17" t="s">
        <v>660</v>
      </c>
      <c r="AJ176" s="17">
        <v>307</v>
      </c>
      <c r="AK176" s="17" t="s">
        <v>452</v>
      </c>
      <c r="AL176" s="17">
        <v>22</v>
      </c>
      <c r="AM176" s="17" t="s">
        <v>705</v>
      </c>
      <c r="AN176" s="17" t="s">
        <v>661</v>
      </c>
      <c r="AO176" s="17">
        <v>3.8</v>
      </c>
      <c r="AP176" s="17">
        <v>0</v>
      </c>
      <c r="AQ176" s="17">
        <v>0</v>
      </c>
      <c r="AR176" s="17">
        <v>0</v>
      </c>
    </row>
    <row r="177" spans="5:44" ht="28.5">
      <c r="E177" s="17" t="s">
        <v>484</v>
      </c>
      <c r="F177" s="17" t="s">
        <v>355</v>
      </c>
      <c r="G177" s="17" t="s">
        <v>485</v>
      </c>
      <c r="H177" s="17" t="s">
        <v>357</v>
      </c>
      <c r="I177" s="17" t="s">
        <v>486</v>
      </c>
      <c r="J177" s="17" t="s">
        <v>487</v>
      </c>
      <c r="K177" s="17" t="s">
        <v>690</v>
      </c>
      <c r="L177" s="17" t="s">
        <v>658</v>
      </c>
      <c r="M177" s="17">
        <v>15</v>
      </c>
      <c r="N177" s="17">
        <v>0.2</v>
      </c>
      <c r="O177" s="17">
        <v>0</v>
      </c>
      <c r="P177" s="17">
        <v>3</v>
      </c>
      <c r="Q177" s="17">
        <v>5</v>
      </c>
      <c r="R177" s="17">
        <v>8</v>
      </c>
      <c r="S177" s="17">
        <v>17</v>
      </c>
      <c r="T177" s="17"/>
      <c r="U177" s="17"/>
      <c r="V177" s="17">
        <v>8</v>
      </c>
      <c r="W177" s="17">
        <v>17</v>
      </c>
      <c r="X177" s="17"/>
      <c r="Y177" s="17"/>
      <c r="Z177" s="17">
        <v>2763</v>
      </c>
      <c r="AA177" s="17">
        <v>2456</v>
      </c>
      <c r="AB177" s="17">
        <v>300</v>
      </c>
      <c r="AC177" s="17">
        <v>12</v>
      </c>
      <c r="AD177" s="17">
        <v>0</v>
      </c>
      <c r="AE177" s="17" t="s">
        <v>659</v>
      </c>
      <c r="AF177" s="17">
        <v>0</v>
      </c>
      <c r="AG177" s="17">
        <v>0</v>
      </c>
      <c r="AH177" s="17">
        <v>3.8</v>
      </c>
      <c r="AI177" s="17" t="s">
        <v>660</v>
      </c>
      <c r="AJ177" s="17">
        <v>307</v>
      </c>
      <c r="AK177" s="17"/>
      <c r="AL177" s="17"/>
      <c r="AM177" s="17" t="s">
        <v>487</v>
      </c>
      <c r="AN177" s="17" t="s">
        <v>661</v>
      </c>
      <c r="AO177" s="17">
        <v>3.8</v>
      </c>
      <c r="AP177" s="17">
        <v>0</v>
      </c>
      <c r="AQ177" s="17">
        <v>0</v>
      </c>
      <c r="AR177" s="17">
        <v>0</v>
      </c>
    </row>
    <row r="178" spans="5:44" ht="28.5">
      <c r="E178" s="17" t="s">
        <v>488</v>
      </c>
      <c r="F178" s="17" t="s">
        <v>355</v>
      </c>
      <c r="G178" s="17" t="s">
        <v>489</v>
      </c>
      <c r="H178" s="17" t="s">
        <v>357</v>
      </c>
      <c r="I178" s="17" t="s">
        <v>490</v>
      </c>
      <c r="J178" s="17" t="s">
        <v>491</v>
      </c>
      <c r="K178" s="17" t="s">
        <v>690</v>
      </c>
      <c r="L178" s="17" t="s">
        <v>658</v>
      </c>
      <c r="M178" s="17">
        <v>15</v>
      </c>
      <c r="N178" s="17">
        <v>0.2</v>
      </c>
      <c r="O178" s="17">
        <v>0</v>
      </c>
      <c r="P178" s="17">
        <v>3</v>
      </c>
      <c r="Q178" s="17">
        <v>5</v>
      </c>
      <c r="R178" s="17">
        <v>8</v>
      </c>
      <c r="S178" s="17">
        <v>17</v>
      </c>
      <c r="T178" s="17"/>
      <c r="U178" s="17"/>
      <c r="V178" s="17">
        <v>8</v>
      </c>
      <c r="W178" s="17">
        <v>17</v>
      </c>
      <c r="X178" s="17"/>
      <c r="Y178" s="17"/>
      <c r="Z178" s="17">
        <v>2763</v>
      </c>
      <c r="AA178" s="17">
        <v>2456</v>
      </c>
      <c r="AB178" s="17">
        <v>300</v>
      </c>
      <c r="AC178" s="17">
        <v>12</v>
      </c>
      <c r="AD178" s="17">
        <v>2456</v>
      </c>
      <c r="AE178" s="17" t="s">
        <v>665</v>
      </c>
      <c r="AF178" s="17">
        <v>40.5</v>
      </c>
      <c r="AG178" s="17">
        <v>300</v>
      </c>
      <c r="AH178" s="17">
        <v>0</v>
      </c>
      <c r="AI178" s="17" t="s">
        <v>659</v>
      </c>
      <c r="AJ178" s="17">
        <v>0</v>
      </c>
      <c r="AK178" s="17"/>
      <c r="AL178" s="17"/>
      <c r="AM178" s="17" t="s">
        <v>491</v>
      </c>
      <c r="AN178" s="17" t="s">
        <v>661</v>
      </c>
      <c r="AO178" s="17" t="s">
        <v>659</v>
      </c>
      <c r="AP178" s="17" t="s">
        <v>659</v>
      </c>
      <c r="AQ178" s="17" t="s">
        <v>659</v>
      </c>
      <c r="AR178" s="17" t="s">
        <v>659</v>
      </c>
    </row>
    <row r="179" spans="5:44" ht="28.5">
      <c r="E179" s="17" t="s">
        <v>492</v>
      </c>
      <c r="F179" s="17" t="s">
        <v>355</v>
      </c>
      <c r="G179" s="17" t="s">
        <v>493</v>
      </c>
      <c r="H179" s="17" t="s">
        <v>357</v>
      </c>
      <c r="I179" s="17" t="s">
        <v>494</v>
      </c>
      <c r="J179" s="17" t="s">
        <v>495</v>
      </c>
      <c r="K179" s="17" t="s">
        <v>690</v>
      </c>
      <c r="L179" s="17" t="s">
        <v>658</v>
      </c>
      <c r="M179" s="17">
        <v>15</v>
      </c>
      <c r="N179" s="17">
        <v>0.2</v>
      </c>
      <c r="O179" s="17">
        <v>0</v>
      </c>
      <c r="P179" s="17">
        <v>3</v>
      </c>
      <c r="Q179" s="17">
        <v>5</v>
      </c>
      <c r="R179" s="17">
        <v>8</v>
      </c>
      <c r="S179" s="17">
        <v>17</v>
      </c>
      <c r="T179" s="17"/>
      <c r="U179" s="17"/>
      <c r="V179" s="17">
        <v>8</v>
      </c>
      <c r="W179" s="17">
        <v>17</v>
      </c>
      <c r="X179" s="17"/>
      <c r="Y179" s="17"/>
      <c r="Z179" s="17">
        <v>2763</v>
      </c>
      <c r="AA179" s="17">
        <v>2456</v>
      </c>
      <c r="AB179" s="17">
        <v>300</v>
      </c>
      <c r="AC179" s="17">
        <v>6.6</v>
      </c>
      <c r="AD179" s="17">
        <v>2456</v>
      </c>
      <c r="AE179" s="17" t="s">
        <v>665</v>
      </c>
      <c r="AF179" s="17">
        <v>81</v>
      </c>
      <c r="AG179" s="17">
        <v>300</v>
      </c>
      <c r="AH179" s="17">
        <v>0</v>
      </c>
      <c r="AI179" s="17" t="s">
        <v>659</v>
      </c>
      <c r="AJ179" s="17">
        <v>0</v>
      </c>
      <c r="AK179" s="17"/>
      <c r="AL179" s="17"/>
      <c r="AM179" s="17" t="s">
        <v>495</v>
      </c>
      <c r="AN179" s="17" t="s">
        <v>661</v>
      </c>
      <c r="AO179" s="17" t="s">
        <v>659</v>
      </c>
      <c r="AP179" s="17" t="s">
        <v>659</v>
      </c>
      <c r="AQ179" s="17" t="s">
        <v>659</v>
      </c>
      <c r="AR179" s="17" t="s">
        <v>659</v>
      </c>
    </row>
    <row r="180" spans="5:44" ht="28.5">
      <c r="E180" s="17" t="s">
        <v>496</v>
      </c>
      <c r="F180" s="17" t="s">
        <v>355</v>
      </c>
      <c r="G180" s="17" t="s">
        <v>497</v>
      </c>
      <c r="H180" s="17" t="s">
        <v>357</v>
      </c>
      <c r="I180" s="17" t="s">
        <v>498</v>
      </c>
      <c r="J180" s="17" t="s">
        <v>499</v>
      </c>
      <c r="K180" s="17" t="s">
        <v>706</v>
      </c>
      <c r="L180" s="17" t="s">
        <v>658</v>
      </c>
      <c r="M180" s="17">
        <v>25</v>
      </c>
      <c r="N180" s="17">
        <v>0.2</v>
      </c>
      <c r="O180" s="17">
        <v>0</v>
      </c>
      <c r="P180" s="17">
        <v>5</v>
      </c>
      <c r="Q180" s="17">
        <v>5</v>
      </c>
      <c r="R180" s="17">
        <v>9</v>
      </c>
      <c r="S180" s="17">
        <v>20</v>
      </c>
      <c r="T180" s="17"/>
      <c r="U180" s="17"/>
      <c r="V180" s="17">
        <v>9</v>
      </c>
      <c r="W180" s="17">
        <v>20</v>
      </c>
      <c r="X180" s="17"/>
      <c r="Y180" s="17"/>
      <c r="Z180" s="17">
        <v>2761</v>
      </c>
      <c r="AA180" s="17">
        <v>2510</v>
      </c>
      <c r="AB180" s="17">
        <v>500</v>
      </c>
      <c r="AC180" s="17">
        <v>12.2</v>
      </c>
      <c r="AD180" s="17">
        <v>0</v>
      </c>
      <c r="AE180" s="17" t="s">
        <v>659</v>
      </c>
      <c r="AF180" s="17">
        <v>0</v>
      </c>
      <c r="AG180" s="17">
        <v>0</v>
      </c>
      <c r="AH180" s="17">
        <v>3.8</v>
      </c>
      <c r="AI180" s="17" t="s">
        <v>660</v>
      </c>
      <c r="AJ180" s="17">
        <v>251</v>
      </c>
      <c r="AK180" s="17" t="s">
        <v>456</v>
      </c>
      <c r="AL180" s="17">
        <v>23</v>
      </c>
      <c r="AM180" s="17" t="s">
        <v>707</v>
      </c>
      <c r="AN180" s="17" t="s">
        <v>661</v>
      </c>
      <c r="AO180" s="17">
        <v>3.8</v>
      </c>
      <c r="AP180" s="17">
        <v>0</v>
      </c>
      <c r="AQ180" s="17">
        <v>0</v>
      </c>
      <c r="AR180" s="17">
        <v>0</v>
      </c>
    </row>
    <row r="181" spans="5:44" ht="28.5">
      <c r="E181" s="17" t="s">
        <v>500</v>
      </c>
      <c r="F181" s="17" t="s">
        <v>355</v>
      </c>
      <c r="G181" s="17" t="s">
        <v>501</v>
      </c>
      <c r="H181" s="17" t="s">
        <v>357</v>
      </c>
      <c r="I181" s="17" t="s">
        <v>502</v>
      </c>
      <c r="J181" s="17" t="s">
        <v>503</v>
      </c>
      <c r="K181" s="17" t="s">
        <v>706</v>
      </c>
      <c r="L181" s="17" t="s">
        <v>658</v>
      </c>
      <c r="M181" s="17">
        <v>50</v>
      </c>
      <c r="N181" s="17">
        <v>1</v>
      </c>
      <c r="O181" s="17">
        <v>0</v>
      </c>
      <c r="P181" s="17">
        <v>5</v>
      </c>
      <c r="Q181" s="17">
        <v>25</v>
      </c>
      <c r="R181" s="17">
        <v>10</v>
      </c>
      <c r="S181" s="17">
        <v>20</v>
      </c>
      <c r="T181" s="17"/>
      <c r="U181" s="17"/>
      <c r="V181" s="17">
        <v>10</v>
      </c>
      <c r="W181" s="17">
        <v>20</v>
      </c>
      <c r="X181" s="17"/>
      <c r="Y181" s="17"/>
      <c r="Z181" s="17">
        <v>2510</v>
      </c>
      <c r="AA181" s="17">
        <v>2259</v>
      </c>
      <c r="AB181" s="17">
        <v>500</v>
      </c>
      <c r="AC181" s="17">
        <v>20</v>
      </c>
      <c r="AD181" s="17">
        <v>0</v>
      </c>
      <c r="AE181" s="17" t="s">
        <v>659</v>
      </c>
      <c r="AF181" s="17">
        <v>0</v>
      </c>
      <c r="AG181" s="17">
        <v>0</v>
      </c>
      <c r="AH181" s="17">
        <v>3.8</v>
      </c>
      <c r="AI181" s="17" t="s">
        <v>660</v>
      </c>
      <c r="AJ181" s="17">
        <v>251</v>
      </c>
      <c r="AK181" s="17" t="s">
        <v>460</v>
      </c>
      <c r="AL181" s="17">
        <v>24</v>
      </c>
      <c r="AM181" s="17" t="s">
        <v>503</v>
      </c>
      <c r="AN181" s="17" t="s">
        <v>661</v>
      </c>
      <c r="AO181" s="17">
        <v>3.8</v>
      </c>
      <c r="AP181" s="17">
        <v>0</v>
      </c>
      <c r="AQ181" s="17">
        <v>0</v>
      </c>
      <c r="AR181" s="17">
        <v>0</v>
      </c>
    </row>
    <row r="182" spans="5:44" ht="28.5">
      <c r="E182" s="17" t="s">
        <v>504</v>
      </c>
      <c r="F182" s="17" t="s">
        <v>355</v>
      </c>
      <c r="G182" s="17" t="s">
        <v>505</v>
      </c>
      <c r="H182" s="17" t="s">
        <v>357</v>
      </c>
      <c r="I182" s="17" t="s">
        <v>506</v>
      </c>
      <c r="J182" s="17" t="s">
        <v>507</v>
      </c>
      <c r="K182" s="17" t="s">
        <v>706</v>
      </c>
      <c r="L182" s="17" t="s">
        <v>658</v>
      </c>
      <c r="M182" s="17">
        <v>50</v>
      </c>
      <c r="N182" s="17">
        <v>1</v>
      </c>
      <c r="O182" s="17">
        <v>0</v>
      </c>
      <c r="P182" s="17">
        <v>5</v>
      </c>
      <c r="Q182" s="17">
        <v>25</v>
      </c>
      <c r="R182" s="17">
        <v>10</v>
      </c>
      <c r="S182" s="17">
        <v>20</v>
      </c>
      <c r="T182" s="17"/>
      <c r="U182" s="17"/>
      <c r="V182" s="17">
        <v>10</v>
      </c>
      <c r="W182" s="17">
        <v>20</v>
      </c>
      <c r="X182" s="17"/>
      <c r="Y182" s="17"/>
      <c r="Z182" s="17">
        <v>2510</v>
      </c>
      <c r="AA182" s="17">
        <v>2259</v>
      </c>
      <c r="AB182" s="17">
        <v>300</v>
      </c>
      <c r="AC182" s="17">
        <v>12</v>
      </c>
      <c r="AD182" s="17">
        <v>0</v>
      </c>
      <c r="AE182" s="17" t="s">
        <v>659</v>
      </c>
      <c r="AF182" s="17">
        <v>0</v>
      </c>
      <c r="AG182" s="17">
        <v>0</v>
      </c>
      <c r="AH182" s="17">
        <v>3.8</v>
      </c>
      <c r="AI182" s="17" t="s">
        <v>660</v>
      </c>
      <c r="AJ182" s="17">
        <v>251</v>
      </c>
      <c r="AK182" s="17" t="s">
        <v>464</v>
      </c>
      <c r="AL182" s="17">
        <v>25</v>
      </c>
      <c r="AM182" s="17" t="s">
        <v>507</v>
      </c>
      <c r="AN182" s="17" t="s">
        <v>661</v>
      </c>
      <c r="AO182" s="17">
        <v>3.8</v>
      </c>
      <c r="AP182" s="17">
        <v>0</v>
      </c>
      <c r="AQ182" s="17">
        <v>0</v>
      </c>
      <c r="AR182" s="17">
        <v>0</v>
      </c>
    </row>
    <row r="183" spans="5:44" ht="28.5">
      <c r="E183" s="17" t="s">
        <v>508</v>
      </c>
      <c r="F183" s="17" t="s">
        <v>355</v>
      </c>
      <c r="G183" s="17" t="s">
        <v>509</v>
      </c>
      <c r="H183" s="17" t="s">
        <v>357</v>
      </c>
      <c r="I183" s="17" t="s">
        <v>510</v>
      </c>
      <c r="J183" s="17" t="s">
        <v>511</v>
      </c>
      <c r="K183" s="17" t="s">
        <v>706</v>
      </c>
      <c r="L183" s="17" t="s">
        <v>658</v>
      </c>
      <c r="M183" s="17">
        <v>15</v>
      </c>
      <c r="N183" s="17">
        <v>0.2</v>
      </c>
      <c r="O183" s="17">
        <v>0</v>
      </c>
      <c r="P183" s="17">
        <v>3</v>
      </c>
      <c r="Q183" s="17">
        <v>5</v>
      </c>
      <c r="R183" s="17">
        <v>10</v>
      </c>
      <c r="S183" s="17">
        <v>20</v>
      </c>
      <c r="T183" s="17"/>
      <c r="U183" s="17"/>
      <c r="V183" s="17">
        <v>10</v>
      </c>
      <c r="W183" s="17">
        <v>20</v>
      </c>
      <c r="X183" s="17"/>
      <c r="Y183" s="17"/>
      <c r="Z183" s="17">
        <v>2510</v>
      </c>
      <c r="AA183" s="17">
        <v>2259</v>
      </c>
      <c r="AB183" s="17">
        <v>300</v>
      </c>
      <c r="AC183" s="17">
        <v>12</v>
      </c>
      <c r="AD183" s="17">
        <v>0</v>
      </c>
      <c r="AE183" s="17" t="s">
        <v>659</v>
      </c>
      <c r="AF183" s="17">
        <v>0</v>
      </c>
      <c r="AG183" s="17">
        <v>0</v>
      </c>
      <c r="AH183" s="17">
        <v>3.8</v>
      </c>
      <c r="AI183" s="17" t="s">
        <v>660</v>
      </c>
      <c r="AJ183" s="17">
        <v>251</v>
      </c>
      <c r="AK183" s="17" t="s">
        <v>468</v>
      </c>
      <c r="AL183" s="17">
        <v>26</v>
      </c>
      <c r="AM183" s="17" t="s">
        <v>511</v>
      </c>
      <c r="AN183" s="17" t="s">
        <v>661</v>
      </c>
      <c r="AO183" s="17">
        <v>3.8</v>
      </c>
      <c r="AP183" s="17">
        <v>0</v>
      </c>
      <c r="AQ183" s="17">
        <v>0</v>
      </c>
      <c r="AR183" s="17">
        <v>0</v>
      </c>
    </row>
    <row r="184" spans="5:44" ht="28.5">
      <c r="E184" s="17" t="s">
        <v>512</v>
      </c>
      <c r="F184" s="17" t="s">
        <v>355</v>
      </c>
      <c r="G184" s="17" t="s">
        <v>513</v>
      </c>
      <c r="H184" s="17" t="s">
        <v>357</v>
      </c>
      <c r="I184" s="17" t="s">
        <v>514</v>
      </c>
      <c r="J184" s="17" t="s">
        <v>515</v>
      </c>
      <c r="K184" s="17" t="s">
        <v>706</v>
      </c>
      <c r="L184" s="17" t="s">
        <v>658</v>
      </c>
      <c r="M184" s="17">
        <v>15</v>
      </c>
      <c r="N184" s="17">
        <v>0.2</v>
      </c>
      <c r="O184" s="17">
        <v>0</v>
      </c>
      <c r="P184" s="17">
        <v>3</v>
      </c>
      <c r="Q184" s="17">
        <v>5</v>
      </c>
      <c r="R184" s="17">
        <v>10</v>
      </c>
      <c r="S184" s="17">
        <v>20</v>
      </c>
      <c r="T184" s="17"/>
      <c r="U184" s="17"/>
      <c r="V184" s="17">
        <v>10</v>
      </c>
      <c r="W184" s="17">
        <v>20</v>
      </c>
      <c r="X184" s="17"/>
      <c r="Y184" s="17"/>
      <c r="Z184" s="17">
        <v>2510</v>
      </c>
      <c r="AA184" s="17">
        <v>2259</v>
      </c>
      <c r="AB184" s="17">
        <v>300</v>
      </c>
      <c r="AC184" s="17">
        <v>12</v>
      </c>
      <c r="AD184" s="17">
        <v>2259</v>
      </c>
      <c r="AE184" s="17" t="s">
        <v>665</v>
      </c>
      <c r="AF184" s="17">
        <v>40.5</v>
      </c>
      <c r="AG184" s="17">
        <v>300</v>
      </c>
      <c r="AH184" s="17">
        <v>0</v>
      </c>
      <c r="AI184" s="17" t="s">
        <v>659</v>
      </c>
      <c r="AJ184" s="17">
        <v>0</v>
      </c>
      <c r="AK184" s="17" t="s">
        <v>472</v>
      </c>
      <c r="AL184" s="17">
        <v>27</v>
      </c>
      <c r="AM184" s="17" t="s">
        <v>515</v>
      </c>
      <c r="AN184" s="17" t="s">
        <v>661</v>
      </c>
      <c r="AO184" s="17" t="s">
        <v>659</v>
      </c>
      <c r="AP184" s="17" t="s">
        <v>659</v>
      </c>
      <c r="AQ184" s="17" t="s">
        <v>659</v>
      </c>
      <c r="AR184" s="17" t="s">
        <v>659</v>
      </c>
    </row>
    <row r="185" spans="5:44" ht="28.5">
      <c r="E185" s="17" t="s">
        <v>516</v>
      </c>
      <c r="F185" s="17" t="s">
        <v>355</v>
      </c>
      <c r="G185" s="17" t="s">
        <v>517</v>
      </c>
      <c r="H185" s="17" t="s">
        <v>357</v>
      </c>
      <c r="I185" s="17" t="s">
        <v>518</v>
      </c>
      <c r="J185" s="17" t="s">
        <v>519</v>
      </c>
      <c r="K185" s="17" t="s">
        <v>706</v>
      </c>
      <c r="L185" s="17" t="s">
        <v>658</v>
      </c>
      <c r="M185" s="17">
        <v>15</v>
      </c>
      <c r="N185" s="17">
        <v>0.2</v>
      </c>
      <c r="O185" s="17">
        <v>0</v>
      </c>
      <c r="P185" s="17">
        <v>3</v>
      </c>
      <c r="Q185" s="17">
        <v>5</v>
      </c>
      <c r="R185" s="17">
        <v>10</v>
      </c>
      <c r="S185" s="17">
        <v>20</v>
      </c>
      <c r="T185" s="17"/>
      <c r="U185" s="17"/>
      <c r="V185" s="17">
        <v>10</v>
      </c>
      <c r="W185" s="17">
        <v>20</v>
      </c>
      <c r="X185" s="17"/>
      <c r="Y185" s="17"/>
      <c r="Z185" s="17">
        <v>2510</v>
      </c>
      <c r="AA185" s="17">
        <v>2259</v>
      </c>
      <c r="AB185" s="17">
        <v>300</v>
      </c>
      <c r="AC185" s="17">
        <v>6.6</v>
      </c>
      <c r="AD185" s="17">
        <v>2259</v>
      </c>
      <c r="AE185" s="17" t="s">
        <v>665</v>
      </c>
      <c r="AF185" s="17">
        <v>81</v>
      </c>
      <c r="AG185" s="17">
        <v>300</v>
      </c>
      <c r="AH185" s="17">
        <v>0</v>
      </c>
      <c r="AI185" s="17" t="s">
        <v>659</v>
      </c>
      <c r="AJ185" s="17">
        <v>0</v>
      </c>
      <c r="AK185" s="17" t="s">
        <v>476</v>
      </c>
      <c r="AL185" s="17">
        <v>28</v>
      </c>
      <c r="AM185" s="17" t="s">
        <v>519</v>
      </c>
      <c r="AN185" s="17" t="s">
        <v>661</v>
      </c>
      <c r="AO185" s="17" t="s">
        <v>659</v>
      </c>
      <c r="AP185" s="17" t="s">
        <v>659</v>
      </c>
      <c r="AQ185" s="17" t="s">
        <v>659</v>
      </c>
      <c r="AR185" s="17" t="s">
        <v>659</v>
      </c>
    </row>
    <row r="186" spans="5:44" ht="28.5">
      <c r="E186" s="17" t="s">
        <v>520</v>
      </c>
      <c r="F186" s="17" t="s">
        <v>355</v>
      </c>
      <c r="G186" s="17" t="s">
        <v>521</v>
      </c>
      <c r="H186" s="17" t="s">
        <v>357</v>
      </c>
      <c r="I186" s="17" t="s">
        <v>522</v>
      </c>
      <c r="J186" s="17"/>
      <c r="K186" s="17" t="s">
        <v>657</v>
      </c>
      <c r="L186" s="17" t="s">
        <v>663</v>
      </c>
      <c r="M186" s="17">
        <v>15</v>
      </c>
      <c r="N186" s="17">
        <v>0.4</v>
      </c>
      <c r="O186" s="17">
        <v>5</v>
      </c>
      <c r="P186" s="17">
        <v>5</v>
      </c>
      <c r="Q186" s="17">
        <v>10</v>
      </c>
      <c r="R186" s="17">
        <v>0</v>
      </c>
      <c r="S186" s="17">
        <v>24</v>
      </c>
      <c r="T186" s="17"/>
      <c r="U186" s="17"/>
      <c r="V186" s="17">
        <v>0</v>
      </c>
      <c r="W186" s="17">
        <v>24</v>
      </c>
      <c r="X186" s="17"/>
      <c r="Y186" s="17"/>
      <c r="Z186" s="17">
        <v>8760</v>
      </c>
      <c r="AA186" s="17">
        <v>8760</v>
      </c>
      <c r="AB186" s="17">
        <v>400</v>
      </c>
      <c r="AC186" s="17">
        <v>16</v>
      </c>
      <c r="AD186" s="17">
        <v>8760</v>
      </c>
      <c r="AE186" s="17" t="s">
        <v>665</v>
      </c>
      <c r="AF186" s="17">
        <v>40.5</v>
      </c>
      <c r="AG186" s="17">
        <v>300</v>
      </c>
      <c r="AH186" s="17">
        <v>3.8</v>
      </c>
      <c r="AI186" s="17" t="s">
        <v>660</v>
      </c>
      <c r="AJ186" s="17">
        <v>365</v>
      </c>
      <c r="AK186" s="17" t="s">
        <v>480</v>
      </c>
      <c r="AL186" s="17">
        <v>29</v>
      </c>
      <c r="AM186" s="17" t="s">
        <v>708</v>
      </c>
      <c r="AN186" s="17" t="s">
        <v>668</v>
      </c>
      <c r="AO186" s="17">
        <v>3.8</v>
      </c>
      <c r="AP186" s="17">
        <v>0</v>
      </c>
      <c r="AQ186" s="17">
        <v>0</v>
      </c>
      <c r="AR186" s="17">
        <v>0</v>
      </c>
    </row>
    <row r="187" spans="5:44" ht="28.5">
      <c r="E187" s="17" t="s">
        <v>523</v>
      </c>
      <c r="F187" s="17" t="s">
        <v>355</v>
      </c>
      <c r="G187" s="17" t="s">
        <v>524</v>
      </c>
      <c r="H187" s="17" t="s">
        <v>357</v>
      </c>
      <c r="I187" s="17" t="s">
        <v>525</v>
      </c>
      <c r="J187" s="17"/>
      <c r="K187" s="17" t="s">
        <v>657</v>
      </c>
      <c r="L187" s="17" t="s">
        <v>663</v>
      </c>
      <c r="M187" s="17">
        <v>15</v>
      </c>
      <c r="N187" s="17">
        <v>0.1</v>
      </c>
      <c r="O187" s="17">
        <v>15</v>
      </c>
      <c r="P187" s="17">
        <v>5</v>
      </c>
      <c r="Q187" s="17">
        <v>2.5</v>
      </c>
      <c r="R187" s="17">
        <v>9</v>
      </c>
      <c r="S187" s="17">
        <v>24</v>
      </c>
      <c r="T187" s="17"/>
      <c r="U187" s="17"/>
      <c r="V187" s="17">
        <v>9</v>
      </c>
      <c r="W187" s="17">
        <v>24</v>
      </c>
      <c r="X187" s="17"/>
      <c r="Y187" s="17"/>
      <c r="Z187" s="17">
        <v>5475</v>
      </c>
      <c r="AA187" s="17">
        <v>5110</v>
      </c>
      <c r="AB187" s="17">
        <v>400</v>
      </c>
      <c r="AC187" s="17">
        <v>16</v>
      </c>
      <c r="AD187" s="17">
        <v>5110</v>
      </c>
      <c r="AE187" s="17" t="s">
        <v>665</v>
      </c>
      <c r="AF187" s="17">
        <v>40.5</v>
      </c>
      <c r="AG187" s="17">
        <v>300</v>
      </c>
      <c r="AH187" s="17">
        <v>3.8</v>
      </c>
      <c r="AI187" s="17" t="s">
        <v>660</v>
      </c>
      <c r="AJ187" s="17">
        <v>365</v>
      </c>
      <c r="AK187" s="17" t="s">
        <v>488</v>
      </c>
      <c r="AL187" s="17">
        <v>31</v>
      </c>
      <c r="AM187" s="17" t="s">
        <v>709</v>
      </c>
      <c r="AN187" s="17" t="s">
        <v>661</v>
      </c>
      <c r="AO187" s="17">
        <v>3.8</v>
      </c>
      <c r="AP187" s="17">
        <v>0</v>
      </c>
      <c r="AQ187" s="17">
        <v>0</v>
      </c>
      <c r="AR187" s="17">
        <v>0</v>
      </c>
    </row>
    <row r="188" spans="5:44" ht="28.5">
      <c r="E188" s="17" t="s">
        <v>526</v>
      </c>
      <c r="F188" s="17" t="s">
        <v>355</v>
      </c>
      <c r="G188" s="17" t="s">
        <v>527</v>
      </c>
      <c r="H188" s="17" t="s">
        <v>357</v>
      </c>
      <c r="I188" s="17" t="s">
        <v>528</v>
      </c>
      <c r="J188" s="17"/>
      <c r="K188" s="17" t="s">
        <v>657</v>
      </c>
      <c r="L188" s="17" t="s">
        <v>663</v>
      </c>
      <c r="M188" s="17">
        <v>60</v>
      </c>
      <c r="N188" s="17">
        <v>0.5</v>
      </c>
      <c r="O188" s="17">
        <v>100</v>
      </c>
      <c r="P188" s="17">
        <v>5</v>
      </c>
      <c r="Q188" s="17">
        <v>25</v>
      </c>
      <c r="R188" s="17">
        <v>9</v>
      </c>
      <c r="S188" s="17">
        <v>23</v>
      </c>
      <c r="T188" s="17"/>
      <c r="U188" s="17"/>
      <c r="V188" s="17">
        <v>9</v>
      </c>
      <c r="W188" s="17">
        <v>23</v>
      </c>
      <c r="X188" s="17"/>
      <c r="Y188" s="17"/>
      <c r="Z188" s="17">
        <v>5110</v>
      </c>
      <c r="AA188" s="17">
        <v>4745</v>
      </c>
      <c r="AB188" s="17">
        <v>1000</v>
      </c>
      <c r="AC188" s="17">
        <v>22</v>
      </c>
      <c r="AD188" s="17">
        <v>4745</v>
      </c>
      <c r="AE188" s="17" t="s">
        <v>665</v>
      </c>
      <c r="AF188" s="17">
        <v>40.5</v>
      </c>
      <c r="AG188" s="17">
        <v>300</v>
      </c>
      <c r="AH188" s="17">
        <v>3.8</v>
      </c>
      <c r="AI188" s="17" t="s">
        <v>660</v>
      </c>
      <c r="AJ188" s="17">
        <v>365</v>
      </c>
      <c r="AK188" s="17" t="s">
        <v>492</v>
      </c>
      <c r="AL188" s="17">
        <v>32</v>
      </c>
      <c r="AM188" s="17" t="s">
        <v>710</v>
      </c>
      <c r="AN188" s="17" t="s">
        <v>661</v>
      </c>
      <c r="AO188" s="17">
        <v>3.8</v>
      </c>
      <c r="AP188" s="17">
        <v>0</v>
      </c>
      <c r="AQ188" s="17">
        <v>0</v>
      </c>
      <c r="AR188" s="17">
        <v>0</v>
      </c>
    </row>
    <row r="189" spans="5:44" ht="28.5">
      <c r="E189" s="17" t="s">
        <v>530</v>
      </c>
      <c r="F189" s="17" t="s">
        <v>355</v>
      </c>
      <c r="G189" s="17" t="s">
        <v>531</v>
      </c>
      <c r="H189" s="17" t="s">
        <v>357</v>
      </c>
      <c r="I189" s="17" t="s">
        <v>532</v>
      </c>
      <c r="J189" s="17" t="s">
        <v>533</v>
      </c>
      <c r="K189" s="17" t="s">
        <v>692</v>
      </c>
      <c r="L189" s="17" t="s">
        <v>658</v>
      </c>
      <c r="M189" s="17">
        <v>20</v>
      </c>
      <c r="N189" s="17">
        <v>0.4</v>
      </c>
      <c r="O189" s="17">
        <v>12</v>
      </c>
      <c r="P189" s="17">
        <v>5</v>
      </c>
      <c r="Q189" s="17">
        <v>10</v>
      </c>
      <c r="R189" s="17">
        <v>9</v>
      </c>
      <c r="S189" s="17">
        <v>18</v>
      </c>
      <c r="T189" s="17"/>
      <c r="U189" s="17"/>
      <c r="V189" s="17">
        <v>9</v>
      </c>
      <c r="W189" s="17">
        <v>18</v>
      </c>
      <c r="X189" s="17"/>
      <c r="Y189" s="17"/>
      <c r="Z189" s="17">
        <v>3123</v>
      </c>
      <c r="AA189" s="17">
        <v>2776</v>
      </c>
      <c r="AB189" s="17">
        <v>500</v>
      </c>
      <c r="AC189" s="17">
        <v>11</v>
      </c>
      <c r="AD189" s="17">
        <v>0</v>
      </c>
      <c r="AE189" s="17" t="s">
        <v>659</v>
      </c>
      <c r="AF189" s="17">
        <v>0</v>
      </c>
      <c r="AG189" s="17">
        <v>0</v>
      </c>
      <c r="AH189" s="17">
        <v>3.8</v>
      </c>
      <c r="AI189" s="17" t="s">
        <v>660</v>
      </c>
      <c r="AJ189" s="17">
        <v>347</v>
      </c>
      <c r="AK189" s="17" t="s">
        <v>496</v>
      </c>
      <c r="AL189" s="17">
        <v>33</v>
      </c>
      <c r="AM189" s="17" t="s">
        <v>533</v>
      </c>
      <c r="AN189" s="17" t="s">
        <v>661</v>
      </c>
      <c r="AO189" s="17">
        <v>3.8</v>
      </c>
      <c r="AP189" s="17">
        <v>0</v>
      </c>
      <c r="AQ189" s="17">
        <v>0</v>
      </c>
      <c r="AR189" s="17">
        <v>0</v>
      </c>
    </row>
    <row r="190" spans="5:44" ht="28.5">
      <c r="E190" s="17" t="s">
        <v>536</v>
      </c>
      <c r="F190" s="17" t="s">
        <v>355</v>
      </c>
      <c r="G190" s="17" t="s">
        <v>537</v>
      </c>
      <c r="H190" s="17" t="s">
        <v>357</v>
      </c>
      <c r="I190" s="17" t="s">
        <v>538</v>
      </c>
      <c r="J190" s="17" t="s">
        <v>539</v>
      </c>
      <c r="K190" s="17" t="s">
        <v>692</v>
      </c>
      <c r="L190" s="17" t="s">
        <v>658</v>
      </c>
      <c r="M190" s="17">
        <v>15</v>
      </c>
      <c r="N190" s="17">
        <v>0.1</v>
      </c>
      <c r="O190" s="17">
        <v>0</v>
      </c>
      <c r="P190" s="17">
        <v>3</v>
      </c>
      <c r="Q190" s="17">
        <v>2.5</v>
      </c>
      <c r="R190" s="17">
        <v>9</v>
      </c>
      <c r="S190" s="17">
        <v>18</v>
      </c>
      <c r="T190" s="17"/>
      <c r="U190" s="17"/>
      <c r="V190" s="17">
        <v>9</v>
      </c>
      <c r="W190" s="17">
        <v>18</v>
      </c>
      <c r="X190" s="17"/>
      <c r="Y190" s="17"/>
      <c r="Z190" s="17">
        <v>3123</v>
      </c>
      <c r="AA190" s="17">
        <v>2776</v>
      </c>
      <c r="AB190" s="17">
        <v>500</v>
      </c>
      <c r="AC190" s="17">
        <v>11</v>
      </c>
      <c r="AD190" s="17">
        <v>0</v>
      </c>
      <c r="AE190" s="17" t="s">
        <v>659</v>
      </c>
      <c r="AF190" s="17">
        <v>0</v>
      </c>
      <c r="AG190" s="17">
        <v>0</v>
      </c>
      <c r="AH190" s="17">
        <v>0</v>
      </c>
      <c r="AI190" s="17" t="s">
        <v>659</v>
      </c>
      <c r="AJ190" s="17">
        <v>0</v>
      </c>
      <c r="AK190" s="17" t="s">
        <v>504</v>
      </c>
      <c r="AL190" s="17">
        <v>35</v>
      </c>
      <c r="AM190" s="17" t="s">
        <v>539</v>
      </c>
      <c r="AN190" s="17" t="s">
        <v>661</v>
      </c>
      <c r="AO190" s="17" t="s">
        <v>659</v>
      </c>
      <c r="AP190" s="17" t="s">
        <v>659</v>
      </c>
      <c r="AQ190" s="17" t="s">
        <v>659</v>
      </c>
      <c r="AR190" s="17" t="s">
        <v>659</v>
      </c>
    </row>
    <row r="191" spans="5:44" ht="28.5">
      <c r="E191" s="17" t="s">
        <v>542</v>
      </c>
      <c r="F191" s="17" t="s">
        <v>355</v>
      </c>
      <c r="G191" s="17" t="s">
        <v>543</v>
      </c>
      <c r="H191" s="17" t="s">
        <v>357</v>
      </c>
      <c r="I191" s="17" t="s">
        <v>544</v>
      </c>
      <c r="J191" s="17" t="s">
        <v>545</v>
      </c>
      <c r="K191" s="17" t="s">
        <v>692</v>
      </c>
      <c r="L191" s="17" t="s">
        <v>658</v>
      </c>
      <c r="M191" s="17">
        <v>15</v>
      </c>
      <c r="N191" s="17">
        <v>0.1</v>
      </c>
      <c r="O191" s="17">
        <v>0</v>
      </c>
      <c r="P191" s="17">
        <v>3</v>
      </c>
      <c r="Q191" s="17">
        <v>2.5</v>
      </c>
      <c r="R191" s="17">
        <v>9</v>
      </c>
      <c r="S191" s="17">
        <v>18</v>
      </c>
      <c r="T191" s="17"/>
      <c r="U191" s="17"/>
      <c r="V191" s="17">
        <v>9</v>
      </c>
      <c r="W191" s="17">
        <v>18</v>
      </c>
      <c r="X191" s="17"/>
      <c r="Y191" s="17"/>
      <c r="Z191" s="17">
        <v>3123</v>
      </c>
      <c r="AA191" s="17">
        <v>2776</v>
      </c>
      <c r="AB191" s="17">
        <v>500</v>
      </c>
      <c r="AC191" s="17">
        <v>11</v>
      </c>
      <c r="AD191" s="17">
        <v>0</v>
      </c>
      <c r="AE191" s="17" t="s">
        <v>659</v>
      </c>
      <c r="AF191" s="17">
        <v>0</v>
      </c>
      <c r="AG191" s="17">
        <v>0</v>
      </c>
      <c r="AH191" s="17">
        <v>0</v>
      </c>
      <c r="AI191" s="17" t="s">
        <v>659</v>
      </c>
      <c r="AJ191" s="17">
        <v>0</v>
      </c>
      <c r="AK191" s="17" t="s">
        <v>508</v>
      </c>
      <c r="AL191" s="17">
        <v>36</v>
      </c>
      <c r="AM191" s="17" t="s">
        <v>711</v>
      </c>
      <c r="AN191" s="17" t="s">
        <v>661</v>
      </c>
      <c r="AO191" s="17" t="s">
        <v>659</v>
      </c>
      <c r="AP191" s="17" t="s">
        <v>659</v>
      </c>
      <c r="AQ191" s="17" t="s">
        <v>659</v>
      </c>
      <c r="AR191" s="17" t="s">
        <v>659</v>
      </c>
    </row>
    <row r="192" spans="5:44" ht="28.5">
      <c r="E192" s="17" t="s">
        <v>548</v>
      </c>
      <c r="F192" s="17" t="s">
        <v>355</v>
      </c>
      <c r="G192" s="17" t="s">
        <v>549</v>
      </c>
      <c r="H192" s="17" t="s">
        <v>357</v>
      </c>
      <c r="I192" s="17" t="s">
        <v>550</v>
      </c>
      <c r="J192" s="17" t="s">
        <v>551</v>
      </c>
      <c r="K192" s="17" t="s">
        <v>692</v>
      </c>
      <c r="L192" s="17" t="s">
        <v>658</v>
      </c>
      <c r="M192" s="17">
        <v>15</v>
      </c>
      <c r="N192" s="17">
        <v>0.1</v>
      </c>
      <c r="O192" s="17">
        <v>0</v>
      </c>
      <c r="P192" s="17">
        <v>3</v>
      </c>
      <c r="Q192" s="17">
        <v>2.5</v>
      </c>
      <c r="R192" s="17">
        <v>9</v>
      </c>
      <c r="S192" s="17">
        <v>18</v>
      </c>
      <c r="T192" s="17"/>
      <c r="U192" s="17"/>
      <c r="V192" s="17">
        <v>9</v>
      </c>
      <c r="W192" s="17">
        <v>18</v>
      </c>
      <c r="X192" s="17"/>
      <c r="Y192" s="17"/>
      <c r="Z192" s="17">
        <v>3123</v>
      </c>
      <c r="AA192" s="17">
        <v>2776</v>
      </c>
      <c r="AB192" s="17">
        <v>300</v>
      </c>
      <c r="AC192" s="17">
        <v>12</v>
      </c>
      <c r="AD192" s="17">
        <v>0</v>
      </c>
      <c r="AE192" s="17" t="s">
        <v>659</v>
      </c>
      <c r="AF192" s="17">
        <v>0</v>
      </c>
      <c r="AG192" s="17">
        <v>0</v>
      </c>
      <c r="AH192" s="17">
        <v>3.8</v>
      </c>
      <c r="AI192" s="17" t="s">
        <v>660</v>
      </c>
      <c r="AJ192" s="17">
        <v>347</v>
      </c>
      <c r="AK192" s="17" t="s">
        <v>500</v>
      </c>
      <c r="AL192" s="17">
        <v>34</v>
      </c>
      <c r="AM192" s="17" t="s">
        <v>551</v>
      </c>
      <c r="AN192" s="17" t="s">
        <v>661</v>
      </c>
      <c r="AO192" s="17">
        <v>3.8</v>
      </c>
      <c r="AP192" s="17">
        <v>0</v>
      </c>
      <c r="AQ192" s="17">
        <v>0</v>
      </c>
      <c r="AR192" s="17">
        <v>0</v>
      </c>
    </row>
    <row r="193" spans="5:44" ht="28.5">
      <c r="E193" s="17" t="s">
        <v>554</v>
      </c>
      <c r="F193" s="17" t="s">
        <v>355</v>
      </c>
      <c r="G193" s="17" t="s">
        <v>555</v>
      </c>
      <c r="H193" s="17" t="s">
        <v>357</v>
      </c>
      <c r="I193" s="17" t="s">
        <v>556</v>
      </c>
      <c r="J193" s="17" t="s">
        <v>557</v>
      </c>
      <c r="K193" s="17" t="s">
        <v>692</v>
      </c>
      <c r="L193" s="17" t="s">
        <v>658</v>
      </c>
      <c r="M193" s="17">
        <v>15</v>
      </c>
      <c r="N193" s="17">
        <v>0.1</v>
      </c>
      <c r="O193" s="17">
        <v>0</v>
      </c>
      <c r="P193" s="17">
        <v>3</v>
      </c>
      <c r="Q193" s="17">
        <v>2.5</v>
      </c>
      <c r="R193" s="17">
        <v>9</v>
      </c>
      <c r="S193" s="17">
        <v>18</v>
      </c>
      <c r="T193" s="17"/>
      <c r="U193" s="17"/>
      <c r="V193" s="17">
        <v>9</v>
      </c>
      <c r="W193" s="17">
        <v>18</v>
      </c>
      <c r="X193" s="17"/>
      <c r="Y193" s="17"/>
      <c r="Z193" s="17">
        <v>3123</v>
      </c>
      <c r="AA193" s="17">
        <v>2776</v>
      </c>
      <c r="AB193" s="17">
        <v>300</v>
      </c>
      <c r="AC193" s="17">
        <v>12</v>
      </c>
      <c r="AD193" s="17">
        <v>3123</v>
      </c>
      <c r="AE193" s="17" t="s">
        <v>665</v>
      </c>
      <c r="AF193" s="17">
        <v>40.5</v>
      </c>
      <c r="AG193" s="17">
        <v>300</v>
      </c>
      <c r="AH193" s="17">
        <v>0</v>
      </c>
      <c r="AI193" s="17" t="s">
        <v>659</v>
      </c>
      <c r="AJ193" s="17">
        <v>0</v>
      </c>
      <c r="AK193" s="17" t="s">
        <v>512</v>
      </c>
      <c r="AL193" s="17">
        <v>37</v>
      </c>
      <c r="AM193" s="17" t="s">
        <v>557</v>
      </c>
      <c r="AN193" s="17" t="s">
        <v>661</v>
      </c>
      <c r="AO193" s="17" t="s">
        <v>659</v>
      </c>
      <c r="AP193" s="17" t="s">
        <v>659</v>
      </c>
      <c r="AQ193" s="17" t="s">
        <v>659</v>
      </c>
      <c r="AR193" s="17" t="s">
        <v>659</v>
      </c>
    </row>
    <row r="194" spans="5:44" ht="28.5">
      <c r="E194" s="17" t="s">
        <v>560</v>
      </c>
      <c r="F194" s="17" t="s">
        <v>355</v>
      </c>
      <c r="G194" s="17" t="s">
        <v>561</v>
      </c>
      <c r="H194" s="17" t="s">
        <v>357</v>
      </c>
      <c r="I194" s="17" t="s">
        <v>562</v>
      </c>
      <c r="J194" s="17" t="s">
        <v>563</v>
      </c>
      <c r="K194" s="17" t="s">
        <v>692</v>
      </c>
      <c r="L194" s="17" t="s">
        <v>658</v>
      </c>
      <c r="M194" s="17">
        <v>15</v>
      </c>
      <c r="N194" s="17">
        <v>0.1</v>
      </c>
      <c r="O194" s="17">
        <v>0</v>
      </c>
      <c r="P194" s="17">
        <v>3</v>
      </c>
      <c r="Q194" s="17">
        <v>2.5</v>
      </c>
      <c r="R194" s="17">
        <v>9</v>
      </c>
      <c r="S194" s="17">
        <v>18</v>
      </c>
      <c r="T194" s="17"/>
      <c r="U194" s="17"/>
      <c r="V194" s="17">
        <v>9</v>
      </c>
      <c r="W194" s="17">
        <v>18</v>
      </c>
      <c r="X194" s="17"/>
      <c r="Y194" s="17"/>
      <c r="Z194" s="17">
        <v>3123</v>
      </c>
      <c r="AA194" s="17">
        <v>2776</v>
      </c>
      <c r="AB194" s="17">
        <v>300</v>
      </c>
      <c r="AC194" s="17">
        <v>6.6</v>
      </c>
      <c r="AD194" s="17">
        <v>3123</v>
      </c>
      <c r="AE194" s="17" t="s">
        <v>665</v>
      </c>
      <c r="AF194" s="17">
        <v>81</v>
      </c>
      <c r="AG194" s="17">
        <v>300</v>
      </c>
      <c r="AH194" s="17">
        <v>0</v>
      </c>
      <c r="AI194" s="17" t="s">
        <v>659</v>
      </c>
      <c r="AJ194" s="17">
        <v>0</v>
      </c>
      <c r="AK194" s="17" t="s">
        <v>516</v>
      </c>
      <c r="AL194" s="17">
        <v>38</v>
      </c>
      <c r="AM194" s="17" t="s">
        <v>563</v>
      </c>
      <c r="AN194" s="17" t="s">
        <v>661</v>
      </c>
      <c r="AO194" s="17" t="s">
        <v>659</v>
      </c>
      <c r="AP194" s="17" t="s">
        <v>659</v>
      </c>
      <c r="AQ194" s="17" t="s">
        <v>659</v>
      </c>
      <c r="AR194" s="17" t="s">
        <v>659</v>
      </c>
    </row>
    <row r="195" spans="5:44" ht="28.5">
      <c r="E195" s="17" t="s">
        <v>566</v>
      </c>
      <c r="F195" s="17" t="s">
        <v>355</v>
      </c>
      <c r="G195" s="17" t="s">
        <v>567</v>
      </c>
      <c r="H195" s="17" t="s">
        <v>357</v>
      </c>
      <c r="I195" s="17" t="s">
        <v>568</v>
      </c>
      <c r="J195" s="17" t="s">
        <v>569</v>
      </c>
      <c r="K195" s="17" t="s">
        <v>706</v>
      </c>
      <c r="L195" s="17" t="s">
        <v>658</v>
      </c>
      <c r="M195" s="17">
        <v>10</v>
      </c>
      <c r="N195" s="17">
        <v>1</v>
      </c>
      <c r="O195" s="17">
        <v>0</v>
      </c>
      <c r="P195" s="17">
        <v>5</v>
      </c>
      <c r="Q195" s="17">
        <v>25</v>
      </c>
      <c r="R195" s="17">
        <v>7</v>
      </c>
      <c r="S195" s="17">
        <v>18</v>
      </c>
      <c r="T195" s="17"/>
      <c r="U195" s="17"/>
      <c r="V195" s="17">
        <v>7</v>
      </c>
      <c r="W195" s="17">
        <v>18</v>
      </c>
      <c r="X195" s="17"/>
      <c r="Y195" s="17"/>
      <c r="Z195" s="17">
        <v>2761</v>
      </c>
      <c r="AA195" s="17">
        <v>2510</v>
      </c>
      <c r="AB195" s="17">
        <v>300</v>
      </c>
      <c r="AC195" s="17">
        <v>8.1</v>
      </c>
      <c r="AD195" s="17">
        <v>0</v>
      </c>
      <c r="AE195" s="17" t="s">
        <v>659</v>
      </c>
      <c r="AF195" s="17">
        <v>0</v>
      </c>
      <c r="AG195" s="17">
        <v>0</v>
      </c>
      <c r="AH195" s="17">
        <v>3.8</v>
      </c>
      <c r="AI195" s="17" t="s">
        <v>660</v>
      </c>
      <c r="AJ195" s="17">
        <v>251</v>
      </c>
      <c r="AK195" s="17" t="s">
        <v>520</v>
      </c>
      <c r="AL195" s="17">
        <v>39</v>
      </c>
      <c r="AM195" s="17" t="s">
        <v>569</v>
      </c>
      <c r="AN195" s="17" t="s">
        <v>661</v>
      </c>
      <c r="AO195" s="17">
        <v>3.8</v>
      </c>
      <c r="AP195" s="17">
        <v>0</v>
      </c>
      <c r="AQ195" s="17">
        <v>0</v>
      </c>
      <c r="AR195" s="17">
        <v>0</v>
      </c>
    </row>
    <row r="196" spans="5:44" ht="28.5">
      <c r="E196" s="17" t="s">
        <v>570</v>
      </c>
      <c r="F196" s="17" t="s">
        <v>355</v>
      </c>
      <c r="G196" s="17" t="s">
        <v>571</v>
      </c>
      <c r="H196" s="17" t="s">
        <v>357</v>
      </c>
      <c r="I196" s="17" t="s">
        <v>572</v>
      </c>
      <c r="J196" s="17" t="s">
        <v>573</v>
      </c>
      <c r="K196" s="17" t="s">
        <v>706</v>
      </c>
      <c r="L196" s="17" t="s">
        <v>658</v>
      </c>
      <c r="M196" s="17">
        <v>15</v>
      </c>
      <c r="N196" s="17">
        <v>0.2</v>
      </c>
      <c r="O196" s="17">
        <v>0</v>
      </c>
      <c r="P196" s="17">
        <v>3</v>
      </c>
      <c r="Q196" s="17">
        <v>5</v>
      </c>
      <c r="R196" s="17">
        <v>7</v>
      </c>
      <c r="S196" s="17">
        <v>18</v>
      </c>
      <c r="T196" s="17"/>
      <c r="U196" s="17"/>
      <c r="V196" s="17">
        <v>7</v>
      </c>
      <c r="W196" s="17">
        <v>18</v>
      </c>
      <c r="X196" s="17"/>
      <c r="Y196" s="17"/>
      <c r="Z196" s="17">
        <v>2761</v>
      </c>
      <c r="AA196" s="17">
        <v>2510</v>
      </c>
      <c r="AB196" s="17">
        <v>300</v>
      </c>
      <c r="AC196" s="17">
        <v>12</v>
      </c>
      <c r="AD196" s="17">
        <v>0</v>
      </c>
      <c r="AE196" s="17" t="s">
        <v>659</v>
      </c>
      <c r="AF196" s="17">
        <v>0</v>
      </c>
      <c r="AG196" s="17">
        <v>0</v>
      </c>
      <c r="AH196" s="17">
        <v>3.8</v>
      </c>
      <c r="AI196" s="17" t="s">
        <v>660</v>
      </c>
      <c r="AJ196" s="17">
        <v>251</v>
      </c>
      <c r="AK196" s="17"/>
      <c r="AL196" s="17"/>
      <c r="AM196" s="17" t="s">
        <v>712</v>
      </c>
      <c r="AN196" s="17" t="s">
        <v>661</v>
      </c>
      <c r="AO196" s="17">
        <v>3.8</v>
      </c>
      <c r="AP196" s="17">
        <v>0</v>
      </c>
      <c r="AQ196" s="17">
        <v>0</v>
      </c>
      <c r="AR196" s="17">
        <v>0</v>
      </c>
    </row>
    <row r="197" spans="5:44" ht="28.5">
      <c r="E197" s="17" t="s">
        <v>574</v>
      </c>
      <c r="F197" s="17" t="s">
        <v>355</v>
      </c>
      <c r="G197" s="17" t="s">
        <v>575</v>
      </c>
      <c r="H197" s="17" t="s">
        <v>357</v>
      </c>
      <c r="I197" s="17" t="s">
        <v>576</v>
      </c>
      <c r="J197" s="17" t="s">
        <v>577</v>
      </c>
      <c r="K197" s="17" t="s">
        <v>706</v>
      </c>
      <c r="L197" s="17" t="s">
        <v>658</v>
      </c>
      <c r="M197" s="17">
        <v>15</v>
      </c>
      <c r="N197" s="17">
        <v>0.2</v>
      </c>
      <c r="O197" s="17">
        <v>0</v>
      </c>
      <c r="P197" s="17">
        <v>3</v>
      </c>
      <c r="Q197" s="17">
        <v>5</v>
      </c>
      <c r="R197" s="17">
        <v>7</v>
      </c>
      <c r="S197" s="17">
        <v>18</v>
      </c>
      <c r="T197" s="17"/>
      <c r="U197" s="17"/>
      <c r="V197" s="17">
        <v>7</v>
      </c>
      <c r="W197" s="17">
        <v>18</v>
      </c>
      <c r="X197" s="17"/>
      <c r="Y197" s="17"/>
      <c r="Z197" s="17">
        <v>2761</v>
      </c>
      <c r="AA197" s="17">
        <v>2510</v>
      </c>
      <c r="AB197" s="17">
        <v>300</v>
      </c>
      <c r="AC197" s="17">
        <v>12</v>
      </c>
      <c r="AD197" s="17">
        <v>2510</v>
      </c>
      <c r="AE197" s="17" t="s">
        <v>665</v>
      </c>
      <c r="AF197" s="17">
        <v>40.5</v>
      </c>
      <c r="AG197" s="17">
        <v>300</v>
      </c>
      <c r="AH197" s="17">
        <v>0</v>
      </c>
      <c r="AI197" s="17" t="s">
        <v>659</v>
      </c>
      <c r="AJ197" s="17">
        <v>0</v>
      </c>
      <c r="AK197" s="17"/>
      <c r="AL197" s="17"/>
      <c r="AM197" s="17" t="s">
        <v>713</v>
      </c>
      <c r="AN197" s="17" t="s">
        <v>661</v>
      </c>
      <c r="AO197" s="17" t="s">
        <v>659</v>
      </c>
      <c r="AP197" s="17" t="s">
        <v>659</v>
      </c>
      <c r="AQ197" s="17" t="s">
        <v>659</v>
      </c>
      <c r="AR197" s="17" t="s">
        <v>659</v>
      </c>
    </row>
    <row r="198" spans="5:44" ht="28.5">
      <c r="E198" s="17" t="s">
        <v>578</v>
      </c>
      <c r="F198" s="17" t="s">
        <v>355</v>
      </c>
      <c r="G198" s="17" t="s">
        <v>579</v>
      </c>
      <c r="H198" s="17" t="s">
        <v>357</v>
      </c>
      <c r="I198" s="17" t="s">
        <v>580</v>
      </c>
      <c r="J198" s="17" t="s">
        <v>581</v>
      </c>
      <c r="K198" s="17" t="s">
        <v>706</v>
      </c>
      <c r="L198" s="17" t="s">
        <v>658</v>
      </c>
      <c r="M198" s="17">
        <v>15</v>
      </c>
      <c r="N198" s="17">
        <v>0.2</v>
      </c>
      <c r="O198" s="17">
        <v>0</v>
      </c>
      <c r="P198" s="17">
        <v>3</v>
      </c>
      <c r="Q198" s="17">
        <v>5</v>
      </c>
      <c r="R198" s="17">
        <v>7</v>
      </c>
      <c r="S198" s="17">
        <v>18</v>
      </c>
      <c r="T198" s="17"/>
      <c r="U198" s="17"/>
      <c r="V198" s="17">
        <v>7</v>
      </c>
      <c r="W198" s="17">
        <v>18</v>
      </c>
      <c r="X198" s="17"/>
      <c r="Y198" s="17"/>
      <c r="Z198" s="17">
        <v>2761</v>
      </c>
      <c r="AA198" s="17">
        <v>2510</v>
      </c>
      <c r="AB198" s="17">
        <v>300</v>
      </c>
      <c r="AC198" s="17">
        <v>6.6</v>
      </c>
      <c r="AD198" s="17">
        <v>2510</v>
      </c>
      <c r="AE198" s="17" t="s">
        <v>665</v>
      </c>
      <c r="AF198" s="17">
        <v>81</v>
      </c>
      <c r="AG198" s="17">
        <v>300</v>
      </c>
      <c r="AH198" s="17">
        <v>0</v>
      </c>
      <c r="AI198" s="17" t="s">
        <v>659</v>
      </c>
      <c r="AJ198" s="17">
        <v>0</v>
      </c>
      <c r="AK198" s="17"/>
      <c r="AL198" s="17"/>
      <c r="AM198" s="17" t="s">
        <v>714</v>
      </c>
      <c r="AN198" s="17" t="s">
        <v>661</v>
      </c>
      <c r="AO198" s="17" t="s">
        <v>659</v>
      </c>
      <c r="AP198" s="17" t="s">
        <v>659</v>
      </c>
      <c r="AQ198" s="17" t="s">
        <v>659</v>
      </c>
      <c r="AR198" s="17" t="s">
        <v>659</v>
      </c>
    </row>
    <row r="199" spans="5:44" ht="28.5">
      <c r="E199" s="17" t="s">
        <v>582</v>
      </c>
      <c r="F199" s="17" t="s">
        <v>355</v>
      </c>
      <c r="G199" s="17" t="s">
        <v>73</v>
      </c>
      <c r="H199" s="17" t="s">
        <v>357</v>
      </c>
      <c r="I199" s="17" t="s">
        <v>74</v>
      </c>
      <c r="J199" s="17"/>
      <c r="K199" s="17" t="s">
        <v>657</v>
      </c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>
        <v>0</v>
      </c>
      <c r="AA199" s="17">
        <v>4000</v>
      </c>
      <c r="AB199" s="17">
        <v>750</v>
      </c>
      <c r="AC199" s="17">
        <v>16.5</v>
      </c>
      <c r="AD199" s="17">
        <v>4000</v>
      </c>
      <c r="AE199" s="17" t="s">
        <v>666</v>
      </c>
      <c r="AF199" s="17">
        <v>135</v>
      </c>
      <c r="AG199" s="17">
        <v>600</v>
      </c>
      <c r="AH199" s="17">
        <v>0</v>
      </c>
      <c r="AI199" s="17" t="s">
        <v>659</v>
      </c>
      <c r="AJ199" s="17">
        <v>0</v>
      </c>
      <c r="AK199" s="17" t="s">
        <v>715</v>
      </c>
      <c r="AL199" s="17">
        <v>40</v>
      </c>
      <c r="AM199" s="17" t="s">
        <v>74</v>
      </c>
      <c r="AN199" s="17"/>
      <c r="AO199" s="17" t="s">
        <v>659</v>
      </c>
      <c r="AP199" s="17" t="s">
        <v>659</v>
      </c>
      <c r="AQ199" s="17" t="s">
        <v>659</v>
      </c>
      <c r="AR199" s="17" t="s">
        <v>659</v>
      </c>
    </row>
    <row r="200" spans="5:44" ht="28.5">
      <c r="E200" s="17" t="s">
        <v>583</v>
      </c>
      <c r="F200" s="17" t="s">
        <v>355</v>
      </c>
      <c r="G200" s="17" t="s">
        <v>76</v>
      </c>
      <c r="H200" s="17" t="s">
        <v>357</v>
      </c>
      <c r="I200" s="17" t="s">
        <v>77</v>
      </c>
      <c r="J200" s="17"/>
      <c r="K200" s="17" t="s">
        <v>657</v>
      </c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>
        <v>0</v>
      </c>
      <c r="AA200" s="17">
        <v>4000</v>
      </c>
      <c r="AB200" s="17">
        <v>150</v>
      </c>
      <c r="AC200" s="17">
        <v>3.6</v>
      </c>
      <c r="AD200" s="17">
        <v>4000</v>
      </c>
      <c r="AE200" s="17" t="s">
        <v>666</v>
      </c>
      <c r="AF200" s="17">
        <v>30</v>
      </c>
      <c r="AG200" s="17">
        <v>600</v>
      </c>
      <c r="AH200" s="17">
        <v>0</v>
      </c>
      <c r="AI200" s="17" t="s">
        <v>659</v>
      </c>
      <c r="AJ200" s="17">
        <v>0</v>
      </c>
      <c r="AK200" s="17" t="s">
        <v>523</v>
      </c>
      <c r="AL200" s="17">
        <v>41</v>
      </c>
      <c r="AM200" s="17" t="s">
        <v>77</v>
      </c>
      <c r="AN200" s="17"/>
      <c r="AO200" s="17" t="s">
        <v>659</v>
      </c>
      <c r="AP200" s="17" t="s">
        <v>659</v>
      </c>
      <c r="AQ200" s="17" t="s">
        <v>659</v>
      </c>
      <c r="AR200" s="17" t="s">
        <v>659</v>
      </c>
    </row>
    <row r="201" spans="5:44" ht="28.5">
      <c r="E201" s="17" t="s">
        <v>584</v>
      </c>
      <c r="F201" s="17" t="s">
        <v>355</v>
      </c>
      <c r="G201" s="17" t="s">
        <v>79</v>
      </c>
      <c r="H201" s="17" t="s">
        <v>357</v>
      </c>
      <c r="I201" s="17" t="s">
        <v>80</v>
      </c>
      <c r="J201" s="17"/>
      <c r="K201" s="17" t="s">
        <v>657</v>
      </c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>
        <v>0</v>
      </c>
      <c r="AA201" s="17">
        <v>400</v>
      </c>
      <c r="AB201" s="17">
        <v>200</v>
      </c>
      <c r="AC201" s="17">
        <v>4.9000000000000004</v>
      </c>
      <c r="AD201" s="17">
        <v>8760</v>
      </c>
      <c r="AE201" s="17" t="s">
        <v>666</v>
      </c>
      <c r="AF201" s="17">
        <v>13.5</v>
      </c>
      <c r="AG201" s="17">
        <v>300</v>
      </c>
      <c r="AH201" s="17">
        <v>0</v>
      </c>
      <c r="AI201" s="17" t="s">
        <v>659</v>
      </c>
      <c r="AJ201" s="17">
        <v>0</v>
      </c>
      <c r="AK201" s="17" t="s">
        <v>526</v>
      </c>
      <c r="AL201" s="17">
        <v>42</v>
      </c>
      <c r="AM201" s="17" t="s">
        <v>80</v>
      </c>
      <c r="AN201" s="17"/>
      <c r="AO201" s="17" t="s">
        <v>659</v>
      </c>
      <c r="AP201" s="17" t="s">
        <v>659</v>
      </c>
      <c r="AQ201" s="17" t="s">
        <v>659</v>
      </c>
      <c r="AR201" s="17" t="s">
        <v>659</v>
      </c>
    </row>
    <row r="202" spans="5:44" ht="28.5">
      <c r="E202" s="17" t="s">
        <v>585</v>
      </c>
      <c r="F202" s="17" t="s">
        <v>355</v>
      </c>
      <c r="G202" s="17" t="s">
        <v>82</v>
      </c>
      <c r="H202" s="17" t="s">
        <v>357</v>
      </c>
      <c r="I202" s="17" t="s">
        <v>83</v>
      </c>
      <c r="J202" s="17"/>
      <c r="K202" s="17" t="s">
        <v>657</v>
      </c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>
        <v>0</v>
      </c>
      <c r="AA202" s="17">
        <v>400</v>
      </c>
      <c r="AB202" s="17">
        <v>200</v>
      </c>
      <c r="AC202" s="17">
        <v>4.9000000000000004</v>
      </c>
      <c r="AD202" s="17">
        <v>8760</v>
      </c>
      <c r="AE202" s="17" t="s">
        <v>666</v>
      </c>
      <c r="AF202" s="17">
        <v>27</v>
      </c>
      <c r="AG202" s="17">
        <v>300</v>
      </c>
      <c r="AH202" s="17">
        <v>0</v>
      </c>
      <c r="AI202" s="17" t="s">
        <v>659</v>
      </c>
      <c r="AJ202" s="17">
        <v>0</v>
      </c>
      <c r="AK202" s="17" t="s">
        <v>530</v>
      </c>
      <c r="AL202" s="17">
        <v>43</v>
      </c>
      <c r="AM202" s="17" t="s">
        <v>83</v>
      </c>
      <c r="AN202" s="17"/>
      <c r="AO202" s="17" t="s">
        <v>659</v>
      </c>
      <c r="AP202" s="17" t="s">
        <v>659</v>
      </c>
      <c r="AQ202" s="17" t="s">
        <v>659</v>
      </c>
      <c r="AR202" s="17" t="s">
        <v>659</v>
      </c>
    </row>
    <row r="203" spans="5:44" ht="28.5">
      <c r="E203" s="17" t="s">
        <v>586</v>
      </c>
      <c r="F203" s="17" t="s">
        <v>355</v>
      </c>
      <c r="G203" s="17" t="s">
        <v>85</v>
      </c>
      <c r="H203" s="17" t="s">
        <v>357</v>
      </c>
      <c r="I203" s="17" t="s">
        <v>86</v>
      </c>
      <c r="J203" s="17"/>
      <c r="K203" s="17" t="s">
        <v>657</v>
      </c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>
        <v>0</v>
      </c>
      <c r="AA203" s="17">
        <v>2000</v>
      </c>
      <c r="AB203" s="17">
        <v>300</v>
      </c>
      <c r="AC203" s="17">
        <v>6.6</v>
      </c>
      <c r="AD203" s="17">
        <v>4000</v>
      </c>
      <c r="AE203" s="17" t="s">
        <v>665</v>
      </c>
      <c r="AF203" s="17">
        <v>13.5</v>
      </c>
      <c r="AG203" s="17">
        <v>300</v>
      </c>
      <c r="AH203" s="17">
        <v>0</v>
      </c>
      <c r="AI203" s="17" t="s">
        <v>659</v>
      </c>
      <c r="AJ203" s="17">
        <v>0</v>
      </c>
      <c r="AK203" s="17" t="s">
        <v>536</v>
      </c>
      <c r="AL203" s="17">
        <v>44</v>
      </c>
      <c r="AM203" s="17" t="s">
        <v>86</v>
      </c>
      <c r="AN203" s="17"/>
      <c r="AO203" s="17" t="s">
        <v>659</v>
      </c>
      <c r="AP203" s="17" t="s">
        <v>659</v>
      </c>
      <c r="AQ203" s="17" t="s">
        <v>659</v>
      </c>
      <c r="AR203" s="17" t="s">
        <v>659</v>
      </c>
    </row>
    <row r="204" spans="5:44" ht="28.5">
      <c r="E204" s="17" t="s">
        <v>587</v>
      </c>
      <c r="F204" s="17" t="s">
        <v>355</v>
      </c>
      <c r="G204" s="17" t="s">
        <v>88</v>
      </c>
      <c r="H204" s="17" t="s">
        <v>357</v>
      </c>
      <c r="I204" s="17" t="s">
        <v>89</v>
      </c>
      <c r="J204" s="17"/>
      <c r="K204" s="17" t="s">
        <v>657</v>
      </c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>
        <v>0</v>
      </c>
      <c r="AA204" s="17">
        <v>2000</v>
      </c>
      <c r="AB204" s="17">
        <v>300</v>
      </c>
      <c r="AC204" s="17">
        <v>7.2</v>
      </c>
      <c r="AD204" s="17">
        <v>4000</v>
      </c>
      <c r="AE204" s="17" t="s">
        <v>666</v>
      </c>
      <c r="AF204" s="17">
        <v>13.5</v>
      </c>
      <c r="AG204" s="17">
        <v>300</v>
      </c>
      <c r="AH204" s="17">
        <v>0</v>
      </c>
      <c r="AI204" s="17" t="s">
        <v>659</v>
      </c>
      <c r="AJ204" s="17">
        <v>0</v>
      </c>
      <c r="AK204" s="17" t="s">
        <v>542</v>
      </c>
      <c r="AL204" s="17">
        <v>45</v>
      </c>
      <c r="AM204" s="17" t="s">
        <v>89</v>
      </c>
      <c r="AN204" s="17"/>
      <c r="AO204" s="17" t="s">
        <v>659</v>
      </c>
      <c r="AP204" s="17" t="s">
        <v>659</v>
      </c>
      <c r="AQ204" s="17" t="s">
        <v>659</v>
      </c>
      <c r="AR204" s="17" t="s">
        <v>659</v>
      </c>
    </row>
    <row r="205" spans="5:44" ht="28.5">
      <c r="E205" s="17" t="s">
        <v>588</v>
      </c>
      <c r="F205" s="17" t="s">
        <v>355</v>
      </c>
      <c r="G205" s="17" t="s">
        <v>91</v>
      </c>
      <c r="H205" s="17" t="s">
        <v>357</v>
      </c>
      <c r="I205" s="17" t="s">
        <v>92</v>
      </c>
      <c r="J205" s="17"/>
      <c r="K205" s="17" t="s">
        <v>657</v>
      </c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>
        <v>0</v>
      </c>
      <c r="AA205" s="17">
        <v>2000</v>
      </c>
      <c r="AB205" s="17">
        <v>500</v>
      </c>
      <c r="AC205" s="17">
        <v>10.9</v>
      </c>
      <c r="AD205" s="17">
        <v>4000</v>
      </c>
      <c r="AE205" s="17" t="s">
        <v>665</v>
      </c>
      <c r="AF205" s="17">
        <v>27</v>
      </c>
      <c r="AG205" s="17">
        <v>300</v>
      </c>
      <c r="AH205" s="17">
        <v>0</v>
      </c>
      <c r="AI205" s="17" t="s">
        <v>659</v>
      </c>
      <c r="AJ205" s="17">
        <v>0</v>
      </c>
      <c r="AK205" s="17" t="s">
        <v>548</v>
      </c>
      <c r="AL205" s="17">
        <v>46</v>
      </c>
      <c r="AM205" s="17" t="s">
        <v>667</v>
      </c>
      <c r="AN205" s="17"/>
      <c r="AO205" s="17" t="s">
        <v>659</v>
      </c>
      <c r="AP205" s="17" t="s">
        <v>659</v>
      </c>
      <c r="AQ205" s="17" t="s">
        <v>659</v>
      </c>
      <c r="AR205" s="17" t="s">
        <v>659</v>
      </c>
    </row>
    <row r="206" spans="5:44" ht="28.5">
      <c r="E206" s="17" t="s">
        <v>589</v>
      </c>
      <c r="F206" s="17" t="s">
        <v>355</v>
      </c>
      <c r="G206" s="17" t="s">
        <v>94</v>
      </c>
      <c r="H206" s="17" t="s">
        <v>357</v>
      </c>
      <c r="I206" s="17" t="s">
        <v>95</v>
      </c>
      <c r="J206" s="17" t="s">
        <v>96</v>
      </c>
      <c r="K206" s="17" t="s">
        <v>657</v>
      </c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>
        <v>0</v>
      </c>
      <c r="AA206" s="17">
        <v>2000</v>
      </c>
      <c r="AB206" s="17">
        <v>150</v>
      </c>
      <c r="AC206" s="17">
        <v>3.6</v>
      </c>
      <c r="AD206" s="17">
        <v>4000</v>
      </c>
      <c r="AE206" s="17" t="s">
        <v>666</v>
      </c>
      <c r="AF206" s="17">
        <v>40.5</v>
      </c>
      <c r="AG206" s="17">
        <v>300</v>
      </c>
      <c r="AH206" s="17">
        <v>0</v>
      </c>
      <c r="AI206" s="17" t="s">
        <v>659</v>
      </c>
      <c r="AJ206" s="17">
        <v>0</v>
      </c>
      <c r="AK206" s="17" t="s">
        <v>554</v>
      </c>
      <c r="AL206" s="17">
        <v>47</v>
      </c>
      <c r="AM206" s="17" t="s">
        <v>96</v>
      </c>
      <c r="AN206" s="17"/>
      <c r="AO206" s="17" t="s">
        <v>659</v>
      </c>
      <c r="AP206" s="17" t="s">
        <v>659</v>
      </c>
      <c r="AQ206" s="17" t="s">
        <v>659</v>
      </c>
      <c r="AR206" s="17" t="s">
        <v>659</v>
      </c>
    </row>
    <row r="207" spans="5:44" ht="14.25">
      <c r="E207" s="17" t="s">
        <v>590</v>
      </c>
      <c r="F207" s="17" t="s">
        <v>591</v>
      </c>
      <c r="G207" s="17" t="s">
        <v>592</v>
      </c>
      <c r="H207" s="17" t="s">
        <v>593</v>
      </c>
      <c r="I207" s="17" t="s">
        <v>56</v>
      </c>
      <c r="J207" s="17"/>
      <c r="K207" s="17" t="s">
        <v>657</v>
      </c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>
        <v>0</v>
      </c>
      <c r="AA207" s="17">
        <v>3000</v>
      </c>
      <c r="AB207" s="17">
        <v>300</v>
      </c>
      <c r="AC207" s="17">
        <v>7.2</v>
      </c>
      <c r="AD207" s="17">
        <v>0</v>
      </c>
      <c r="AE207" s="17" t="s">
        <v>659</v>
      </c>
      <c r="AF207" s="17">
        <v>0</v>
      </c>
      <c r="AG207" s="17">
        <v>0</v>
      </c>
      <c r="AH207" s="17">
        <v>0</v>
      </c>
      <c r="AI207" s="17" t="s">
        <v>659</v>
      </c>
      <c r="AJ207" s="17">
        <v>0</v>
      </c>
      <c r="AK207" s="17"/>
      <c r="AL207" s="17"/>
      <c r="AM207" s="17" t="s">
        <v>56</v>
      </c>
      <c r="AN207" s="17"/>
      <c r="AO207" s="17" t="s">
        <v>659</v>
      </c>
      <c r="AP207" s="17" t="s">
        <v>659</v>
      </c>
      <c r="AQ207" s="17" t="s">
        <v>659</v>
      </c>
      <c r="AR207" s="17" t="s">
        <v>659</v>
      </c>
    </row>
    <row r="208" spans="5:44" ht="14.25">
      <c r="E208" s="17" t="s">
        <v>594</v>
      </c>
      <c r="F208" s="17" t="s">
        <v>591</v>
      </c>
      <c r="G208" s="17" t="s">
        <v>595</v>
      </c>
      <c r="H208" s="17" t="s">
        <v>593</v>
      </c>
      <c r="I208" s="17" t="s">
        <v>596</v>
      </c>
      <c r="J208" s="17" t="s">
        <v>597</v>
      </c>
      <c r="K208" s="17" t="s">
        <v>657</v>
      </c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>
        <v>0</v>
      </c>
      <c r="AA208" s="17">
        <v>3000</v>
      </c>
      <c r="AB208" s="17">
        <v>150</v>
      </c>
      <c r="AC208" s="17">
        <v>3.6</v>
      </c>
      <c r="AD208" s="17">
        <v>0</v>
      </c>
      <c r="AE208" s="17" t="s">
        <v>659</v>
      </c>
      <c r="AF208" s="17">
        <v>0</v>
      </c>
      <c r="AG208" s="17">
        <v>0</v>
      </c>
      <c r="AH208" s="17">
        <v>0</v>
      </c>
      <c r="AI208" s="17" t="s">
        <v>659</v>
      </c>
      <c r="AJ208" s="17">
        <v>0</v>
      </c>
      <c r="AK208" s="17"/>
      <c r="AL208" s="17"/>
      <c r="AM208" s="17" t="s">
        <v>716</v>
      </c>
      <c r="AN208" s="17"/>
      <c r="AO208" s="17" t="s">
        <v>659</v>
      </c>
      <c r="AP208" s="17" t="s">
        <v>659</v>
      </c>
      <c r="AQ208" s="17" t="s">
        <v>659</v>
      </c>
      <c r="AR208" s="17" t="s">
        <v>659</v>
      </c>
    </row>
    <row r="209" spans="5:44" ht="28.5">
      <c r="E209" s="17" t="s">
        <v>600</v>
      </c>
      <c r="F209" s="17" t="s">
        <v>601</v>
      </c>
      <c r="G209" s="17" t="s">
        <v>602</v>
      </c>
      <c r="H209" s="17" t="s">
        <v>603</v>
      </c>
      <c r="I209" s="17" t="s">
        <v>604</v>
      </c>
      <c r="J209" s="17"/>
      <c r="K209" s="17" t="s">
        <v>657</v>
      </c>
      <c r="L209" s="17" t="s">
        <v>663</v>
      </c>
      <c r="M209" s="17">
        <v>10</v>
      </c>
      <c r="N209" s="17">
        <v>0</v>
      </c>
      <c r="O209" s="17">
        <v>0</v>
      </c>
      <c r="P209" s="17">
        <v>3</v>
      </c>
      <c r="Q209" s="17">
        <v>2.5</v>
      </c>
      <c r="R209" s="17">
        <v>0</v>
      </c>
      <c r="S209" s="17">
        <v>24</v>
      </c>
      <c r="T209" s="17"/>
      <c r="U209" s="17"/>
      <c r="V209" s="17">
        <v>0</v>
      </c>
      <c r="W209" s="17">
        <v>24</v>
      </c>
      <c r="X209" s="17"/>
      <c r="Y209" s="17"/>
      <c r="Z209" s="17">
        <v>8760</v>
      </c>
      <c r="AA209" s="17">
        <v>8760</v>
      </c>
      <c r="AB209" s="17">
        <v>150</v>
      </c>
      <c r="AC209" s="17">
        <v>6</v>
      </c>
      <c r="AD209" s="17">
        <v>0</v>
      </c>
      <c r="AE209" s="17" t="s">
        <v>659</v>
      </c>
      <c r="AF209" s="17">
        <v>0</v>
      </c>
      <c r="AG209" s="17">
        <v>0</v>
      </c>
      <c r="AH209" s="17">
        <v>0</v>
      </c>
      <c r="AI209" s="17" t="s">
        <v>660</v>
      </c>
      <c r="AJ209" s="17">
        <v>0</v>
      </c>
      <c r="AK209" s="17"/>
      <c r="AL209" s="17"/>
      <c r="AM209" s="17" t="s">
        <v>604</v>
      </c>
      <c r="AN209" s="17" t="s">
        <v>664</v>
      </c>
      <c r="AO209" s="17" t="s">
        <v>659</v>
      </c>
      <c r="AP209" s="17" t="s">
        <v>659</v>
      </c>
      <c r="AQ209" s="17" t="s">
        <v>659</v>
      </c>
      <c r="AR209" s="17" t="s">
        <v>659</v>
      </c>
    </row>
    <row r="210" spans="5:44" ht="28.5">
      <c r="E210" s="17" t="s">
        <v>605</v>
      </c>
      <c r="F210" s="17" t="s">
        <v>601</v>
      </c>
      <c r="G210" s="17" t="s">
        <v>63</v>
      </c>
      <c r="H210" s="17" t="s">
        <v>603</v>
      </c>
      <c r="I210" s="17" t="s">
        <v>64</v>
      </c>
      <c r="J210" s="17"/>
      <c r="K210" s="17" t="s">
        <v>657</v>
      </c>
      <c r="L210" s="17" t="s">
        <v>663</v>
      </c>
      <c r="M210" s="17">
        <v>20</v>
      </c>
      <c r="N210" s="17">
        <v>0</v>
      </c>
      <c r="O210" s="17">
        <v>0</v>
      </c>
      <c r="P210" s="17">
        <v>3</v>
      </c>
      <c r="Q210" s="17">
        <v>2.5</v>
      </c>
      <c r="R210" s="17">
        <v>0</v>
      </c>
      <c r="S210" s="17">
        <v>24</v>
      </c>
      <c r="T210" s="17"/>
      <c r="U210" s="17"/>
      <c r="V210" s="17">
        <v>0</v>
      </c>
      <c r="W210" s="17">
        <v>24</v>
      </c>
      <c r="X210" s="17"/>
      <c r="Y210" s="17"/>
      <c r="Z210" s="17">
        <v>8760</v>
      </c>
      <c r="AA210" s="17">
        <v>8760</v>
      </c>
      <c r="AB210" s="17">
        <v>300</v>
      </c>
      <c r="AC210" s="17">
        <v>12</v>
      </c>
      <c r="AD210" s="17">
        <v>0</v>
      </c>
      <c r="AE210" s="17" t="s">
        <v>659</v>
      </c>
      <c r="AF210" s="17">
        <v>0</v>
      </c>
      <c r="AG210" s="17">
        <v>0</v>
      </c>
      <c r="AH210" s="17">
        <v>0</v>
      </c>
      <c r="AI210" s="17" t="s">
        <v>660</v>
      </c>
      <c r="AJ210" s="17">
        <v>0</v>
      </c>
      <c r="AK210" s="17"/>
      <c r="AL210" s="17"/>
      <c r="AM210" s="17" t="s">
        <v>64</v>
      </c>
      <c r="AN210" s="17" t="s">
        <v>664</v>
      </c>
      <c r="AO210" s="17" t="s">
        <v>659</v>
      </c>
      <c r="AP210" s="17" t="s">
        <v>659</v>
      </c>
      <c r="AQ210" s="17" t="s">
        <v>659</v>
      </c>
      <c r="AR210" s="17" t="s">
        <v>659</v>
      </c>
    </row>
    <row r="211" spans="5:44" ht="28.5">
      <c r="E211" s="17" t="s">
        <v>606</v>
      </c>
      <c r="F211" s="17" t="s">
        <v>601</v>
      </c>
      <c r="G211" s="17" t="s">
        <v>607</v>
      </c>
      <c r="H211" s="17" t="s">
        <v>603</v>
      </c>
      <c r="I211" s="17" t="s">
        <v>608</v>
      </c>
      <c r="J211" s="17"/>
      <c r="K211" s="17" t="s">
        <v>657</v>
      </c>
      <c r="L211" s="17" t="s">
        <v>658</v>
      </c>
      <c r="M211" s="17">
        <v>12</v>
      </c>
      <c r="N211" s="17">
        <v>0.1</v>
      </c>
      <c r="O211" s="17">
        <v>12</v>
      </c>
      <c r="P211" s="17">
        <v>3</v>
      </c>
      <c r="Q211" s="17">
        <v>5</v>
      </c>
      <c r="R211" s="17">
        <v>8</v>
      </c>
      <c r="S211" s="17">
        <v>17</v>
      </c>
      <c r="T211" s="17"/>
      <c r="U211" s="17"/>
      <c r="V211" s="17">
        <v>9</v>
      </c>
      <c r="W211" s="17">
        <v>12</v>
      </c>
      <c r="X211" s="17"/>
      <c r="Y211" s="17"/>
      <c r="Z211" s="17">
        <v>2322</v>
      </c>
      <c r="AA211" s="17">
        <v>2322</v>
      </c>
      <c r="AB211" s="17">
        <v>750</v>
      </c>
      <c r="AC211" s="17">
        <v>16.3</v>
      </c>
      <c r="AD211" s="17">
        <v>0</v>
      </c>
      <c r="AE211" s="17" t="s">
        <v>659</v>
      </c>
      <c r="AF211" s="17">
        <v>0</v>
      </c>
      <c r="AG211" s="17">
        <v>0</v>
      </c>
      <c r="AH211" s="17">
        <v>3.8</v>
      </c>
      <c r="AI211" s="17" t="s">
        <v>660</v>
      </c>
      <c r="AJ211" s="17">
        <v>292</v>
      </c>
      <c r="AK211" s="17"/>
      <c r="AL211" s="17"/>
      <c r="AM211" s="17" t="s">
        <v>608</v>
      </c>
      <c r="AN211" s="17" t="s">
        <v>661</v>
      </c>
      <c r="AO211" s="17">
        <v>3.8</v>
      </c>
      <c r="AP211" s="17">
        <v>0</v>
      </c>
      <c r="AQ211" s="17">
        <v>0</v>
      </c>
      <c r="AR211" s="17">
        <v>0</v>
      </c>
    </row>
    <row r="212" spans="5:44" ht="28.5">
      <c r="E212" s="17" t="s">
        <v>609</v>
      </c>
      <c r="F212" s="17" t="s">
        <v>601</v>
      </c>
      <c r="G212" s="17" t="s">
        <v>610</v>
      </c>
      <c r="H212" s="17" t="s">
        <v>603</v>
      </c>
      <c r="I212" s="17" t="s">
        <v>611</v>
      </c>
      <c r="J212" s="17"/>
      <c r="K212" s="17" t="s">
        <v>657</v>
      </c>
      <c r="L212" s="17" t="s">
        <v>658</v>
      </c>
      <c r="M212" s="17">
        <v>10</v>
      </c>
      <c r="N212" s="17">
        <v>0.25</v>
      </c>
      <c r="O212" s="17">
        <v>2</v>
      </c>
      <c r="P212" s="17">
        <v>3</v>
      </c>
      <c r="Q212" s="17">
        <v>12</v>
      </c>
      <c r="R212" s="17">
        <v>10</v>
      </c>
      <c r="S212" s="17">
        <v>16</v>
      </c>
      <c r="T212" s="17"/>
      <c r="U212" s="17"/>
      <c r="V212" s="17">
        <v>11</v>
      </c>
      <c r="W212" s="17">
        <v>14</v>
      </c>
      <c r="X212" s="17"/>
      <c r="Y212" s="17"/>
      <c r="Z212" s="17">
        <v>1599</v>
      </c>
      <c r="AA212" s="17">
        <v>1066</v>
      </c>
      <c r="AB212" s="17">
        <v>500</v>
      </c>
      <c r="AC212" s="17">
        <v>10.9</v>
      </c>
      <c r="AD212" s="17">
        <v>0</v>
      </c>
      <c r="AE212" s="17" t="s">
        <v>659</v>
      </c>
      <c r="AF212" s="17">
        <v>0</v>
      </c>
      <c r="AG212" s="17">
        <v>0</v>
      </c>
      <c r="AH212" s="17">
        <v>1.5</v>
      </c>
      <c r="AI212" s="17" t="s">
        <v>662</v>
      </c>
      <c r="AJ212" s="17">
        <v>292</v>
      </c>
      <c r="AK212" s="17"/>
      <c r="AL212" s="17"/>
      <c r="AM212" s="17" t="s">
        <v>611</v>
      </c>
      <c r="AN212" s="17" t="s">
        <v>661</v>
      </c>
      <c r="AO212" s="17">
        <v>0</v>
      </c>
      <c r="AP212" s="17">
        <v>0</v>
      </c>
      <c r="AQ212" s="17">
        <v>1.5</v>
      </c>
      <c r="AR212" s="17">
        <v>0</v>
      </c>
    </row>
    <row r="213" spans="5:44" ht="28.5">
      <c r="E213" s="17" t="s">
        <v>612</v>
      </c>
      <c r="F213" s="17" t="s">
        <v>601</v>
      </c>
      <c r="G213" s="17" t="s">
        <v>613</v>
      </c>
      <c r="H213" s="17" t="s">
        <v>603</v>
      </c>
      <c r="I213" s="17" t="s">
        <v>614</v>
      </c>
      <c r="J213" s="17"/>
      <c r="K213" s="17" t="s">
        <v>657</v>
      </c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>
        <v>0</v>
      </c>
      <c r="AA213" s="17">
        <v>4380</v>
      </c>
      <c r="AB213" s="17">
        <v>75</v>
      </c>
      <c r="AC213" s="17">
        <v>6</v>
      </c>
      <c r="AD213" s="17">
        <v>0</v>
      </c>
      <c r="AE213" s="17" t="s">
        <v>659</v>
      </c>
      <c r="AF213" s="17">
        <v>0</v>
      </c>
      <c r="AG213" s="17">
        <v>0</v>
      </c>
      <c r="AH213" s="17">
        <v>0</v>
      </c>
      <c r="AI213" s="17" t="s">
        <v>659</v>
      </c>
      <c r="AJ213" s="17">
        <v>0</v>
      </c>
      <c r="AK213" s="17"/>
      <c r="AL213" s="17"/>
      <c r="AM213" s="17" t="s">
        <v>614</v>
      </c>
      <c r="AN213" s="17"/>
      <c r="AO213" s="17" t="s">
        <v>659</v>
      </c>
      <c r="AP213" s="17" t="s">
        <v>659</v>
      </c>
      <c r="AQ213" s="17" t="s">
        <v>659</v>
      </c>
      <c r="AR213" s="17" t="s">
        <v>659</v>
      </c>
    </row>
    <row r="214" spans="5:44" ht="28.5">
      <c r="E214" s="17" t="s">
        <v>615</v>
      </c>
      <c r="F214" s="17" t="s">
        <v>601</v>
      </c>
      <c r="G214" s="17" t="s">
        <v>76</v>
      </c>
      <c r="H214" s="17" t="s">
        <v>603</v>
      </c>
      <c r="I214" s="17" t="s">
        <v>77</v>
      </c>
      <c r="J214" s="17"/>
      <c r="K214" s="17" t="s">
        <v>657</v>
      </c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>
        <v>0</v>
      </c>
      <c r="AA214" s="17">
        <v>8760</v>
      </c>
      <c r="AB214" s="17">
        <v>150</v>
      </c>
      <c r="AC214" s="17">
        <v>3.6</v>
      </c>
      <c r="AD214" s="17">
        <v>5110</v>
      </c>
      <c r="AE214" s="17" t="s">
        <v>666</v>
      </c>
      <c r="AF214" s="17">
        <v>30</v>
      </c>
      <c r="AG214" s="17">
        <v>300</v>
      </c>
      <c r="AH214" s="17">
        <v>0</v>
      </c>
      <c r="AI214" s="17" t="s">
        <v>659</v>
      </c>
      <c r="AJ214" s="17">
        <v>0</v>
      </c>
      <c r="AK214" s="17"/>
      <c r="AL214" s="17"/>
      <c r="AM214" s="17" t="s">
        <v>77</v>
      </c>
      <c r="AN214" s="17"/>
      <c r="AO214" s="17" t="s">
        <v>659</v>
      </c>
      <c r="AP214" s="17" t="s">
        <v>659</v>
      </c>
      <c r="AQ214" s="17" t="s">
        <v>659</v>
      </c>
      <c r="AR214" s="17" t="s">
        <v>659</v>
      </c>
    </row>
    <row r="215" spans="5:44" ht="28.5">
      <c r="E215" s="17" t="s">
        <v>616</v>
      </c>
      <c r="F215" s="17" t="s">
        <v>601</v>
      </c>
      <c r="G215" s="17" t="s">
        <v>79</v>
      </c>
      <c r="H215" s="17" t="s">
        <v>603</v>
      </c>
      <c r="I215" s="17" t="s">
        <v>80</v>
      </c>
      <c r="J215" s="17"/>
      <c r="K215" s="17" t="s">
        <v>657</v>
      </c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>
        <v>0</v>
      </c>
      <c r="AA215" s="17">
        <v>200</v>
      </c>
      <c r="AB215" s="17">
        <v>200</v>
      </c>
      <c r="AC215" s="17">
        <v>4.9000000000000004</v>
      </c>
      <c r="AD215" s="17">
        <v>8760</v>
      </c>
      <c r="AE215" s="17" t="s">
        <v>666</v>
      </c>
      <c r="AF215" s="17">
        <v>12.5</v>
      </c>
      <c r="AG215" s="17">
        <v>300</v>
      </c>
      <c r="AH215" s="17">
        <v>0</v>
      </c>
      <c r="AI215" s="17" t="s">
        <v>659</v>
      </c>
      <c r="AJ215" s="17">
        <v>0</v>
      </c>
      <c r="AK215" s="17"/>
      <c r="AL215" s="17"/>
      <c r="AM215" s="17" t="s">
        <v>80</v>
      </c>
      <c r="AN215" s="17"/>
      <c r="AO215" s="17" t="s">
        <v>659</v>
      </c>
      <c r="AP215" s="17" t="s">
        <v>659</v>
      </c>
      <c r="AQ215" s="17" t="s">
        <v>659</v>
      </c>
      <c r="AR215" s="17" t="s">
        <v>659</v>
      </c>
    </row>
    <row r="216" spans="5:44" ht="28.5">
      <c r="E216" s="17" t="s">
        <v>617</v>
      </c>
      <c r="F216" s="17" t="s">
        <v>601</v>
      </c>
      <c r="G216" s="17" t="s">
        <v>82</v>
      </c>
      <c r="H216" s="17" t="s">
        <v>603</v>
      </c>
      <c r="I216" s="17" t="s">
        <v>83</v>
      </c>
      <c r="J216" s="17"/>
      <c r="K216" s="17" t="s">
        <v>657</v>
      </c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>
        <v>0</v>
      </c>
      <c r="AA216" s="17">
        <v>200</v>
      </c>
      <c r="AB216" s="17">
        <v>200</v>
      </c>
      <c r="AC216" s="17">
        <v>4.9000000000000004</v>
      </c>
      <c r="AD216" s="17">
        <v>8760</v>
      </c>
      <c r="AE216" s="17" t="s">
        <v>666</v>
      </c>
      <c r="AF216" s="17">
        <v>25</v>
      </c>
      <c r="AG216" s="17">
        <v>300</v>
      </c>
      <c r="AH216" s="17">
        <v>0</v>
      </c>
      <c r="AI216" s="17" t="s">
        <v>659</v>
      </c>
      <c r="AJ216" s="17">
        <v>0</v>
      </c>
      <c r="AK216" s="17"/>
      <c r="AL216" s="17"/>
      <c r="AM216" s="17" t="s">
        <v>83</v>
      </c>
      <c r="AN216" s="17"/>
      <c r="AO216" s="17" t="s">
        <v>659</v>
      </c>
      <c r="AP216" s="17" t="s">
        <v>659</v>
      </c>
      <c r="AQ216" s="17" t="s">
        <v>659</v>
      </c>
      <c r="AR216" s="17" t="s">
        <v>659</v>
      </c>
    </row>
    <row r="217" spans="5:44" ht="28.5">
      <c r="E217" s="17" t="s">
        <v>618</v>
      </c>
      <c r="F217" s="17" t="s">
        <v>601</v>
      </c>
      <c r="G217" s="17" t="s">
        <v>94</v>
      </c>
      <c r="H217" s="17" t="s">
        <v>603</v>
      </c>
      <c r="I217" s="17" t="s">
        <v>95</v>
      </c>
      <c r="J217" s="17" t="s">
        <v>96</v>
      </c>
      <c r="K217" s="17" t="s">
        <v>657</v>
      </c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>
        <v>0</v>
      </c>
      <c r="AA217" s="17">
        <v>8760</v>
      </c>
      <c r="AB217" s="17">
        <v>150</v>
      </c>
      <c r="AC217" s="17">
        <v>3.6</v>
      </c>
      <c r="AD217" s="17">
        <v>8760</v>
      </c>
      <c r="AE217" s="17" t="s">
        <v>666</v>
      </c>
      <c r="AF217" s="17">
        <v>37.5</v>
      </c>
      <c r="AG217" s="17">
        <v>300</v>
      </c>
      <c r="AH217" s="17">
        <v>0</v>
      </c>
      <c r="AI217" s="17" t="s">
        <v>659</v>
      </c>
      <c r="AJ217" s="17">
        <v>0</v>
      </c>
      <c r="AK217" s="17"/>
      <c r="AL217" s="17"/>
      <c r="AM217" s="17" t="s">
        <v>96</v>
      </c>
      <c r="AN217" s="17"/>
      <c r="AO217" s="17" t="s">
        <v>659</v>
      </c>
      <c r="AP217" s="17" t="s">
        <v>659</v>
      </c>
      <c r="AQ217" s="17" t="s">
        <v>659</v>
      </c>
      <c r="AR217" s="17" t="s">
        <v>659</v>
      </c>
    </row>
    <row r="218" spans="5:44" ht="16.5" customHeight="1">
      <c r="E218" s="17" t="s">
        <v>717</v>
      </c>
      <c r="F218" s="17" t="s">
        <v>718</v>
      </c>
      <c r="G218" s="17" t="s">
        <v>719</v>
      </c>
      <c r="H218" s="17" t="s">
        <v>720</v>
      </c>
      <c r="I218" s="17" t="s">
        <v>721</v>
      </c>
      <c r="J218" s="17" t="s">
        <v>721</v>
      </c>
      <c r="K218" s="17" t="s">
        <v>657</v>
      </c>
      <c r="L218" s="17"/>
      <c r="M218" s="17">
        <v>3</v>
      </c>
      <c r="N218" s="17">
        <v>0</v>
      </c>
      <c r="O218" s="17">
        <v>3</v>
      </c>
      <c r="P218" s="17">
        <v>3</v>
      </c>
      <c r="Q218" s="17">
        <v>0</v>
      </c>
      <c r="R218" s="17">
        <v>0</v>
      </c>
      <c r="S218" s="17">
        <v>24</v>
      </c>
      <c r="T218" s="17"/>
      <c r="U218" s="17"/>
      <c r="V218" s="17">
        <v>0</v>
      </c>
      <c r="W218" s="17">
        <v>24</v>
      </c>
      <c r="X218" s="17"/>
      <c r="Y218" s="17"/>
      <c r="Z218" s="17">
        <v>8760</v>
      </c>
      <c r="AA218" s="17">
        <v>0</v>
      </c>
      <c r="AB218" s="17"/>
      <c r="AC218" s="17"/>
      <c r="AD218" s="17">
        <v>0</v>
      </c>
      <c r="AE218" s="17"/>
      <c r="AF218" s="17"/>
      <c r="AG218" s="17"/>
      <c r="AH218" s="17"/>
      <c r="AI218" s="17"/>
      <c r="AJ218" s="17"/>
      <c r="AK218" s="17"/>
      <c r="AL218" s="17"/>
      <c r="AM218" s="17"/>
      <c r="AN218" s="17">
        <v>0</v>
      </c>
      <c r="AO218" s="17"/>
      <c r="AP218" s="17"/>
      <c r="AQ218" s="17"/>
      <c r="AR218" s="17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E542-3CD1-465D-999D-C9B006EB15A1}">
  <dimension ref="A1:BI1772"/>
  <sheetViews>
    <sheetView topLeftCell="A121" workbookViewId="0">
      <selection activeCell="F139" sqref="F139"/>
    </sheetView>
  </sheetViews>
  <sheetFormatPr defaultColWidth="2.5625" defaultRowHeight="16.5" customHeight="1"/>
  <cols>
    <col min="1" max="4" width="2.5625" style="4"/>
    <col min="5" max="6" width="8.4375" style="4" bestFit="1" customWidth="1"/>
    <col min="7" max="7" width="13.375" style="4" bestFit="1" customWidth="1"/>
    <col min="8" max="8" width="9.8125" style="4" bestFit="1" customWidth="1"/>
    <col min="9" max="9" width="11.5" style="4" bestFit="1" customWidth="1"/>
    <col min="10" max="10" width="16.1875" style="4" bestFit="1" customWidth="1"/>
    <col min="11" max="11" width="13" style="4" bestFit="1" customWidth="1"/>
    <col min="12" max="12" width="14.5" style="4" bestFit="1" customWidth="1"/>
    <col min="13" max="36" width="8.4375" style="4" bestFit="1" customWidth="1"/>
    <col min="37" max="37" width="10.5625" style="4" bestFit="1" customWidth="1"/>
    <col min="38" max="38" width="12.75" style="4" bestFit="1" customWidth="1"/>
    <col min="39" max="39" width="10.5625" style="4" bestFit="1" customWidth="1"/>
    <col min="40" max="40" width="12.75" style="4" bestFit="1" customWidth="1"/>
    <col min="41" max="41" width="10.5625" style="4" bestFit="1" customWidth="1"/>
    <col min="42" max="42" width="12.75" style="4" bestFit="1" customWidth="1"/>
    <col min="43" max="43" width="10.5625" style="4" bestFit="1" customWidth="1"/>
    <col min="44" max="44" width="12.75" style="4" bestFit="1" customWidth="1"/>
    <col min="45" max="45" width="10.5625" style="4" bestFit="1" customWidth="1"/>
    <col min="46" max="46" width="12.75" style="4" bestFit="1" customWidth="1"/>
    <col min="47" max="47" width="10.5625" style="4" bestFit="1" customWidth="1"/>
    <col min="48" max="48" width="12.75" style="4" bestFit="1" customWidth="1"/>
    <col min="49" max="49" width="10.5625" style="4" bestFit="1" customWidth="1"/>
    <col min="50" max="50" width="12.75" style="4" bestFit="1" customWidth="1"/>
    <col min="51" max="51" width="10.5625" style="4" bestFit="1" customWidth="1"/>
    <col min="52" max="52" width="12.75" style="4" bestFit="1" customWidth="1"/>
    <col min="53" max="53" width="10.5625" style="4" bestFit="1" customWidth="1"/>
    <col min="54" max="54" width="12.75" style="4" bestFit="1" customWidth="1"/>
    <col min="55" max="55" width="11.625" style="4" bestFit="1" customWidth="1"/>
    <col min="56" max="56" width="13.8125" style="4" bestFit="1" customWidth="1"/>
    <col min="57" max="57" width="11.625" style="4" bestFit="1" customWidth="1"/>
    <col min="58" max="58" width="13.8125" style="4" bestFit="1" customWidth="1"/>
    <col min="59" max="59" width="11.625" style="4" bestFit="1" customWidth="1"/>
    <col min="60" max="60" width="9.8125" style="4" bestFit="1" customWidth="1"/>
    <col min="61" max="61" width="13" style="4" bestFit="1" customWidth="1"/>
    <col min="62" max="16384" width="2.5625" style="4"/>
  </cols>
  <sheetData>
    <row r="1" spans="1:61" s="2" customFormat="1" ht="21.75">
      <c r="A1" s="1" t="s">
        <v>0</v>
      </c>
    </row>
    <row r="2" spans="1:61" s="2" customFormat="1" ht="16.5" customHeight="1">
      <c r="B2" s="3" t="s">
        <v>722</v>
      </c>
    </row>
    <row r="4" spans="1:61" ht="16.5" customHeight="1">
      <c r="C4" s="4" t="s">
        <v>2</v>
      </c>
    </row>
    <row r="5" spans="1:61" ht="16.5" customHeight="1">
      <c r="D5" s="4" t="s">
        <v>723</v>
      </c>
    </row>
    <row r="7" spans="1:61" ht="28.5">
      <c r="E7" s="6" t="s">
        <v>724</v>
      </c>
      <c r="F7" s="7" t="s">
        <v>7</v>
      </c>
      <c r="G7" s="7" t="s">
        <v>8</v>
      </c>
      <c r="H7" s="7" t="s">
        <v>9</v>
      </c>
      <c r="I7" s="7" t="s">
        <v>725</v>
      </c>
      <c r="J7" s="7" t="s">
        <v>726</v>
      </c>
      <c r="K7" s="7" t="s">
        <v>727</v>
      </c>
      <c r="L7" s="7" t="s">
        <v>728</v>
      </c>
      <c r="M7" s="7" t="s">
        <v>729</v>
      </c>
      <c r="N7" s="7" t="s">
        <v>730</v>
      </c>
      <c r="O7" s="7" t="s">
        <v>731</v>
      </c>
      <c r="P7" s="7" t="s">
        <v>732</v>
      </c>
      <c r="Q7" s="7" t="s">
        <v>733</v>
      </c>
      <c r="R7" s="7" t="s">
        <v>734</v>
      </c>
      <c r="S7" s="7" t="s">
        <v>735</v>
      </c>
      <c r="T7" s="7" t="s">
        <v>736</v>
      </c>
      <c r="U7" s="7" t="s">
        <v>737</v>
      </c>
      <c r="V7" s="7" t="s">
        <v>738</v>
      </c>
      <c r="W7" s="7" t="s">
        <v>739</v>
      </c>
      <c r="X7" s="7" t="s">
        <v>740</v>
      </c>
      <c r="Y7" s="7" t="s">
        <v>741</v>
      </c>
      <c r="Z7" s="7" t="s">
        <v>742</v>
      </c>
      <c r="AA7" s="7" t="s">
        <v>743</v>
      </c>
      <c r="AB7" s="7" t="s">
        <v>744</v>
      </c>
      <c r="AC7" s="7" t="s">
        <v>745</v>
      </c>
      <c r="AD7" s="7" t="s">
        <v>746</v>
      </c>
      <c r="AE7" s="7" t="s">
        <v>747</v>
      </c>
      <c r="AF7" s="7" t="s">
        <v>748</v>
      </c>
      <c r="AG7" s="7" t="s">
        <v>749</v>
      </c>
      <c r="AH7" s="7" t="s">
        <v>750</v>
      </c>
      <c r="AI7" s="7" t="s">
        <v>751</v>
      </c>
      <c r="AJ7" s="7" t="s">
        <v>752</v>
      </c>
      <c r="AK7" s="7" t="s">
        <v>753</v>
      </c>
      <c r="AL7" s="7" t="s">
        <v>754</v>
      </c>
      <c r="AM7" s="7" t="s">
        <v>755</v>
      </c>
      <c r="AN7" s="7" t="s">
        <v>756</v>
      </c>
      <c r="AO7" s="7" t="s">
        <v>757</v>
      </c>
      <c r="AP7" s="7" t="s">
        <v>758</v>
      </c>
      <c r="AQ7" s="7" t="s">
        <v>759</v>
      </c>
      <c r="AR7" s="7" t="s">
        <v>760</v>
      </c>
      <c r="AS7" s="7" t="s">
        <v>761</v>
      </c>
      <c r="AT7" s="7" t="s">
        <v>762</v>
      </c>
      <c r="AU7" s="7" t="s">
        <v>763</v>
      </c>
      <c r="AV7" s="7" t="s">
        <v>764</v>
      </c>
      <c r="AW7" s="7" t="s">
        <v>765</v>
      </c>
      <c r="AX7" s="7" t="s">
        <v>766</v>
      </c>
      <c r="AY7" s="7" t="s">
        <v>767</v>
      </c>
      <c r="AZ7" s="7" t="s">
        <v>768</v>
      </c>
      <c r="BA7" s="7" t="s">
        <v>769</v>
      </c>
      <c r="BB7" s="7" t="s">
        <v>770</v>
      </c>
      <c r="BC7" s="7" t="s">
        <v>771</v>
      </c>
      <c r="BD7" s="7" t="s">
        <v>772</v>
      </c>
      <c r="BE7" s="7" t="s">
        <v>773</v>
      </c>
      <c r="BF7" s="7" t="s">
        <v>774</v>
      </c>
      <c r="BG7" s="7" t="s">
        <v>775</v>
      </c>
      <c r="BH7" s="7" t="s">
        <v>649</v>
      </c>
      <c r="BI7" s="7" t="s">
        <v>650</v>
      </c>
    </row>
    <row r="8" spans="1:61" ht="16.5" customHeight="1">
      <c r="E8" s="9" t="str">
        <f>F8&amp;K8&amp;J8</f>
        <v>O-1室同時使用率1</v>
      </c>
      <c r="F8" s="10" t="s">
        <v>23</v>
      </c>
      <c r="G8" s="10" t="s">
        <v>24</v>
      </c>
      <c r="H8" s="10">
        <v>1</v>
      </c>
      <c r="I8" s="10">
        <v>1</v>
      </c>
      <c r="J8" s="10">
        <v>1</v>
      </c>
      <c r="K8" s="10" t="s">
        <v>776</v>
      </c>
      <c r="L8" s="10" t="s">
        <v>777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10">
        <v>0</v>
      </c>
      <c r="AI8" s="10">
        <v>0</v>
      </c>
      <c r="AJ8" s="10"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 t="s">
        <v>23</v>
      </c>
      <c r="BI8" s="10">
        <v>1</v>
      </c>
    </row>
    <row r="9" spans="1:61" ht="16.5" customHeight="1">
      <c r="E9" s="9" t="str">
        <f t="shared" ref="E9:E72" si="0">F9&amp;K9&amp;J9</f>
        <v>O-1室同時使用率2</v>
      </c>
      <c r="F9" s="10" t="s">
        <v>23</v>
      </c>
      <c r="G9" s="10" t="s">
        <v>24</v>
      </c>
      <c r="H9" s="10">
        <v>1</v>
      </c>
      <c r="I9" s="10">
        <v>1</v>
      </c>
      <c r="J9" s="10">
        <v>2</v>
      </c>
      <c r="K9" s="10" t="s">
        <v>776</v>
      </c>
      <c r="L9" s="10" t="s">
        <v>778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 t="s">
        <v>23</v>
      </c>
      <c r="BI9" s="10">
        <v>1</v>
      </c>
    </row>
    <row r="10" spans="1:61" ht="16.5" customHeight="1">
      <c r="E10" s="9" t="str">
        <f t="shared" si="0"/>
        <v>O-1室同時使用率3</v>
      </c>
      <c r="F10" s="10" t="s">
        <v>23</v>
      </c>
      <c r="G10" s="10" t="s">
        <v>24</v>
      </c>
      <c r="H10" s="10">
        <v>1</v>
      </c>
      <c r="I10" s="10">
        <v>1</v>
      </c>
      <c r="J10" s="10">
        <v>3</v>
      </c>
      <c r="K10" s="10" t="s">
        <v>776</v>
      </c>
      <c r="L10" s="10" t="s">
        <v>779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 t="s">
        <v>23</v>
      </c>
      <c r="BI10" s="10">
        <v>1</v>
      </c>
    </row>
    <row r="11" spans="1:61" ht="16.5" customHeight="1">
      <c r="E11" s="9" t="str">
        <f t="shared" si="0"/>
        <v>O-1照明発熱密度比率1</v>
      </c>
      <c r="F11" s="10" t="s">
        <v>23</v>
      </c>
      <c r="G11" s="10" t="s">
        <v>24</v>
      </c>
      <c r="H11" s="10">
        <v>1</v>
      </c>
      <c r="I11" s="10">
        <v>2</v>
      </c>
      <c r="J11" s="10">
        <v>1</v>
      </c>
      <c r="K11" s="10" t="s">
        <v>780</v>
      </c>
      <c r="L11" s="10" t="s">
        <v>777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1</v>
      </c>
      <c r="W11" s="10">
        <v>1</v>
      </c>
      <c r="X11" s="10">
        <v>1</v>
      </c>
      <c r="Y11" s="10">
        <v>0.5</v>
      </c>
      <c r="Z11" s="10">
        <v>1</v>
      </c>
      <c r="AA11" s="10">
        <v>1</v>
      </c>
      <c r="AB11" s="10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0.8</v>
      </c>
      <c r="AH11" s="10">
        <v>0</v>
      </c>
      <c r="AI11" s="10">
        <v>0</v>
      </c>
      <c r="AJ11" s="10">
        <v>0</v>
      </c>
      <c r="AK11" s="10">
        <v>1</v>
      </c>
      <c r="AL11" s="10">
        <v>0</v>
      </c>
      <c r="AM11" s="10">
        <v>8</v>
      </c>
      <c r="AN11" s="10">
        <v>100</v>
      </c>
      <c r="AO11" s="10">
        <v>12</v>
      </c>
      <c r="AP11" s="10">
        <v>50</v>
      </c>
      <c r="AQ11" s="10">
        <v>13</v>
      </c>
      <c r="AR11" s="10">
        <v>100</v>
      </c>
      <c r="AS11" s="10">
        <v>20</v>
      </c>
      <c r="AT11" s="10">
        <v>80</v>
      </c>
      <c r="AU11" s="10">
        <v>21</v>
      </c>
      <c r="AV11" s="10">
        <v>0</v>
      </c>
      <c r="AW11" s="10">
        <v>24</v>
      </c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 t="s">
        <v>23</v>
      </c>
      <c r="BI11" s="10">
        <v>1</v>
      </c>
    </row>
    <row r="12" spans="1:61" ht="16.5" customHeight="1">
      <c r="E12" s="9" t="str">
        <f t="shared" si="0"/>
        <v>O-1照明発熱密度比率2</v>
      </c>
      <c r="F12" s="10" t="s">
        <v>23</v>
      </c>
      <c r="G12" s="10" t="s">
        <v>24</v>
      </c>
      <c r="H12" s="10">
        <v>1</v>
      </c>
      <c r="I12" s="10">
        <v>2</v>
      </c>
      <c r="J12" s="10">
        <v>2</v>
      </c>
      <c r="K12" s="10" t="s">
        <v>780</v>
      </c>
      <c r="L12" s="10" t="s">
        <v>778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1</v>
      </c>
      <c r="AL12" s="10">
        <v>0</v>
      </c>
      <c r="AM12" s="10">
        <v>24</v>
      </c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 t="s">
        <v>23</v>
      </c>
      <c r="BI12" s="10">
        <v>1</v>
      </c>
    </row>
    <row r="13" spans="1:61" ht="16.5" customHeight="1">
      <c r="E13" s="9" t="str">
        <f t="shared" si="0"/>
        <v>O-1照明発熱密度比率3</v>
      </c>
      <c r="F13" s="10" t="s">
        <v>23</v>
      </c>
      <c r="G13" s="10" t="s">
        <v>24</v>
      </c>
      <c r="H13" s="10">
        <v>1</v>
      </c>
      <c r="I13" s="10">
        <v>2</v>
      </c>
      <c r="J13" s="10">
        <v>3</v>
      </c>
      <c r="K13" s="10" t="s">
        <v>780</v>
      </c>
      <c r="L13" s="10" t="s">
        <v>779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1</v>
      </c>
      <c r="AL13" s="10">
        <v>0</v>
      </c>
      <c r="AM13" s="10">
        <v>24</v>
      </c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 t="s">
        <v>23</v>
      </c>
      <c r="BI13" s="10">
        <v>1</v>
      </c>
    </row>
    <row r="14" spans="1:61" ht="16.5" customHeight="1">
      <c r="E14" s="9" t="str">
        <f t="shared" si="0"/>
        <v>O-1人体発熱密度比率1</v>
      </c>
      <c r="F14" s="10" t="s">
        <v>23</v>
      </c>
      <c r="G14" s="10" t="s">
        <v>24</v>
      </c>
      <c r="H14" s="10">
        <v>1</v>
      </c>
      <c r="I14" s="10">
        <v>3</v>
      </c>
      <c r="J14" s="10">
        <v>1</v>
      </c>
      <c r="K14" s="10" t="s">
        <v>781</v>
      </c>
      <c r="L14" s="10" t="s">
        <v>777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1</v>
      </c>
      <c r="V14" s="10">
        <v>1</v>
      </c>
      <c r="W14" s="10">
        <v>1</v>
      </c>
      <c r="X14" s="10">
        <v>1</v>
      </c>
      <c r="Y14" s="10">
        <v>0.6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0.5</v>
      </c>
      <c r="AF14" s="10">
        <v>0.3</v>
      </c>
      <c r="AG14" s="10">
        <v>0.2</v>
      </c>
      <c r="AH14" s="10">
        <v>0</v>
      </c>
      <c r="AI14" s="10">
        <v>0</v>
      </c>
      <c r="AJ14" s="10">
        <v>0</v>
      </c>
      <c r="AK14" s="10">
        <v>1</v>
      </c>
      <c r="AL14" s="10">
        <v>0</v>
      </c>
      <c r="AM14" s="10">
        <v>8</v>
      </c>
      <c r="AN14" s="10">
        <v>100</v>
      </c>
      <c r="AO14" s="10">
        <v>12</v>
      </c>
      <c r="AP14" s="10">
        <v>60</v>
      </c>
      <c r="AQ14" s="10">
        <v>13</v>
      </c>
      <c r="AR14" s="10">
        <v>100</v>
      </c>
      <c r="AS14" s="10">
        <v>18</v>
      </c>
      <c r="AT14" s="10">
        <v>50</v>
      </c>
      <c r="AU14" s="10">
        <v>19</v>
      </c>
      <c r="AV14" s="10">
        <v>30</v>
      </c>
      <c r="AW14" s="10">
        <v>20</v>
      </c>
      <c r="AX14" s="10">
        <v>20</v>
      </c>
      <c r="AY14" s="10">
        <v>21</v>
      </c>
      <c r="AZ14" s="10">
        <v>0</v>
      </c>
      <c r="BA14" s="10">
        <v>24</v>
      </c>
      <c r="BB14" s="10"/>
      <c r="BC14" s="10"/>
      <c r="BD14" s="10"/>
      <c r="BE14" s="10"/>
      <c r="BF14" s="10"/>
      <c r="BG14" s="10"/>
      <c r="BH14" s="10" t="s">
        <v>23</v>
      </c>
      <c r="BI14" s="10">
        <v>1</v>
      </c>
    </row>
    <row r="15" spans="1:61" ht="16.5" customHeight="1">
      <c r="E15" s="9" t="str">
        <f t="shared" si="0"/>
        <v>O-1人体発熱密度比率2</v>
      </c>
      <c r="F15" s="10" t="s">
        <v>23</v>
      </c>
      <c r="G15" s="10" t="s">
        <v>24</v>
      </c>
      <c r="H15" s="10">
        <v>1</v>
      </c>
      <c r="I15" s="10">
        <v>3</v>
      </c>
      <c r="J15" s="10">
        <v>2</v>
      </c>
      <c r="K15" s="10" t="s">
        <v>781</v>
      </c>
      <c r="L15" s="10" t="s">
        <v>778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1</v>
      </c>
      <c r="AL15" s="10">
        <v>0</v>
      </c>
      <c r="AM15" s="10">
        <v>24</v>
      </c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 t="s">
        <v>23</v>
      </c>
      <c r="BI15" s="10">
        <v>1</v>
      </c>
    </row>
    <row r="16" spans="1:61" ht="16.5" customHeight="1">
      <c r="E16" s="9" t="str">
        <f t="shared" si="0"/>
        <v>O-1人体発熱密度比率3</v>
      </c>
      <c r="F16" s="10" t="s">
        <v>23</v>
      </c>
      <c r="G16" s="10" t="s">
        <v>24</v>
      </c>
      <c r="H16" s="10">
        <v>1</v>
      </c>
      <c r="I16" s="10">
        <v>3</v>
      </c>
      <c r="J16" s="10">
        <v>3</v>
      </c>
      <c r="K16" s="10" t="s">
        <v>781</v>
      </c>
      <c r="L16" s="10" t="s">
        <v>779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1</v>
      </c>
      <c r="AL16" s="10">
        <v>0</v>
      </c>
      <c r="AM16" s="10">
        <v>24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 t="s">
        <v>23</v>
      </c>
      <c r="BI16" s="10">
        <v>1</v>
      </c>
    </row>
    <row r="17" spans="5:61" ht="16.5" customHeight="1">
      <c r="E17" s="9" t="str">
        <f t="shared" si="0"/>
        <v>O-1機器発熱密度比率1</v>
      </c>
      <c r="F17" s="10" t="s">
        <v>23</v>
      </c>
      <c r="G17" s="10" t="s">
        <v>24</v>
      </c>
      <c r="H17" s="10">
        <v>1</v>
      </c>
      <c r="I17" s="10">
        <v>4</v>
      </c>
      <c r="J17" s="10">
        <v>1</v>
      </c>
      <c r="K17" s="10" t="s">
        <v>782</v>
      </c>
      <c r="L17" s="10" t="s">
        <v>777</v>
      </c>
      <c r="M17" s="10">
        <v>0.25</v>
      </c>
      <c r="N17" s="10">
        <v>0.25</v>
      </c>
      <c r="O17" s="10">
        <v>0.25</v>
      </c>
      <c r="P17" s="10">
        <v>0.25</v>
      </c>
      <c r="Q17" s="10">
        <v>0.25</v>
      </c>
      <c r="R17" s="10">
        <v>0.25</v>
      </c>
      <c r="S17" s="10">
        <v>0.25</v>
      </c>
      <c r="T17" s="10">
        <v>0.25</v>
      </c>
      <c r="U17" s="10">
        <v>1</v>
      </c>
      <c r="V17" s="10">
        <v>1</v>
      </c>
      <c r="W17" s="10">
        <v>1</v>
      </c>
      <c r="X17" s="10">
        <v>1</v>
      </c>
      <c r="Y17" s="10">
        <v>0.8</v>
      </c>
      <c r="Z17" s="10">
        <v>1</v>
      </c>
      <c r="AA17" s="10">
        <v>1</v>
      </c>
      <c r="AB17" s="10">
        <v>1</v>
      </c>
      <c r="AC17" s="10">
        <v>1</v>
      </c>
      <c r="AD17" s="10">
        <v>1</v>
      </c>
      <c r="AE17" s="10">
        <v>1</v>
      </c>
      <c r="AF17" s="10">
        <v>0.5</v>
      </c>
      <c r="AG17" s="10">
        <v>0.5</v>
      </c>
      <c r="AH17" s="10">
        <v>0.25</v>
      </c>
      <c r="AI17" s="10">
        <v>0.25</v>
      </c>
      <c r="AJ17" s="10">
        <v>0.25</v>
      </c>
      <c r="AK17" s="10">
        <v>1</v>
      </c>
      <c r="AL17" s="10">
        <v>25</v>
      </c>
      <c r="AM17" s="10">
        <v>8</v>
      </c>
      <c r="AN17" s="10">
        <v>100</v>
      </c>
      <c r="AO17" s="10">
        <v>12</v>
      </c>
      <c r="AP17" s="10">
        <v>80</v>
      </c>
      <c r="AQ17" s="10">
        <v>13</v>
      </c>
      <c r="AR17" s="10">
        <v>100</v>
      </c>
      <c r="AS17" s="10">
        <v>19</v>
      </c>
      <c r="AT17" s="10">
        <v>50</v>
      </c>
      <c r="AU17" s="10">
        <v>21</v>
      </c>
      <c r="AV17" s="10">
        <v>25</v>
      </c>
      <c r="AW17" s="10">
        <v>24</v>
      </c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 t="s">
        <v>23</v>
      </c>
      <c r="BI17" s="10">
        <v>1</v>
      </c>
    </row>
    <row r="18" spans="5:61" ht="16.5" customHeight="1">
      <c r="E18" s="9" t="str">
        <f t="shared" si="0"/>
        <v>O-1機器発熱密度比率2</v>
      </c>
      <c r="F18" s="10" t="s">
        <v>23</v>
      </c>
      <c r="G18" s="10" t="s">
        <v>24</v>
      </c>
      <c r="H18" s="10">
        <v>1</v>
      </c>
      <c r="I18" s="10">
        <v>4</v>
      </c>
      <c r="J18" s="10">
        <v>2</v>
      </c>
      <c r="K18" s="10" t="s">
        <v>783</v>
      </c>
      <c r="L18" s="10" t="s">
        <v>778</v>
      </c>
      <c r="M18" s="10">
        <v>0.25</v>
      </c>
      <c r="N18" s="10">
        <v>0.25</v>
      </c>
      <c r="O18" s="10">
        <v>0.25</v>
      </c>
      <c r="P18" s="10">
        <v>0.25</v>
      </c>
      <c r="Q18" s="10">
        <v>0.25</v>
      </c>
      <c r="R18" s="10">
        <v>0.25</v>
      </c>
      <c r="S18" s="10">
        <v>0.25</v>
      </c>
      <c r="T18" s="10">
        <v>0.25</v>
      </c>
      <c r="U18" s="10">
        <v>0.25</v>
      </c>
      <c r="V18" s="10">
        <v>0.25</v>
      </c>
      <c r="W18" s="10">
        <v>0.25</v>
      </c>
      <c r="X18" s="10">
        <v>0.25</v>
      </c>
      <c r="Y18" s="10">
        <v>0.25</v>
      </c>
      <c r="Z18" s="10">
        <v>0.25</v>
      </c>
      <c r="AA18" s="10">
        <v>0.25</v>
      </c>
      <c r="AB18" s="10">
        <v>0.25</v>
      </c>
      <c r="AC18" s="10">
        <v>0.25</v>
      </c>
      <c r="AD18" s="10">
        <v>0.25</v>
      </c>
      <c r="AE18" s="10">
        <v>0.25</v>
      </c>
      <c r="AF18" s="10">
        <v>0.25</v>
      </c>
      <c r="AG18" s="10">
        <v>0.25</v>
      </c>
      <c r="AH18" s="10">
        <v>0.25</v>
      </c>
      <c r="AI18" s="10">
        <v>0.25</v>
      </c>
      <c r="AJ18" s="10">
        <v>0.25</v>
      </c>
      <c r="AK18" s="10">
        <v>1</v>
      </c>
      <c r="AL18" s="10">
        <v>25</v>
      </c>
      <c r="AM18" s="10">
        <v>24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 t="s">
        <v>23</v>
      </c>
      <c r="BI18" s="10">
        <v>1</v>
      </c>
    </row>
    <row r="19" spans="5:61" ht="16.5" customHeight="1">
      <c r="E19" s="9" t="str">
        <f t="shared" si="0"/>
        <v>O-1機器発熱密度比率3</v>
      </c>
      <c r="F19" s="10" t="s">
        <v>23</v>
      </c>
      <c r="G19" s="10" t="s">
        <v>24</v>
      </c>
      <c r="H19" s="10">
        <v>1</v>
      </c>
      <c r="I19" s="10">
        <v>4</v>
      </c>
      <c r="J19" s="10">
        <v>3</v>
      </c>
      <c r="K19" s="10" t="s">
        <v>783</v>
      </c>
      <c r="L19" s="10" t="s">
        <v>779</v>
      </c>
      <c r="M19" s="10">
        <v>0.25</v>
      </c>
      <c r="N19" s="10">
        <v>0.25</v>
      </c>
      <c r="O19" s="10">
        <v>0.25</v>
      </c>
      <c r="P19" s="10">
        <v>0.25</v>
      </c>
      <c r="Q19" s="10">
        <v>0.25</v>
      </c>
      <c r="R19" s="10">
        <v>0.25</v>
      </c>
      <c r="S19" s="10">
        <v>0.25</v>
      </c>
      <c r="T19" s="10">
        <v>0.25</v>
      </c>
      <c r="U19" s="10">
        <v>0.25</v>
      </c>
      <c r="V19" s="10">
        <v>0.25</v>
      </c>
      <c r="W19" s="10">
        <v>0.25</v>
      </c>
      <c r="X19" s="10">
        <v>0.25</v>
      </c>
      <c r="Y19" s="10">
        <v>0.25</v>
      </c>
      <c r="Z19" s="10">
        <v>0.25</v>
      </c>
      <c r="AA19" s="10">
        <v>0.25</v>
      </c>
      <c r="AB19" s="10">
        <v>0.25</v>
      </c>
      <c r="AC19" s="10">
        <v>0.25</v>
      </c>
      <c r="AD19" s="10">
        <v>0.25</v>
      </c>
      <c r="AE19" s="10">
        <v>0.25</v>
      </c>
      <c r="AF19" s="10">
        <v>0.25</v>
      </c>
      <c r="AG19" s="10">
        <v>0.25</v>
      </c>
      <c r="AH19" s="10">
        <v>0.25</v>
      </c>
      <c r="AI19" s="10">
        <v>0.25</v>
      </c>
      <c r="AJ19" s="10">
        <v>0.25</v>
      </c>
      <c r="AK19" s="10">
        <v>1</v>
      </c>
      <c r="AL19" s="10">
        <v>25</v>
      </c>
      <c r="AM19" s="10">
        <v>24</v>
      </c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 t="s">
        <v>23</v>
      </c>
      <c r="BI19" s="10">
        <v>1</v>
      </c>
    </row>
    <row r="20" spans="5:61" ht="16.5" customHeight="1">
      <c r="E20" s="9" t="str">
        <f t="shared" si="0"/>
        <v>O-2室同時使用率1</v>
      </c>
      <c r="F20" s="10" t="s">
        <v>29</v>
      </c>
      <c r="G20" s="10" t="s">
        <v>24</v>
      </c>
      <c r="H20" s="10">
        <v>2</v>
      </c>
      <c r="I20" s="10">
        <v>1</v>
      </c>
      <c r="J20" s="10">
        <v>1</v>
      </c>
      <c r="K20" s="10" t="s">
        <v>776</v>
      </c>
      <c r="L20" s="10" t="s">
        <v>777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1</v>
      </c>
      <c r="U20" s="10">
        <v>1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>
        <v>1</v>
      </c>
      <c r="AB20" s="10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10">
        <v>0</v>
      </c>
      <c r="AI20" s="10">
        <v>0</v>
      </c>
      <c r="AJ20" s="10">
        <v>0</v>
      </c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 t="s">
        <v>29</v>
      </c>
      <c r="BI20" s="10">
        <v>2</v>
      </c>
    </row>
    <row r="21" spans="5:61" ht="16.5" customHeight="1">
      <c r="E21" s="9" t="str">
        <f t="shared" si="0"/>
        <v>O-2室同時使用率2</v>
      </c>
      <c r="F21" s="10" t="s">
        <v>29</v>
      </c>
      <c r="G21" s="10" t="s">
        <v>24</v>
      </c>
      <c r="H21" s="10">
        <v>2</v>
      </c>
      <c r="I21" s="10">
        <v>1</v>
      </c>
      <c r="J21" s="10">
        <v>2</v>
      </c>
      <c r="K21" s="10" t="s">
        <v>776</v>
      </c>
      <c r="L21" s="10" t="s">
        <v>778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 t="s">
        <v>29</v>
      </c>
      <c r="BI21" s="10">
        <v>2</v>
      </c>
    </row>
    <row r="22" spans="5:61" ht="16.5" customHeight="1">
      <c r="E22" s="9" t="str">
        <f t="shared" si="0"/>
        <v>O-2室同時使用率3</v>
      </c>
      <c r="F22" s="10" t="s">
        <v>29</v>
      </c>
      <c r="G22" s="10" t="s">
        <v>24</v>
      </c>
      <c r="H22" s="10">
        <v>2</v>
      </c>
      <c r="I22" s="10">
        <v>1</v>
      </c>
      <c r="J22" s="10">
        <v>3</v>
      </c>
      <c r="K22" s="10" t="s">
        <v>776</v>
      </c>
      <c r="L22" s="10" t="s">
        <v>779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 t="s">
        <v>29</v>
      </c>
      <c r="BI22" s="10">
        <v>2</v>
      </c>
    </row>
    <row r="23" spans="5:61" ht="16.5" customHeight="1">
      <c r="E23" s="9" t="str">
        <f t="shared" si="0"/>
        <v>O-2照明発熱密度比率1</v>
      </c>
      <c r="F23" s="10" t="s">
        <v>29</v>
      </c>
      <c r="G23" s="10" t="s">
        <v>24</v>
      </c>
      <c r="H23" s="10">
        <v>2</v>
      </c>
      <c r="I23" s="10">
        <v>2</v>
      </c>
      <c r="J23" s="10">
        <v>1</v>
      </c>
      <c r="K23" s="10" t="s">
        <v>780</v>
      </c>
      <c r="L23" s="10" t="s">
        <v>777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1</v>
      </c>
      <c r="V23" s="10">
        <v>1</v>
      </c>
      <c r="W23" s="10">
        <v>1</v>
      </c>
      <c r="X23" s="10">
        <v>1</v>
      </c>
      <c r="Y23" s="10">
        <v>0.5</v>
      </c>
      <c r="Z23" s="10">
        <v>1</v>
      </c>
      <c r="AA23" s="10">
        <v>1</v>
      </c>
      <c r="AB23" s="10">
        <v>1</v>
      </c>
      <c r="AC23" s="10">
        <v>1</v>
      </c>
      <c r="AD23" s="10">
        <v>1</v>
      </c>
      <c r="AE23" s="10">
        <v>1</v>
      </c>
      <c r="AF23" s="10">
        <v>1</v>
      </c>
      <c r="AG23" s="10">
        <v>0.8</v>
      </c>
      <c r="AH23" s="10">
        <v>0</v>
      </c>
      <c r="AI23" s="10">
        <v>0</v>
      </c>
      <c r="AJ23" s="10">
        <v>0</v>
      </c>
      <c r="AK23" s="10">
        <v>1</v>
      </c>
      <c r="AL23" s="10">
        <v>0</v>
      </c>
      <c r="AM23" s="10">
        <v>8</v>
      </c>
      <c r="AN23" s="10">
        <v>100</v>
      </c>
      <c r="AO23" s="10">
        <v>12</v>
      </c>
      <c r="AP23" s="10">
        <v>50</v>
      </c>
      <c r="AQ23" s="10">
        <v>13</v>
      </c>
      <c r="AR23" s="10">
        <v>100</v>
      </c>
      <c r="AS23" s="10">
        <v>20</v>
      </c>
      <c r="AT23" s="10">
        <v>80</v>
      </c>
      <c r="AU23" s="10">
        <v>21</v>
      </c>
      <c r="AV23" s="10">
        <v>0</v>
      </c>
      <c r="AW23" s="10">
        <v>24</v>
      </c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 t="s">
        <v>29</v>
      </c>
      <c r="BI23" s="10">
        <v>2</v>
      </c>
    </row>
    <row r="24" spans="5:61" ht="16.5" customHeight="1">
      <c r="E24" s="9" t="str">
        <f t="shared" si="0"/>
        <v>O-2照明発熱密度比率2</v>
      </c>
      <c r="F24" s="10" t="s">
        <v>29</v>
      </c>
      <c r="G24" s="10" t="s">
        <v>24</v>
      </c>
      <c r="H24" s="10">
        <v>2</v>
      </c>
      <c r="I24" s="10">
        <v>2</v>
      </c>
      <c r="J24" s="10">
        <v>2</v>
      </c>
      <c r="K24" s="10" t="s">
        <v>780</v>
      </c>
      <c r="L24" s="10" t="s">
        <v>778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1</v>
      </c>
      <c r="AL24" s="10">
        <v>0</v>
      </c>
      <c r="AM24" s="10">
        <v>24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 t="s">
        <v>29</v>
      </c>
      <c r="BI24" s="10">
        <v>2</v>
      </c>
    </row>
    <row r="25" spans="5:61" ht="16.5" customHeight="1">
      <c r="E25" s="9" t="str">
        <f t="shared" si="0"/>
        <v>O-2照明発熱密度比率3</v>
      </c>
      <c r="F25" s="10" t="s">
        <v>29</v>
      </c>
      <c r="G25" s="10" t="s">
        <v>24</v>
      </c>
      <c r="H25" s="10">
        <v>2</v>
      </c>
      <c r="I25" s="10">
        <v>2</v>
      </c>
      <c r="J25" s="10">
        <v>3</v>
      </c>
      <c r="K25" s="10" t="s">
        <v>780</v>
      </c>
      <c r="L25" s="10" t="s">
        <v>779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1</v>
      </c>
      <c r="AL25" s="10">
        <v>0</v>
      </c>
      <c r="AM25" s="10">
        <v>24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 t="s">
        <v>29</v>
      </c>
      <c r="BI25" s="10">
        <v>2</v>
      </c>
    </row>
    <row r="26" spans="5:61" ht="16.5" customHeight="1">
      <c r="E26" s="9" t="str">
        <f t="shared" si="0"/>
        <v>O-2人体発熱密度比率1</v>
      </c>
      <c r="F26" s="10" t="s">
        <v>29</v>
      </c>
      <c r="G26" s="10" t="s">
        <v>24</v>
      </c>
      <c r="H26" s="10">
        <v>2</v>
      </c>
      <c r="I26" s="10">
        <v>3</v>
      </c>
      <c r="J26" s="10">
        <v>1</v>
      </c>
      <c r="K26" s="10" t="s">
        <v>781</v>
      </c>
      <c r="L26" s="10" t="s">
        <v>777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1</v>
      </c>
      <c r="V26" s="10">
        <v>1</v>
      </c>
      <c r="W26" s="10">
        <v>1</v>
      </c>
      <c r="X26" s="10">
        <v>1</v>
      </c>
      <c r="Y26" s="10">
        <v>0.6</v>
      </c>
      <c r="Z26" s="10">
        <v>1</v>
      </c>
      <c r="AA26" s="10">
        <v>1</v>
      </c>
      <c r="AB26" s="10">
        <v>1</v>
      </c>
      <c r="AC26" s="10">
        <v>1</v>
      </c>
      <c r="AD26" s="10">
        <v>1</v>
      </c>
      <c r="AE26" s="10">
        <v>0.5</v>
      </c>
      <c r="AF26" s="10">
        <v>0.3</v>
      </c>
      <c r="AG26" s="10">
        <v>0.2</v>
      </c>
      <c r="AH26" s="10">
        <v>0</v>
      </c>
      <c r="AI26" s="10">
        <v>0</v>
      </c>
      <c r="AJ26" s="10">
        <v>0</v>
      </c>
      <c r="AK26" s="10">
        <v>1</v>
      </c>
      <c r="AL26" s="10">
        <v>0</v>
      </c>
      <c r="AM26" s="10">
        <v>8</v>
      </c>
      <c r="AN26" s="10">
        <v>100</v>
      </c>
      <c r="AO26" s="10">
        <v>12</v>
      </c>
      <c r="AP26" s="10">
        <v>60</v>
      </c>
      <c r="AQ26" s="10">
        <v>13</v>
      </c>
      <c r="AR26" s="10">
        <v>100</v>
      </c>
      <c r="AS26" s="10">
        <v>18</v>
      </c>
      <c r="AT26" s="10">
        <v>50</v>
      </c>
      <c r="AU26" s="10">
        <v>19</v>
      </c>
      <c r="AV26" s="10">
        <v>30</v>
      </c>
      <c r="AW26" s="10">
        <v>20</v>
      </c>
      <c r="AX26" s="10">
        <v>20</v>
      </c>
      <c r="AY26" s="10">
        <v>21</v>
      </c>
      <c r="AZ26" s="10">
        <v>0</v>
      </c>
      <c r="BA26" s="10">
        <v>24</v>
      </c>
      <c r="BB26" s="10"/>
      <c r="BC26" s="10"/>
      <c r="BD26" s="10"/>
      <c r="BE26" s="10"/>
      <c r="BF26" s="10"/>
      <c r="BG26" s="10"/>
      <c r="BH26" s="10" t="s">
        <v>29</v>
      </c>
      <c r="BI26" s="10">
        <v>2</v>
      </c>
    </row>
    <row r="27" spans="5:61" ht="16.5" customHeight="1">
      <c r="E27" s="9" t="str">
        <f t="shared" si="0"/>
        <v>O-2人体発熱密度比率2</v>
      </c>
      <c r="F27" s="10" t="s">
        <v>29</v>
      </c>
      <c r="G27" s="10" t="s">
        <v>24</v>
      </c>
      <c r="H27" s="10">
        <v>2</v>
      </c>
      <c r="I27" s="10">
        <v>3</v>
      </c>
      <c r="J27" s="10">
        <v>2</v>
      </c>
      <c r="K27" s="10" t="s">
        <v>781</v>
      </c>
      <c r="L27" s="10" t="s">
        <v>778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1</v>
      </c>
      <c r="AL27" s="10">
        <v>0</v>
      </c>
      <c r="AM27" s="10">
        <v>24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 t="s">
        <v>29</v>
      </c>
      <c r="BI27" s="10">
        <v>2</v>
      </c>
    </row>
    <row r="28" spans="5:61" ht="16.5" customHeight="1">
      <c r="E28" s="9" t="str">
        <f t="shared" si="0"/>
        <v>O-2人体発熱密度比率3</v>
      </c>
      <c r="F28" s="10" t="s">
        <v>29</v>
      </c>
      <c r="G28" s="10" t="s">
        <v>24</v>
      </c>
      <c r="H28" s="10">
        <v>2</v>
      </c>
      <c r="I28" s="10">
        <v>3</v>
      </c>
      <c r="J28" s="10">
        <v>3</v>
      </c>
      <c r="K28" s="10" t="s">
        <v>781</v>
      </c>
      <c r="L28" s="10" t="s">
        <v>779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1</v>
      </c>
      <c r="AL28" s="10">
        <v>0</v>
      </c>
      <c r="AM28" s="10">
        <v>24</v>
      </c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 t="s">
        <v>29</v>
      </c>
      <c r="BI28" s="10">
        <v>2</v>
      </c>
    </row>
    <row r="29" spans="5:61" ht="16.5" customHeight="1">
      <c r="E29" s="9" t="str">
        <f t="shared" si="0"/>
        <v>O-2機器発熱密度比率1</v>
      </c>
      <c r="F29" s="10" t="s">
        <v>29</v>
      </c>
      <c r="G29" s="10" t="s">
        <v>24</v>
      </c>
      <c r="H29" s="10">
        <v>2</v>
      </c>
      <c r="I29" s="10">
        <v>4</v>
      </c>
      <c r="J29" s="10">
        <v>1</v>
      </c>
      <c r="K29" s="10" t="s">
        <v>783</v>
      </c>
      <c r="L29" s="10" t="s">
        <v>777</v>
      </c>
      <c r="M29" s="10">
        <v>0.25</v>
      </c>
      <c r="N29" s="10">
        <v>0.25</v>
      </c>
      <c r="O29" s="10">
        <v>0.25</v>
      </c>
      <c r="P29" s="10">
        <v>0.25</v>
      </c>
      <c r="Q29" s="10">
        <v>0.25</v>
      </c>
      <c r="R29" s="10">
        <v>0.25</v>
      </c>
      <c r="S29" s="10">
        <v>0.25</v>
      </c>
      <c r="T29" s="10">
        <v>0.25</v>
      </c>
      <c r="U29" s="10">
        <v>1</v>
      </c>
      <c r="V29" s="10">
        <v>1</v>
      </c>
      <c r="W29" s="10">
        <v>1</v>
      </c>
      <c r="X29" s="10">
        <v>1</v>
      </c>
      <c r="Y29" s="10">
        <v>0.8</v>
      </c>
      <c r="Z29" s="10">
        <v>1</v>
      </c>
      <c r="AA29" s="10">
        <v>1</v>
      </c>
      <c r="AB29" s="10">
        <v>1</v>
      </c>
      <c r="AC29" s="10">
        <v>1</v>
      </c>
      <c r="AD29" s="10">
        <v>1</v>
      </c>
      <c r="AE29" s="10">
        <v>1</v>
      </c>
      <c r="AF29" s="10">
        <v>0.5</v>
      </c>
      <c r="AG29" s="10">
        <v>0.5</v>
      </c>
      <c r="AH29" s="10">
        <v>0.25</v>
      </c>
      <c r="AI29" s="10">
        <v>0.25</v>
      </c>
      <c r="AJ29" s="10">
        <v>0.25</v>
      </c>
      <c r="AK29" s="10">
        <v>1</v>
      </c>
      <c r="AL29" s="10">
        <v>25</v>
      </c>
      <c r="AM29" s="10">
        <v>8</v>
      </c>
      <c r="AN29" s="10">
        <v>100</v>
      </c>
      <c r="AO29" s="10">
        <v>12</v>
      </c>
      <c r="AP29" s="10">
        <v>80</v>
      </c>
      <c r="AQ29" s="10">
        <v>13</v>
      </c>
      <c r="AR29" s="10">
        <v>100</v>
      </c>
      <c r="AS29" s="10">
        <v>19</v>
      </c>
      <c r="AT29" s="10">
        <v>50</v>
      </c>
      <c r="AU29" s="10">
        <v>21</v>
      </c>
      <c r="AV29" s="10">
        <v>25</v>
      </c>
      <c r="AW29" s="10">
        <v>24</v>
      </c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 t="s">
        <v>29</v>
      </c>
      <c r="BI29" s="10">
        <v>2</v>
      </c>
    </row>
    <row r="30" spans="5:61" ht="16.5" customHeight="1">
      <c r="E30" s="9" t="str">
        <f t="shared" si="0"/>
        <v>O-2機器発熱密度比率2</v>
      </c>
      <c r="F30" s="10" t="s">
        <v>29</v>
      </c>
      <c r="G30" s="10" t="s">
        <v>24</v>
      </c>
      <c r="H30" s="10">
        <v>2</v>
      </c>
      <c r="I30" s="10">
        <v>4</v>
      </c>
      <c r="J30" s="10">
        <v>2</v>
      </c>
      <c r="K30" s="10" t="s">
        <v>783</v>
      </c>
      <c r="L30" s="10" t="s">
        <v>778</v>
      </c>
      <c r="M30" s="10">
        <v>0.25</v>
      </c>
      <c r="N30" s="10">
        <v>0.25</v>
      </c>
      <c r="O30" s="10">
        <v>0.25</v>
      </c>
      <c r="P30" s="10">
        <v>0.25</v>
      </c>
      <c r="Q30" s="10">
        <v>0.25</v>
      </c>
      <c r="R30" s="10">
        <v>0.25</v>
      </c>
      <c r="S30" s="10">
        <v>0.25</v>
      </c>
      <c r="T30" s="10">
        <v>0.25</v>
      </c>
      <c r="U30" s="10">
        <v>0.25</v>
      </c>
      <c r="V30" s="10">
        <v>0.25</v>
      </c>
      <c r="W30" s="10">
        <v>0.25</v>
      </c>
      <c r="X30" s="10">
        <v>0.25</v>
      </c>
      <c r="Y30" s="10">
        <v>0.25</v>
      </c>
      <c r="Z30" s="10">
        <v>0.25</v>
      </c>
      <c r="AA30" s="10">
        <v>0.25</v>
      </c>
      <c r="AB30" s="10">
        <v>0.25</v>
      </c>
      <c r="AC30" s="10">
        <v>0.25</v>
      </c>
      <c r="AD30" s="10">
        <v>0.25</v>
      </c>
      <c r="AE30" s="10">
        <v>0.25</v>
      </c>
      <c r="AF30" s="10">
        <v>0.25</v>
      </c>
      <c r="AG30" s="10">
        <v>0.25</v>
      </c>
      <c r="AH30" s="10">
        <v>0.25</v>
      </c>
      <c r="AI30" s="10">
        <v>0.25</v>
      </c>
      <c r="AJ30" s="10">
        <v>0.25</v>
      </c>
      <c r="AK30" s="10">
        <v>1</v>
      </c>
      <c r="AL30" s="10">
        <v>25</v>
      </c>
      <c r="AM30" s="10">
        <v>24</v>
      </c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 t="s">
        <v>29</v>
      </c>
      <c r="BI30" s="10">
        <v>2</v>
      </c>
    </row>
    <row r="31" spans="5:61" ht="16.5" customHeight="1">
      <c r="E31" s="9" t="str">
        <f t="shared" si="0"/>
        <v>O-2機器発熱密度比率3</v>
      </c>
      <c r="F31" s="10" t="s">
        <v>29</v>
      </c>
      <c r="G31" s="10" t="s">
        <v>24</v>
      </c>
      <c r="H31" s="10">
        <v>2</v>
      </c>
      <c r="I31" s="10">
        <v>4</v>
      </c>
      <c r="J31" s="10">
        <v>3</v>
      </c>
      <c r="K31" s="10" t="s">
        <v>783</v>
      </c>
      <c r="L31" s="10" t="s">
        <v>779</v>
      </c>
      <c r="M31" s="10">
        <v>0.25</v>
      </c>
      <c r="N31" s="10">
        <v>0.25</v>
      </c>
      <c r="O31" s="10">
        <v>0.25</v>
      </c>
      <c r="P31" s="10">
        <v>0.25</v>
      </c>
      <c r="Q31" s="10">
        <v>0.25</v>
      </c>
      <c r="R31" s="10">
        <v>0.25</v>
      </c>
      <c r="S31" s="10">
        <v>0.25</v>
      </c>
      <c r="T31" s="10">
        <v>0.25</v>
      </c>
      <c r="U31" s="10">
        <v>0.25</v>
      </c>
      <c r="V31" s="10">
        <v>0.25</v>
      </c>
      <c r="W31" s="10">
        <v>0.25</v>
      </c>
      <c r="X31" s="10">
        <v>0.25</v>
      </c>
      <c r="Y31" s="10">
        <v>0.25</v>
      </c>
      <c r="Z31" s="10">
        <v>0.25</v>
      </c>
      <c r="AA31" s="10">
        <v>0.25</v>
      </c>
      <c r="AB31" s="10">
        <v>0.25</v>
      </c>
      <c r="AC31" s="10">
        <v>0.25</v>
      </c>
      <c r="AD31" s="10">
        <v>0.25</v>
      </c>
      <c r="AE31" s="10">
        <v>0.25</v>
      </c>
      <c r="AF31" s="10">
        <v>0.25</v>
      </c>
      <c r="AG31" s="10">
        <v>0.25</v>
      </c>
      <c r="AH31" s="10">
        <v>0.25</v>
      </c>
      <c r="AI31" s="10">
        <v>0.25</v>
      </c>
      <c r="AJ31" s="10">
        <v>0.25</v>
      </c>
      <c r="AK31" s="10">
        <v>1</v>
      </c>
      <c r="AL31" s="10">
        <v>25</v>
      </c>
      <c r="AM31" s="10">
        <v>24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 t="s">
        <v>29</v>
      </c>
      <c r="BI31" s="10">
        <v>2</v>
      </c>
    </row>
    <row r="32" spans="5:61" ht="16.5" customHeight="1">
      <c r="E32" s="9" t="str">
        <f t="shared" si="0"/>
        <v>O-3室同時使用率1</v>
      </c>
      <c r="F32" s="10" t="s">
        <v>34</v>
      </c>
      <c r="G32" s="10" t="s">
        <v>24</v>
      </c>
      <c r="H32" s="10">
        <v>3</v>
      </c>
      <c r="I32" s="10">
        <v>1</v>
      </c>
      <c r="J32" s="10">
        <v>1</v>
      </c>
      <c r="K32" s="10" t="s">
        <v>776</v>
      </c>
      <c r="L32" s="10" t="s">
        <v>777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0.5</v>
      </c>
      <c r="V32" s="10">
        <v>0.5</v>
      </c>
      <c r="W32" s="10">
        <v>0.5</v>
      </c>
      <c r="X32" s="10">
        <v>0.5</v>
      </c>
      <c r="Y32" s="10">
        <v>0.5</v>
      </c>
      <c r="Z32" s="10">
        <v>0.5</v>
      </c>
      <c r="AA32" s="10">
        <v>0.5</v>
      </c>
      <c r="AB32" s="10">
        <v>0.5</v>
      </c>
      <c r="AC32" s="10">
        <v>0.5</v>
      </c>
      <c r="AD32" s="10">
        <v>0.5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 t="s">
        <v>34</v>
      </c>
      <c r="BI32" s="10">
        <v>3</v>
      </c>
    </row>
    <row r="33" spans="5:61" ht="16.5" customHeight="1">
      <c r="E33" s="9" t="str">
        <f t="shared" si="0"/>
        <v>O-3室同時使用率2</v>
      </c>
      <c r="F33" s="10" t="s">
        <v>34</v>
      </c>
      <c r="G33" s="10" t="s">
        <v>24</v>
      </c>
      <c r="H33" s="10">
        <v>3</v>
      </c>
      <c r="I33" s="10">
        <v>1</v>
      </c>
      <c r="J33" s="10">
        <v>2</v>
      </c>
      <c r="K33" s="10" t="s">
        <v>776</v>
      </c>
      <c r="L33" s="10" t="s">
        <v>778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 t="s">
        <v>34</v>
      </c>
      <c r="BI33" s="10">
        <v>3</v>
      </c>
    </row>
    <row r="34" spans="5:61" ht="16.5" customHeight="1">
      <c r="E34" s="9" t="str">
        <f t="shared" si="0"/>
        <v>O-3室同時使用率3</v>
      </c>
      <c r="F34" s="10" t="s">
        <v>34</v>
      </c>
      <c r="G34" s="10" t="s">
        <v>24</v>
      </c>
      <c r="H34" s="10">
        <v>3</v>
      </c>
      <c r="I34" s="10">
        <v>1</v>
      </c>
      <c r="J34" s="10">
        <v>3</v>
      </c>
      <c r="K34" s="10" t="s">
        <v>776</v>
      </c>
      <c r="L34" s="10" t="s">
        <v>779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 t="s">
        <v>34</v>
      </c>
      <c r="BI34" s="10">
        <v>3</v>
      </c>
    </row>
    <row r="35" spans="5:61" ht="16.5" customHeight="1">
      <c r="E35" s="9" t="str">
        <f t="shared" si="0"/>
        <v>O-3照明発熱密度比率1</v>
      </c>
      <c r="F35" s="10" t="s">
        <v>34</v>
      </c>
      <c r="G35" s="10" t="s">
        <v>24</v>
      </c>
      <c r="H35" s="10">
        <v>3</v>
      </c>
      <c r="I35" s="10">
        <v>2</v>
      </c>
      <c r="J35" s="10">
        <v>1</v>
      </c>
      <c r="K35" s="10" t="s">
        <v>780</v>
      </c>
      <c r="L35" s="10" t="s">
        <v>777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1</v>
      </c>
      <c r="W35" s="10">
        <v>1</v>
      </c>
      <c r="X35" s="10">
        <v>1</v>
      </c>
      <c r="Y35" s="10">
        <v>1</v>
      </c>
      <c r="Z35" s="10">
        <v>1</v>
      </c>
      <c r="AA35" s="10">
        <v>1</v>
      </c>
      <c r="AB35" s="10">
        <v>1</v>
      </c>
      <c r="AC35" s="10">
        <v>1</v>
      </c>
      <c r="AD35" s="10">
        <v>1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1</v>
      </c>
      <c r="AL35" s="10">
        <v>0</v>
      </c>
      <c r="AM35" s="10">
        <v>9</v>
      </c>
      <c r="AN35" s="10">
        <v>100</v>
      </c>
      <c r="AO35" s="10">
        <v>18</v>
      </c>
      <c r="AP35" s="10">
        <v>0</v>
      </c>
      <c r="AQ35" s="10">
        <v>24</v>
      </c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 t="s">
        <v>34</v>
      </c>
      <c r="BI35" s="10">
        <v>3</v>
      </c>
    </row>
    <row r="36" spans="5:61" ht="16.5" customHeight="1">
      <c r="E36" s="9" t="str">
        <f t="shared" si="0"/>
        <v>O-3照明発熱密度比率2</v>
      </c>
      <c r="F36" s="10" t="s">
        <v>34</v>
      </c>
      <c r="G36" s="10" t="s">
        <v>24</v>
      </c>
      <c r="H36" s="10">
        <v>3</v>
      </c>
      <c r="I36" s="10">
        <v>2</v>
      </c>
      <c r="J36" s="10">
        <v>2</v>
      </c>
      <c r="K36" s="10" t="s">
        <v>780</v>
      </c>
      <c r="L36" s="10" t="s">
        <v>778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1</v>
      </c>
      <c r="AL36" s="10">
        <v>0</v>
      </c>
      <c r="AM36" s="10">
        <v>24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 t="s">
        <v>34</v>
      </c>
      <c r="BI36" s="10">
        <v>3</v>
      </c>
    </row>
    <row r="37" spans="5:61" ht="16.5" customHeight="1">
      <c r="E37" s="9" t="str">
        <f t="shared" si="0"/>
        <v>O-3照明発熱密度比率3</v>
      </c>
      <c r="F37" s="10" t="s">
        <v>34</v>
      </c>
      <c r="G37" s="10" t="s">
        <v>24</v>
      </c>
      <c r="H37" s="10">
        <v>3</v>
      </c>
      <c r="I37" s="10">
        <v>2</v>
      </c>
      <c r="J37" s="10">
        <v>3</v>
      </c>
      <c r="K37" s="10" t="s">
        <v>780</v>
      </c>
      <c r="L37" s="10" t="s">
        <v>779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1</v>
      </c>
      <c r="AL37" s="10">
        <v>0</v>
      </c>
      <c r="AM37" s="10">
        <v>24</v>
      </c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 t="s">
        <v>34</v>
      </c>
      <c r="BI37" s="10">
        <v>3</v>
      </c>
    </row>
    <row r="38" spans="5:61" ht="16.5" customHeight="1">
      <c r="E38" s="9" t="str">
        <f t="shared" si="0"/>
        <v>O-3人体発熱密度比率1</v>
      </c>
      <c r="F38" s="10" t="s">
        <v>34</v>
      </c>
      <c r="G38" s="10" t="s">
        <v>24</v>
      </c>
      <c r="H38" s="10">
        <v>3</v>
      </c>
      <c r="I38" s="10">
        <v>3</v>
      </c>
      <c r="J38" s="10">
        <v>1</v>
      </c>
      <c r="K38" s="10" t="s">
        <v>781</v>
      </c>
      <c r="L38" s="10" t="s">
        <v>777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>
        <v>1</v>
      </c>
      <c r="AD38" s="10">
        <v>1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1</v>
      </c>
      <c r="AL38" s="10">
        <v>0</v>
      </c>
      <c r="AM38" s="10">
        <v>9</v>
      </c>
      <c r="AN38" s="10">
        <v>100</v>
      </c>
      <c r="AO38" s="10">
        <v>18</v>
      </c>
      <c r="AP38" s="10">
        <v>0</v>
      </c>
      <c r="AQ38" s="10">
        <v>24</v>
      </c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 t="s">
        <v>34</v>
      </c>
      <c r="BI38" s="10">
        <v>3</v>
      </c>
    </row>
    <row r="39" spans="5:61" ht="16.5" customHeight="1">
      <c r="E39" s="9" t="str">
        <f t="shared" si="0"/>
        <v>O-3人体発熱密度比率2</v>
      </c>
      <c r="F39" s="10" t="s">
        <v>34</v>
      </c>
      <c r="G39" s="10" t="s">
        <v>24</v>
      </c>
      <c r="H39" s="10">
        <v>3</v>
      </c>
      <c r="I39" s="10">
        <v>3</v>
      </c>
      <c r="J39" s="10">
        <v>2</v>
      </c>
      <c r="K39" s="10" t="s">
        <v>781</v>
      </c>
      <c r="L39" s="10" t="s">
        <v>778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1</v>
      </c>
      <c r="AL39" s="10">
        <v>0</v>
      </c>
      <c r="AM39" s="10">
        <v>24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 t="s">
        <v>34</v>
      </c>
      <c r="BI39" s="10">
        <v>3</v>
      </c>
    </row>
    <row r="40" spans="5:61" ht="16.5" customHeight="1">
      <c r="E40" s="9" t="str">
        <f t="shared" si="0"/>
        <v>O-3人体発熱密度比率3</v>
      </c>
      <c r="F40" s="10" t="s">
        <v>34</v>
      </c>
      <c r="G40" s="10" t="s">
        <v>24</v>
      </c>
      <c r="H40" s="10">
        <v>3</v>
      </c>
      <c r="I40" s="10">
        <v>3</v>
      </c>
      <c r="J40" s="10">
        <v>3</v>
      </c>
      <c r="K40" s="10" t="s">
        <v>781</v>
      </c>
      <c r="L40" s="10" t="s">
        <v>779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1</v>
      </c>
      <c r="AL40" s="10">
        <v>0</v>
      </c>
      <c r="AM40" s="10">
        <v>24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 t="s">
        <v>34</v>
      </c>
      <c r="BI40" s="10">
        <v>3</v>
      </c>
    </row>
    <row r="41" spans="5:61" ht="16.5" customHeight="1">
      <c r="E41" s="9" t="str">
        <f t="shared" si="0"/>
        <v>O-3機器発熱密度比率1</v>
      </c>
      <c r="F41" s="10" t="s">
        <v>34</v>
      </c>
      <c r="G41" s="10" t="s">
        <v>24</v>
      </c>
      <c r="H41" s="10">
        <v>3</v>
      </c>
      <c r="I41" s="10">
        <v>4</v>
      </c>
      <c r="J41" s="10">
        <v>1</v>
      </c>
      <c r="K41" s="10" t="s">
        <v>783</v>
      </c>
      <c r="L41" s="10" t="s">
        <v>777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1</v>
      </c>
      <c r="W41" s="10">
        <v>1</v>
      </c>
      <c r="X41" s="10">
        <v>1</v>
      </c>
      <c r="Y41" s="10">
        <v>1</v>
      </c>
      <c r="Z41" s="10">
        <v>1</v>
      </c>
      <c r="AA41" s="10">
        <v>1</v>
      </c>
      <c r="AB41" s="10">
        <v>1</v>
      </c>
      <c r="AC41" s="10">
        <v>1</v>
      </c>
      <c r="AD41" s="10">
        <v>1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1</v>
      </c>
      <c r="AL41" s="10">
        <v>0</v>
      </c>
      <c r="AM41" s="10">
        <v>9</v>
      </c>
      <c r="AN41" s="10">
        <v>100</v>
      </c>
      <c r="AO41" s="10">
        <v>18</v>
      </c>
      <c r="AP41" s="10">
        <v>0</v>
      </c>
      <c r="AQ41" s="10">
        <v>24</v>
      </c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 t="s">
        <v>34</v>
      </c>
      <c r="BI41" s="10">
        <v>3</v>
      </c>
    </row>
    <row r="42" spans="5:61" ht="16.5" customHeight="1">
      <c r="E42" s="9" t="str">
        <f t="shared" si="0"/>
        <v>O-3機器発熱密度比率2</v>
      </c>
      <c r="F42" s="10" t="s">
        <v>34</v>
      </c>
      <c r="G42" s="10" t="s">
        <v>24</v>
      </c>
      <c r="H42" s="10">
        <v>3</v>
      </c>
      <c r="I42" s="10">
        <v>4</v>
      </c>
      <c r="J42" s="10">
        <v>2</v>
      </c>
      <c r="K42" s="10" t="s">
        <v>783</v>
      </c>
      <c r="L42" s="10" t="s">
        <v>778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1</v>
      </c>
      <c r="AL42" s="10">
        <v>0</v>
      </c>
      <c r="AM42" s="10">
        <v>24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 t="s">
        <v>34</v>
      </c>
      <c r="BI42" s="10">
        <v>3</v>
      </c>
    </row>
    <row r="43" spans="5:61" ht="16.5" customHeight="1">
      <c r="E43" s="9" t="str">
        <f t="shared" si="0"/>
        <v>O-3機器発熱密度比率3</v>
      </c>
      <c r="F43" s="10" t="s">
        <v>34</v>
      </c>
      <c r="G43" s="10" t="s">
        <v>24</v>
      </c>
      <c r="H43" s="10">
        <v>3</v>
      </c>
      <c r="I43" s="10">
        <v>4</v>
      </c>
      <c r="J43" s="10">
        <v>3</v>
      </c>
      <c r="K43" s="10" t="s">
        <v>783</v>
      </c>
      <c r="L43" s="10" t="s">
        <v>779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1</v>
      </c>
      <c r="AL43" s="10">
        <v>0</v>
      </c>
      <c r="AM43" s="10">
        <v>24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 t="s">
        <v>34</v>
      </c>
      <c r="BI43" s="10">
        <v>3</v>
      </c>
    </row>
    <row r="44" spans="5:61" ht="16.5" customHeight="1">
      <c r="E44" s="9" t="str">
        <f t="shared" si="0"/>
        <v>O-4室同時使用率1</v>
      </c>
      <c r="F44" s="10" t="s">
        <v>39</v>
      </c>
      <c r="G44" s="10" t="s">
        <v>24</v>
      </c>
      <c r="H44" s="10">
        <v>4</v>
      </c>
      <c r="I44" s="10">
        <v>1</v>
      </c>
      <c r="J44" s="10">
        <v>1</v>
      </c>
      <c r="K44" s="10" t="s">
        <v>776</v>
      </c>
      <c r="L44" s="10" t="s">
        <v>777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0.5</v>
      </c>
      <c r="V44" s="10">
        <v>0.5</v>
      </c>
      <c r="W44" s="10">
        <v>0.5</v>
      </c>
      <c r="X44" s="10">
        <v>0.5</v>
      </c>
      <c r="Y44" s="10">
        <v>0.5</v>
      </c>
      <c r="Z44" s="10">
        <v>0.5</v>
      </c>
      <c r="AA44" s="10">
        <v>0.5</v>
      </c>
      <c r="AB44" s="10">
        <v>0.5</v>
      </c>
      <c r="AC44" s="10">
        <v>0.5</v>
      </c>
      <c r="AD44" s="10">
        <v>0.5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 t="s">
        <v>39</v>
      </c>
      <c r="BI44" s="10">
        <v>4</v>
      </c>
    </row>
    <row r="45" spans="5:61" ht="16.5" customHeight="1">
      <c r="E45" s="9" t="str">
        <f t="shared" si="0"/>
        <v>O-4室同時使用率2</v>
      </c>
      <c r="F45" s="10" t="s">
        <v>39</v>
      </c>
      <c r="G45" s="10" t="s">
        <v>24</v>
      </c>
      <c r="H45" s="10">
        <v>4</v>
      </c>
      <c r="I45" s="10">
        <v>1</v>
      </c>
      <c r="J45" s="10">
        <v>2</v>
      </c>
      <c r="K45" s="10" t="s">
        <v>776</v>
      </c>
      <c r="L45" s="10" t="s">
        <v>778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 t="s">
        <v>39</v>
      </c>
      <c r="BI45" s="10">
        <v>4</v>
      </c>
    </row>
    <row r="46" spans="5:61" ht="16.5" customHeight="1">
      <c r="E46" s="9" t="str">
        <f t="shared" si="0"/>
        <v>O-4室同時使用率3</v>
      </c>
      <c r="F46" s="10" t="s">
        <v>39</v>
      </c>
      <c r="G46" s="10" t="s">
        <v>24</v>
      </c>
      <c r="H46" s="10">
        <v>4</v>
      </c>
      <c r="I46" s="10">
        <v>1</v>
      </c>
      <c r="J46" s="10">
        <v>3</v>
      </c>
      <c r="K46" s="10" t="s">
        <v>776</v>
      </c>
      <c r="L46" s="10" t="s">
        <v>779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 t="s">
        <v>39</v>
      </c>
      <c r="BI46" s="10">
        <v>4</v>
      </c>
    </row>
    <row r="47" spans="5:61" ht="16.5" customHeight="1">
      <c r="E47" s="9" t="str">
        <f t="shared" si="0"/>
        <v>O-4照明発熱密度比率1</v>
      </c>
      <c r="F47" s="10" t="s">
        <v>39</v>
      </c>
      <c r="G47" s="10" t="s">
        <v>24</v>
      </c>
      <c r="H47" s="10">
        <v>4</v>
      </c>
      <c r="I47" s="10">
        <v>2</v>
      </c>
      <c r="J47" s="10">
        <v>1</v>
      </c>
      <c r="K47" s="10" t="s">
        <v>780</v>
      </c>
      <c r="L47" s="10" t="s">
        <v>777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1</v>
      </c>
      <c r="W47" s="10">
        <v>1</v>
      </c>
      <c r="X47" s="10">
        <v>1</v>
      </c>
      <c r="Y47" s="10">
        <v>1</v>
      </c>
      <c r="Z47" s="10">
        <v>1</v>
      </c>
      <c r="AA47" s="10">
        <v>1</v>
      </c>
      <c r="AB47" s="10">
        <v>1</v>
      </c>
      <c r="AC47" s="10">
        <v>1</v>
      </c>
      <c r="AD47" s="10">
        <v>1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1</v>
      </c>
      <c r="AL47" s="10">
        <v>0</v>
      </c>
      <c r="AM47" s="10">
        <v>9</v>
      </c>
      <c r="AN47" s="10">
        <v>100</v>
      </c>
      <c r="AO47" s="10">
        <v>18</v>
      </c>
      <c r="AP47" s="10">
        <v>0</v>
      </c>
      <c r="AQ47" s="10">
        <v>24</v>
      </c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 t="s">
        <v>39</v>
      </c>
      <c r="BI47" s="10">
        <v>4</v>
      </c>
    </row>
    <row r="48" spans="5:61" ht="16.5" customHeight="1">
      <c r="E48" s="9" t="str">
        <f t="shared" si="0"/>
        <v>O-4照明発熱密度比率2</v>
      </c>
      <c r="F48" s="10" t="s">
        <v>39</v>
      </c>
      <c r="G48" s="10" t="s">
        <v>24</v>
      </c>
      <c r="H48" s="10">
        <v>4</v>
      </c>
      <c r="I48" s="10">
        <v>2</v>
      </c>
      <c r="J48" s="10">
        <v>2</v>
      </c>
      <c r="K48" s="10" t="s">
        <v>780</v>
      </c>
      <c r="L48" s="10" t="s">
        <v>778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1</v>
      </c>
      <c r="AL48" s="10">
        <v>0</v>
      </c>
      <c r="AM48" s="10">
        <v>24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 t="s">
        <v>39</v>
      </c>
      <c r="BI48" s="10">
        <v>4</v>
      </c>
    </row>
    <row r="49" spans="5:61" ht="16.5" customHeight="1">
      <c r="E49" s="9" t="str">
        <f t="shared" si="0"/>
        <v>O-4照明発熱密度比率3</v>
      </c>
      <c r="F49" s="10" t="s">
        <v>39</v>
      </c>
      <c r="G49" s="10" t="s">
        <v>24</v>
      </c>
      <c r="H49" s="10">
        <v>4</v>
      </c>
      <c r="I49" s="10">
        <v>2</v>
      </c>
      <c r="J49" s="10">
        <v>3</v>
      </c>
      <c r="K49" s="10" t="s">
        <v>780</v>
      </c>
      <c r="L49" s="10" t="s">
        <v>779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1</v>
      </c>
      <c r="AL49" s="10">
        <v>0</v>
      </c>
      <c r="AM49" s="10">
        <v>24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 t="s">
        <v>39</v>
      </c>
      <c r="BI49" s="10">
        <v>4</v>
      </c>
    </row>
    <row r="50" spans="5:61" ht="16.5" customHeight="1">
      <c r="E50" s="9" t="str">
        <f t="shared" si="0"/>
        <v>O-4人体発熱密度比率1</v>
      </c>
      <c r="F50" s="10" t="s">
        <v>39</v>
      </c>
      <c r="G50" s="10" t="s">
        <v>24</v>
      </c>
      <c r="H50" s="10">
        <v>4</v>
      </c>
      <c r="I50" s="10">
        <v>3</v>
      </c>
      <c r="J50" s="10">
        <v>1</v>
      </c>
      <c r="K50" s="10" t="s">
        <v>781</v>
      </c>
      <c r="L50" s="10" t="s">
        <v>777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1</v>
      </c>
      <c r="W50" s="10">
        <v>1</v>
      </c>
      <c r="X50" s="10">
        <v>1</v>
      </c>
      <c r="Y50" s="10">
        <v>1</v>
      </c>
      <c r="Z50" s="10">
        <v>1</v>
      </c>
      <c r="AA50" s="10">
        <v>1</v>
      </c>
      <c r="AB50" s="10">
        <v>1</v>
      </c>
      <c r="AC50" s="10">
        <v>1</v>
      </c>
      <c r="AD50" s="10">
        <v>1</v>
      </c>
      <c r="AE50" s="10">
        <v>0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1</v>
      </c>
      <c r="AL50" s="10">
        <v>0</v>
      </c>
      <c r="AM50" s="10">
        <v>9</v>
      </c>
      <c r="AN50" s="10">
        <v>100</v>
      </c>
      <c r="AO50" s="10">
        <v>18</v>
      </c>
      <c r="AP50" s="10">
        <v>0</v>
      </c>
      <c r="AQ50" s="10">
        <v>24</v>
      </c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 t="s">
        <v>39</v>
      </c>
      <c r="BI50" s="10">
        <v>4</v>
      </c>
    </row>
    <row r="51" spans="5:61" ht="16.5" customHeight="1">
      <c r="E51" s="9" t="str">
        <f t="shared" si="0"/>
        <v>O-4人体発熱密度比率2</v>
      </c>
      <c r="F51" s="10" t="s">
        <v>39</v>
      </c>
      <c r="G51" s="10" t="s">
        <v>24</v>
      </c>
      <c r="H51" s="10">
        <v>4</v>
      </c>
      <c r="I51" s="10">
        <v>3</v>
      </c>
      <c r="J51" s="10">
        <v>2</v>
      </c>
      <c r="K51" s="10" t="s">
        <v>781</v>
      </c>
      <c r="L51" s="10" t="s">
        <v>778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1</v>
      </c>
      <c r="AL51" s="10">
        <v>0</v>
      </c>
      <c r="AM51" s="10">
        <v>24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 t="s">
        <v>39</v>
      </c>
      <c r="BI51" s="10">
        <v>4</v>
      </c>
    </row>
    <row r="52" spans="5:61" ht="16.5" customHeight="1">
      <c r="E52" s="9" t="str">
        <f t="shared" si="0"/>
        <v>O-4人体発熱密度比率3</v>
      </c>
      <c r="F52" s="10" t="s">
        <v>39</v>
      </c>
      <c r="G52" s="10" t="s">
        <v>24</v>
      </c>
      <c r="H52" s="10">
        <v>4</v>
      </c>
      <c r="I52" s="10">
        <v>3</v>
      </c>
      <c r="J52" s="10">
        <v>3</v>
      </c>
      <c r="K52" s="10" t="s">
        <v>781</v>
      </c>
      <c r="L52" s="10" t="s">
        <v>779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1</v>
      </c>
      <c r="AL52" s="10">
        <v>0</v>
      </c>
      <c r="AM52" s="10">
        <v>24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 t="s">
        <v>39</v>
      </c>
      <c r="BI52" s="10">
        <v>4</v>
      </c>
    </row>
    <row r="53" spans="5:61" ht="16.5" customHeight="1">
      <c r="E53" s="9" t="str">
        <f t="shared" si="0"/>
        <v>O-4機器発熱密度比率1</v>
      </c>
      <c r="F53" s="10" t="s">
        <v>39</v>
      </c>
      <c r="G53" s="10" t="s">
        <v>24</v>
      </c>
      <c r="H53" s="10">
        <v>4</v>
      </c>
      <c r="I53" s="10">
        <v>4</v>
      </c>
      <c r="J53" s="10">
        <v>1</v>
      </c>
      <c r="K53" s="10" t="s">
        <v>783</v>
      </c>
      <c r="L53" s="10" t="s">
        <v>777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1</v>
      </c>
      <c r="W53" s="10">
        <v>1</v>
      </c>
      <c r="X53" s="10">
        <v>1</v>
      </c>
      <c r="Y53" s="10">
        <v>1</v>
      </c>
      <c r="Z53" s="10">
        <v>1</v>
      </c>
      <c r="AA53" s="10">
        <v>1</v>
      </c>
      <c r="AB53" s="10">
        <v>1</v>
      </c>
      <c r="AC53" s="10">
        <v>1</v>
      </c>
      <c r="AD53" s="10">
        <v>1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1</v>
      </c>
      <c r="AL53" s="10">
        <v>0</v>
      </c>
      <c r="AM53" s="10">
        <v>9</v>
      </c>
      <c r="AN53" s="10">
        <v>100</v>
      </c>
      <c r="AO53" s="10">
        <v>18</v>
      </c>
      <c r="AP53" s="10">
        <v>0</v>
      </c>
      <c r="AQ53" s="10">
        <v>24</v>
      </c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 t="s">
        <v>39</v>
      </c>
      <c r="BI53" s="10">
        <v>4</v>
      </c>
    </row>
    <row r="54" spans="5:61" ht="16.5" customHeight="1">
      <c r="E54" s="9" t="str">
        <f t="shared" si="0"/>
        <v>O-4機器発熱密度比率2</v>
      </c>
      <c r="F54" s="10" t="s">
        <v>39</v>
      </c>
      <c r="G54" s="10" t="s">
        <v>24</v>
      </c>
      <c r="H54" s="10">
        <v>4</v>
      </c>
      <c r="I54" s="10">
        <v>4</v>
      </c>
      <c r="J54" s="10">
        <v>2</v>
      </c>
      <c r="K54" s="10" t="s">
        <v>783</v>
      </c>
      <c r="L54" s="10" t="s">
        <v>778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1</v>
      </c>
      <c r="AL54" s="10">
        <v>0</v>
      </c>
      <c r="AM54" s="10">
        <v>24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 t="s">
        <v>39</v>
      </c>
      <c r="BI54" s="10">
        <v>4</v>
      </c>
    </row>
    <row r="55" spans="5:61" ht="16.5" customHeight="1">
      <c r="E55" s="9" t="str">
        <f t="shared" si="0"/>
        <v>O-4機器発熱密度比率3</v>
      </c>
      <c r="F55" s="10" t="s">
        <v>39</v>
      </c>
      <c r="G55" s="10" t="s">
        <v>24</v>
      </c>
      <c r="H55" s="10">
        <v>4</v>
      </c>
      <c r="I55" s="10">
        <v>4</v>
      </c>
      <c r="J55" s="10">
        <v>3</v>
      </c>
      <c r="K55" s="10" t="s">
        <v>783</v>
      </c>
      <c r="L55" s="10" t="s">
        <v>779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1</v>
      </c>
      <c r="AL55" s="10">
        <v>0</v>
      </c>
      <c r="AM55" s="10">
        <v>24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 t="s">
        <v>39</v>
      </c>
      <c r="BI55" s="10">
        <v>4</v>
      </c>
    </row>
    <row r="56" spans="5:61" ht="16.5" customHeight="1">
      <c r="E56" s="9" t="str">
        <f t="shared" si="0"/>
        <v>O-5室同時使用率1</v>
      </c>
      <c r="F56" s="10" t="s">
        <v>43</v>
      </c>
      <c r="G56" s="10" t="s">
        <v>24</v>
      </c>
      <c r="H56" s="10">
        <v>5</v>
      </c>
      <c r="I56" s="10">
        <v>1</v>
      </c>
      <c r="J56" s="10">
        <v>1</v>
      </c>
      <c r="K56" s="10" t="s">
        <v>776</v>
      </c>
      <c r="L56" s="10" t="s">
        <v>777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1</v>
      </c>
      <c r="Y56" s="10">
        <v>1</v>
      </c>
      <c r="Z56" s="10">
        <v>1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 t="s">
        <v>51</v>
      </c>
      <c r="BI56" s="10">
        <v>7</v>
      </c>
    </row>
    <row r="57" spans="5:61" ht="16.5" customHeight="1">
      <c r="E57" s="9" t="str">
        <f t="shared" si="0"/>
        <v>O-5室同時使用率2</v>
      </c>
      <c r="F57" s="10" t="s">
        <v>43</v>
      </c>
      <c r="G57" s="10" t="s">
        <v>24</v>
      </c>
      <c r="H57" s="10">
        <v>5</v>
      </c>
      <c r="I57" s="10">
        <v>1</v>
      </c>
      <c r="J57" s="10">
        <v>2</v>
      </c>
      <c r="K57" s="10" t="s">
        <v>776</v>
      </c>
      <c r="L57" s="10" t="s">
        <v>778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 t="s">
        <v>51</v>
      </c>
      <c r="BI57" s="10">
        <v>7</v>
      </c>
    </row>
    <row r="58" spans="5:61" ht="16.5" customHeight="1">
      <c r="E58" s="9" t="str">
        <f t="shared" si="0"/>
        <v>O-5室同時使用率3</v>
      </c>
      <c r="F58" s="10" t="s">
        <v>43</v>
      </c>
      <c r="G58" s="10" t="s">
        <v>24</v>
      </c>
      <c r="H58" s="10">
        <v>5</v>
      </c>
      <c r="I58" s="10">
        <v>1</v>
      </c>
      <c r="J58" s="10">
        <v>3</v>
      </c>
      <c r="K58" s="10" t="s">
        <v>776</v>
      </c>
      <c r="L58" s="10" t="s">
        <v>779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 t="s">
        <v>51</v>
      </c>
      <c r="BI58" s="10">
        <v>7</v>
      </c>
    </row>
    <row r="59" spans="5:61" ht="16.5" customHeight="1">
      <c r="E59" s="9" t="str">
        <f t="shared" si="0"/>
        <v>O-5照明発熱密度比率1</v>
      </c>
      <c r="F59" s="10" t="s">
        <v>43</v>
      </c>
      <c r="G59" s="10" t="s">
        <v>24</v>
      </c>
      <c r="H59" s="10">
        <v>5</v>
      </c>
      <c r="I59" s="10">
        <v>2</v>
      </c>
      <c r="J59" s="10">
        <v>1</v>
      </c>
      <c r="K59" s="10" t="s">
        <v>780</v>
      </c>
      <c r="L59" s="10" t="s">
        <v>777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1</v>
      </c>
      <c r="Y59" s="10">
        <v>1</v>
      </c>
      <c r="Z59" s="10">
        <v>1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1</v>
      </c>
      <c r="AL59" s="10">
        <v>0</v>
      </c>
      <c r="AM59" s="10">
        <v>11</v>
      </c>
      <c r="AN59" s="10">
        <v>100</v>
      </c>
      <c r="AO59" s="10">
        <v>14</v>
      </c>
      <c r="AP59" s="10">
        <v>0</v>
      </c>
      <c r="AQ59" s="10">
        <v>24</v>
      </c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 t="s">
        <v>51</v>
      </c>
      <c r="BI59" s="10">
        <v>7</v>
      </c>
    </row>
    <row r="60" spans="5:61" ht="16.5" customHeight="1">
      <c r="E60" s="9" t="str">
        <f t="shared" si="0"/>
        <v>O-5照明発熱密度比率2</v>
      </c>
      <c r="F60" s="10" t="s">
        <v>43</v>
      </c>
      <c r="G60" s="10" t="s">
        <v>24</v>
      </c>
      <c r="H60" s="10">
        <v>5</v>
      </c>
      <c r="I60" s="10">
        <v>2</v>
      </c>
      <c r="J60" s="10">
        <v>2</v>
      </c>
      <c r="K60" s="10" t="s">
        <v>780</v>
      </c>
      <c r="L60" s="10" t="s">
        <v>778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1</v>
      </c>
      <c r="AL60" s="10">
        <v>0</v>
      </c>
      <c r="AM60" s="10">
        <v>24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 t="s">
        <v>51</v>
      </c>
      <c r="BI60" s="10">
        <v>7</v>
      </c>
    </row>
    <row r="61" spans="5:61" ht="16.5" customHeight="1">
      <c r="E61" s="9" t="str">
        <f t="shared" si="0"/>
        <v>O-5照明発熱密度比率3</v>
      </c>
      <c r="F61" s="10" t="s">
        <v>43</v>
      </c>
      <c r="G61" s="10" t="s">
        <v>24</v>
      </c>
      <c r="H61" s="10">
        <v>5</v>
      </c>
      <c r="I61" s="10">
        <v>2</v>
      </c>
      <c r="J61" s="10">
        <v>3</v>
      </c>
      <c r="K61" s="10" t="s">
        <v>780</v>
      </c>
      <c r="L61" s="10" t="s">
        <v>779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1</v>
      </c>
      <c r="AL61" s="10">
        <v>0</v>
      </c>
      <c r="AM61" s="10">
        <v>24</v>
      </c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 t="s">
        <v>51</v>
      </c>
      <c r="BI61" s="10">
        <v>7</v>
      </c>
    </row>
    <row r="62" spans="5:61" ht="16.5" customHeight="1">
      <c r="E62" s="9" t="str">
        <f t="shared" si="0"/>
        <v>O-5人体発熱密度比率1</v>
      </c>
      <c r="F62" s="10" t="s">
        <v>43</v>
      </c>
      <c r="G62" s="10" t="s">
        <v>24</v>
      </c>
      <c r="H62" s="10">
        <v>5</v>
      </c>
      <c r="I62" s="10">
        <v>3</v>
      </c>
      <c r="J62" s="10">
        <v>1</v>
      </c>
      <c r="K62" s="10" t="s">
        <v>781</v>
      </c>
      <c r="L62" s="10" t="s">
        <v>777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0.25</v>
      </c>
      <c r="Y62" s="10">
        <v>1</v>
      </c>
      <c r="Z62" s="10">
        <v>0.25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1</v>
      </c>
      <c r="AL62" s="10">
        <v>0</v>
      </c>
      <c r="AM62" s="10">
        <v>11</v>
      </c>
      <c r="AN62" s="10">
        <v>25</v>
      </c>
      <c r="AO62" s="10">
        <v>12</v>
      </c>
      <c r="AP62" s="10">
        <v>100</v>
      </c>
      <c r="AQ62" s="10">
        <v>13</v>
      </c>
      <c r="AR62" s="10">
        <v>25</v>
      </c>
      <c r="AS62" s="10">
        <v>14</v>
      </c>
      <c r="AT62" s="10">
        <v>0</v>
      </c>
      <c r="AU62" s="10">
        <v>24</v>
      </c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 t="s">
        <v>51</v>
      </c>
      <c r="BI62" s="10">
        <v>7</v>
      </c>
    </row>
    <row r="63" spans="5:61" ht="16.5" customHeight="1">
      <c r="E63" s="9" t="str">
        <f t="shared" si="0"/>
        <v>O-5人体発熱密度比率2</v>
      </c>
      <c r="F63" s="10" t="s">
        <v>43</v>
      </c>
      <c r="G63" s="10" t="s">
        <v>24</v>
      </c>
      <c r="H63" s="10">
        <v>5</v>
      </c>
      <c r="I63" s="10">
        <v>3</v>
      </c>
      <c r="J63" s="10">
        <v>2</v>
      </c>
      <c r="K63" s="10" t="s">
        <v>781</v>
      </c>
      <c r="L63" s="10" t="s">
        <v>778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1</v>
      </c>
      <c r="AL63" s="10">
        <v>0</v>
      </c>
      <c r="AM63" s="10">
        <v>24</v>
      </c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 t="s">
        <v>51</v>
      </c>
      <c r="BI63" s="10">
        <v>7</v>
      </c>
    </row>
    <row r="64" spans="5:61" ht="16.5" customHeight="1">
      <c r="E64" s="9" t="str">
        <f t="shared" si="0"/>
        <v>O-5人体発熱密度比率3</v>
      </c>
      <c r="F64" s="10" t="s">
        <v>43</v>
      </c>
      <c r="G64" s="10" t="s">
        <v>24</v>
      </c>
      <c r="H64" s="10">
        <v>5</v>
      </c>
      <c r="I64" s="10">
        <v>3</v>
      </c>
      <c r="J64" s="10">
        <v>3</v>
      </c>
      <c r="K64" s="10" t="s">
        <v>781</v>
      </c>
      <c r="L64" s="10" t="s">
        <v>779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1</v>
      </c>
      <c r="AL64" s="10">
        <v>0</v>
      </c>
      <c r="AM64" s="10">
        <v>24</v>
      </c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 t="s">
        <v>51</v>
      </c>
      <c r="BI64" s="10">
        <v>7</v>
      </c>
    </row>
    <row r="65" spans="5:61" ht="16.5" customHeight="1">
      <c r="E65" s="9" t="str">
        <f t="shared" si="0"/>
        <v>O-5機器発熱密度比率1</v>
      </c>
      <c r="F65" s="10" t="s">
        <v>43</v>
      </c>
      <c r="G65" s="10" t="s">
        <v>24</v>
      </c>
      <c r="H65" s="10">
        <v>5</v>
      </c>
      <c r="I65" s="10">
        <v>4</v>
      </c>
      <c r="J65" s="10">
        <v>1</v>
      </c>
      <c r="K65" s="10" t="s">
        <v>783</v>
      </c>
      <c r="L65" s="10" t="s">
        <v>777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1</v>
      </c>
      <c r="AL65" s="10">
        <v>0</v>
      </c>
      <c r="AM65" s="10">
        <v>24</v>
      </c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 t="s">
        <v>51</v>
      </c>
      <c r="BI65" s="10">
        <v>7</v>
      </c>
    </row>
    <row r="66" spans="5:61" ht="16.5" customHeight="1">
      <c r="E66" s="9" t="str">
        <f t="shared" si="0"/>
        <v>O-5機器発熱密度比率2</v>
      </c>
      <c r="F66" s="10" t="s">
        <v>43</v>
      </c>
      <c r="G66" s="10" t="s">
        <v>24</v>
      </c>
      <c r="H66" s="10">
        <v>5</v>
      </c>
      <c r="I66" s="10">
        <v>4</v>
      </c>
      <c r="J66" s="10">
        <v>2</v>
      </c>
      <c r="K66" s="10" t="s">
        <v>783</v>
      </c>
      <c r="L66" s="10" t="s">
        <v>778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1</v>
      </c>
      <c r="AL66" s="10">
        <v>0</v>
      </c>
      <c r="AM66" s="10">
        <v>24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 t="s">
        <v>51</v>
      </c>
      <c r="BI66" s="10">
        <v>7</v>
      </c>
    </row>
    <row r="67" spans="5:61" ht="16.5" customHeight="1">
      <c r="E67" s="9" t="str">
        <f t="shared" si="0"/>
        <v>O-5機器発熱密度比率3</v>
      </c>
      <c r="F67" s="10" t="s">
        <v>43</v>
      </c>
      <c r="G67" s="10" t="s">
        <v>24</v>
      </c>
      <c r="H67" s="10">
        <v>5</v>
      </c>
      <c r="I67" s="10">
        <v>4</v>
      </c>
      <c r="J67" s="10">
        <v>3</v>
      </c>
      <c r="K67" s="10" t="s">
        <v>783</v>
      </c>
      <c r="L67" s="10" t="s">
        <v>779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1</v>
      </c>
      <c r="AL67" s="10">
        <v>0</v>
      </c>
      <c r="AM67" s="10">
        <v>24</v>
      </c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 t="s">
        <v>51</v>
      </c>
      <c r="BI67" s="10">
        <v>7</v>
      </c>
    </row>
    <row r="68" spans="5:61" ht="16.5" customHeight="1">
      <c r="E68" s="9" t="str">
        <f t="shared" si="0"/>
        <v>O-6室同時使用率1</v>
      </c>
      <c r="F68" s="10" t="s">
        <v>47</v>
      </c>
      <c r="G68" s="10" t="s">
        <v>24</v>
      </c>
      <c r="H68" s="10">
        <v>6</v>
      </c>
      <c r="I68" s="10">
        <v>1</v>
      </c>
      <c r="J68" s="10">
        <v>1</v>
      </c>
      <c r="K68" s="10" t="s">
        <v>776</v>
      </c>
      <c r="L68" s="10" t="s">
        <v>777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0">
        <v>1</v>
      </c>
      <c r="W68" s="10">
        <v>1</v>
      </c>
      <c r="X68" s="10">
        <v>1</v>
      </c>
      <c r="Y68" s="10">
        <v>1</v>
      </c>
      <c r="Z68" s="10">
        <v>1</v>
      </c>
      <c r="AA68" s="10">
        <v>1</v>
      </c>
      <c r="AB68" s="10">
        <v>1</v>
      </c>
      <c r="AC68" s="10">
        <v>1</v>
      </c>
      <c r="AD68" s="10">
        <v>1</v>
      </c>
      <c r="AE68" s="10">
        <v>1</v>
      </c>
      <c r="AF68" s="10">
        <v>1</v>
      </c>
      <c r="AG68" s="10">
        <v>1</v>
      </c>
      <c r="AH68" s="10">
        <v>1</v>
      </c>
      <c r="AI68" s="10">
        <v>1</v>
      </c>
      <c r="AJ68" s="10">
        <v>1</v>
      </c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 t="s">
        <v>43</v>
      </c>
      <c r="BI68" s="10">
        <v>5</v>
      </c>
    </row>
    <row r="69" spans="5:61" ht="16.5" customHeight="1">
      <c r="E69" s="9" t="str">
        <f t="shared" si="0"/>
        <v>O-6室同時使用率2</v>
      </c>
      <c r="F69" s="10" t="s">
        <v>47</v>
      </c>
      <c r="G69" s="10" t="s">
        <v>24</v>
      </c>
      <c r="H69" s="10">
        <v>6</v>
      </c>
      <c r="I69" s="10">
        <v>1</v>
      </c>
      <c r="J69" s="10">
        <v>2</v>
      </c>
      <c r="K69" s="10" t="s">
        <v>776</v>
      </c>
      <c r="L69" s="10" t="s">
        <v>778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  <c r="S69" s="10">
        <v>1</v>
      </c>
      <c r="T69" s="10">
        <v>1</v>
      </c>
      <c r="U69" s="10">
        <v>1</v>
      </c>
      <c r="V69" s="10">
        <v>1</v>
      </c>
      <c r="W69" s="10">
        <v>1</v>
      </c>
      <c r="X69" s="10">
        <v>1</v>
      </c>
      <c r="Y69" s="10">
        <v>1</v>
      </c>
      <c r="Z69" s="10">
        <v>1</v>
      </c>
      <c r="AA69" s="10">
        <v>1</v>
      </c>
      <c r="AB69" s="10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10">
        <v>1</v>
      </c>
      <c r="AJ69" s="10">
        <v>1</v>
      </c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 t="s">
        <v>43</v>
      </c>
      <c r="BI69" s="10">
        <v>5</v>
      </c>
    </row>
    <row r="70" spans="5:61" ht="16.5" customHeight="1">
      <c r="E70" s="9" t="str">
        <f t="shared" si="0"/>
        <v>O-6室同時使用率3</v>
      </c>
      <c r="F70" s="10" t="s">
        <v>47</v>
      </c>
      <c r="G70" s="10" t="s">
        <v>24</v>
      </c>
      <c r="H70" s="10">
        <v>6</v>
      </c>
      <c r="I70" s="10">
        <v>1</v>
      </c>
      <c r="J70" s="10">
        <v>3</v>
      </c>
      <c r="K70" s="10" t="s">
        <v>776</v>
      </c>
      <c r="L70" s="10" t="s">
        <v>779</v>
      </c>
      <c r="M70" s="10">
        <v>1</v>
      </c>
      <c r="N70" s="10">
        <v>1</v>
      </c>
      <c r="O70" s="10">
        <v>1</v>
      </c>
      <c r="P70" s="10">
        <v>1</v>
      </c>
      <c r="Q70" s="10">
        <v>1</v>
      </c>
      <c r="R70" s="10">
        <v>1</v>
      </c>
      <c r="S70" s="10">
        <v>1</v>
      </c>
      <c r="T70" s="10">
        <v>1</v>
      </c>
      <c r="U70" s="10">
        <v>1</v>
      </c>
      <c r="V70" s="10">
        <v>1</v>
      </c>
      <c r="W70" s="10">
        <v>1</v>
      </c>
      <c r="X70" s="10">
        <v>1</v>
      </c>
      <c r="Y70" s="10">
        <v>1</v>
      </c>
      <c r="Z70" s="10">
        <v>1</v>
      </c>
      <c r="AA70" s="10">
        <v>1</v>
      </c>
      <c r="AB70" s="10">
        <v>1</v>
      </c>
      <c r="AC70" s="10">
        <v>1</v>
      </c>
      <c r="AD70" s="10">
        <v>1</v>
      </c>
      <c r="AE70" s="10">
        <v>1</v>
      </c>
      <c r="AF70" s="10">
        <v>1</v>
      </c>
      <c r="AG70" s="10">
        <v>1</v>
      </c>
      <c r="AH70" s="10">
        <v>1</v>
      </c>
      <c r="AI70" s="10">
        <v>1</v>
      </c>
      <c r="AJ70" s="10">
        <v>1</v>
      </c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 t="s">
        <v>43</v>
      </c>
      <c r="BI70" s="10">
        <v>5</v>
      </c>
    </row>
    <row r="71" spans="5:61" ht="16.5" customHeight="1">
      <c r="E71" s="9" t="str">
        <f t="shared" si="0"/>
        <v>O-6照明発熱密度比率1</v>
      </c>
      <c r="F71" s="10" t="s">
        <v>47</v>
      </c>
      <c r="G71" s="10" t="s">
        <v>24</v>
      </c>
      <c r="H71" s="10">
        <v>6</v>
      </c>
      <c r="I71" s="10">
        <v>2</v>
      </c>
      <c r="J71" s="10">
        <v>1</v>
      </c>
      <c r="K71" s="10" t="s">
        <v>780</v>
      </c>
      <c r="L71" s="10" t="s">
        <v>777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10">
        <v>1</v>
      </c>
      <c r="V71" s="10">
        <v>1</v>
      </c>
      <c r="W71" s="10">
        <v>1</v>
      </c>
      <c r="X71" s="10">
        <v>1</v>
      </c>
      <c r="Y71" s="10">
        <v>1</v>
      </c>
      <c r="Z71" s="10">
        <v>1</v>
      </c>
      <c r="AA71" s="10">
        <v>1</v>
      </c>
      <c r="AB71" s="10">
        <v>1</v>
      </c>
      <c r="AC71" s="10">
        <v>1</v>
      </c>
      <c r="AD71" s="10">
        <v>1</v>
      </c>
      <c r="AE71" s="10">
        <v>1</v>
      </c>
      <c r="AF71" s="10">
        <v>1</v>
      </c>
      <c r="AG71" s="10">
        <v>1</v>
      </c>
      <c r="AH71" s="10">
        <v>1</v>
      </c>
      <c r="AI71" s="10">
        <v>1</v>
      </c>
      <c r="AJ71" s="10">
        <v>1</v>
      </c>
      <c r="AK71" s="10">
        <v>1</v>
      </c>
      <c r="AL71" s="10">
        <v>100</v>
      </c>
      <c r="AM71" s="10">
        <v>24</v>
      </c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 t="s">
        <v>43</v>
      </c>
      <c r="BI71" s="10">
        <v>5</v>
      </c>
    </row>
    <row r="72" spans="5:61" ht="16.5" customHeight="1">
      <c r="E72" s="9" t="str">
        <f t="shared" si="0"/>
        <v>O-6照明発熱密度比率2</v>
      </c>
      <c r="F72" s="10" t="s">
        <v>47</v>
      </c>
      <c r="G72" s="10" t="s">
        <v>24</v>
      </c>
      <c r="H72" s="10">
        <v>6</v>
      </c>
      <c r="I72" s="10">
        <v>2</v>
      </c>
      <c r="J72" s="10">
        <v>2</v>
      </c>
      <c r="K72" s="10" t="s">
        <v>780</v>
      </c>
      <c r="L72" s="10" t="s">
        <v>778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  <c r="S72" s="10">
        <v>1</v>
      </c>
      <c r="T72" s="10">
        <v>1</v>
      </c>
      <c r="U72" s="10">
        <v>1</v>
      </c>
      <c r="V72" s="10">
        <v>1</v>
      </c>
      <c r="W72" s="10">
        <v>1</v>
      </c>
      <c r="X72" s="10">
        <v>1</v>
      </c>
      <c r="Y72" s="10">
        <v>1</v>
      </c>
      <c r="Z72" s="10">
        <v>1</v>
      </c>
      <c r="AA72" s="10">
        <v>1</v>
      </c>
      <c r="AB72" s="10">
        <v>1</v>
      </c>
      <c r="AC72" s="10">
        <v>1</v>
      </c>
      <c r="AD72" s="10">
        <v>1</v>
      </c>
      <c r="AE72" s="10">
        <v>1</v>
      </c>
      <c r="AF72" s="10">
        <v>1</v>
      </c>
      <c r="AG72" s="10">
        <v>1</v>
      </c>
      <c r="AH72" s="10">
        <v>1</v>
      </c>
      <c r="AI72" s="10">
        <v>1</v>
      </c>
      <c r="AJ72" s="10">
        <v>1</v>
      </c>
      <c r="AK72" s="10">
        <v>1</v>
      </c>
      <c r="AL72" s="10">
        <v>100</v>
      </c>
      <c r="AM72" s="10">
        <v>24</v>
      </c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 t="s">
        <v>43</v>
      </c>
      <c r="BI72" s="10">
        <v>5</v>
      </c>
    </row>
    <row r="73" spans="5:61" ht="16.5" customHeight="1">
      <c r="E73" s="9" t="str">
        <f t="shared" ref="E73:E136" si="1">F73&amp;K73&amp;J73</f>
        <v>O-6照明発熱密度比率3</v>
      </c>
      <c r="F73" s="10" t="s">
        <v>47</v>
      </c>
      <c r="G73" s="10" t="s">
        <v>24</v>
      </c>
      <c r="H73" s="10">
        <v>6</v>
      </c>
      <c r="I73" s="10">
        <v>2</v>
      </c>
      <c r="J73" s="10">
        <v>3</v>
      </c>
      <c r="K73" s="10" t="s">
        <v>780</v>
      </c>
      <c r="L73" s="10" t="s">
        <v>779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  <c r="S73" s="10">
        <v>1</v>
      </c>
      <c r="T73" s="10">
        <v>1</v>
      </c>
      <c r="U73" s="10">
        <v>1</v>
      </c>
      <c r="V73" s="10">
        <v>1</v>
      </c>
      <c r="W73" s="10">
        <v>1</v>
      </c>
      <c r="X73" s="10">
        <v>1</v>
      </c>
      <c r="Y73" s="10">
        <v>1</v>
      </c>
      <c r="Z73" s="10">
        <v>1</v>
      </c>
      <c r="AA73" s="10">
        <v>1</v>
      </c>
      <c r="AB73" s="10">
        <v>1</v>
      </c>
      <c r="AC73" s="10">
        <v>1</v>
      </c>
      <c r="AD73" s="10">
        <v>1</v>
      </c>
      <c r="AE73" s="10">
        <v>1</v>
      </c>
      <c r="AF73" s="10">
        <v>1</v>
      </c>
      <c r="AG73" s="10">
        <v>1</v>
      </c>
      <c r="AH73" s="10">
        <v>1</v>
      </c>
      <c r="AI73" s="10">
        <v>1</v>
      </c>
      <c r="AJ73" s="10">
        <v>1</v>
      </c>
      <c r="AK73" s="10">
        <v>1</v>
      </c>
      <c r="AL73" s="10">
        <v>100</v>
      </c>
      <c r="AM73" s="10">
        <v>24</v>
      </c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 t="s">
        <v>43</v>
      </c>
      <c r="BI73" s="10">
        <v>5</v>
      </c>
    </row>
    <row r="74" spans="5:61" ht="16.5" customHeight="1">
      <c r="E74" s="9" t="str">
        <f t="shared" si="1"/>
        <v>O-6人体発熱密度比率1</v>
      </c>
      <c r="F74" s="10" t="s">
        <v>47</v>
      </c>
      <c r="G74" s="10" t="s">
        <v>24</v>
      </c>
      <c r="H74" s="10">
        <v>6</v>
      </c>
      <c r="I74" s="10">
        <v>3</v>
      </c>
      <c r="J74" s="10">
        <v>1</v>
      </c>
      <c r="K74" s="10" t="s">
        <v>781</v>
      </c>
      <c r="L74" s="10" t="s">
        <v>777</v>
      </c>
      <c r="M74" s="10">
        <v>0.5</v>
      </c>
      <c r="N74" s="10">
        <v>0.5</v>
      </c>
      <c r="O74" s="10">
        <v>0.5</v>
      </c>
      <c r="P74" s="10">
        <v>0.5</v>
      </c>
      <c r="Q74" s="10">
        <v>0.5</v>
      </c>
      <c r="R74" s="10">
        <v>0.5</v>
      </c>
      <c r="S74" s="10">
        <v>0.5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0.5</v>
      </c>
      <c r="AH74" s="10">
        <v>0.5</v>
      </c>
      <c r="AI74" s="10">
        <v>0.5</v>
      </c>
      <c r="AJ74" s="10">
        <v>0.5</v>
      </c>
      <c r="AK74" s="10">
        <v>1</v>
      </c>
      <c r="AL74" s="10">
        <v>50</v>
      </c>
      <c r="AM74" s="10">
        <v>7</v>
      </c>
      <c r="AN74" s="10">
        <v>100</v>
      </c>
      <c r="AO74" s="10">
        <v>20</v>
      </c>
      <c r="AP74" s="10">
        <v>50</v>
      </c>
      <c r="AQ74" s="10">
        <v>24</v>
      </c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 t="s">
        <v>43</v>
      </c>
      <c r="BI74" s="10">
        <v>5</v>
      </c>
    </row>
    <row r="75" spans="5:61" ht="16.5" customHeight="1">
      <c r="E75" s="9" t="str">
        <f t="shared" si="1"/>
        <v>O-6人体発熱密度比率2</v>
      </c>
      <c r="F75" s="10" t="s">
        <v>47</v>
      </c>
      <c r="G75" s="10" t="s">
        <v>24</v>
      </c>
      <c r="H75" s="10">
        <v>6</v>
      </c>
      <c r="I75" s="10">
        <v>3</v>
      </c>
      <c r="J75" s="10">
        <v>2</v>
      </c>
      <c r="K75" s="10" t="s">
        <v>781</v>
      </c>
      <c r="L75" s="10" t="s">
        <v>778</v>
      </c>
      <c r="M75" s="10">
        <v>0.5</v>
      </c>
      <c r="N75" s="10">
        <v>0.5</v>
      </c>
      <c r="O75" s="10">
        <v>0.5</v>
      </c>
      <c r="P75" s="10">
        <v>0.5</v>
      </c>
      <c r="Q75" s="10">
        <v>0.5</v>
      </c>
      <c r="R75" s="10">
        <v>0.5</v>
      </c>
      <c r="S75" s="10">
        <v>0.5</v>
      </c>
      <c r="T75" s="10">
        <v>0.5</v>
      </c>
      <c r="U75" s="10">
        <v>0.5</v>
      </c>
      <c r="V75" s="10">
        <v>0.5</v>
      </c>
      <c r="W75" s="10">
        <v>0.5</v>
      </c>
      <c r="X75" s="10">
        <v>0.5</v>
      </c>
      <c r="Y75" s="10">
        <v>0.5</v>
      </c>
      <c r="Z75" s="10">
        <v>0.5</v>
      </c>
      <c r="AA75" s="10">
        <v>0.5</v>
      </c>
      <c r="AB75" s="10">
        <v>0.5</v>
      </c>
      <c r="AC75" s="10">
        <v>0.5</v>
      </c>
      <c r="AD75" s="10">
        <v>0.5</v>
      </c>
      <c r="AE75" s="10">
        <v>0.5</v>
      </c>
      <c r="AF75" s="10">
        <v>0.5</v>
      </c>
      <c r="AG75" s="10">
        <v>0.5</v>
      </c>
      <c r="AH75" s="10">
        <v>0.5</v>
      </c>
      <c r="AI75" s="10">
        <v>0.5</v>
      </c>
      <c r="AJ75" s="10">
        <v>0.5</v>
      </c>
      <c r="AK75" s="10">
        <v>1</v>
      </c>
      <c r="AL75" s="10">
        <v>50</v>
      </c>
      <c r="AM75" s="10">
        <v>24</v>
      </c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 t="s">
        <v>43</v>
      </c>
      <c r="BI75" s="10">
        <v>5</v>
      </c>
    </row>
    <row r="76" spans="5:61" ht="16.5" customHeight="1">
      <c r="E76" s="9" t="str">
        <f t="shared" si="1"/>
        <v>O-6人体発熱密度比率3</v>
      </c>
      <c r="F76" s="10" t="s">
        <v>47</v>
      </c>
      <c r="G76" s="10" t="s">
        <v>24</v>
      </c>
      <c r="H76" s="10">
        <v>6</v>
      </c>
      <c r="I76" s="10">
        <v>3</v>
      </c>
      <c r="J76" s="10">
        <v>3</v>
      </c>
      <c r="K76" s="10" t="s">
        <v>781</v>
      </c>
      <c r="L76" s="10" t="s">
        <v>779</v>
      </c>
      <c r="M76" s="10">
        <v>0.5</v>
      </c>
      <c r="N76" s="10">
        <v>0.5</v>
      </c>
      <c r="O76" s="10">
        <v>0.5</v>
      </c>
      <c r="P76" s="10">
        <v>0.5</v>
      </c>
      <c r="Q76" s="10">
        <v>0.5</v>
      </c>
      <c r="R76" s="10">
        <v>0.5</v>
      </c>
      <c r="S76" s="10">
        <v>0.5</v>
      </c>
      <c r="T76" s="10">
        <v>0.5</v>
      </c>
      <c r="U76" s="10">
        <v>0.5</v>
      </c>
      <c r="V76" s="10">
        <v>0.5</v>
      </c>
      <c r="W76" s="10">
        <v>0.5</v>
      </c>
      <c r="X76" s="10">
        <v>0.5</v>
      </c>
      <c r="Y76" s="10">
        <v>0.5</v>
      </c>
      <c r="Z76" s="10">
        <v>0.5</v>
      </c>
      <c r="AA76" s="10">
        <v>0.5</v>
      </c>
      <c r="AB76" s="10">
        <v>0.5</v>
      </c>
      <c r="AC76" s="10">
        <v>0.5</v>
      </c>
      <c r="AD76" s="10">
        <v>0.5</v>
      </c>
      <c r="AE76" s="10">
        <v>0.5</v>
      </c>
      <c r="AF76" s="10">
        <v>0.5</v>
      </c>
      <c r="AG76" s="10">
        <v>0.5</v>
      </c>
      <c r="AH76" s="10">
        <v>0.5</v>
      </c>
      <c r="AI76" s="10">
        <v>0.5</v>
      </c>
      <c r="AJ76" s="10">
        <v>0.5</v>
      </c>
      <c r="AK76" s="10">
        <v>1</v>
      </c>
      <c r="AL76" s="10">
        <v>50</v>
      </c>
      <c r="AM76" s="10">
        <v>24</v>
      </c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 t="s">
        <v>43</v>
      </c>
      <c r="BI76" s="10">
        <v>5</v>
      </c>
    </row>
    <row r="77" spans="5:61" ht="16.5" customHeight="1">
      <c r="E77" s="9" t="str">
        <f t="shared" si="1"/>
        <v>O-6機器発熱密度比率1</v>
      </c>
      <c r="F77" s="10" t="s">
        <v>47</v>
      </c>
      <c r="G77" s="10" t="s">
        <v>24</v>
      </c>
      <c r="H77" s="10">
        <v>6</v>
      </c>
      <c r="I77" s="10">
        <v>4</v>
      </c>
      <c r="J77" s="10">
        <v>1</v>
      </c>
      <c r="K77" s="10" t="s">
        <v>783</v>
      </c>
      <c r="L77" s="10" t="s">
        <v>777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10">
        <v>1</v>
      </c>
      <c r="V77" s="10">
        <v>1</v>
      </c>
      <c r="W77" s="10">
        <v>1</v>
      </c>
      <c r="X77" s="10">
        <v>1</v>
      </c>
      <c r="Y77" s="10">
        <v>1</v>
      </c>
      <c r="Z77" s="10">
        <v>1</v>
      </c>
      <c r="AA77" s="10">
        <v>1</v>
      </c>
      <c r="AB77" s="10">
        <v>1</v>
      </c>
      <c r="AC77" s="10">
        <v>1</v>
      </c>
      <c r="AD77" s="10">
        <v>1</v>
      </c>
      <c r="AE77" s="10">
        <v>1</v>
      </c>
      <c r="AF77" s="10">
        <v>1</v>
      </c>
      <c r="AG77" s="10">
        <v>1</v>
      </c>
      <c r="AH77" s="10">
        <v>1</v>
      </c>
      <c r="AI77" s="10">
        <v>1</v>
      </c>
      <c r="AJ77" s="10">
        <v>1</v>
      </c>
      <c r="AK77" s="10">
        <v>1</v>
      </c>
      <c r="AL77" s="10">
        <v>100</v>
      </c>
      <c r="AM77" s="10">
        <v>24</v>
      </c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 t="s">
        <v>43</v>
      </c>
      <c r="BI77" s="10">
        <v>5</v>
      </c>
    </row>
    <row r="78" spans="5:61" ht="16.5" customHeight="1">
      <c r="E78" s="9" t="str">
        <f t="shared" si="1"/>
        <v>O-6機器発熱密度比率2</v>
      </c>
      <c r="F78" s="10" t="s">
        <v>47</v>
      </c>
      <c r="G78" s="10" t="s">
        <v>24</v>
      </c>
      <c r="H78" s="10">
        <v>6</v>
      </c>
      <c r="I78" s="10">
        <v>4</v>
      </c>
      <c r="J78" s="10">
        <v>2</v>
      </c>
      <c r="K78" s="10" t="s">
        <v>783</v>
      </c>
      <c r="L78" s="10" t="s">
        <v>778</v>
      </c>
      <c r="M78" s="10">
        <v>1</v>
      </c>
      <c r="N78" s="10">
        <v>1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10">
        <v>1</v>
      </c>
      <c r="V78" s="10">
        <v>1</v>
      </c>
      <c r="W78" s="10">
        <v>1</v>
      </c>
      <c r="X78" s="10">
        <v>1</v>
      </c>
      <c r="Y78" s="10">
        <v>1</v>
      </c>
      <c r="Z78" s="10">
        <v>1</v>
      </c>
      <c r="AA78" s="10">
        <v>1</v>
      </c>
      <c r="AB78" s="10">
        <v>1</v>
      </c>
      <c r="AC78" s="10">
        <v>1</v>
      </c>
      <c r="AD78" s="10">
        <v>1</v>
      </c>
      <c r="AE78" s="10">
        <v>1</v>
      </c>
      <c r="AF78" s="10">
        <v>1</v>
      </c>
      <c r="AG78" s="10">
        <v>1</v>
      </c>
      <c r="AH78" s="10">
        <v>1</v>
      </c>
      <c r="AI78" s="10">
        <v>1</v>
      </c>
      <c r="AJ78" s="10">
        <v>1</v>
      </c>
      <c r="AK78" s="10">
        <v>1</v>
      </c>
      <c r="AL78" s="10">
        <v>100</v>
      </c>
      <c r="AM78" s="10">
        <v>24</v>
      </c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 t="s">
        <v>43</v>
      </c>
      <c r="BI78" s="10">
        <v>5</v>
      </c>
    </row>
    <row r="79" spans="5:61" ht="16.5" customHeight="1">
      <c r="E79" s="9" t="str">
        <f t="shared" si="1"/>
        <v>O-6機器発熱密度比率3</v>
      </c>
      <c r="F79" s="10" t="s">
        <v>47</v>
      </c>
      <c r="G79" s="10" t="s">
        <v>24</v>
      </c>
      <c r="H79" s="10">
        <v>6</v>
      </c>
      <c r="I79" s="10">
        <v>4</v>
      </c>
      <c r="J79" s="10">
        <v>3</v>
      </c>
      <c r="K79" s="10" t="s">
        <v>783</v>
      </c>
      <c r="L79" s="10" t="s">
        <v>779</v>
      </c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10">
        <v>1</v>
      </c>
      <c r="W79" s="10">
        <v>1</v>
      </c>
      <c r="X79" s="10">
        <v>1</v>
      </c>
      <c r="Y79" s="10">
        <v>1</v>
      </c>
      <c r="Z79" s="10">
        <v>1</v>
      </c>
      <c r="AA79" s="10">
        <v>1</v>
      </c>
      <c r="AB79" s="10">
        <v>1</v>
      </c>
      <c r="AC79" s="10">
        <v>1</v>
      </c>
      <c r="AD79" s="10">
        <v>1</v>
      </c>
      <c r="AE79" s="10">
        <v>1</v>
      </c>
      <c r="AF79" s="10">
        <v>1</v>
      </c>
      <c r="AG79" s="10">
        <v>1</v>
      </c>
      <c r="AH79" s="10">
        <v>1</v>
      </c>
      <c r="AI79" s="10">
        <v>1</v>
      </c>
      <c r="AJ79" s="10">
        <v>1</v>
      </c>
      <c r="AK79" s="10">
        <v>1</v>
      </c>
      <c r="AL79" s="10">
        <v>100</v>
      </c>
      <c r="AM79" s="10">
        <v>24</v>
      </c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 t="s">
        <v>43</v>
      </c>
      <c r="BI79" s="10">
        <v>5</v>
      </c>
    </row>
    <row r="80" spans="5:61" ht="16.5" customHeight="1">
      <c r="E80" s="9" t="str">
        <f t="shared" si="1"/>
        <v>O-7室同時使用率1</v>
      </c>
      <c r="F80" s="10" t="s">
        <v>51</v>
      </c>
      <c r="G80" s="10" t="s">
        <v>24</v>
      </c>
      <c r="H80" s="10">
        <v>7</v>
      </c>
      <c r="I80" s="10">
        <v>1</v>
      </c>
      <c r="J80" s="10">
        <v>1</v>
      </c>
      <c r="K80" s="10" t="s">
        <v>776</v>
      </c>
      <c r="L80" s="10" t="s">
        <v>777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0.4</v>
      </c>
      <c r="U80" s="10">
        <v>0.8</v>
      </c>
      <c r="V80" s="10">
        <v>0.4</v>
      </c>
      <c r="W80" s="10">
        <v>0.4</v>
      </c>
      <c r="X80" s="10">
        <v>0.4</v>
      </c>
      <c r="Y80" s="10">
        <v>0.4</v>
      </c>
      <c r="Z80" s="10">
        <v>0.4</v>
      </c>
      <c r="AA80" s="10">
        <v>0.4</v>
      </c>
      <c r="AB80" s="10">
        <v>0.4</v>
      </c>
      <c r="AC80" s="10">
        <v>0.4</v>
      </c>
      <c r="AD80" s="10">
        <v>0.8</v>
      </c>
      <c r="AE80" s="10">
        <v>0.8</v>
      </c>
      <c r="AF80" s="10">
        <v>0.4</v>
      </c>
      <c r="AG80" s="10">
        <v>0.4</v>
      </c>
      <c r="AH80" s="10">
        <v>0</v>
      </c>
      <c r="AI80" s="10">
        <v>0</v>
      </c>
      <c r="AJ80" s="10">
        <v>0</v>
      </c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 t="s">
        <v>47</v>
      </c>
      <c r="BI80" s="10">
        <v>6</v>
      </c>
    </row>
    <row r="81" spans="5:61" ht="16.5" customHeight="1">
      <c r="E81" s="9" t="str">
        <f t="shared" si="1"/>
        <v>O-7室同時使用率2</v>
      </c>
      <c r="F81" s="10" t="s">
        <v>51</v>
      </c>
      <c r="G81" s="10" t="s">
        <v>24</v>
      </c>
      <c r="H81" s="10">
        <v>7</v>
      </c>
      <c r="I81" s="10">
        <v>1</v>
      </c>
      <c r="J81" s="10">
        <v>2</v>
      </c>
      <c r="K81" s="10" t="s">
        <v>776</v>
      </c>
      <c r="L81" s="10" t="s">
        <v>778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 t="s">
        <v>47</v>
      </c>
      <c r="BI81" s="10">
        <v>6</v>
      </c>
    </row>
    <row r="82" spans="5:61" ht="16.5" customHeight="1">
      <c r="E82" s="9" t="str">
        <f t="shared" si="1"/>
        <v>O-7室同時使用率3</v>
      </c>
      <c r="F82" s="10" t="s">
        <v>51</v>
      </c>
      <c r="G82" s="10" t="s">
        <v>24</v>
      </c>
      <c r="H82" s="10">
        <v>7</v>
      </c>
      <c r="I82" s="10">
        <v>1</v>
      </c>
      <c r="J82" s="10">
        <v>3</v>
      </c>
      <c r="K82" s="10" t="s">
        <v>776</v>
      </c>
      <c r="L82" s="10" t="s">
        <v>779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 t="s">
        <v>47</v>
      </c>
      <c r="BI82" s="10">
        <v>6</v>
      </c>
    </row>
    <row r="83" spans="5:61" ht="16.5" customHeight="1">
      <c r="E83" s="9" t="str">
        <f t="shared" si="1"/>
        <v>O-7照明発熱密度比率1</v>
      </c>
      <c r="F83" s="10" t="s">
        <v>51</v>
      </c>
      <c r="G83" s="10" t="s">
        <v>24</v>
      </c>
      <c r="H83" s="10">
        <v>7</v>
      </c>
      <c r="I83" s="10">
        <v>2</v>
      </c>
      <c r="J83" s="10">
        <v>1</v>
      </c>
      <c r="K83" s="10" t="s">
        <v>780</v>
      </c>
      <c r="L83" s="10" t="s">
        <v>777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1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 s="10">
        <v>1</v>
      </c>
      <c r="AD83" s="10">
        <v>1</v>
      </c>
      <c r="AE83" s="10">
        <v>1</v>
      </c>
      <c r="AF83" s="10">
        <v>1</v>
      </c>
      <c r="AG83" s="10">
        <v>1</v>
      </c>
      <c r="AH83" s="10">
        <v>0</v>
      </c>
      <c r="AI83" s="10">
        <v>0</v>
      </c>
      <c r="AJ83" s="10">
        <v>0</v>
      </c>
      <c r="AK83" s="10">
        <v>1</v>
      </c>
      <c r="AL83" s="10">
        <v>0</v>
      </c>
      <c r="AM83" s="10">
        <v>8</v>
      </c>
      <c r="AN83" s="10">
        <v>100</v>
      </c>
      <c r="AO83" s="10">
        <v>21</v>
      </c>
      <c r="AP83" s="10">
        <v>0</v>
      </c>
      <c r="AQ83" s="10">
        <v>24</v>
      </c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 t="s">
        <v>47</v>
      </c>
      <c r="BI83" s="10">
        <v>6</v>
      </c>
    </row>
    <row r="84" spans="5:61" ht="16.5" customHeight="1">
      <c r="E84" s="9" t="str">
        <f t="shared" si="1"/>
        <v>O-7照明発熱密度比率2</v>
      </c>
      <c r="F84" s="10" t="s">
        <v>51</v>
      </c>
      <c r="G84" s="10" t="s">
        <v>24</v>
      </c>
      <c r="H84" s="10">
        <v>7</v>
      </c>
      <c r="I84" s="10">
        <v>2</v>
      </c>
      <c r="J84" s="10">
        <v>2</v>
      </c>
      <c r="K84" s="10" t="s">
        <v>780</v>
      </c>
      <c r="L84" s="10" t="s">
        <v>778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1</v>
      </c>
      <c r="AL84" s="10">
        <v>0</v>
      </c>
      <c r="AM84" s="10">
        <v>24</v>
      </c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 t="s">
        <v>47</v>
      </c>
      <c r="BI84" s="10">
        <v>6</v>
      </c>
    </row>
    <row r="85" spans="5:61" ht="16.5" customHeight="1">
      <c r="E85" s="9" t="str">
        <f t="shared" si="1"/>
        <v>O-7照明発熱密度比率3</v>
      </c>
      <c r="F85" s="10" t="s">
        <v>51</v>
      </c>
      <c r="G85" s="10" t="s">
        <v>24</v>
      </c>
      <c r="H85" s="10">
        <v>7</v>
      </c>
      <c r="I85" s="10">
        <v>2</v>
      </c>
      <c r="J85" s="10">
        <v>3</v>
      </c>
      <c r="K85" s="10" t="s">
        <v>780</v>
      </c>
      <c r="L85" s="10" t="s">
        <v>779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1</v>
      </c>
      <c r="AL85" s="10">
        <v>0</v>
      </c>
      <c r="AM85" s="10">
        <v>24</v>
      </c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 t="s">
        <v>47</v>
      </c>
      <c r="BI85" s="10">
        <v>6</v>
      </c>
    </row>
    <row r="86" spans="5:61" ht="16.5" customHeight="1">
      <c r="E86" s="9" t="str">
        <f t="shared" si="1"/>
        <v>O-7人体発熱密度比率1</v>
      </c>
      <c r="F86" s="10" t="s">
        <v>51</v>
      </c>
      <c r="G86" s="10" t="s">
        <v>24</v>
      </c>
      <c r="H86" s="10">
        <v>7</v>
      </c>
      <c r="I86" s="10">
        <v>3</v>
      </c>
      <c r="J86" s="10">
        <v>1</v>
      </c>
      <c r="K86" s="10" t="s">
        <v>781</v>
      </c>
      <c r="L86" s="10" t="s">
        <v>777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1</v>
      </c>
      <c r="V86" s="10">
        <v>0.4</v>
      </c>
      <c r="W86" s="10">
        <v>0.4</v>
      </c>
      <c r="X86" s="10">
        <v>0.4</v>
      </c>
      <c r="Y86" s="10">
        <v>0.4</v>
      </c>
      <c r="Z86" s="10">
        <v>0.4</v>
      </c>
      <c r="AA86" s="10">
        <v>0.4</v>
      </c>
      <c r="AB86" s="10">
        <v>0.4</v>
      </c>
      <c r="AC86" s="10">
        <v>0.4</v>
      </c>
      <c r="AD86" s="10">
        <v>0.7</v>
      </c>
      <c r="AE86" s="10">
        <v>0.7</v>
      </c>
      <c r="AF86" s="10">
        <v>0.4</v>
      </c>
      <c r="AG86" s="10">
        <v>0.4</v>
      </c>
      <c r="AH86" s="10">
        <v>0</v>
      </c>
      <c r="AI86" s="10">
        <v>0</v>
      </c>
      <c r="AJ86" s="10">
        <v>0</v>
      </c>
      <c r="AK86" s="10">
        <v>1</v>
      </c>
      <c r="AL86" s="10">
        <v>0</v>
      </c>
      <c r="AM86" s="10">
        <v>8</v>
      </c>
      <c r="AN86" s="10">
        <v>100</v>
      </c>
      <c r="AO86" s="10">
        <v>9</v>
      </c>
      <c r="AP86" s="10">
        <v>40</v>
      </c>
      <c r="AQ86" s="10">
        <v>17</v>
      </c>
      <c r="AR86" s="10">
        <v>70</v>
      </c>
      <c r="AS86" s="10">
        <v>19</v>
      </c>
      <c r="AT86" s="10">
        <v>40</v>
      </c>
      <c r="AU86" s="10">
        <v>21</v>
      </c>
      <c r="AV86" s="10">
        <v>0</v>
      </c>
      <c r="AW86" s="10">
        <v>24</v>
      </c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 t="s">
        <v>47</v>
      </c>
      <c r="BI86" s="10">
        <v>6</v>
      </c>
    </row>
    <row r="87" spans="5:61" ht="16.5" customHeight="1">
      <c r="E87" s="9" t="str">
        <f t="shared" si="1"/>
        <v>O-7人体発熱密度比率2</v>
      </c>
      <c r="F87" s="10" t="s">
        <v>51</v>
      </c>
      <c r="G87" s="10" t="s">
        <v>24</v>
      </c>
      <c r="H87" s="10">
        <v>7</v>
      </c>
      <c r="I87" s="10">
        <v>3</v>
      </c>
      <c r="J87" s="10">
        <v>2</v>
      </c>
      <c r="K87" s="10" t="s">
        <v>781</v>
      </c>
      <c r="L87" s="10" t="s">
        <v>778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1</v>
      </c>
      <c r="AL87" s="10">
        <v>0</v>
      </c>
      <c r="AM87" s="10">
        <v>24</v>
      </c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 t="s">
        <v>47</v>
      </c>
      <c r="BI87" s="10">
        <v>6</v>
      </c>
    </row>
    <row r="88" spans="5:61" ht="16.5" customHeight="1">
      <c r="E88" s="9" t="str">
        <f t="shared" si="1"/>
        <v>O-7人体発熱密度比率3</v>
      </c>
      <c r="F88" s="10" t="s">
        <v>51</v>
      </c>
      <c r="G88" s="10" t="s">
        <v>24</v>
      </c>
      <c r="H88" s="10">
        <v>7</v>
      </c>
      <c r="I88" s="10">
        <v>3</v>
      </c>
      <c r="J88" s="10">
        <v>3</v>
      </c>
      <c r="K88" s="10" t="s">
        <v>781</v>
      </c>
      <c r="L88" s="10" t="s">
        <v>779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1</v>
      </c>
      <c r="AL88" s="10">
        <v>0</v>
      </c>
      <c r="AM88" s="10">
        <v>24</v>
      </c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 t="s">
        <v>47</v>
      </c>
      <c r="BI88" s="10">
        <v>6</v>
      </c>
    </row>
    <row r="89" spans="5:61" ht="16.5" customHeight="1">
      <c r="E89" s="9" t="str">
        <f t="shared" si="1"/>
        <v>O-7機器発熱密度比率1</v>
      </c>
      <c r="F89" s="10" t="s">
        <v>51</v>
      </c>
      <c r="G89" s="10" t="s">
        <v>24</v>
      </c>
      <c r="H89" s="10">
        <v>7</v>
      </c>
      <c r="I89" s="10">
        <v>4</v>
      </c>
      <c r="J89" s="10">
        <v>1</v>
      </c>
      <c r="K89" s="10" t="s">
        <v>783</v>
      </c>
      <c r="L89" s="10" t="s">
        <v>777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1</v>
      </c>
      <c r="AL89" s="10">
        <v>0</v>
      </c>
      <c r="AM89" s="10">
        <v>24</v>
      </c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 t="s">
        <v>47</v>
      </c>
      <c r="BI89" s="10">
        <v>6</v>
      </c>
    </row>
    <row r="90" spans="5:61" ht="16.5" customHeight="1">
      <c r="E90" s="9" t="str">
        <f t="shared" si="1"/>
        <v>O-7機器発熱密度比率2</v>
      </c>
      <c r="F90" s="10" t="s">
        <v>51</v>
      </c>
      <c r="G90" s="10" t="s">
        <v>24</v>
      </c>
      <c r="H90" s="10">
        <v>7</v>
      </c>
      <c r="I90" s="10">
        <v>4</v>
      </c>
      <c r="J90" s="10">
        <v>2</v>
      </c>
      <c r="K90" s="10" t="s">
        <v>783</v>
      </c>
      <c r="L90" s="10" t="s">
        <v>778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1</v>
      </c>
      <c r="AL90" s="10">
        <v>0</v>
      </c>
      <c r="AM90" s="10">
        <v>24</v>
      </c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 t="s">
        <v>47</v>
      </c>
      <c r="BI90" s="10">
        <v>6</v>
      </c>
    </row>
    <row r="91" spans="5:61" ht="16.5" customHeight="1">
      <c r="E91" s="9" t="str">
        <f t="shared" si="1"/>
        <v>O-7機器発熱密度比率3</v>
      </c>
      <c r="F91" s="10" t="s">
        <v>51</v>
      </c>
      <c r="G91" s="10" t="s">
        <v>24</v>
      </c>
      <c r="H91" s="10">
        <v>7</v>
      </c>
      <c r="I91" s="10">
        <v>4</v>
      </c>
      <c r="J91" s="10">
        <v>3</v>
      </c>
      <c r="K91" s="10" t="s">
        <v>783</v>
      </c>
      <c r="L91" s="10" t="s">
        <v>779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1</v>
      </c>
      <c r="AL91" s="10">
        <v>0</v>
      </c>
      <c r="AM91" s="10">
        <v>24</v>
      </c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 t="s">
        <v>47</v>
      </c>
      <c r="BI91" s="10">
        <v>6</v>
      </c>
    </row>
    <row r="92" spans="5:61" ht="16.5" customHeight="1">
      <c r="E92" s="9" t="str">
        <f t="shared" si="1"/>
        <v>O-8室同時使用率1</v>
      </c>
      <c r="F92" s="10" t="s">
        <v>58</v>
      </c>
      <c r="G92" s="10" t="s">
        <v>24</v>
      </c>
      <c r="H92" s="10">
        <v>8</v>
      </c>
      <c r="I92" s="10">
        <v>1</v>
      </c>
      <c r="J92" s="10">
        <v>1</v>
      </c>
      <c r="K92" s="10" t="s">
        <v>776</v>
      </c>
      <c r="L92" s="10" t="s">
        <v>777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1</v>
      </c>
      <c r="V92" s="10">
        <v>1</v>
      </c>
      <c r="W92" s="10">
        <v>1</v>
      </c>
      <c r="X92" s="10">
        <v>1</v>
      </c>
      <c r="Y92" s="10">
        <v>1</v>
      </c>
      <c r="Z92" s="10">
        <v>1</v>
      </c>
      <c r="AA92" s="10">
        <v>1</v>
      </c>
      <c r="AB92" s="10">
        <v>1</v>
      </c>
      <c r="AC92" s="10">
        <v>1</v>
      </c>
      <c r="AD92" s="10">
        <v>1</v>
      </c>
      <c r="AE92" s="10">
        <v>1</v>
      </c>
      <c r="AF92" s="10">
        <v>1</v>
      </c>
      <c r="AG92" s="10">
        <v>1</v>
      </c>
      <c r="AH92" s="10">
        <v>0</v>
      </c>
      <c r="AI92" s="10">
        <v>0</v>
      </c>
      <c r="AJ92" s="10">
        <v>0</v>
      </c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 t="s">
        <v>58</v>
      </c>
      <c r="BI92" s="10">
        <v>8</v>
      </c>
    </row>
    <row r="93" spans="5:61" ht="16.5" customHeight="1">
      <c r="E93" s="9" t="str">
        <f t="shared" si="1"/>
        <v>O-8室同時使用率2</v>
      </c>
      <c r="F93" s="10" t="s">
        <v>58</v>
      </c>
      <c r="G93" s="10" t="s">
        <v>24</v>
      </c>
      <c r="H93" s="10">
        <v>8</v>
      </c>
      <c r="I93" s="10">
        <v>1</v>
      </c>
      <c r="J93" s="10">
        <v>2</v>
      </c>
      <c r="K93" s="10" t="s">
        <v>776</v>
      </c>
      <c r="L93" s="10" t="s">
        <v>778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 t="s">
        <v>58</v>
      </c>
      <c r="BI93" s="10">
        <v>8</v>
      </c>
    </row>
    <row r="94" spans="5:61" ht="16.5" customHeight="1">
      <c r="E94" s="9" t="str">
        <f t="shared" si="1"/>
        <v>O-8室同時使用率3</v>
      </c>
      <c r="F94" s="10" t="s">
        <v>58</v>
      </c>
      <c r="G94" s="10" t="s">
        <v>24</v>
      </c>
      <c r="H94" s="10">
        <v>8</v>
      </c>
      <c r="I94" s="10">
        <v>1</v>
      </c>
      <c r="J94" s="10">
        <v>3</v>
      </c>
      <c r="K94" s="10" t="s">
        <v>776</v>
      </c>
      <c r="L94" s="10" t="s">
        <v>779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 t="s">
        <v>58</v>
      </c>
      <c r="BI94" s="10">
        <v>8</v>
      </c>
    </row>
    <row r="95" spans="5:61" ht="16.5" customHeight="1">
      <c r="E95" s="9" t="str">
        <f t="shared" si="1"/>
        <v>O-8照明発熱密度比率1</v>
      </c>
      <c r="F95" s="10" t="s">
        <v>58</v>
      </c>
      <c r="G95" s="10" t="s">
        <v>24</v>
      </c>
      <c r="H95" s="10">
        <v>8</v>
      </c>
      <c r="I95" s="10">
        <v>2</v>
      </c>
      <c r="J95" s="10">
        <v>1</v>
      </c>
      <c r="K95" s="10" t="s">
        <v>780</v>
      </c>
      <c r="L95" s="10" t="s">
        <v>777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1</v>
      </c>
      <c r="V95" s="10">
        <v>1</v>
      </c>
      <c r="W95" s="10">
        <v>1</v>
      </c>
      <c r="X95" s="10">
        <v>1</v>
      </c>
      <c r="Y95" s="10">
        <v>1</v>
      </c>
      <c r="Z95" s="10">
        <v>1</v>
      </c>
      <c r="AA95" s="10">
        <v>1</v>
      </c>
      <c r="AB95" s="10">
        <v>1</v>
      </c>
      <c r="AC95" s="10">
        <v>1</v>
      </c>
      <c r="AD95" s="10">
        <v>1</v>
      </c>
      <c r="AE95" s="10">
        <v>1</v>
      </c>
      <c r="AF95" s="10">
        <v>1</v>
      </c>
      <c r="AG95" s="10">
        <v>1</v>
      </c>
      <c r="AH95" s="10">
        <v>0</v>
      </c>
      <c r="AI95" s="10">
        <v>0</v>
      </c>
      <c r="AJ95" s="10">
        <v>0</v>
      </c>
      <c r="AK95" s="10">
        <v>1</v>
      </c>
      <c r="AL95" s="10">
        <v>0</v>
      </c>
      <c r="AM95" s="10">
        <v>8</v>
      </c>
      <c r="AN95" s="10">
        <v>100</v>
      </c>
      <c r="AO95" s="10">
        <v>21</v>
      </c>
      <c r="AP95" s="10">
        <v>0</v>
      </c>
      <c r="AQ95" s="10">
        <v>24</v>
      </c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 t="s">
        <v>58</v>
      </c>
      <c r="BI95" s="10">
        <v>8</v>
      </c>
    </row>
    <row r="96" spans="5:61" ht="16.5" customHeight="1">
      <c r="E96" s="9" t="str">
        <f t="shared" si="1"/>
        <v>O-8照明発熱密度比率2</v>
      </c>
      <c r="F96" s="10" t="s">
        <v>58</v>
      </c>
      <c r="G96" s="10" t="s">
        <v>24</v>
      </c>
      <c r="H96" s="10">
        <v>8</v>
      </c>
      <c r="I96" s="10">
        <v>2</v>
      </c>
      <c r="J96" s="10">
        <v>2</v>
      </c>
      <c r="K96" s="10" t="s">
        <v>780</v>
      </c>
      <c r="L96" s="10" t="s">
        <v>778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1</v>
      </c>
      <c r="AL96" s="10">
        <v>0</v>
      </c>
      <c r="AM96" s="10">
        <v>24</v>
      </c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 t="s">
        <v>58</v>
      </c>
      <c r="BI96" s="10">
        <v>8</v>
      </c>
    </row>
    <row r="97" spans="5:61" ht="16.5" customHeight="1">
      <c r="E97" s="9" t="str">
        <f t="shared" si="1"/>
        <v>O-8照明発熱密度比率3</v>
      </c>
      <c r="F97" s="10" t="s">
        <v>58</v>
      </c>
      <c r="G97" s="10" t="s">
        <v>24</v>
      </c>
      <c r="H97" s="10">
        <v>8</v>
      </c>
      <c r="I97" s="10">
        <v>2</v>
      </c>
      <c r="J97" s="10">
        <v>3</v>
      </c>
      <c r="K97" s="10" t="s">
        <v>780</v>
      </c>
      <c r="L97" s="10" t="s">
        <v>779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1</v>
      </c>
      <c r="AL97" s="10">
        <v>0</v>
      </c>
      <c r="AM97" s="10">
        <v>24</v>
      </c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 t="s">
        <v>58</v>
      </c>
      <c r="BI97" s="10">
        <v>8</v>
      </c>
    </row>
    <row r="98" spans="5:61" ht="16.5" customHeight="1">
      <c r="E98" s="9" t="str">
        <f t="shared" si="1"/>
        <v>O-8人体発熱密度比率1</v>
      </c>
      <c r="F98" s="10" t="s">
        <v>58</v>
      </c>
      <c r="G98" s="10" t="s">
        <v>24</v>
      </c>
      <c r="H98" s="10">
        <v>8</v>
      </c>
      <c r="I98" s="10">
        <v>3</v>
      </c>
      <c r="J98" s="10">
        <v>1</v>
      </c>
      <c r="K98" s="10" t="s">
        <v>781</v>
      </c>
      <c r="L98" s="10" t="s">
        <v>777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1</v>
      </c>
      <c r="V98" s="10">
        <v>1</v>
      </c>
      <c r="W98" s="10">
        <v>1</v>
      </c>
      <c r="X98" s="10">
        <v>1</v>
      </c>
      <c r="Y98" s="10">
        <v>1</v>
      </c>
      <c r="Z98" s="10">
        <v>1</v>
      </c>
      <c r="AA98" s="10">
        <v>1</v>
      </c>
      <c r="AB98" s="10">
        <v>1</v>
      </c>
      <c r="AC98" s="10">
        <v>1</v>
      </c>
      <c r="AD98" s="10">
        <v>1</v>
      </c>
      <c r="AE98" s="10">
        <v>1</v>
      </c>
      <c r="AF98" s="10">
        <v>1</v>
      </c>
      <c r="AG98" s="10">
        <v>1</v>
      </c>
      <c r="AH98" s="10">
        <v>0</v>
      </c>
      <c r="AI98" s="10">
        <v>0</v>
      </c>
      <c r="AJ98" s="10">
        <v>0</v>
      </c>
      <c r="AK98" s="10">
        <v>1</v>
      </c>
      <c r="AL98" s="10">
        <v>0</v>
      </c>
      <c r="AM98" s="10">
        <v>8</v>
      </c>
      <c r="AN98" s="10">
        <v>100</v>
      </c>
      <c r="AO98" s="10">
        <v>21</v>
      </c>
      <c r="AP98" s="10">
        <v>0</v>
      </c>
      <c r="AQ98" s="10">
        <v>24</v>
      </c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 t="s">
        <v>58</v>
      </c>
      <c r="BI98" s="10">
        <v>8</v>
      </c>
    </row>
    <row r="99" spans="5:61" ht="16.5" customHeight="1">
      <c r="E99" s="9" t="str">
        <f t="shared" si="1"/>
        <v>O-8人体発熱密度比率2</v>
      </c>
      <c r="F99" s="10" t="s">
        <v>58</v>
      </c>
      <c r="G99" s="10" t="s">
        <v>24</v>
      </c>
      <c r="H99" s="10">
        <v>8</v>
      </c>
      <c r="I99" s="10">
        <v>3</v>
      </c>
      <c r="J99" s="10">
        <v>2</v>
      </c>
      <c r="K99" s="10" t="s">
        <v>781</v>
      </c>
      <c r="L99" s="10" t="s">
        <v>778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1</v>
      </c>
      <c r="AL99" s="10">
        <v>0</v>
      </c>
      <c r="AM99" s="10">
        <v>24</v>
      </c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 t="s">
        <v>58</v>
      </c>
      <c r="BI99" s="10">
        <v>8</v>
      </c>
    </row>
    <row r="100" spans="5:61" ht="16.5" customHeight="1">
      <c r="E100" s="9" t="str">
        <f t="shared" si="1"/>
        <v>O-8人体発熱密度比率3</v>
      </c>
      <c r="F100" s="10" t="s">
        <v>58</v>
      </c>
      <c r="G100" s="10" t="s">
        <v>24</v>
      </c>
      <c r="H100" s="10">
        <v>8</v>
      </c>
      <c r="I100" s="10">
        <v>3</v>
      </c>
      <c r="J100" s="10">
        <v>3</v>
      </c>
      <c r="K100" s="10" t="s">
        <v>781</v>
      </c>
      <c r="L100" s="10" t="s">
        <v>779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0</v>
      </c>
      <c r="AK100" s="10">
        <v>1</v>
      </c>
      <c r="AL100" s="10">
        <v>0</v>
      </c>
      <c r="AM100" s="10">
        <v>24</v>
      </c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 t="s">
        <v>58</v>
      </c>
      <c r="BI100" s="10">
        <v>8</v>
      </c>
    </row>
    <row r="101" spans="5:61" ht="16.5" customHeight="1">
      <c r="E101" s="9" t="str">
        <f t="shared" si="1"/>
        <v>O-8機器発熱密度比率1</v>
      </c>
      <c r="F101" s="10" t="s">
        <v>58</v>
      </c>
      <c r="G101" s="10" t="s">
        <v>24</v>
      </c>
      <c r="H101" s="10">
        <v>8</v>
      </c>
      <c r="I101" s="10">
        <v>4</v>
      </c>
      <c r="J101" s="10">
        <v>1</v>
      </c>
      <c r="K101" s="10" t="s">
        <v>783</v>
      </c>
      <c r="L101" s="10" t="s">
        <v>777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1</v>
      </c>
      <c r="AL101" s="10">
        <v>0</v>
      </c>
      <c r="AM101" s="10">
        <v>24</v>
      </c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 t="s">
        <v>58</v>
      </c>
      <c r="BI101" s="10">
        <v>8</v>
      </c>
    </row>
    <row r="102" spans="5:61" ht="16.5" customHeight="1">
      <c r="E102" s="9" t="str">
        <f t="shared" si="1"/>
        <v>O-8機器発熱密度比率2</v>
      </c>
      <c r="F102" s="10" t="s">
        <v>58</v>
      </c>
      <c r="G102" s="10" t="s">
        <v>24</v>
      </c>
      <c r="H102" s="10">
        <v>8</v>
      </c>
      <c r="I102" s="10">
        <v>4</v>
      </c>
      <c r="J102" s="10">
        <v>2</v>
      </c>
      <c r="K102" s="10" t="s">
        <v>783</v>
      </c>
      <c r="L102" s="10" t="s">
        <v>778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1</v>
      </c>
      <c r="AL102" s="10">
        <v>0</v>
      </c>
      <c r="AM102" s="10">
        <v>24</v>
      </c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 t="s">
        <v>58</v>
      </c>
      <c r="BI102" s="10">
        <v>8</v>
      </c>
    </row>
    <row r="103" spans="5:61" ht="16.5" customHeight="1">
      <c r="E103" s="9" t="str">
        <f t="shared" si="1"/>
        <v>O-8機器発熱密度比率3</v>
      </c>
      <c r="F103" s="10" t="s">
        <v>58</v>
      </c>
      <c r="G103" s="10" t="s">
        <v>24</v>
      </c>
      <c r="H103" s="10">
        <v>8</v>
      </c>
      <c r="I103" s="10">
        <v>4</v>
      </c>
      <c r="J103" s="10">
        <v>3</v>
      </c>
      <c r="K103" s="10" t="s">
        <v>783</v>
      </c>
      <c r="L103" s="10" t="s">
        <v>779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1</v>
      </c>
      <c r="AL103" s="10">
        <v>0</v>
      </c>
      <c r="AM103" s="10">
        <v>24</v>
      </c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 t="s">
        <v>58</v>
      </c>
      <c r="BI103" s="10">
        <v>8</v>
      </c>
    </row>
    <row r="104" spans="5:61" ht="16.5" customHeight="1">
      <c r="E104" s="9" t="str">
        <f t="shared" si="1"/>
        <v>O-9室同時使用率1</v>
      </c>
      <c r="F104" s="10" t="s">
        <v>62</v>
      </c>
      <c r="G104" s="10" t="s">
        <v>24</v>
      </c>
      <c r="H104" s="10">
        <v>9</v>
      </c>
      <c r="I104" s="10">
        <v>1</v>
      </c>
      <c r="J104" s="10">
        <v>1</v>
      </c>
      <c r="K104" s="10" t="s">
        <v>776</v>
      </c>
      <c r="L104" s="10" t="s">
        <v>777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1</v>
      </c>
      <c r="V104" s="10">
        <v>1</v>
      </c>
      <c r="W104" s="10">
        <v>1</v>
      </c>
      <c r="X104" s="10">
        <v>1</v>
      </c>
      <c r="Y104" s="10">
        <v>1</v>
      </c>
      <c r="Z104" s="10">
        <v>1</v>
      </c>
      <c r="AA104" s="10">
        <v>1</v>
      </c>
      <c r="AB104" s="10">
        <v>1</v>
      </c>
      <c r="AC104" s="10">
        <v>1</v>
      </c>
      <c r="AD104" s="10">
        <v>1</v>
      </c>
      <c r="AE104" s="10">
        <v>1</v>
      </c>
      <c r="AF104" s="10">
        <v>1</v>
      </c>
      <c r="AG104" s="10">
        <v>1</v>
      </c>
      <c r="AH104" s="10">
        <v>0</v>
      </c>
      <c r="AI104" s="10">
        <v>0</v>
      </c>
      <c r="AJ104" s="10">
        <v>0</v>
      </c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 t="s">
        <v>62</v>
      </c>
      <c r="BI104" s="10">
        <v>9</v>
      </c>
    </row>
    <row r="105" spans="5:61" ht="16.5" customHeight="1">
      <c r="E105" s="9" t="str">
        <f t="shared" si="1"/>
        <v>O-9室同時使用率2</v>
      </c>
      <c r="F105" s="10" t="s">
        <v>62</v>
      </c>
      <c r="G105" s="10" t="s">
        <v>24</v>
      </c>
      <c r="H105" s="10">
        <v>9</v>
      </c>
      <c r="I105" s="10">
        <v>1</v>
      </c>
      <c r="J105" s="10">
        <v>2</v>
      </c>
      <c r="K105" s="10" t="s">
        <v>776</v>
      </c>
      <c r="L105" s="10" t="s">
        <v>778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 t="s">
        <v>62</v>
      </c>
      <c r="BI105" s="10">
        <v>9</v>
      </c>
    </row>
    <row r="106" spans="5:61" ht="16.5" customHeight="1">
      <c r="E106" s="9" t="str">
        <f t="shared" si="1"/>
        <v>O-9室同時使用率3</v>
      </c>
      <c r="F106" s="10" t="s">
        <v>62</v>
      </c>
      <c r="G106" s="10" t="s">
        <v>24</v>
      </c>
      <c r="H106" s="10">
        <v>9</v>
      </c>
      <c r="I106" s="10">
        <v>1</v>
      </c>
      <c r="J106" s="10">
        <v>3</v>
      </c>
      <c r="K106" s="10" t="s">
        <v>776</v>
      </c>
      <c r="L106" s="10" t="s">
        <v>779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 t="s">
        <v>62</v>
      </c>
      <c r="BI106" s="10">
        <v>9</v>
      </c>
    </row>
    <row r="107" spans="5:61" ht="16.5" customHeight="1">
      <c r="E107" s="9" t="str">
        <f t="shared" si="1"/>
        <v>O-9照明発熱密度比率1</v>
      </c>
      <c r="F107" s="10" t="s">
        <v>62</v>
      </c>
      <c r="G107" s="10" t="s">
        <v>24</v>
      </c>
      <c r="H107" s="10">
        <v>9</v>
      </c>
      <c r="I107" s="10">
        <v>2</v>
      </c>
      <c r="J107" s="10">
        <v>1</v>
      </c>
      <c r="K107" s="10" t="s">
        <v>780</v>
      </c>
      <c r="L107" s="10" t="s">
        <v>777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1</v>
      </c>
      <c r="V107" s="10">
        <v>1</v>
      </c>
      <c r="W107" s="10">
        <v>1</v>
      </c>
      <c r="X107" s="10">
        <v>1</v>
      </c>
      <c r="Y107" s="10">
        <v>1</v>
      </c>
      <c r="Z107" s="10">
        <v>1</v>
      </c>
      <c r="AA107" s="10">
        <v>1</v>
      </c>
      <c r="AB107" s="10">
        <v>1</v>
      </c>
      <c r="AC107" s="10">
        <v>1</v>
      </c>
      <c r="AD107" s="10">
        <v>1</v>
      </c>
      <c r="AE107" s="10">
        <v>1</v>
      </c>
      <c r="AF107" s="10">
        <v>1</v>
      </c>
      <c r="AG107" s="10">
        <v>1</v>
      </c>
      <c r="AH107" s="10">
        <v>0</v>
      </c>
      <c r="AI107" s="10">
        <v>0</v>
      </c>
      <c r="AJ107" s="10">
        <v>0</v>
      </c>
      <c r="AK107" s="10">
        <v>1</v>
      </c>
      <c r="AL107" s="10">
        <v>0</v>
      </c>
      <c r="AM107" s="10">
        <v>8</v>
      </c>
      <c r="AN107" s="10">
        <v>100</v>
      </c>
      <c r="AO107" s="10">
        <v>21</v>
      </c>
      <c r="AP107" s="10">
        <v>0</v>
      </c>
      <c r="AQ107" s="10">
        <v>24</v>
      </c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 t="s">
        <v>62</v>
      </c>
      <c r="BI107" s="10">
        <v>9</v>
      </c>
    </row>
    <row r="108" spans="5:61" ht="16.5" customHeight="1">
      <c r="E108" s="9" t="str">
        <f t="shared" si="1"/>
        <v>O-9照明発熱密度比率2</v>
      </c>
      <c r="F108" s="10" t="s">
        <v>62</v>
      </c>
      <c r="G108" s="10" t="s">
        <v>24</v>
      </c>
      <c r="H108" s="10">
        <v>9</v>
      </c>
      <c r="I108" s="10">
        <v>2</v>
      </c>
      <c r="J108" s="10">
        <v>2</v>
      </c>
      <c r="K108" s="10" t="s">
        <v>780</v>
      </c>
      <c r="L108" s="10" t="s">
        <v>778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1</v>
      </c>
      <c r="AL108" s="10">
        <v>0</v>
      </c>
      <c r="AM108" s="10">
        <v>24</v>
      </c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 t="s">
        <v>62</v>
      </c>
      <c r="BI108" s="10">
        <v>9</v>
      </c>
    </row>
    <row r="109" spans="5:61" ht="16.5" customHeight="1">
      <c r="E109" s="9" t="str">
        <f t="shared" si="1"/>
        <v>O-9照明発熱密度比率3</v>
      </c>
      <c r="F109" s="10" t="s">
        <v>62</v>
      </c>
      <c r="G109" s="10" t="s">
        <v>24</v>
      </c>
      <c r="H109" s="10">
        <v>9</v>
      </c>
      <c r="I109" s="10">
        <v>2</v>
      </c>
      <c r="J109" s="10">
        <v>3</v>
      </c>
      <c r="K109" s="10" t="s">
        <v>780</v>
      </c>
      <c r="L109" s="10" t="s">
        <v>779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1</v>
      </c>
      <c r="AL109" s="10">
        <v>0</v>
      </c>
      <c r="AM109" s="10">
        <v>24</v>
      </c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 t="s">
        <v>62</v>
      </c>
      <c r="BI109" s="10">
        <v>9</v>
      </c>
    </row>
    <row r="110" spans="5:61" ht="16.5" customHeight="1">
      <c r="E110" s="9" t="str">
        <f t="shared" si="1"/>
        <v>O-9人体発熱密度比率1</v>
      </c>
      <c r="F110" s="10" t="s">
        <v>62</v>
      </c>
      <c r="G110" s="10" t="s">
        <v>24</v>
      </c>
      <c r="H110" s="10">
        <v>9</v>
      </c>
      <c r="I110" s="10">
        <v>3</v>
      </c>
      <c r="J110" s="10">
        <v>1</v>
      </c>
      <c r="K110" s="10" t="s">
        <v>781</v>
      </c>
      <c r="L110" s="10" t="s">
        <v>777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1</v>
      </c>
      <c r="V110" s="10">
        <v>1</v>
      </c>
      <c r="W110" s="10">
        <v>1</v>
      </c>
      <c r="X110" s="10">
        <v>1</v>
      </c>
      <c r="Y110" s="10">
        <v>1</v>
      </c>
      <c r="Z110" s="10">
        <v>1</v>
      </c>
      <c r="AA110" s="10">
        <v>1</v>
      </c>
      <c r="AB110" s="10">
        <v>1</v>
      </c>
      <c r="AC110" s="10">
        <v>1</v>
      </c>
      <c r="AD110" s="10">
        <v>1</v>
      </c>
      <c r="AE110" s="10">
        <v>1</v>
      </c>
      <c r="AF110" s="10">
        <v>1</v>
      </c>
      <c r="AG110" s="10">
        <v>1</v>
      </c>
      <c r="AH110" s="10">
        <v>0</v>
      </c>
      <c r="AI110" s="10">
        <v>0</v>
      </c>
      <c r="AJ110" s="10">
        <v>0</v>
      </c>
      <c r="AK110" s="10">
        <v>1</v>
      </c>
      <c r="AL110" s="10">
        <v>0</v>
      </c>
      <c r="AM110" s="10">
        <v>8</v>
      </c>
      <c r="AN110" s="10">
        <v>100</v>
      </c>
      <c r="AO110" s="10">
        <v>21</v>
      </c>
      <c r="AP110" s="10">
        <v>0</v>
      </c>
      <c r="AQ110" s="10">
        <v>24</v>
      </c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 t="s">
        <v>62</v>
      </c>
      <c r="BI110" s="10">
        <v>9</v>
      </c>
    </row>
    <row r="111" spans="5:61" ht="16.5" customHeight="1">
      <c r="E111" s="9" t="str">
        <f t="shared" si="1"/>
        <v>O-9人体発熱密度比率2</v>
      </c>
      <c r="F111" s="10" t="s">
        <v>62</v>
      </c>
      <c r="G111" s="10" t="s">
        <v>24</v>
      </c>
      <c r="H111" s="10">
        <v>9</v>
      </c>
      <c r="I111" s="10">
        <v>3</v>
      </c>
      <c r="J111" s="10">
        <v>2</v>
      </c>
      <c r="K111" s="10" t="s">
        <v>781</v>
      </c>
      <c r="L111" s="10" t="s">
        <v>778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1</v>
      </c>
      <c r="AL111" s="10">
        <v>0</v>
      </c>
      <c r="AM111" s="10">
        <v>24</v>
      </c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 t="s">
        <v>62</v>
      </c>
      <c r="BI111" s="10">
        <v>9</v>
      </c>
    </row>
    <row r="112" spans="5:61" ht="16.5" customHeight="1">
      <c r="E112" s="9" t="str">
        <f t="shared" si="1"/>
        <v>O-9人体発熱密度比率3</v>
      </c>
      <c r="F112" s="10" t="s">
        <v>62</v>
      </c>
      <c r="G112" s="10" t="s">
        <v>24</v>
      </c>
      <c r="H112" s="10">
        <v>9</v>
      </c>
      <c r="I112" s="10">
        <v>3</v>
      </c>
      <c r="J112" s="10">
        <v>3</v>
      </c>
      <c r="K112" s="10" t="s">
        <v>781</v>
      </c>
      <c r="L112" s="10" t="s">
        <v>779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1</v>
      </c>
      <c r="AL112" s="10">
        <v>0</v>
      </c>
      <c r="AM112" s="10">
        <v>24</v>
      </c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 t="s">
        <v>62</v>
      </c>
      <c r="BI112" s="10">
        <v>9</v>
      </c>
    </row>
    <row r="113" spans="5:61" ht="16.5" customHeight="1">
      <c r="E113" s="9" t="str">
        <f t="shared" si="1"/>
        <v>O-9機器発熱密度比率1</v>
      </c>
      <c r="F113" s="10" t="s">
        <v>62</v>
      </c>
      <c r="G113" s="10" t="s">
        <v>24</v>
      </c>
      <c r="H113" s="10">
        <v>9</v>
      </c>
      <c r="I113" s="10">
        <v>4</v>
      </c>
      <c r="J113" s="10">
        <v>1</v>
      </c>
      <c r="K113" s="10" t="s">
        <v>783</v>
      </c>
      <c r="L113" s="10" t="s">
        <v>777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1</v>
      </c>
      <c r="AL113" s="10">
        <v>0</v>
      </c>
      <c r="AM113" s="10">
        <v>24</v>
      </c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 t="s">
        <v>62</v>
      </c>
      <c r="BI113" s="10">
        <v>9</v>
      </c>
    </row>
    <row r="114" spans="5:61" ht="16.5" customHeight="1">
      <c r="E114" s="9" t="str">
        <f t="shared" si="1"/>
        <v>O-9機器発熱密度比率2</v>
      </c>
      <c r="F114" s="10" t="s">
        <v>62</v>
      </c>
      <c r="G114" s="10" t="s">
        <v>24</v>
      </c>
      <c r="H114" s="10">
        <v>9</v>
      </c>
      <c r="I114" s="10">
        <v>4</v>
      </c>
      <c r="J114" s="10">
        <v>2</v>
      </c>
      <c r="K114" s="10" t="s">
        <v>783</v>
      </c>
      <c r="L114" s="10" t="s">
        <v>778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1</v>
      </c>
      <c r="AL114" s="10">
        <v>0</v>
      </c>
      <c r="AM114" s="10">
        <v>24</v>
      </c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 t="s">
        <v>62</v>
      </c>
      <c r="BI114" s="10">
        <v>9</v>
      </c>
    </row>
    <row r="115" spans="5:61" ht="16.5" customHeight="1">
      <c r="E115" s="9" t="str">
        <f t="shared" si="1"/>
        <v>O-9機器発熱密度比率3</v>
      </c>
      <c r="F115" s="10" t="s">
        <v>62</v>
      </c>
      <c r="G115" s="10" t="s">
        <v>24</v>
      </c>
      <c r="H115" s="10">
        <v>9</v>
      </c>
      <c r="I115" s="10">
        <v>4</v>
      </c>
      <c r="J115" s="10">
        <v>3</v>
      </c>
      <c r="K115" s="10" t="s">
        <v>783</v>
      </c>
      <c r="L115" s="10" t="s">
        <v>779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1</v>
      </c>
      <c r="AL115" s="10">
        <v>0</v>
      </c>
      <c r="AM115" s="10">
        <v>24</v>
      </c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 t="s">
        <v>62</v>
      </c>
      <c r="BI115" s="10">
        <v>9</v>
      </c>
    </row>
    <row r="116" spans="5:61" ht="16.5" customHeight="1">
      <c r="E116" s="9" t="str">
        <f t="shared" si="1"/>
        <v>O-10室同時使用率1</v>
      </c>
      <c r="F116" s="10" t="s">
        <v>66</v>
      </c>
      <c r="G116" s="10" t="s">
        <v>24</v>
      </c>
      <c r="H116" s="10">
        <v>10</v>
      </c>
      <c r="I116" s="10">
        <v>1</v>
      </c>
      <c r="J116" s="10">
        <v>1</v>
      </c>
      <c r="K116" s="10" t="s">
        <v>776</v>
      </c>
      <c r="L116" s="10" t="s">
        <v>777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1</v>
      </c>
      <c r="V116" s="10">
        <v>1</v>
      </c>
      <c r="W116" s="10">
        <v>1</v>
      </c>
      <c r="X116" s="10">
        <v>1</v>
      </c>
      <c r="Y116" s="10">
        <v>1</v>
      </c>
      <c r="Z116" s="10">
        <v>1</v>
      </c>
      <c r="AA116" s="10">
        <v>1</v>
      </c>
      <c r="AB116" s="10">
        <v>1</v>
      </c>
      <c r="AC116" s="10">
        <v>1</v>
      </c>
      <c r="AD116" s="10">
        <v>1</v>
      </c>
      <c r="AE116" s="10">
        <v>1</v>
      </c>
      <c r="AF116" s="10">
        <v>1</v>
      </c>
      <c r="AG116" s="10">
        <v>1</v>
      </c>
      <c r="AH116" s="10">
        <v>0</v>
      </c>
      <c r="AI116" s="10">
        <v>0</v>
      </c>
      <c r="AJ116" s="10">
        <v>0</v>
      </c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 t="s">
        <v>66</v>
      </c>
      <c r="BI116" s="10">
        <v>10</v>
      </c>
    </row>
    <row r="117" spans="5:61" ht="16.5" customHeight="1">
      <c r="E117" s="9" t="str">
        <f t="shared" si="1"/>
        <v>O-10室同時使用率2</v>
      </c>
      <c r="F117" s="10" t="s">
        <v>66</v>
      </c>
      <c r="G117" s="10" t="s">
        <v>24</v>
      </c>
      <c r="H117" s="10">
        <v>10</v>
      </c>
      <c r="I117" s="10">
        <v>1</v>
      </c>
      <c r="J117" s="10">
        <v>2</v>
      </c>
      <c r="K117" s="10" t="s">
        <v>776</v>
      </c>
      <c r="L117" s="10" t="s">
        <v>778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 t="s">
        <v>66</v>
      </c>
      <c r="BI117" s="10">
        <v>10</v>
      </c>
    </row>
    <row r="118" spans="5:61" ht="16.5" customHeight="1">
      <c r="E118" s="9" t="str">
        <f t="shared" si="1"/>
        <v>O-10室同時使用率3</v>
      </c>
      <c r="F118" s="10" t="s">
        <v>66</v>
      </c>
      <c r="G118" s="10" t="s">
        <v>24</v>
      </c>
      <c r="H118" s="10">
        <v>10</v>
      </c>
      <c r="I118" s="10">
        <v>1</v>
      </c>
      <c r="J118" s="10">
        <v>3</v>
      </c>
      <c r="K118" s="10" t="s">
        <v>776</v>
      </c>
      <c r="L118" s="10" t="s">
        <v>779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 t="s">
        <v>66</v>
      </c>
      <c r="BI118" s="10">
        <v>10</v>
      </c>
    </row>
    <row r="119" spans="5:61" ht="16.5" customHeight="1">
      <c r="E119" s="9" t="str">
        <f t="shared" si="1"/>
        <v>O-10照明発熱密度比率1</v>
      </c>
      <c r="F119" s="10" t="s">
        <v>66</v>
      </c>
      <c r="G119" s="10" t="s">
        <v>24</v>
      </c>
      <c r="H119" s="10">
        <v>10</v>
      </c>
      <c r="I119" s="10">
        <v>2</v>
      </c>
      <c r="J119" s="10">
        <v>1</v>
      </c>
      <c r="K119" s="10" t="s">
        <v>780</v>
      </c>
      <c r="L119" s="10" t="s">
        <v>777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1</v>
      </c>
      <c r="V119" s="10">
        <v>1</v>
      </c>
      <c r="W119" s="10">
        <v>1</v>
      </c>
      <c r="X119" s="10">
        <v>1</v>
      </c>
      <c r="Y119" s="10">
        <v>1</v>
      </c>
      <c r="Z119" s="10">
        <v>1</v>
      </c>
      <c r="AA119" s="10">
        <v>1</v>
      </c>
      <c r="AB119" s="10">
        <v>1</v>
      </c>
      <c r="AC119" s="10">
        <v>1</v>
      </c>
      <c r="AD119" s="10">
        <v>1</v>
      </c>
      <c r="AE119" s="10">
        <v>1</v>
      </c>
      <c r="AF119" s="10">
        <v>1</v>
      </c>
      <c r="AG119" s="10">
        <v>1</v>
      </c>
      <c r="AH119" s="10">
        <v>0</v>
      </c>
      <c r="AI119" s="10">
        <v>0</v>
      </c>
      <c r="AJ119" s="10">
        <v>0</v>
      </c>
      <c r="AK119" s="10">
        <v>1</v>
      </c>
      <c r="AL119" s="10">
        <v>0</v>
      </c>
      <c r="AM119" s="10">
        <v>8</v>
      </c>
      <c r="AN119" s="10">
        <v>100</v>
      </c>
      <c r="AO119" s="10">
        <v>21</v>
      </c>
      <c r="AP119" s="10">
        <v>0</v>
      </c>
      <c r="AQ119" s="10">
        <v>24</v>
      </c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 t="s">
        <v>66</v>
      </c>
      <c r="BI119" s="10">
        <v>10</v>
      </c>
    </row>
    <row r="120" spans="5:61" ht="16.5" customHeight="1">
      <c r="E120" s="9" t="str">
        <f t="shared" si="1"/>
        <v>O-10照明発熱密度比率2</v>
      </c>
      <c r="F120" s="10" t="s">
        <v>66</v>
      </c>
      <c r="G120" s="10" t="s">
        <v>24</v>
      </c>
      <c r="H120" s="10">
        <v>10</v>
      </c>
      <c r="I120" s="10">
        <v>2</v>
      </c>
      <c r="J120" s="10">
        <v>2</v>
      </c>
      <c r="K120" s="10" t="s">
        <v>780</v>
      </c>
      <c r="L120" s="10" t="s">
        <v>778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1</v>
      </c>
      <c r="AL120" s="10">
        <v>0</v>
      </c>
      <c r="AM120" s="10">
        <v>24</v>
      </c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 t="s">
        <v>66</v>
      </c>
      <c r="BI120" s="10">
        <v>10</v>
      </c>
    </row>
    <row r="121" spans="5:61" ht="16.5" customHeight="1">
      <c r="E121" s="9" t="str">
        <f t="shared" si="1"/>
        <v>O-10照明発熱密度比率3</v>
      </c>
      <c r="F121" s="10" t="s">
        <v>66</v>
      </c>
      <c r="G121" s="10" t="s">
        <v>24</v>
      </c>
      <c r="H121" s="10">
        <v>10</v>
      </c>
      <c r="I121" s="10">
        <v>2</v>
      </c>
      <c r="J121" s="10">
        <v>3</v>
      </c>
      <c r="K121" s="10" t="s">
        <v>780</v>
      </c>
      <c r="L121" s="10" t="s">
        <v>779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1</v>
      </c>
      <c r="AL121" s="10">
        <v>0</v>
      </c>
      <c r="AM121" s="10">
        <v>24</v>
      </c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 t="s">
        <v>66</v>
      </c>
      <c r="BI121" s="10">
        <v>10</v>
      </c>
    </row>
    <row r="122" spans="5:61" ht="16.5" customHeight="1">
      <c r="E122" s="9" t="str">
        <f t="shared" si="1"/>
        <v>O-10人体発熱密度比率1</v>
      </c>
      <c r="F122" s="10" t="s">
        <v>66</v>
      </c>
      <c r="G122" s="10" t="s">
        <v>24</v>
      </c>
      <c r="H122" s="10">
        <v>10</v>
      </c>
      <c r="I122" s="10">
        <v>3</v>
      </c>
      <c r="J122" s="10">
        <v>1</v>
      </c>
      <c r="K122" s="10" t="s">
        <v>781</v>
      </c>
      <c r="L122" s="10" t="s">
        <v>777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1</v>
      </c>
      <c r="V122" s="10">
        <v>1</v>
      </c>
      <c r="W122" s="10">
        <v>1</v>
      </c>
      <c r="X122" s="10">
        <v>1</v>
      </c>
      <c r="Y122" s="10">
        <v>1</v>
      </c>
      <c r="Z122" s="10">
        <v>1</v>
      </c>
      <c r="AA122" s="10">
        <v>1</v>
      </c>
      <c r="AB122" s="10">
        <v>1</v>
      </c>
      <c r="AC122" s="10">
        <v>1</v>
      </c>
      <c r="AD122" s="10">
        <v>1</v>
      </c>
      <c r="AE122" s="10">
        <v>1</v>
      </c>
      <c r="AF122" s="10">
        <v>1</v>
      </c>
      <c r="AG122" s="10">
        <v>1</v>
      </c>
      <c r="AH122" s="10">
        <v>0</v>
      </c>
      <c r="AI122" s="10">
        <v>0</v>
      </c>
      <c r="AJ122" s="10">
        <v>0</v>
      </c>
      <c r="AK122" s="10">
        <v>1</v>
      </c>
      <c r="AL122" s="10">
        <v>0</v>
      </c>
      <c r="AM122" s="10">
        <v>8</v>
      </c>
      <c r="AN122" s="10">
        <v>100</v>
      </c>
      <c r="AO122" s="10">
        <v>21</v>
      </c>
      <c r="AP122" s="10">
        <v>0</v>
      </c>
      <c r="AQ122" s="10">
        <v>24</v>
      </c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 t="s">
        <v>66</v>
      </c>
      <c r="BI122" s="10">
        <v>10</v>
      </c>
    </row>
    <row r="123" spans="5:61" ht="16.5" customHeight="1">
      <c r="E123" s="9" t="str">
        <f t="shared" si="1"/>
        <v>O-10人体発熱密度比率2</v>
      </c>
      <c r="F123" s="10" t="s">
        <v>66</v>
      </c>
      <c r="G123" s="10" t="s">
        <v>24</v>
      </c>
      <c r="H123" s="10">
        <v>10</v>
      </c>
      <c r="I123" s="10">
        <v>3</v>
      </c>
      <c r="J123" s="10">
        <v>2</v>
      </c>
      <c r="K123" s="10" t="s">
        <v>781</v>
      </c>
      <c r="L123" s="10" t="s">
        <v>778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1</v>
      </c>
      <c r="AL123" s="10">
        <v>0</v>
      </c>
      <c r="AM123" s="10">
        <v>24</v>
      </c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 t="s">
        <v>66</v>
      </c>
      <c r="BI123" s="10">
        <v>10</v>
      </c>
    </row>
    <row r="124" spans="5:61" ht="16.5" customHeight="1">
      <c r="E124" s="9" t="str">
        <f t="shared" si="1"/>
        <v>O-10人体発熱密度比率3</v>
      </c>
      <c r="F124" s="10" t="s">
        <v>66</v>
      </c>
      <c r="G124" s="10" t="s">
        <v>24</v>
      </c>
      <c r="H124" s="10">
        <v>10</v>
      </c>
      <c r="I124" s="10">
        <v>3</v>
      </c>
      <c r="J124" s="10">
        <v>3</v>
      </c>
      <c r="K124" s="10" t="s">
        <v>781</v>
      </c>
      <c r="L124" s="10" t="s">
        <v>779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1</v>
      </c>
      <c r="AL124" s="10">
        <v>0</v>
      </c>
      <c r="AM124" s="10">
        <v>24</v>
      </c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 t="s">
        <v>66</v>
      </c>
      <c r="BI124" s="10">
        <v>10</v>
      </c>
    </row>
    <row r="125" spans="5:61" ht="16.5" customHeight="1">
      <c r="E125" s="9" t="str">
        <f t="shared" si="1"/>
        <v>O-10機器発熱密度比率1</v>
      </c>
      <c r="F125" s="10" t="s">
        <v>66</v>
      </c>
      <c r="G125" s="10" t="s">
        <v>24</v>
      </c>
      <c r="H125" s="10">
        <v>10</v>
      </c>
      <c r="I125" s="10">
        <v>4</v>
      </c>
      <c r="J125" s="10">
        <v>1</v>
      </c>
      <c r="K125" s="10" t="s">
        <v>783</v>
      </c>
      <c r="L125" s="10" t="s">
        <v>777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1</v>
      </c>
      <c r="AL125" s="10">
        <v>0</v>
      </c>
      <c r="AM125" s="10">
        <v>24</v>
      </c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 t="s">
        <v>66</v>
      </c>
      <c r="BI125" s="10">
        <v>10</v>
      </c>
    </row>
    <row r="126" spans="5:61" ht="16.5" customHeight="1">
      <c r="E126" s="9" t="str">
        <f t="shared" si="1"/>
        <v>O-10機器発熱密度比率2</v>
      </c>
      <c r="F126" s="10" t="s">
        <v>66</v>
      </c>
      <c r="G126" s="10" t="s">
        <v>24</v>
      </c>
      <c r="H126" s="10">
        <v>10</v>
      </c>
      <c r="I126" s="10">
        <v>4</v>
      </c>
      <c r="J126" s="10">
        <v>2</v>
      </c>
      <c r="K126" s="10" t="s">
        <v>783</v>
      </c>
      <c r="L126" s="10" t="s">
        <v>778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1</v>
      </c>
      <c r="AL126" s="10">
        <v>0</v>
      </c>
      <c r="AM126" s="10">
        <v>24</v>
      </c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 t="s">
        <v>66</v>
      </c>
      <c r="BI126" s="10">
        <v>10</v>
      </c>
    </row>
    <row r="127" spans="5:61" ht="16.5" customHeight="1">
      <c r="E127" s="9" t="str">
        <f t="shared" si="1"/>
        <v>O-10機器発熱密度比率3</v>
      </c>
      <c r="F127" s="10" t="s">
        <v>66</v>
      </c>
      <c r="G127" s="10" t="s">
        <v>24</v>
      </c>
      <c r="H127" s="10">
        <v>10</v>
      </c>
      <c r="I127" s="10">
        <v>4</v>
      </c>
      <c r="J127" s="10">
        <v>3</v>
      </c>
      <c r="K127" s="10" t="s">
        <v>783</v>
      </c>
      <c r="L127" s="10" t="s">
        <v>779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1</v>
      </c>
      <c r="AL127" s="10">
        <v>0</v>
      </c>
      <c r="AM127" s="10">
        <v>24</v>
      </c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 t="s">
        <v>66</v>
      </c>
      <c r="BI127" s="10">
        <v>10</v>
      </c>
    </row>
    <row r="128" spans="5:61" ht="16.5" customHeight="1">
      <c r="E128" s="9" t="str">
        <f t="shared" si="1"/>
        <v>O-11室同時使用率1</v>
      </c>
      <c r="F128" s="10" t="s">
        <v>69</v>
      </c>
      <c r="G128" s="10" t="s">
        <v>24</v>
      </c>
      <c r="H128" s="10">
        <v>11</v>
      </c>
      <c r="I128" s="10">
        <v>1</v>
      </c>
      <c r="J128" s="10">
        <v>1</v>
      </c>
      <c r="K128" s="10" t="s">
        <v>776</v>
      </c>
      <c r="L128" s="10" t="s">
        <v>777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1</v>
      </c>
      <c r="V128" s="10">
        <v>1</v>
      </c>
      <c r="W128" s="10">
        <v>1</v>
      </c>
      <c r="X128" s="10">
        <v>1</v>
      </c>
      <c r="Y128" s="10">
        <v>1</v>
      </c>
      <c r="Z128" s="10">
        <v>1</v>
      </c>
      <c r="AA128" s="10">
        <v>1</v>
      </c>
      <c r="AB128" s="10">
        <v>1</v>
      </c>
      <c r="AC128" s="10">
        <v>1</v>
      </c>
      <c r="AD128" s="10">
        <v>1</v>
      </c>
      <c r="AE128" s="10">
        <v>1</v>
      </c>
      <c r="AF128" s="10">
        <v>1</v>
      </c>
      <c r="AG128" s="10">
        <v>1</v>
      </c>
      <c r="AH128" s="10">
        <v>0</v>
      </c>
      <c r="AI128" s="10">
        <v>0</v>
      </c>
      <c r="AJ128" s="10">
        <v>0</v>
      </c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 t="s">
        <v>69</v>
      </c>
      <c r="BI128" s="10">
        <v>11</v>
      </c>
    </row>
    <row r="129" spans="5:61" ht="16.5" customHeight="1">
      <c r="E129" s="9" t="str">
        <f t="shared" si="1"/>
        <v>O-11室同時使用率2</v>
      </c>
      <c r="F129" s="10" t="s">
        <v>69</v>
      </c>
      <c r="G129" s="10" t="s">
        <v>24</v>
      </c>
      <c r="H129" s="10">
        <v>11</v>
      </c>
      <c r="I129" s="10">
        <v>1</v>
      </c>
      <c r="J129" s="10">
        <v>2</v>
      </c>
      <c r="K129" s="10" t="s">
        <v>776</v>
      </c>
      <c r="L129" s="10" t="s">
        <v>778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 t="s">
        <v>69</v>
      </c>
      <c r="BI129" s="10">
        <v>11</v>
      </c>
    </row>
    <row r="130" spans="5:61" ht="16.5" customHeight="1">
      <c r="E130" s="9" t="str">
        <f t="shared" si="1"/>
        <v>O-11室同時使用率3</v>
      </c>
      <c r="F130" s="10" t="s">
        <v>69</v>
      </c>
      <c r="G130" s="10" t="s">
        <v>24</v>
      </c>
      <c r="H130" s="10">
        <v>11</v>
      </c>
      <c r="I130" s="10">
        <v>1</v>
      </c>
      <c r="J130" s="10">
        <v>3</v>
      </c>
      <c r="K130" s="10" t="s">
        <v>776</v>
      </c>
      <c r="L130" s="10" t="s">
        <v>779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 t="s">
        <v>69</v>
      </c>
      <c r="BI130" s="10">
        <v>11</v>
      </c>
    </row>
    <row r="131" spans="5:61" ht="16.5" customHeight="1">
      <c r="E131" s="9" t="str">
        <f t="shared" si="1"/>
        <v>O-11照明発熱密度比率1</v>
      </c>
      <c r="F131" s="10" t="s">
        <v>69</v>
      </c>
      <c r="G131" s="10" t="s">
        <v>24</v>
      </c>
      <c r="H131" s="10">
        <v>11</v>
      </c>
      <c r="I131" s="10">
        <v>2</v>
      </c>
      <c r="J131" s="10">
        <v>1</v>
      </c>
      <c r="K131" s="10" t="s">
        <v>780</v>
      </c>
      <c r="L131" s="10" t="s">
        <v>777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1</v>
      </c>
      <c r="V131" s="10">
        <v>1</v>
      </c>
      <c r="W131" s="10">
        <v>1</v>
      </c>
      <c r="X131" s="10">
        <v>1</v>
      </c>
      <c r="Y131" s="10">
        <v>1</v>
      </c>
      <c r="Z131" s="10">
        <v>1</v>
      </c>
      <c r="AA131" s="10">
        <v>1</v>
      </c>
      <c r="AB131" s="10">
        <v>1</v>
      </c>
      <c r="AC131" s="10">
        <v>1</v>
      </c>
      <c r="AD131" s="10">
        <v>1</v>
      </c>
      <c r="AE131" s="10">
        <v>1</v>
      </c>
      <c r="AF131" s="10">
        <v>1</v>
      </c>
      <c r="AG131" s="10">
        <v>1</v>
      </c>
      <c r="AH131" s="10">
        <v>0</v>
      </c>
      <c r="AI131" s="10">
        <v>0</v>
      </c>
      <c r="AJ131" s="10">
        <v>0</v>
      </c>
      <c r="AK131" s="10">
        <v>1</v>
      </c>
      <c r="AL131" s="10">
        <v>0</v>
      </c>
      <c r="AM131" s="10">
        <v>8</v>
      </c>
      <c r="AN131" s="10">
        <v>100</v>
      </c>
      <c r="AO131" s="10">
        <v>21</v>
      </c>
      <c r="AP131" s="10">
        <v>0</v>
      </c>
      <c r="AQ131" s="10">
        <v>24</v>
      </c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 t="s">
        <v>69</v>
      </c>
      <c r="BI131" s="10">
        <v>11</v>
      </c>
    </row>
    <row r="132" spans="5:61" ht="16.5" customHeight="1">
      <c r="E132" s="9" t="str">
        <f t="shared" si="1"/>
        <v>O-11照明発熱密度比率2</v>
      </c>
      <c r="F132" s="10" t="s">
        <v>69</v>
      </c>
      <c r="G132" s="10" t="s">
        <v>24</v>
      </c>
      <c r="H132" s="10">
        <v>11</v>
      </c>
      <c r="I132" s="10">
        <v>2</v>
      </c>
      <c r="J132" s="10">
        <v>2</v>
      </c>
      <c r="K132" s="10" t="s">
        <v>780</v>
      </c>
      <c r="L132" s="10" t="s">
        <v>778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1</v>
      </c>
      <c r="AL132" s="10">
        <v>0</v>
      </c>
      <c r="AM132" s="10">
        <v>24</v>
      </c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 t="s">
        <v>69</v>
      </c>
      <c r="BI132" s="10">
        <v>11</v>
      </c>
    </row>
    <row r="133" spans="5:61" ht="16.5" customHeight="1">
      <c r="E133" s="9" t="str">
        <f t="shared" si="1"/>
        <v>O-11照明発熱密度比率3</v>
      </c>
      <c r="F133" s="10" t="s">
        <v>69</v>
      </c>
      <c r="G133" s="10" t="s">
        <v>24</v>
      </c>
      <c r="H133" s="10">
        <v>11</v>
      </c>
      <c r="I133" s="10">
        <v>2</v>
      </c>
      <c r="J133" s="10">
        <v>3</v>
      </c>
      <c r="K133" s="10" t="s">
        <v>780</v>
      </c>
      <c r="L133" s="10" t="s">
        <v>779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1</v>
      </c>
      <c r="AL133" s="10">
        <v>0</v>
      </c>
      <c r="AM133" s="10">
        <v>24</v>
      </c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 t="s">
        <v>69</v>
      </c>
      <c r="BI133" s="10">
        <v>11</v>
      </c>
    </row>
    <row r="134" spans="5:61" ht="16.5" customHeight="1">
      <c r="E134" s="9" t="str">
        <f t="shared" si="1"/>
        <v>O-11人体発熱密度比率1</v>
      </c>
      <c r="F134" s="10" t="s">
        <v>69</v>
      </c>
      <c r="G134" s="10" t="s">
        <v>24</v>
      </c>
      <c r="H134" s="10">
        <v>11</v>
      </c>
      <c r="I134" s="10">
        <v>3</v>
      </c>
      <c r="J134" s="10">
        <v>1</v>
      </c>
      <c r="K134" s="10" t="s">
        <v>781</v>
      </c>
      <c r="L134" s="10" t="s">
        <v>777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1</v>
      </c>
      <c r="V134" s="10">
        <v>1</v>
      </c>
      <c r="W134" s="10">
        <v>1</v>
      </c>
      <c r="X134" s="10">
        <v>1</v>
      </c>
      <c r="Y134" s="10">
        <v>1</v>
      </c>
      <c r="Z134" s="10">
        <v>1</v>
      </c>
      <c r="AA134" s="10">
        <v>1</v>
      </c>
      <c r="AB134" s="10">
        <v>1</v>
      </c>
      <c r="AC134" s="10">
        <v>1</v>
      </c>
      <c r="AD134" s="10">
        <v>1</v>
      </c>
      <c r="AE134" s="10">
        <v>1</v>
      </c>
      <c r="AF134" s="10">
        <v>1</v>
      </c>
      <c r="AG134" s="10">
        <v>1</v>
      </c>
      <c r="AH134" s="10">
        <v>0</v>
      </c>
      <c r="AI134" s="10">
        <v>0</v>
      </c>
      <c r="AJ134" s="10">
        <v>0</v>
      </c>
      <c r="AK134" s="10">
        <v>1</v>
      </c>
      <c r="AL134" s="10">
        <v>0</v>
      </c>
      <c r="AM134" s="10">
        <v>8</v>
      </c>
      <c r="AN134" s="10">
        <v>100</v>
      </c>
      <c r="AO134" s="10">
        <v>21</v>
      </c>
      <c r="AP134" s="10">
        <v>0</v>
      </c>
      <c r="AQ134" s="10">
        <v>24</v>
      </c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 t="s">
        <v>69</v>
      </c>
      <c r="BI134" s="10">
        <v>11</v>
      </c>
    </row>
    <row r="135" spans="5:61" ht="16.5" customHeight="1">
      <c r="E135" s="9" t="str">
        <f t="shared" si="1"/>
        <v>O-11人体発熱密度比率2</v>
      </c>
      <c r="F135" s="10" t="s">
        <v>69</v>
      </c>
      <c r="G135" s="10" t="s">
        <v>24</v>
      </c>
      <c r="H135" s="10">
        <v>11</v>
      </c>
      <c r="I135" s="10">
        <v>3</v>
      </c>
      <c r="J135" s="10">
        <v>2</v>
      </c>
      <c r="K135" s="10" t="s">
        <v>781</v>
      </c>
      <c r="L135" s="10" t="s">
        <v>778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1</v>
      </c>
      <c r="AL135" s="10">
        <v>0</v>
      </c>
      <c r="AM135" s="10">
        <v>24</v>
      </c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 t="s">
        <v>69</v>
      </c>
      <c r="BI135" s="10">
        <v>11</v>
      </c>
    </row>
    <row r="136" spans="5:61" ht="16.5" customHeight="1">
      <c r="E136" s="9" t="str">
        <f t="shared" si="1"/>
        <v>O-11人体発熱密度比率3</v>
      </c>
      <c r="F136" s="10" t="s">
        <v>69</v>
      </c>
      <c r="G136" s="10" t="s">
        <v>24</v>
      </c>
      <c r="H136" s="10">
        <v>11</v>
      </c>
      <c r="I136" s="10">
        <v>3</v>
      </c>
      <c r="J136" s="10">
        <v>3</v>
      </c>
      <c r="K136" s="10" t="s">
        <v>781</v>
      </c>
      <c r="L136" s="10" t="s">
        <v>779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10">
        <v>1</v>
      </c>
      <c r="AL136" s="10">
        <v>0</v>
      </c>
      <c r="AM136" s="10">
        <v>24</v>
      </c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 t="s">
        <v>69</v>
      </c>
      <c r="BI136" s="10">
        <v>11</v>
      </c>
    </row>
    <row r="137" spans="5:61" ht="16.5" customHeight="1">
      <c r="E137" s="9" t="str">
        <f t="shared" ref="E137:E200" si="2">F137&amp;K137&amp;J137</f>
        <v>O-11機器発熱密度比率1</v>
      </c>
      <c r="F137" s="10" t="s">
        <v>69</v>
      </c>
      <c r="G137" s="10" t="s">
        <v>24</v>
      </c>
      <c r="H137" s="10">
        <v>11</v>
      </c>
      <c r="I137" s="10">
        <v>4</v>
      </c>
      <c r="J137" s="10">
        <v>1</v>
      </c>
      <c r="K137" s="10" t="s">
        <v>783</v>
      </c>
      <c r="L137" s="10" t="s">
        <v>777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1</v>
      </c>
      <c r="AL137" s="10">
        <v>0</v>
      </c>
      <c r="AM137" s="10">
        <v>24</v>
      </c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 t="s">
        <v>69</v>
      </c>
      <c r="BI137" s="10">
        <v>11</v>
      </c>
    </row>
    <row r="138" spans="5:61" ht="16.5" customHeight="1">
      <c r="E138" s="9" t="str">
        <f t="shared" si="2"/>
        <v>O-11機器発熱密度比率2</v>
      </c>
      <c r="F138" s="10" t="s">
        <v>69</v>
      </c>
      <c r="G138" s="10" t="s">
        <v>24</v>
      </c>
      <c r="H138" s="10">
        <v>11</v>
      </c>
      <c r="I138" s="10">
        <v>4</v>
      </c>
      <c r="J138" s="10">
        <v>2</v>
      </c>
      <c r="K138" s="10" t="s">
        <v>783</v>
      </c>
      <c r="L138" s="10" t="s">
        <v>778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1</v>
      </c>
      <c r="AL138" s="10">
        <v>0</v>
      </c>
      <c r="AM138" s="10">
        <v>24</v>
      </c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 t="s">
        <v>69</v>
      </c>
      <c r="BI138" s="10">
        <v>11</v>
      </c>
    </row>
    <row r="139" spans="5:61" ht="16.5" customHeight="1">
      <c r="E139" s="9" t="str">
        <f t="shared" si="2"/>
        <v>O-11機器発熱密度比率3</v>
      </c>
      <c r="F139" s="10" t="s">
        <v>69</v>
      </c>
      <c r="G139" s="10" t="s">
        <v>24</v>
      </c>
      <c r="H139" s="10">
        <v>11</v>
      </c>
      <c r="I139" s="10">
        <v>4</v>
      </c>
      <c r="J139" s="10">
        <v>3</v>
      </c>
      <c r="K139" s="10" t="s">
        <v>783</v>
      </c>
      <c r="L139" s="10" t="s">
        <v>779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1</v>
      </c>
      <c r="AL139" s="10">
        <v>0</v>
      </c>
      <c r="AM139" s="10">
        <v>24</v>
      </c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 t="s">
        <v>69</v>
      </c>
      <c r="BI139" s="10">
        <v>11</v>
      </c>
    </row>
    <row r="140" spans="5:61" ht="16.5" customHeight="1">
      <c r="E140" s="9" t="str">
        <f t="shared" si="2"/>
        <v>H-1室同時使用率1</v>
      </c>
      <c r="F140" s="10" t="s">
        <v>97</v>
      </c>
      <c r="G140" s="10" t="s">
        <v>98</v>
      </c>
      <c r="H140" s="10">
        <v>1</v>
      </c>
      <c r="I140" s="10">
        <v>1</v>
      </c>
      <c r="J140" s="10">
        <v>1</v>
      </c>
      <c r="K140" s="10" t="s">
        <v>776</v>
      </c>
      <c r="L140" s="10" t="s">
        <v>777</v>
      </c>
      <c r="M140" s="10">
        <v>0.5</v>
      </c>
      <c r="N140" s="10">
        <v>0.5</v>
      </c>
      <c r="O140" s="10">
        <v>0.5</v>
      </c>
      <c r="P140" s="10">
        <v>0.5</v>
      </c>
      <c r="Q140" s="10">
        <v>0.5</v>
      </c>
      <c r="R140" s="10">
        <v>0.5</v>
      </c>
      <c r="S140" s="10">
        <v>0.5</v>
      </c>
      <c r="T140" s="10">
        <v>0.5</v>
      </c>
      <c r="U140" s="10">
        <v>0.5</v>
      </c>
      <c r="V140" s="10">
        <v>0.25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0.25</v>
      </c>
      <c r="AG140" s="10">
        <v>0.5</v>
      </c>
      <c r="AH140" s="10">
        <v>0.5</v>
      </c>
      <c r="AI140" s="10">
        <v>0.5</v>
      </c>
      <c r="AJ140" s="10">
        <v>0.5</v>
      </c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 t="s">
        <v>97</v>
      </c>
      <c r="BI140" s="10">
        <v>1</v>
      </c>
    </row>
    <row r="141" spans="5:61" ht="16.5" customHeight="1">
      <c r="E141" s="9" t="str">
        <f t="shared" si="2"/>
        <v>H-1室同時使用率2</v>
      </c>
      <c r="F141" s="10" t="s">
        <v>97</v>
      </c>
      <c r="G141" s="10" t="s">
        <v>98</v>
      </c>
      <c r="H141" s="10">
        <v>1</v>
      </c>
      <c r="I141" s="10">
        <v>1</v>
      </c>
      <c r="J141" s="10">
        <v>2</v>
      </c>
      <c r="K141" s="10" t="s">
        <v>776</v>
      </c>
      <c r="L141" s="10" t="s">
        <v>778</v>
      </c>
      <c r="M141" s="10">
        <v>0.8</v>
      </c>
      <c r="N141" s="10">
        <v>0.8</v>
      </c>
      <c r="O141" s="10">
        <v>0.8</v>
      </c>
      <c r="P141" s="10">
        <v>0.8</v>
      </c>
      <c r="Q141" s="10">
        <v>0.8</v>
      </c>
      <c r="R141" s="10">
        <v>0.8</v>
      </c>
      <c r="S141" s="10">
        <v>0.8</v>
      </c>
      <c r="T141" s="10">
        <v>0.8</v>
      </c>
      <c r="U141" s="10">
        <v>0.8</v>
      </c>
      <c r="V141" s="10">
        <v>0.4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0.4</v>
      </c>
      <c r="AG141" s="10">
        <v>0.8</v>
      </c>
      <c r="AH141" s="10">
        <v>0.8</v>
      </c>
      <c r="AI141" s="10">
        <v>0.8</v>
      </c>
      <c r="AJ141" s="10">
        <v>0.8</v>
      </c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 t="s">
        <v>97</v>
      </c>
      <c r="BI141" s="10">
        <v>1</v>
      </c>
    </row>
    <row r="142" spans="5:61" ht="16.5" customHeight="1">
      <c r="E142" s="9" t="str">
        <f t="shared" si="2"/>
        <v>H-1室同時使用率3</v>
      </c>
      <c r="F142" s="10" t="s">
        <v>97</v>
      </c>
      <c r="G142" s="10" t="s">
        <v>98</v>
      </c>
      <c r="H142" s="10">
        <v>1</v>
      </c>
      <c r="I142" s="10">
        <v>1</v>
      </c>
      <c r="J142" s="10">
        <v>3</v>
      </c>
      <c r="K142" s="10" t="s">
        <v>776</v>
      </c>
      <c r="L142" s="10" t="s">
        <v>779</v>
      </c>
      <c r="M142" s="10">
        <v>0.4</v>
      </c>
      <c r="N142" s="10">
        <v>0.4</v>
      </c>
      <c r="O142" s="10">
        <v>0.4</v>
      </c>
      <c r="P142" s="10">
        <v>0.4</v>
      </c>
      <c r="Q142" s="10">
        <v>0.4</v>
      </c>
      <c r="R142" s="10">
        <v>0.4</v>
      </c>
      <c r="S142" s="10">
        <v>0.4</v>
      </c>
      <c r="T142" s="10">
        <v>0.4</v>
      </c>
      <c r="U142" s="10">
        <v>0.4</v>
      </c>
      <c r="V142" s="10">
        <v>0.2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0.2</v>
      </c>
      <c r="AG142" s="10">
        <v>0.4</v>
      </c>
      <c r="AH142" s="10">
        <v>0.4</v>
      </c>
      <c r="AI142" s="10">
        <v>0.4</v>
      </c>
      <c r="AJ142" s="10">
        <v>0.4</v>
      </c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 t="s">
        <v>97</v>
      </c>
      <c r="BI142" s="10">
        <v>1</v>
      </c>
    </row>
    <row r="143" spans="5:61" ht="16.5" customHeight="1">
      <c r="E143" s="9" t="str">
        <f t="shared" si="2"/>
        <v>H-1照明発熱密度比率1</v>
      </c>
      <c r="F143" s="10" t="s">
        <v>97</v>
      </c>
      <c r="G143" s="10" t="s">
        <v>98</v>
      </c>
      <c r="H143" s="10">
        <v>1</v>
      </c>
      <c r="I143" s="10">
        <v>2</v>
      </c>
      <c r="J143" s="10">
        <v>1</v>
      </c>
      <c r="K143" s="10" t="s">
        <v>780</v>
      </c>
      <c r="L143" s="10" t="s">
        <v>777</v>
      </c>
      <c r="M143" s="10">
        <v>1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0.5</v>
      </c>
      <c r="V143" s="10">
        <v>0.5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1</v>
      </c>
      <c r="AG143" s="10">
        <v>1</v>
      </c>
      <c r="AH143" s="10">
        <v>1</v>
      </c>
      <c r="AI143" s="10">
        <v>1</v>
      </c>
      <c r="AJ143" s="10">
        <v>1</v>
      </c>
      <c r="AK143" s="10">
        <v>1</v>
      </c>
      <c r="AL143" s="10">
        <v>100</v>
      </c>
      <c r="AM143" s="10">
        <v>1</v>
      </c>
      <c r="AN143" s="10">
        <v>0</v>
      </c>
      <c r="AO143" s="10">
        <v>8</v>
      </c>
      <c r="AP143" s="10">
        <v>50</v>
      </c>
      <c r="AQ143" s="10">
        <v>10</v>
      </c>
      <c r="AR143" s="10">
        <v>0</v>
      </c>
      <c r="AS143" s="10">
        <v>19</v>
      </c>
      <c r="AT143" s="10">
        <v>100</v>
      </c>
      <c r="AU143" s="10">
        <v>24</v>
      </c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 t="s">
        <v>97</v>
      </c>
      <c r="BI143" s="10">
        <v>1</v>
      </c>
    </row>
    <row r="144" spans="5:61" ht="16.5" customHeight="1">
      <c r="E144" s="9" t="str">
        <f t="shared" si="2"/>
        <v>H-1照明発熱密度比率2</v>
      </c>
      <c r="F144" s="10" t="s">
        <v>97</v>
      </c>
      <c r="G144" s="10" t="s">
        <v>98</v>
      </c>
      <c r="H144" s="10">
        <v>1</v>
      </c>
      <c r="I144" s="10">
        <v>2</v>
      </c>
      <c r="J144" s="10">
        <v>2</v>
      </c>
      <c r="K144" s="10" t="s">
        <v>780</v>
      </c>
      <c r="L144" s="10" t="s">
        <v>778</v>
      </c>
      <c r="M144" s="10">
        <v>1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0.5</v>
      </c>
      <c r="V144" s="10">
        <v>0.5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1</v>
      </c>
      <c r="AG144" s="10">
        <v>1</v>
      </c>
      <c r="AH144" s="10">
        <v>1</v>
      </c>
      <c r="AI144" s="10">
        <v>1</v>
      </c>
      <c r="AJ144" s="10">
        <v>1</v>
      </c>
      <c r="AK144" s="10">
        <v>1</v>
      </c>
      <c r="AL144" s="10">
        <v>100</v>
      </c>
      <c r="AM144" s="10">
        <v>1</v>
      </c>
      <c r="AN144" s="10">
        <v>0</v>
      </c>
      <c r="AO144" s="10">
        <v>8</v>
      </c>
      <c r="AP144" s="10">
        <v>50</v>
      </c>
      <c r="AQ144" s="10">
        <v>10</v>
      </c>
      <c r="AR144" s="10">
        <v>0</v>
      </c>
      <c r="AS144" s="10">
        <v>19</v>
      </c>
      <c r="AT144" s="10">
        <v>100</v>
      </c>
      <c r="AU144" s="10">
        <v>24</v>
      </c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 t="s">
        <v>97</v>
      </c>
      <c r="BI144" s="10">
        <v>1</v>
      </c>
    </row>
    <row r="145" spans="5:61" ht="16.5" customHeight="1">
      <c r="E145" s="9" t="str">
        <f t="shared" si="2"/>
        <v>H-1照明発熱密度比率3</v>
      </c>
      <c r="F145" s="10" t="s">
        <v>97</v>
      </c>
      <c r="G145" s="10" t="s">
        <v>98</v>
      </c>
      <c r="H145" s="10">
        <v>1</v>
      </c>
      <c r="I145" s="10">
        <v>2</v>
      </c>
      <c r="J145" s="10">
        <v>3</v>
      </c>
      <c r="K145" s="10" t="s">
        <v>780</v>
      </c>
      <c r="L145" s="10" t="s">
        <v>779</v>
      </c>
      <c r="M145" s="10">
        <v>1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0.5</v>
      </c>
      <c r="V145" s="10">
        <v>0.5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1</v>
      </c>
      <c r="AG145" s="10">
        <v>1</v>
      </c>
      <c r="AH145" s="10">
        <v>1</v>
      </c>
      <c r="AI145" s="10">
        <v>1</v>
      </c>
      <c r="AJ145" s="10">
        <v>1</v>
      </c>
      <c r="AK145" s="10">
        <v>1</v>
      </c>
      <c r="AL145" s="10">
        <v>100</v>
      </c>
      <c r="AM145" s="10">
        <v>1</v>
      </c>
      <c r="AN145" s="10">
        <v>0</v>
      </c>
      <c r="AO145" s="10">
        <v>8</v>
      </c>
      <c r="AP145" s="10">
        <v>50</v>
      </c>
      <c r="AQ145" s="10">
        <v>10</v>
      </c>
      <c r="AR145" s="10">
        <v>0</v>
      </c>
      <c r="AS145" s="10">
        <v>19</v>
      </c>
      <c r="AT145" s="10">
        <v>100</v>
      </c>
      <c r="AU145" s="10">
        <v>24</v>
      </c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 t="s">
        <v>97</v>
      </c>
      <c r="BI145" s="10">
        <v>1</v>
      </c>
    </row>
    <row r="146" spans="5:61" ht="16.5" customHeight="1">
      <c r="E146" s="9" t="str">
        <f t="shared" si="2"/>
        <v>H-1人体発熱密度比率1</v>
      </c>
      <c r="F146" s="10" t="s">
        <v>97</v>
      </c>
      <c r="G146" s="10" t="s">
        <v>98</v>
      </c>
      <c r="H146" s="10">
        <v>1</v>
      </c>
      <c r="I146" s="10">
        <v>3</v>
      </c>
      <c r="J146" s="10">
        <v>1</v>
      </c>
      <c r="K146" s="10" t="s">
        <v>781</v>
      </c>
      <c r="L146" s="10" t="s">
        <v>777</v>
      </c>
      <c r="M146" s="10">
        <v>0.8</v>
      </c>
      <c r="N146" s="10">
        <v>0.8</v>
      </c>
      <c r="O146" s="10">
        <v>0.8</v>
      </c>
      <c r="P146" s="10">
        <v>0.8</v>
      </c>
      <c r="Q146" s="10">
        <v>0.8</v>
      </c>
      <c r="R146" s="10">
        <v>0.8</v>
      </c>
      <c r="S146" s="10">
        <v>0.8</v>
      </c>
      <c r="T146" s="10">
        <v>0.8</v>
      </c>
      <c r="U146" s="10">
        <v>0.8</v>
      </c>
      <c r="V146" s="10">
        <v>0.8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0.8</v>
      </c>
      <c r="AG146" s="10">
        <v>0.8</v>
      </c>
      <c r="AH146" s="10">
        <v>0.8</v>
      </c>
      <c r="AI146" s="10">
        <v>0.8</v>
      </c>
      <c r="AJ146" s="10">
        <v>0.8</v>
      </c>
      <c r="AK146" s="10">
        <v>1</v>
      </c>
      <c r="AL146" s="10">
        <v>80</v>
      </c>
      <c r="AM146" s="10">
        <v>10</v>
      </c>
      <c r="AN146" s="10">
        <v>0</v>
      </c>
      <c r="AO146" s="10">
        <v>19</v>
      </c>
      <c r="AP146" s="10">
        <v>80</v>
      </c>
      <c r="AQ146" s="10">
        <v>24</v>
      </c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 t="s">
        <v>97</v>
      </c>
      <c r="BI146" s="10">
        <v>1</v>
      </c>
    </row>
    <row r="147" spans="5:61" ht="16.5" customHeight="1">
      <c r="E147" s="9" t="str">
        <f t="shared" si="2"/>
        <v>H-1人体発熱密度比率2</v>
      </c>
      <c r="F147" s="10" t="s">
        <v>97</v>
      </c>
      <c r="G147" s="10" t="s">
        <v>98</v>
      </c>
      <c r="H147" s="10">
        <v>1</v>
      </c>
      <c r="I147" s="10">
        <v>3</v>
      </c>
      <c r="J147" s="10">
        <v>2</v>
      </c>
      <c r="K147" s="10" t="s">
        <v>781</v>
      </c>
      <c r="L147" s="10" t="s">
        <v>778</v>
      </c>
      <c r="M147" s="10">
        <v>1</v>
      </c>
      <c r="N147" s="10">
        <v>1</v>
      </c>
      <c r="O147" s="10">
        <v>1</v>
      </c>
      <c r="P147" s="10">
        <v>1</v>
      </c>
      <c r="Q147" s="10">
        <v>1</v>
      </c>
      <c r="R147" s="10">
        <v>1</v>
      </c>
      <c r="S147" s="10">
        <v>1</v>
      </c>
      <c r="T147" s="10">
        <v>1</v>
      </c>
      <c r="U147" s="10">
        <v>1</v>
      </c>
      <c r="V147" s="10">
        <v>1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1</v>
      </c>
      <c r="AG147" s="10">
        <v>1</v>
      </c>
      <c r="AH147" s="10">
        <v>1</v>
      </c>
      <c r="AI147" s="10">
        <v>1</v>
      </c>
      <c r="AJ147" s="10">
        <v>1</v>
      </c>
      <c r="AK147" s="10">
        <v>1</v>
      </c>
      <c r="AL147" s="10">
        <v>100</v>
      </c>
      <c r="AM147" s="10">
        <v>10</v>
      </c>
      <c r="AN147" s="10">
        <v>0</v>
      </c>
      <c r="AO147" s="10">
        <v>19</v>
      </c>
      <c r="AP147" s="10">
        <v>100</v>
      </c>
      <c r="AQ147" s="10">
        <v>24</v>
      </c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 t="s">
        <v>97</v>
      </c>
      <c r="BI147" s="10">
        <v>1</v>
      </c>
    </row>
    <row r="148" spans="5:61" ht="16.5" customHeight="1">
      <c r="E148" s="9" t="str">
        <f t="shared" si="2"/>
        <v>H-1人体発熱密度比率3</v>
      </c>
      <c r="F148" s="10" t="s">
        <v>97</v>
      </c>
      <c r="G148" s="10" t="s">
        <v>98</v>
      </c>
      <c r="H148" s="10">
        <v>1</v>
      </c>
      <c r="I148" s="10">
        <v>3</v>
      </c>
      <c r="J148" s="10">
        <v>3</v>
      </c>
      <c r="K148" s="10" t="s">
        <v>781</v>
      </c>
      <c r="L148" s="10" t="s">
        <v>779</v>
      </c>
      <c r="M148" s="10">
        <v>1</v>
      </c>
      <c r="N148" s="10">
        <v>1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1</v>
      </c>
      <c r="V148" s="10">
        <v>1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1</v>
      </c>
      <c r="AG148" s="10">
        <v>1</v>
      </c>
      <c r="AH148" s="10">
        <v>1</v>
      </c>
      <c r="AI148" s="10">
        <v>1</v>
      </c>
      <c r="AJ148" s="10">
        <v>1</v>
      </c>
      <c r="AK148" s="10">
        <v>1</v>
      </c>
      <c r="AL148" s="10">
        <v>100</v>
      </c>
      <c r="AM148" s="10">
        <v>10</v>
      </c>
      <c r="AN148" s="10">
        <v>0</v>
      </c>
      <c r="AO148" s="10">
        <v>19</v>
      </c>
      <c r="AP148" s="10">
        <v>100</v>
      </c>
      <c r="AQ148" s="10">
        <v>24</v>
      </c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 t="s">
        <v>97</v>
      </c>
      <c r="BI148" s="10">
        <v>1</v>
      </c>
    </row>
    <row r="149" spans="5:61" ht="16.5" customHeight="1">
      <c r="E149" s="9" t="str">
        <f t="shared" si="2"/>
        <v>H-1機器発熱密度比率1</v>
      </c>
      <c r="F149" s="10" t="s">
        <v>97</v>
      </c>
      <c r="G149" s="10" t="s">
        <v>98</v>
      </c>
      <c r="H149" s="10">
        <v>1</v>
      </c>
      <c r="I149" s="10">
        <v>4</v>
      </c>
      <c r="J149" s="10">
        <v>1</v>
      </c>
      <c r="K149" s="10" t="s">
        <v>783</v>
      </c>
      <c r="L149" s="10" t="s">
        <v>777</v>
      </c>
      <c r="M149" s="10">
        <v>0.5</v>
      </c>
      <c r="N149" s="10">
        <v>0.2</v>
      </c>
      <c r="O149" s="10">
        <v>0.2</v>
      </c>
      <c r="P149" s="10">
        <v>0.2</v>
      </c>
      <c r="Q149" s="10">
        <v>0.2</v>
      </c>
      <c r="R149" s="10">
        <v>0.2</v>
      </c>
      <c r="S149" s="10">
        <v>0.2</v>
      </c>
      <c r="T149" s="10">
        <v>0.2</v>
      </c>
      <c r="U149" s="10">
        <v>0.5</v>
      </c>
      <c r="V149" s="10">
        <v>0.5</v>
      </c>
      <c r="W149" s="10">
        <v>0.2</v>
      </c>
      <c r="X149" s="10">
        <v>0.2</v>
      </c>
      <c r="Y149" s="10">
        <v>0.2</v>
      </c>
      <c r="Z149" s="10">
        <v>0.2</v>
      </c>
      <c r="AA149" s="10">
        <v>0.2</v>
      </c>
      <c r="AB149" s="10">
        <v>0.2</v>
      </c>
      <c r="AC149" s="10">
        <v>0.2</v>
      </c>
      <c r="AD149" s="10">
        <v>0.2</v>
      </c>
      <c r="AE149" s="10">
        <v>0.2</v>
      </c>
      <c r="AF149" s="10">
        <v>1</v>
      </c>
      <c r="AG149" s="10">
        <v>1</v>
      </c>
      <c r="AH149" s="10">
        <v>1</v>
      </c>
      <c r="AI149" s="10">
        <v>1</v>
      </c>
      <c r="AJ149" s="10">
        <v>0.5</v>
      </c>
      <c r="AK149" s="10">
        <v>1</v>
      </c>
      <c r="AL149" s="10">
        <v>50</v>
      </c>
      <c r="AM149" s="10">
        <v>1</v>
      </c>
      <c r="AN149" s="10">
        <v>20</v>
      </c>
      <c r="AO149" s="10">
        <v>8</v>
      </c>
      <c r="AP149" s="10">
        <v>50</v>
      </c>
      <c r="AQ149" s="10">
        <v>10</v>
      </c>
      <c r="AR149" s="10">
        <v>20</v>
      </c>
      <c r="AS149" s="10">
        <v>19</v>
      </c>
      <c r="AT149" s="10">
        <v>100</v>
      </c>
      <c r="AU149" s="10">
        <v>23</v>
      </c>
      <c r="AV149" s="10">
        <v>50</v>
      </c>
      <c r="AW149" s="10">
        <v>24</v>
      </c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 t="s">
        <v>97</v>
      </c>
      <c r="BI149" s="10">
        <v>1</v>
      </c>
    </row>
    <row r="150" spans="5:61" ht="16.5" customHeight="1">
      <c r="E150" s="9" t="str">
        <f t="shared" si="2"/>
        <v>H-1機器発熱密度比率2</v>
      </c>
      <c r="F150" s="10" t="s">
        <v>97</v>
      </c>
      <c r="G150" s="10" t="s">
        <v>98</v>
      </c>
      <c r="H150" s="10">
        <v>1</v>
      </c>
      <c r="I150" s="10">
        <v>4</v>
      </c>
      <c r="J150" s="10">
        <v>2</v>
      </c>
      <c r="K150" s="10" t="s">
        <v>783</v>
      </c>
      <c r="L150" s="10" t="s">
        <v>778</v>
      </c>
      <c r="M150" s="10">
        <v>0.5</v>
      </c>
      <c r="N150" s="10">
        <v>0.2</v>
      </c>
      <c r="O150" s="10">
        <v>0.2</v>
      </c>
      <c r="P150" s="10">
        <v>0.2</v>
      </c>
      <c r="Q150" s="10">
        <v>0.2</v>
      </c>
      <c r="R150" s="10">
        <v>0.2</v>
      </c>
      <c r="S150" s="10">
        <v>0.2</v>
      </c>
      <c r="T150" s="10">
        <v>0.2</v>
      </c>
      <c r="U150" s="10">
        <v>0.5</v>
      </c>
      <c r="V150" s="10">
        <v>0.5</v>
      </c>
      <c r="W150" s="10">
        <v>0.2</v>
      </c>
      <c r="X150" s="10">
        <v>0.2</v>
      </c>
      <c r="Y150" s="10">
        <v>0.2</v>
      </c>
      <c r="Z150" s="10">
        <v>0.2</v>
      </c>
      <c r="AA150" s="10">
        <v>0.2</v>
      </c>
      <c r="AB150" s="10">
        <v>0.2</v>
      </c>
      <c r="AC150" s="10">
        <v>0.2</v>
      </c>
      <c r="AD150" s="10">
        <v>0.2</v>
      </c>
      <c r="AE150" s="10">
        <v>0.2</v>
      </c>
      <c r="AF150" s="10">
        <v>1</v>
      </c>
      <c r="AG150" s="10">
        <v>1</v>
      </c>
      <c r="AH150" s="10">
        <v>1</v>
      </c>
      <c r="AI150" s="10">
        <v>1</v>
      </c>
      <c r="AJ150" s="10">
        <v>0.5</v>
      </c>
      <c r="AK150" s="10">
        <v>1</v>
      </c>
      <c r="AL150" s="10">
        <v>50</v>
      </c>
      <c r="AM150" s="10">
        <v>1</v>
      </c>
      <c r="AN150" s="10">
        <v>20</v>
      </c>
      <c r="AO150" s="10">
        <v>8</v>
      </c>
      <c r="AP150" s="10">
        <v>50</v>
      </c>
      <c r="AQ150" s="10">
        <v>10</v>
      </c>
      <c r="AR150" s="10">
        <v>20</v>
      </c>
      <c r="AS150" s="10">
        <v>19</v>
      </c>
      <c r="AT150" s="10">
        <v>100</v>
      </c>
      <c r="AU150" s="10">
        <v>23</v>
      </c>
      <c r="AV150" s="10">
        <v>50</v>
      </c>
      <c r="AW150" s="10">
        <v>24</v>
      </c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 t="s">
        <v>97</v>
      </c>
      <c r="BI150" s="10">
        <v>1</v>
      </c>
    </row>
    <row r="151" spans="5:61" ht="16.5" customHeight="1">
      <c r="E151" s="9" t="str">
        <f t="shared" si="2"/>
        <v>H-1機器発熱密度比率3</v>
      </c>
      <c r="F151" s="10" t="s">
        <v>97</v>
      </c>
      <c r="G151" s="10" t="s">
        <v>98</v>
      </c>
      <c r="H151" s="10">
        <v>1</v>
      </c>
      <c r="I151" s="10">
        <v>4</v>
      </c>
      <c r="J151" s="10">
        <v>3</v>
      </c>
      <c r="K151" s="10" t="s">
        <v>783</v>
      </c>
      <c r="L151" s="10" t="s">
        <v>779</v>
      </c>
      <c r="M151" s="10">
        <v>0.5</v>
      </c>
      <c r="N151" s="10">
        <v>0.2</v>
      </c>
      <c r="O151" s="10">
        <v>0.2</v>
      </c>
      <c r="P151" s="10">
        <v>0.2</v>
      </c>
      <c r="Q151" s="10">
        <v>0.2</v>
      </c>
      <c r="R151" s="10">
        <v>0.2</v>
      </c>
      <c r="S151" s="10">
        <v>0.2</v>
      </c>
      <c r="T151" s="10">
        <v>0.2</v>
      </c>
      <c r="U151" s="10">
        <v>0.5</v>
      </c>
      <c r="V151" s="10">
        <v>0.5</v>
      </c>
      <c r="W151" s="10">
        <v>0.2</v>
      </c>
      <c r="X151" s="10">
        <v>0.2</v>
      </c>
      <c r="Y151" s="10">
        <v>0.2</v>
      </c>
      <c r="Z151" s="10">
        <v>0.2</v>
      </c>
      <c r="AA151" s="10">
        <v>0.2</v>
      </c>
      <c r="AB151" s="10">
        <v>0.2</v>
      </c>
      <c r="AC151" s="10">
        <v>0.2</v>
      </c>
      <c r="AD151" s="10">
        <v>0.2</v>
      </c>
      <c r="AE151" s="10">
        <v>0.2</v>
      </c>
      <c r="AF151" s="10">
        <v>1</v>
      </c>
      <c r="AG151" s="10">
        <v>1</v>
      </c>
      <c r="AH151" s="10">
        <v>1</v>
      </c>
      <c r="AI151" s="10">
        <v>1</v>
      </c>
      <c r="AJ151" s="10">
        <v>0.5</v>
      </c>
      <c r="AK151" s="10">
        <v>1</v>
      </c>
      <c r="AL151" s="10">
        <v>50</v>
      </c>
      <c r="AM151" s="10">
        <v>1</v>
      </c>
      <c r="AN151" s="10">
        <v>20</v>
      </c>
      <c r="AO151" s="10">
        <v>8</v>
      </c>
      <c r="AP151" s="10">
        <v>50</v>
      </c>
      <c r="AQ151" s="10">
        <v>10</v>
      </c>
      <c r="AR151" s="10">
        <v>20</v>
      </c>
      <c r="AS151" s="10">
        <v>19</v>
      </c>
      <c r="AT151" s="10">
        <v>100</v>
      </c>
      <c r="AU151" s="10">
        <v>23</v>
      </c>
      <c r="AV151" s="10">
        <v>50</v>
      </c>
      <c r="AW151" s="10">
        <v>24</v>
      </c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 t="s">
        <v>97</v>
      </c>
      <c r="BI151" s="10">
        <v>1</v>
      </c>
    </row>
    <row r="152" spans="5:61" ht="16.5" customHeight="1">
      <c r="E152" s="9" t="str">
        <f t="shared" si="2"/>
        <v>H-2室同時使用率1</v>
      </c>
      <c r="F152" s="10" t="s">
        <v>102</v>
      </c>
      <c r="G152" s="10" t="s">
        <v>98</v>
      </c>
      <c r="H152" s="10">
        <v>2</v>
      </c>
      <c r="I152" s="10">
        <v>1</v>
      </c>
      <c r="J152" s="10">
        <v>1</v>
      </c>
      <c r="K152" s="10" t="s">
        <v>776</v>
      </c>
      <c r="L152" s="10" t="s">
        <v>777</v>
      </c>
      <c r="M152" s="10">
        <v>0.5</v>
      </c>
      <c r="N152" s="10">
        <v>0.5</v>
      </c>
      <c r="O152" s="10">
        <v>0.5</v>
      </c>
      <c r="P152" s="10">
        <v>0.5</v>
      </c>
      <c r="Q152" s="10">
        <v>0.5</v>
      </c>
      <c r="R152" s="10">
        <v>0.5</v>
      </c>
      <c r="S152" s="10">
        <v>0.5</v>
      </c>
      <c r="T152" s="10">
        <v>0.5</v>
      </c>
      <c r="U152" s="10">
        <v>0.5</v>
      </c>
      <c r="V152" s="10">
        <v>0.25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0.25</v>
      </c>
      <c r="AG152" s="10">
        <v>0.5</v>
      </c>
      <c r="AH152" s="10">
        <v>0.5</v>
      </c>
      <c r="AI152" s="10">
        <v>0.5</v>
      </c>
      <c r="AJ152" s="10">
        <v>0.5</v>
      </c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 t="s">
        <v>102</v>
      </c>
      <c r="BI152" s="10">
        <v>2</v>
      </c>
    </row>
    <row r="153" spans="5:61" ht="16.5" customHeight="1">
      <c r="E153" s="9" t="str">
        <f t="shared" si="2"/>
        <v>H-2室同時使用率2</v>
      </c>
      <c r="F153" s="10" t="s">
        <v>102</v>
      </c>
      <c r="G153" s="10" t="s">
        <v>98</v>
      </c>
      <c r="H153" s="10">
        <v>2</v>
      </c>
      <c r="I153" s="10">
        <v>1</v>
      </c>
      <c r="J153" s="10">
        <v>2</v>
      </c>
      <c r="K153" s="10" t="s">
        <v>776</v>
      </c>
      <c r="L153" s="10" t="s">
        <v>778</v>
      </c>
      <c r="M153" s="10">
        <v>0.8</v>
      </c>
      <c r="N153" s="10">
        <v>0.8</v>
      </c>
      <c r="O153" s="10">
        <v>0.8</v>
      </c>
      <c r="P153" s="10">
        <v>0.8</v>
      </c>
      <c r="Q153" s="10">
        <v>0.8</v>
      </c>
      <c r="R153" s="10">
        <v>0.8</v>
      </c>
      <c r="S153" s="10">
        <v>0.8</v>
      </c>
      <c r="T153" s="10">
        <v>0.8</v>
      </c>
      <c r="U153" s="10">
        <v>0.8</v>
      </c>
      <c r="V153" s="10">
        <v>0.4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0.4</v>
      </c>
      <c r="AG153" s="10">
        <v>0.8</v>
      </c>
      <c r="AH153" s="10">
        <v>0.8</v>
      </c>
      <c r="AI153" s="10">
        <v>0.8</v>
      </c>
      <c r="AJ153" s="10">
        <v>0.8</v>
      </c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 t="s">
        <v>102</v>
      </c>
      <c r="BI153" s="10">
        <v>2</v>
      </c>
    </row>
    <row r="154" spans="5:61" ht="16.5" customHeight="1">
      <c r="E154" s="9" t="str">
        <f t="shared" si="2"/>
        <v>H-2室同時使用率3</v>
      </c>
      <c r="F154" s="10" t="s">
        <v>102</v>
      </c>
      <c r="G154" s="10" t="s">
        <v>98</v>
      </c>
      <c r="H154" s="10">
        <v>2</v>
      </c>
      <c r="I154" s="10">
        <v>1</v>
      </c>
      <c r="J154" s="10">
        <v>3</v>
      </c>
      <c r="K154" s="10" t="s">
        <v>776</v>
      </c>
      <c r="L154" s="10" t="s">
        <v>779</v>
      </c>
      <c r="M154" s="10">
        <v>0.4</v>
      </c>
      <c r="N154" s="10">
        <v>0.4</v>
      </c>
      <c r="O154" s="10">
        <v>0.4</v>
      </c>
      <c r="P154" s="10">
        <v>0.4</v>
      </c>
      <c r="Q154" s="10">
        <v>0.4</v>
      </c>
      <c r="R154" s="10">
        <v>0.4</v>
      </c>
      <c r="S154" s="10">
        <v>0.4</v>
      </c>
      <c r="T154" s="10">
        <v>0.4</v>
      </c>
      <c r="U154" s="10">
        <v>0.4</v>
      </c>
      <c r="V154" s="10">
        <v>0.2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0.2</v>
      </c>
      <c r="AG154" s="10">
        <v>0.4</v>
      </c>
      <c r="AH154" s="10">
        <v>0.4</v>
      </c>
      <c r="AI154" s="10">
        <v>0.4</v>
      </c>
      <c r="AJ154" s="10">
        <v>0.4</v>
      </c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 t="s">
        <v>102</v>
      </c>
      <c r="BI154" s="10">
        <v>2</v>
      </c>
    </row>
    <row r="155" spans="5:61" ht="16.5" customHeight="1">
      <c r="E155" s="9" t="str">
        <f t="shared" si="2"/>
        <v>H-2照明発熱密度比率1</v>
      </c>
      <c r="F155" s="10" t="s">
        <v>102</v>
      </c>
      <c r="G155" s="10" t="s">
        <v>98</v>
      </c>
      <c r="H155" s="10">
        <v>2</v>
      </c>
      <c r="I155" s="10">
        <v>2</v>
      </c>
      <c r="J155" s="10">
        <v>1</v>
      </c>
      <c r="K155" s="10" t="s">
        <v>780</v>
      </c>
      <c r="L155" s="10" t="s">
        <v>777</v>
      </c>
      <c r="M155" s="10">
        <v>1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0.5</v>
      </c>
      <c r="V155" s="10">
        <v>0.5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1</v>
      </c>
      <c r="AG155" s="10">
        <v>1</v>
      </c>
      <c r="AH155" s="10">
        <v>1</v>
      </c>
      <c r="AI155" s="10">
        <v>1</v>
      </c>
      <c r="AJ155" s="10">
        <v>1</v>
      </c>
      <c r="AK155" s="10">
        <v>1</v>
      </c>
      <c r="AL155" s="10">
        <v>100</v>
      </c>
      <c r="AM155" s="10">
        <v>1</v>
      </c>
      <c r="AN155" s="10">
        <v>0</v>
      </c>
      <c r="AO155" s="10">
        <v>8</v>
      </c>
      <c r="AP155" s="10">
        <v>50</v>
      </c>
      <c r="AQ155" s="10">
        <v>10</v>
      </c>
      <c r="AR155" s="10">
        <v>0</v>
      </c>
      <c r="AS155" s="10">
        <v>19</v>
      </c>
      <c r="AT155" s="10">
        <v>100</v>
      </c>
      <c r="AU155" s="10">
        <v>24</v>
      </c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 t="s">
        <v>102</v>
      </c>
      <c r="BI155" s="10">
        <v>2</v>
      </c>
    </row>
    <row r="156" spans="5:61" ht="16.5" customHeight="1">
      <c r="E156" s="9" t="str">
        <f t="shared" si="2"/>
        <v>H-2照明発熱密度比率2</v>
      </c>
      <c r="F156" s="10" t="s">
        <v>102</v>
      </c>
      <c r="G156" s="10" t="s">
        <v>98</v>
      </c>
      <c r="H156" s="10">
        <v>2</v>
      </c>
      <c r="I156" s="10">
        <v>2</v>
      </c>
      <c r="J156" s="10">
        <v>2</v>
      </c>
      <c r="K156" s="10" t="s">
        <v>780</v>
      </c>
      <c r="L156" s="10" t="s">
        <v>778</v>
      </c>
      <c r="M156" s="10">
        <v>1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0.5</v>
      </c>
      <c r="V156" s="10">
        <v>0.5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1</v>
      </c>
      <c r="AG156" s="10">
        <v>1</v>
      </c>
      <c r="AH156" s="10">
        <v>1</v>
      </c>
      <c r="AI156" s="10">
        <v>1</v>
      </c>
      <c r="AJ156" s="10">
        <v>1</v>
      </c>
      <c r="AK156" s="10">
        <v>1</v>
      </c>
      <c r="AL156" s="10">
        <v>100</v>
      </c>
      <c r="AM156" s="10">
        <v>1</v>
      </c>
      <c r="AN156" s="10">
        <v>0</v>
      </c>
      <c r="AO156" s="10">
        <v>8</v>
      </c>
      <c r="AP156" s="10">
        <v>50</v>
      </c>
      <c r="AQ156" s="10">
        <v>10</v>
      </c>
      <c r="AR156" s="10">
        <v>0</v>
      </c>
      <c r="AS156" s="10">
        <v>19</v>
      </c>
      <c r="AT156" s="10">
        <v>100</v>
      </c>
      <c r="AU156" s="10">
        <v>24</v>
      </c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 t="s">
        <v>102</v>
      </c>
      <c r="BI156" s="10">
        <v>2</v>
      </c>
    </row>
    <row r="157" spans="5:61" ht="16.5" customHeight="1">
      <c r="E157" s="9" t="str">
        <f t="shared" si="2"/>
        <v>H-2照明発熱密度比率3</v>
      </c>
      <c r="F157" s="10" t="s">
        <v>102</v>
      </c>
      <c r="G157" s="10" t="s">
        <v>98</v>
      </c>
      <c r="H157" s="10">
        <v>2</v>
      </c>
      <c r="I157" s="10">
        <v>2</v>
      </c>
      <c r="J157" s="10">
        <v>3</v>
      </c>
      <c r="K157" s="10" t="s">
        <v>780</v>
      </c>
      <c r="L157" s="10" t="s">
        <v>779</v>
      </c>
      <c r="M157" s="10">
        <v>1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0.5</v>
      </c>
      <c r="V157" s="10">
        <v>0.5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1</v>
      </c>
      <c r="AG157" s="10">
        <v>1</v>
      </c>
      <c r="AH157" s="10">
        <v>1</v>
      </c>
      <c r="AI157" s="10">
        <v>1</v>
      </c>
      <c r="AJ157" s="10">
        <v>1</v>
      </c>
      <c r="AK157" s="10">
        <v>1</v>
      </c>
      <c r="AL157" s="10">
        <v>100</v>
      </c>
      <c r="AM157" s="10">
        <v>1</v>
      </c>
      <c r="AN157" s="10">
        <v>0</v>
      </c>
      <c r="AO157" s="10">
        <v>8</v>
      </c>
      <c r="AP157" s="10">
        <v>50</v>
      </c>
      <c r="AQ157" s="10">
        <v>10</v>
      </c>
      <c r="AR157" s="10">
        <v>0</v>
      </c>
      <c r="AS157" s="10">
        <v>19</v>
      </c>
      <c r="AT157" s="10">
        <v>100</v>
      </c>
      <c r="AU157" s="10">
        <v>24</v>
      </c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 t="s">
        <v>102</v>
      </c>
      <c r="BI157" s="10">
        <v>2</v>
      </c>
    </row>
    <row r="158" spans="5:61" ht="16.5" customHeight="1">
      <c r="E158" s="9" t="str">
        <f t="shared" si="2"/>
        <v>H-2人体発熱密度比率1</v>
      </c>
      <c r="F158" s="10" t="s">
        <v>102</v>
      </c>
      <c r="G158" s="10" t="s">
        <v>98</v>
      </c>
      <c r="H158" s="10">
        <v>2</v>
      </c>
      <c r="I158" s="10">
        <v>3</v>
      </c>
      <c r="J158" s="10">
        <v>1</v>
      </c>
      <c r="K158" s="10" t="s">
        <v>781</v>
      </c>
      <c r="L158" s="10" t="s">
        <v>777</v>
      </c>
      <c r="M158" s="10">
        <v>0.8</v>
      </c>
      <c r="N158" s="10">
        <v>0.8</v>
      </c>
      <c r="O158" s="10">
        <v>0.8</v>
      </c>
      <c r="P158" s="10">
        <v>0.8</v>
      </c>
      <c r="Q158" s="10">
        <v>0.8</v>
      </c>
      <c r="R158" s="10">
        <v>0.8</v>
      </c>
      <c r="S158" s="10">
        <v>0.8</v>
      </c>
      <c r="T158" s="10">
        <v>0.8</v>
      </c>
      <c r="U158" s="10">
        <v>0.8</v>
      </c>
      <c r="V158" s="10">
        <v>0.8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0.8</v>
      </c>
      <c r="AG158" s="10">
        <v>0.8</v>
      </c>
      <c r="AH158" s="10">
        <v>0.8</v>
      </c>
      <c r="AI158" s="10">
        <v>0.8</v>
      </c>
      <c r="AJ158" s="10">
        <v>0.8</v>
      </c>
      <c r="AK158" s="10">
        <v>1</v>
      </c>
      <c r="AL158" s="10">
        <v>80</v>
      </c>
      <c r="AM158" s="10">
        <v>10</v>
      </c>
      <c r="AN158" s="10">
        <v>0</v>
      </c>
      <c r="AO158" s="10">
        <v>19</v>
      </c>
      <c r="AP158" s="10">
        <v>80</v>
      </c>
      <c r="AQ158" s="10">
        <v>24</v>
      </c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 t="s">
        <v>102</v>
      </c>
      <c r="BI158" s="10">
        <v>2</v>
      </c>
    </row>
    <row r="159" spans="5:61" ht="16.5" customHeight="1">
      <c r="E159" s="9" t="str">
        <f t="shared" si="2"/>
        <v>H-2人体発熱密度比率2</v>
      </c>
      <c r="F159" s="10" t="s">
        <v>102</v>
      </c>
      <c r="G159" s="10" t="s">
        <v>98</v>
      </c>
      <c r="H159" s="10">
        <v>2</v>
      </c>
      <c r="I159" s="10">
        <v>3</v>
      </c>
      <c r="J159" s="10">
        <v>2</v>
      </c>
      <c r="K159" s="10" t="s">
        <v>781</v>
      </c>
      <c r="L159" s="10" t="s">
        <v>778</v>
      </c>
      <c r="M159" s="10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10">
        <v>1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1</v>
      </c>
      <c r="AG159" s="10">
        <v>1</v>
      </c>
      <c r="AH159" s="10">
        <v>1</v>
      </c>
      <c r="AI159" s="10">
        <v>1</v>
      </c>
      <c r="AJ159" s="10">
        <v>1</v>
      </c>
      <c r="AK159" s="10">
        <v>1</v>
      </c>
      <c r="AL159" s="10">
        <v>100</v>
      </c>
      <c r="AM159" s="10">
        <v>10</v>
      </c>
      <c r="AN159" s="10">
        <v>0</v>
      </c>
      <c r="AO159" s="10">
        <v>19</v>
      </c>
      <c r="AP159" s="10">
        <v>100</v>
      </c>
      <c r="AQ159" s="10">
        <v>24</v>
      </c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 t="s">
        <v>102</v>
      </c>
      <c r="BI159" s="10">
        <v>2</v>
      </c>
    </row>
    <row r="160" spans="5:61" ht="16.5" customHeight="1">
      <c r="E160" s="9" t="str">
        <f t="shared" si="2"/>
        <v>H-2人体発熱密度比率3</v>
      </c>
      <c r="F160" s="10" t="s">
        <v>102</v>
      </c>
      <c r="G160" s="10" t="s">
        <v>98</v>
      </c>
      <c r="H160" s="10">
        <v>2</v>
      </c>
      <c r="I160" s="10">
        <v>3</v>
      </c>
      <c r="J160" s="10">
        <v>3</v>
      </c>
      <c r="K160" s="10" t="s">
        <v>781</v>
      </c>
      <c r="L160" s="10" t="s">
        <v>779</v>
      </c>
      <c r="M160" s="10">
        <v>1</v>
      </c>
      <c r="N160" s="10">
        <v>1</v>
      </c>
      <c r="O160" s="10">
        <v>1</v>
      </c>
      <c r="P160" s="10">
        <v>1</v>
      </c>
      <c r="Q160" s="10">
        <v>1</v>
      </c>
      <c r="R160" s="10">
        <v>1</v>
      </c>
      <c r="S160" s="10">
        <v>1</v>
      </c>
      <c r="T160" s="10">
        <v>1</v>
      </c>
      <c r="U160" s="10">
        <v>1</v>
      </c>
      <c r="V160" s="10">
        <v>1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0</v>
      </c>
      <c r="AD160" s="10">
        <v>0</v>
      </c>
      <c r="AE160" s="10">
        <v>0</v>
      </c>
      <c r="AF160" s="10">
        <v>1</v>
      </c>
      <c r="AG160" s="10">
        <v>1</v>
      </c>
      <c r="AH160" s="10">
        <v>1</v>
      </c>
      <c r="AI160" s="10">
        <v>1</v>
      </c>
      <c r="AJ160" s="10">
        <v>1</v>
      </c>
      <c r="AK160" s="10">
        <v>1</v>
      </c>
      <c r="AL160" s="10">
        <v>100</v>
      </c>
      <c r="AM160" s="10">
        <v>10</v>
      </c>
      <c r="AN160" s="10">
        <v>0</v>
      </c>
      <c r="AO160" s="10">
        <v>19</v>
      </c>
      <c r="AP160" s="10">
        <v>100</v>
      </c>
      <c r="AQ160" s="10">
        <v>24</v>
      </c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 t="s">
        <v>102</v>
      </c>
      <c r="BI160" s="10">
        <v>2</v>
      </c>
    </row>
    <row r="161" spans="5:61" ht="16.5" customHeight="1">
      <c r="E161" s="9" t="str">
        <f t="shared" si="2"/>
        <v>H-2機器発熱密度比率1</v>
      </c>
      <c r="F161" s="10" t="s">
        <v>102</v>
      </c>
      <c r="G161" s="10" t="s">
        <v>98</v>
      </c>
      <c r="H161" s="10">
        <v>2</v>
      </c>
      <c r="I161" s="10">
        <v>4</v>
      </c>
      <c r="J161" s="10">
        <v>1</v>
      </c>
      <c r="K161" s="10" t="s">
        <v>783</v>
      </c>
      <c r="L161" s="10" t="s">
        <v>777</v>
      </c>
      <c r="M161" s="10">
        <v>0.5</v>
      </c>
      <c r="N161" s="10">
        <v>0.2</v>
      </c>
      <c r="O161" s="10">
        <v>0.2</v>
      </c>
      <c r="P161" s="10">
        <v>0.2</v>
      </c>
      <c r="Q161" s="10">
        <v>0.2</v>
      </c>
      <c r="R161" s="10">
        <v>0.2</v>
      </c>
      <c r="S161" s="10">
        <v>0.2</v>
      </c>
      <c r="T161" s="10">
        <v>0.2</v>
      </c>
      <c r="U161" s="10">
        <v>0.5</v>
      </c>
      <c r="V161" s="10">
        <v>0.5</v>
      </c>
      <c r="W161" s="10">
        <v>0.2</v>
      </c>
      <c r="X161" s="10">
        <v>0.2</v>
      </c>
      <c r="Y161" s="10">
        <v>0.2</v>
      </c>
      <c r="Z161" s="10">
        <v>0.2</v>
      </c>
      <c r="AA161" s="10">
        <v>0.2</v>
      </c>
      <c r="AB161" s="10">
        <v>0.2</v>
      </c>
      <c r="AC161" s="10">
        <v>0.2</v>
      </c>
      <c r="AD161" s="10">
        <v>0.2</v>
      </c>
      <c r="AE161" s="10">
        <v>0.2</v>
      </c>
      <c r="AF161" s="10">
        <v>1</v>
      </c>
      <c r="AG161" s="10">
        <v>1</v>
      </c>
      <c r="AH161" s="10">
        <v>1</v>
      </c>
      <c r="AI161" s="10">
        <v>1</v>
      </c>
      <c r="AJ161" s="10">
        <v>0.5</v>
      </c>
      <c r="AK161" s="10">
        <v>1</v>
      </c>
      <c r="AL161" s="10">
        <v>50</v>
      </c>
      <c r="AM161" s="10">
        <v>1</v>
      </c>
      <c r="AN161" s="10">
        <v>20</v>
      </c>
      <c r="AO161" s="10">
        <v>8</v>
      </c>
      <c r="AP161" s="10">
        <v>50</v>
      </c>
      <c r="AQ161" s="10">
        <v>10</v>
      </c>
      <c r="AR161" s="10">
        <v>20</v>
      </c>
      <c r="AS161" s="10">
        <v>19</v>
      </c>
      <c r="AT161" s="10">
        <v>100</v>
      </c>
      <c r="AU161" s="10">
        <v>23</v>
      </c>
      <c r="AV161" s="10">
        <v>50</v>
      </c>
      <c r="AW161" s="10">
        <v>24</v>
      </c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 t="s">
        <v>102</v>
      </c>
      <c r="BI161" s="10">
        <v>2</v>
      </c>
    </row>
    <row r="162" spans="5:61" ht="16.5" customHeight="1">
      <c r="E162" s="9" t="str">
        <f t="shared" si="2"/>
        <v>H-2機器発熱密度比率2</v>
      </c>
      <c r="F162" s="10" t="s">
        <v>102</v>
      </c>
      <c r="G162" s="10" t="s">
        <v>98</v>
      </c>
      <c r="H162" s="10">
        <v>2</v>
      </c>
      <c r="I162" s="10">
        <v>4</v>
      </c>
      <c r="J162" s="10">
        <v>2</v>
      </c>
      <c r="K162" s="10" t="s">
        <v>783</v>
      </c>
      <c r="L162" s="10" t="s">
        <v>778</v>
      </c>
      <c r="M162" s="10">
        <v>0.5</v>
      </c>
      <c r="N162" s="10">
        <v>0.2</v>
      </c>
      <c r="O162" s="10">
        <v>0.2</v>
      </c>
      <c r="P162" s="10">
        <v>0.2</v>
      </c>
      <c r="Q162" s="10">
        <v>0.2</v>
      </c>
      <c r="R162" s="10">
        <v>0.2</v>
      </c>
      <c r="S162" s="10">
        <v>0.2</v>
      </c>
      <c r="T162" s="10">
        <v>0.2</v>
      </c>
      <c r="U162" s="10">
        <v>0.5</v>
      </c>
      <c r="V162" s="10">
        <v>0.5</v>
      </c>
      <c r="W162" s="10">
        <v>0.2</v>
      </c>
      <c r="X162" s="10">
        <v>0.2</v>
      </c>
      <c r="Y162" s="10">
        <v>0.2</v>
      </c>
      <c r="Z162" s="10">
        <v>0.2</v>
      </c>
      <c r="AA162" s="10">
        <v>0.2</v>
      </c>
      <c r="AB162" s="10">
        <v>0.2</v>
      </c>
      <c r="AC162" s="10">
        <v>0.2</v>
      </c>
      <c r="AD162" s="10">
        <v>0.2</v>
      </c>
      <c r="AE162" s="10">
        <v>0.2</v>
      </c>
      <c r="AF162" s="10">
        <v>1</v>
      </c>
      <c r="AG162" s="10">
        <v>1</v>
      </c>
      <c r="AH162" s="10">
        <v>1</v>
      </c>
      <c r="AI162" s="10">
        <v>1</v>
      </c>
      <c r="AJ162" s="10">
        <v>0.5</v>
      </c>
      <c r="AK162" s="10">
        <v>1</v>
      </c>
      <c r="AL162" s="10">
        <v>50</v>
      </c>
      <c r="AM162" s="10">
        <v>1</v>
      </c>
      <c r="AN162" s="10">
        <v>20</v>
      </c>
      <c r="AO162" s="10">
        <v>8</v>
      </c>
      <c r="AP162" s="10">
        <v>50</v>
      </c>
      <c r="AQ162" s="10">
        <v>10</v>
      </c>
      <c r="AR162" s="10">
        <v>20</v>
      </c>
      <c r="AS162" s="10">
        <v>19</v>
      </c>
      <c r="AT162" s="10">
        <v>100</v>
      </c>
      <c r="AU162" s="10">
        <v>23</v>
      </c>
      <c r="AV162" s="10">
        <v>50</v>
      </c>
      <c r="AW162" s="10">
        <v>24</v>
      </c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 t="s">
        <v>102</v>
      </c>
      <c r="BI162" s="10">
        <v>2</v>
      </c>
    </row>
    <row r="163" spans="5:61" ht="16.5" customHeight="1">
      <c r="E163" s="9" t="str">
        <f t="shared" si="2"/>
        <v>H-2機器発熱密度比率3</v>
      </c>
      <c r="F163" s="10" t="s">
        <v>102</v>
      </c>
      <c r="G163" s="10" t="s">
        <v>98</v>
      </c>
      <c r="H163" s="10">
        <v>2</v>
      </c>
      <c r="I163" s="10">
        <v>4</v>
      </c>
      <c r="J163" s="10">
        <v>3</v>
      </c>
      <c r="K163" s="10" t="s">
        <v>783</v>
      </c>
      <c r="L163" s="10" t="s">
        <v>779</v>
      </c>
      <c r="M163" s="10">
        <v>0.5</v>
      </c>
      <c r="N163" s="10">
        <v>0.2</v>
      </c>
      <c r="O163" s="10">
        <v>0.2</v>
      </c>
      <c r="P163" s="10">
        <v>0.2</v>
      </c>
      <c r="Q163" s="10">
        <v>0.2</v>
      </c>
      <c r="R163" s="10">
        <v>0.2</v>
      </c>
      <c r="S163" s="10">
        <v>0.2</v>
      </c>
      <c r="T163" s="10">
        <v>0.2</v>
      </c>
      <c r="U163" s="10">
        <v>0.5</v>
      </c>
      <c r="V163" s="10">
        <v>0.5</v>
      </c>
      <c r="W163" s="10">
        <v>0.2</v>
      </c>
      <c r="X163" s="10">
        <v>0.2</v>
      </c>
      <c r="Y163" s="10">
        <v>0.2</v>
      </c>
      <c r="Z163" s="10">
        <v>0.2</v>
      </c>
      <c r="AA163" s="10">
        <v>0.2</v>
      </c>
      <c r="AB163" s="10">
        <v>0.2</v>
      </c>
      <c r="AC163" s="10">
        <v>0.2</v>
      </c>
      <c r="AD163" s="10">
        <v>0.2</v>
      </c>
      <c r="AE163" s="10">
        <v>0.2</v>
      </c>
      <c r="AF163" s="10">
        <v>1</v>
      </c>
      <c r="AG163" s="10">
        <v>1</v>
      </c>
      <c r="AH163" s="10">
        <v>1</v>
      </c>
      <c r="AI163" s="10">
        <v>1</v>
      </c>
      <c r="AJ163" s="10">
        <v>0.5</v>
      </c>
      <c r="AK163" s="10">
        <v>1</v>
      </c>
      <c r="AL163" s="10">
        <v>50</v>
      </c>
      <c r="AM163" s="10">
        <v>1</v>
      </c>
      <c r="AN163" s="10">
        <v>20</v>
      </c>
      <c r="AO163" s="10">
        <v>8</v>
      </c>
      <c r="AP163" s="10">
        <v>50</v>
      </c>
      <c r="AQ163" s="10">
        <v>10</v>
      </c>
      <c r="AR163" s="10">
        <v>20</v>
      </c>
      <c r="AS163" s="10">
        <v>19</v>
      </c>
      <c r="AT163" s="10">
        <v>100</v>
      </c>
      <c r="AU163" s="10">
        <v>23</v>
      </c>
      <c r="AV163" s="10">
        <v>50</v>
      </c>
      <c r="AW163" s="10">
        <v>24</v>
      </c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 t="s">
        <v>102</v>
      </c>
      <c r="BI163" s="10">
        <v>2</v>
      </c>
    </row>
    <row r="164" spans="5:61" ht="16.5" customHeight="1">
      <c r="E164" s="9" t="str">
        <f t="shared" si="2"/>
        <v>H-3室同時使用率1</v>
      </c>
      <c r="F164" s="10" t="s">
        <v>106</v>
      </c>
      <c r="G164" s="10" t="s">
        <v>98</v>
      </c>
      <c r="H164" s="10">
        <v>3</v>
      </c>
      <c r="I164" s="10">
        <v>1</v>
      </c>
      <c r="J164" s="10">
        <v>1</v>
      </c>
      <c r="K164" s="10" t="s">
        <v>776</v>
      </c>
      <c r="L164" s="10" t="s">
        <v>777</v>
      </c>
      <c r="M164" s="10">
        <v>1</v>
      </c>
      <c r="N164" s="10">
        <v>1</v>
      </c>
      <c r="O164" s="10">
        <v>1</v>
      </c>
      <c r="P164" s="10">
        <v>1</v>
      </c>
      <c r="Q164" s="10">
        <v>1</v>
      </c>
      <c r="R164" s="10">
        <v>1</v>
      </c>
      <c r="S164" s="10">
        <v>1</v>
      </c>
      <c r="T164" s="10">
        <v>1</v>
      </c>
      <c r="U164" s="10">
        <v>1</v>
      </c>
      <c r="V164" s="10">
        <v>1</v>
      </c>
      <c r="W164" s="10">
        <v>1</v>
      </c>
      <c r="X164" s="10">
        <v>1</v>
      </c>
      <c r="Y164" s="10">
        <v>1</v>
      </c>
      <c r="Z164" s="10">
        <v>1</v>
      </c>
      <c r="AA164" s="10">
        <v>1</v>
      </c>
      <c r="AB164" s="10">
        <v>1</v>
      </c>
      <c r="AC164" s="10">
        <v>1</v>
      </c>
      <c r="AD164" s="10">
        <v>1</v>
      </c>
      <c r="AE164" s="10">
        <v>1</v>
      </c>
      <c r="AF164" s="10">
        <v>1</v>
      </c>
      <c r="AG164" s="10">
        <v>1</v>
      </c>
      <c r="AH164" s="10">
        <v>1</v>
      </c>
      <c r="AI164" s="10">
        <v>1</v>
      </c>
      <c r="AJ164" s="10">
        <v>1</v>
      </c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 t="s">
        <v>150</v>
      </c>
      <c r="BI164" s="10">
        <v>16</v>
      </c>
    </row>
    <row r="165" spans="5:61" ht="16.5" customHeight="1">
      <c r="E165" s="9" t="str">
        <f t="shared" si="2"/>
        <v>H-3室同時使用率2</v>
      </c>
      <c r="F165" s="10" t="s">
        <v>106</v>
      </c>
      <c r="G165" s="10" t="s">
        <v>98</v>
      </c>
      <c r="H165" s="10">
        <v>3</v>
      </c>
      <c r="I165" s="10">
        <v>1</v>
      </c>
      <c r="J165" s="10">
        <v>2</v>
      </c>
      <c r="K165" s="10" t="s">
        <v>776</v>
      </c>
      <c r="L165" s="10" t="s">
        <v>778</v>
      </c>
      <c r="M165" s="10">
        <v>1</v>
      </c>
      <c r="N165" s="10">
        <v>1</v>
      </c>
      <c r="O165" s="10">
        <v>1</v>
      </c>
      <c r="P165" s="10">
        <v>1</v>
      </c>
      <c r="Q165" s="10">
        <v>1</v>
      </c>
      <c r="R165" s="10">
        <v>1</v>
      </c>
      <c r="S165" s="10">
        <v>1</v>
      </c>
      <c r="T165" s="10">
        <v>1</v>
      </c>
      <c r="U165" s="10">
        <v>1</v>
      </c>
      <c r="V165" s="10">
        <v>1</v>
      </c>
      <c r="W165" s="10">
        <v>1</v>
      </c>
      <c r="X165" s="10">
        <v>1</v>
      </c>
      <c r="Y165" s="10">
        <v>1</v>
      </c>
      <c r="Z165" s="10">
        <v>1</v>
      </c>
      <c r="AA165" s="10">
        <v>1</v>
      </c>
      <c r="AB165" s="10">
        <v>1</v>
      </c>
      <c r="AC165" s="10">
        <v>1</v>
      </c>
      <c r="AD165" s="10">
        <v>1</v>
      </c>
      <c r="AE165" s="10">
        <v>1</v>
      </c>
      <c r="AF165" s="10">
        <v>1</v>
      </c>
      <c r="AG165" s="10">
        <v>1</v>
      </c>
      <c r="AH165" s="10">
        <v>1</v>
      </c>
      <c r="AI165" s="10">
        <v>1</v>
      </c>
      <c r="AJ165" s="10">
        <v>1</v>
      </c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 t="s">
        <v>150</v>
      </c>
      <c r="BI165" s="10">
        <v>16</v>
      </c>
    </row>
    <row r="166" spans="5:61" ht="16.5" customHeight="1">
      <c r="E166" s="9" t="str">
        <f t="shared" si="2"/>
        <v>H-3室同時使用率3</v>
      </c>
      <c r="F166" s="10" t="s">
        <v>106</v>
      </c>
      <c r="G166" s="10" t="s">
        <v>98</v>
      </c>
      <c r="H166" s="10">
        <v>3</v>
      </c>
      <c r="I166" s="10">
        <v>1</v>
      </c>
      <c r="J166" s="10">
        <v>3</v>
      </c>
      <c r="K166" s="10" t="s">
        <v>776</v>
      </c>
      <c r="L166" s="10" t="s">
        <v>779</v>
      </c>
      <c r="M166" s="10">
        <v>1</v>
      </c>
      <c r="N166" s="10">
        <v>1</v>
      </c>
      <c r="O166" s="10">
        <v>1</v>
      </c>
      <c r="P166" s="10">
        <v>1</v>
      </c>
      <c r="Q166" s="10">
        <v>1</v>
      </c>
      <c r="R166" s="10">
        <v>1</v>
      </c>
      <c r="S166" s="10">
        <v>1</v>
      </c>
      <c r="T166" s="10">
        <v>1</v>
      </c>
      <c r="U166" s="10">
        <v>1</v>
      </c>
      <c r="V166" s="10">
        <v>1</v>
      </c>
      <c r="W166" s="10">
        <v>1</v>
      </c>
      <c r="X166" s="10">
        <v>1</v>
      </c>
      <c r="Y166" s="10">
        <v>1</v>
      </c>
      <c r="Z166" s="10">
        <v>1</v>
      </c>
      <c r="AA166" s="10">
        <v>1</v>
      </c>
      <c r="AB166" s="10">
        <v>1</v>
      </c>
      <c r="AC166" s="10">
        <v>1</v>
      </c>
      <c r="AD166" s="10">
        <v>1</v>
      </c>
      <c r="AE166" s="10">
        <v>1</v>
      </c>
      <c r="AF166" s="10">
        <v>1</v>
      </c>
      <c r="AG166" s="10">
        <v>1</v>
      </c>
      <c r="AH166" s="10">
        <v>1</v>
      </c>
      <c r="AI166" s="10">
        <v>1</v>
      </c>
      <c r="AJ166" s="10">
        <v>1</v>
      </c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 t="s">
        <v>150</v>
      </c>
      <c r="BI166" s="10">
        <v>16</v>
      </c>
    </row>
    <row r="167" spans="5:61" ht="16.5" customHeight="1">
      <c r="E167" s="9" t="str">
        <f t="shared" si="2"/>
        <v>H-3照明発熱密度比率1</v>
      </c>
      <c r="F167" s="10" t="s">
        <v>106</v>
      </c>
      <c r="G167" s="10" t="s">
        <v>98</v>
      </c>
      <c r="H167" s="10">
        <v>3</v>
      </c>
      <c r="I167" s="10">
        <v>2</v>
      </c>
      <c r="J167" s="10">
        <v>1</v>
      </c>
      <c r="K167" s="10" t="s">
        <v>780</v>
      </c>
      <c r="L167" s="10" t="s">
        <v>777</v>
      </c>
      <c r="M167" s="10">
        <v>0.2</v>
      </c>
      <c r="N167" s="10">
        <v>0.2</v>
      </c>
      <c r="O167" s="10">
        <v>0.2</v>
      </c>
      <c r="P167" s="10">
        <v>0.2</v>
      </c>
      <c r="Q167" s="10">
        <v>0.2</v>
      </c>
      <c r="R167" s="10">
        <v>0.2</v>
      </c>
      <c r="S167" s="10">
        <v>0.2</v>
      </c>
      <c r="T167" s="10">
        <v>1</v>
      </c>
      <c r="U167" s="10">
        <v>1</v>
      </c>
      <c r="V167" s="10">
        <v>1</v>
      </c>
      <c r="W167" s="10">
        <v>1</v>
      </c>
      <c r="X167" s="10">
        <v>1</v>
      </c>
      <c r="Y167" s="10">
        <v>1</v>
      </c>
      <c r="Z167" s="10">
        <v>1</v>
      </c>
      <c r="AA167" s="10">
        <v>1</v>
      </c>
      <c r="AB167" s="10">
        <v>1</v>
      </c>
      <c r="AC167" s="10">
        <v>1</v>
      </c>
      <c r="AD167" s="10">
        <v>1</v>
      </c>
      <c r="AE167" s="10">
        <v>1</v>
      </c>
      <c r="AF167" s="10">
        <v>1</v>
      </c>
      <c r="AG167" s="10">
        <v>1</v>
      </c>
      <c r="AH167" s="10">
        <v>1</v>
      </c>
      <c r="AI167" s="10">
        <v>1</v>
      </c>
      <c r="AJ167" s="10">
        <v>1</v>
      </c>
      <c r="AK167" s="10">
        <v>1</v>
      </c>
      <c r="AL167" s="10">
        <v>20</v>
      </c>
      <c r="AM167" s="10">
        <v>7</v>
      </c>
      <c r="AN167" s="10">
        <v>100</v>
      </c>
      <c r="AO167" s="10">
        <v>24</v>
      </c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 t="s">
        <v>150</v>
      </c>
      <c r="BI167" s="10">
        <v>16</v>
      </c>
    </row>
    <row r="168" spans="5:61" ht="16.5" customHeight="1">
      <c r="E168" s="9" t="str">
        <f t="shared" si="2"/>
        <v>H-3照明発熱密度比率2</v>
      </c>
      <c r="F168" s="10" t="s">
        <v>106</v>
      </c>
      <c r="G168" s="10" t="s">
        <v>98</v>
      </c>
      <c r="H168" s="10">
        <v>3</v>
      </c>
      <c r="I168" s="10">
        <v>2</v>
      </c>
      <c r="J168" s="10">
        <v>2</v>
      </c>
      <c r="K168" s="10" t="s">
        <v>780</v>
      </c>
      <c r="L168" s="10" t="s">
        <v>778</v>
      </c>
      <c r="M168" s="10">
        <v>0.2</v>
      </c>
      <c r="N168" s="10">
        <v>0.2</v>
      </c>
      <c r="O168" s="10">
        <v>0.2</v>
      </c>
      <c r="P168" s="10">
        <v>0.2</v>
      </c>
      <c r="Q168" s="10">
        <v>0.2</v>
      </c>
      <c r="R168" s="10">
        <v>0.2</v>
      </c>
      <c r="S168" s="10">
        <v>0.2</v>
      </c>
      <c r="T168" s="10">
        <v>1</v>
      </c>
      <c r="U168" s="10">
        <v>1</v>
      </c>
      <c r="V168" s="10">
        <v>1</v>
      </c>
      <c r="W168" s="10">
        <v>1</v>
      </c>
      <c r="X168" s="10">
        <v>1</v>
      </c>
      <c r="Y168" s="10">
        <v>1</v>
      </c>
      <c r="Z168" s="10">
        <v>1</v>
      </c>
      <c r="AA168" s="10">
        <v>1</v>
      </c>
      <c r="AB168" s="10">
        <v>1</v>
      </c>
      <c r="AC168" s="10">
        <v>1</v>
      </c>
      <c r="AD168" s="10">
        <v>1</v>
      </c>
      <c r="AE168" s="10">
        <v>1</v>
      </c>
      <c r="AF168" s="10">
        <v>1</v>
      </c>
      <c r="AG168" s="10">
        <v>1</v>
      </c>
      <c r="AH168" s="10">
        <v>1</v>
      </c>
      <c r="AI168" s="10">
        <v>1</v>
      </c>
      <c r="AJ168" s="10">
        <v>1</v>
      </c>
      <c r="AK168" s="10">
        <v>1</v>
      </c>
      <c r="AL168" s="10">
        <v>20</v>
      </c>
      <c r="AM168" s="10">
        <v>7</v>
      </c>
      <c r="AN168" s="10">
        <v>100</v>
      </c>
      <c r="AO168" s="10">
        <v>24</v>
      </c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 t="s">
        <v>150</v>
      </c>
      <c r="BI168" s="10">
        <v>16</v>
      </c>
    </row>
    <row r="169" spans="5:61" ht="16.5" customHeight="1">
      <c r="E169" s="9" t="str">
        <f t="shared" si="2"/>
        <v>H-3照明発熱密度比率3</v>
      </c>
      <c r="F169" s="10" t="s">
        <v>106</v>
      </c>
      <c r="G169" s="10" t="s">
        <v>98</v>
      </c>
      <c r="H169" s="10">
        <v>3</v>
      </c>
      <c r="I169" s="10">
        <v>2</v>
      </c>
      <c r="J169" s="10">
        <v>3</v>
      </c>
      <c r="K169" s="10" t="s">
        <v>780</v>
      </c>
      <c r="L169" s="10" t="s">
        <v>779</v>
      </c>
      <c r="M169" s="10">
        <v>0.2</v>
      </c>
      <c r="N169" s="10">
        <v>0.2</v>
      </c>
      <c r="O169" s="10">
        <v>0.2</v>
      </c>
      <c r="P169" s="10">
        <v>0.2</v>
      </c>
      <c r="Q169" s="10">
        <v>0.2</v>
      </c>
      <c r="R169" s="10">
        <v>0.2</v>
      </c>
      <c r="S169" s="10">
        <v>0.2</v>
      </c>
      <c r="T169" s="10">
        <v>1</v>
      </c>
      <c r="U169" s="10">
        <v>1</v>
      </c>
      <c r="V169" s="10">
        <v>1</v>
      </c>
      <c r="W169" s="10">
        <v>1</v>
      </c>
      <c r="X169" s="10">
        <v>1</v>
      </c>
      <c r="Y169" s="10">
        <v>1</v>
      </c>
      <c r="Z169" s="10">
        <v>1</v>
      </c>
      <c r="AA169" s="10">
        <v>1</v>
      </c>
      <c r="AB169" s="10">
        <v>1</v>
      </c>
      <c r="AC169" s="10">
        <v>1</v>
      </c>
      <c r="AD169" s="10">
        <v>1</v>
      </c>
      <c r="AE169" s="10">
        <v>1</v>
      </c>
      <c r="AF169" s="10">
        <v>1</v>
      </c>
      <c r="AG169" s="10">
        <v>1</v>
      </c>
      <c r="AH169" s="10">
        <v>1</v>
      </c>
      <c r="AI169" s="10">
        <v>1</v>
      </c>
      <c r="AJ169" s="10">
        <v>1</v>
      </c>
      <c r="AK169" s="10">
        <v>1</v>
      </c>
      <c r="AL169" s="10">
        <v>20</v>
      </c>
      <c r="AM169" s="10">
        <v>7</v>
      </c>
      <c r="AN169" s="10">
        <v>100</v>
      </c>
      <c r="AO169" s="10">
        <v>24</v>
      </c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 t="s">
        <v>150</v>
      </c>
      <c r="BI169" s="10">
        <v>16</v>
      </c>
    </row>
    <row r="170" spans="5:61" ht="16.5" customHeight="1">
      <c r="E170" s="9" t="str">
        <f t="shared" si="2"/>
        <v>H-3人体発熱密度比率1</v>
      </c>
      <c r="F170" s="10" t="s">
        <v>106</v>
      </c>
      <c r="G170" s="10" t="s">
        <v>98</v>
      </c>
      <c r="H170" s="10">
        <v>3</v>
      </c>
      <c r="I170" s="10">
        <v>3</v>
      </c>
      <c r="J170" s="10">
        <v>1</v>
      </c>
      <c r="K170" s="10" t="s">
        <v>781</v>
      </c>
      <c r="L170" s="10" t="s">
        <v>777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1</v>
      </c>
      <c r="V170" s="10">
        <v>1</v>
      </c>
      <c r="W170" s="10">
        <v>1</v>
      </c>
      <c r="X170" s="10">
        <v>0.2</v>
      </c>
      <c r="Y170" s="10">
        <v>0.2</v>
      </c>
      <c r="Z170" s="10">
        <v>0.2</v>
      </c>
      <c r="AA170" s="10">
        <v>0.2</v>
      </c>
      <c r="AB170" s="10">
        <v>0.2</v>
      </c>
      <c r="AC170" s="10">
        <v>1</v>
      </c>
      <c r="AD170" s="10">
        <v>1</v>
      </c>
      <c r="AE170" s="10">
        <v>1</v>
      </c>
      <c r="AF170" s="10">
        <v>1</v>
      </c>
      <c r="AG170" s="10">
        <v>1</v>
      </c>
      <c r="AH170" s="10">
        <v>0</v>
      </c>
      <c r="AI170" s="10">
        <v>0</v>
      </c>
      <c r="AJ170" s="10">
        <v>0</v>
      </c>
      <c r="AK170" s="10">
        <v>1</v>
      </c>
      <c r="AL170" s="10">
        <v>0</v>
      </c>
      <c r="AM170" s="10">
        <v>8</v>
      </c>
      <c r="AN170" s="10">
        <v>100</v>
      </c>
      <c r="AO170" s="10">
        <v>11</v>
      </c>
      <c r="AP170" s="10">
        <v>20</v>
      </c>
      <c r="AQ170" s="10">
        <v>16</v>
      </c>
      <c r="AR170" s="10">
        <v>100</v>
      </c>
      <c r="AS170" s="10">
        <v>21</v>
      </c>
      <c r="AT170" s="10">
        <v>0</v>
      </c>
      <c r="AU170" s="10">
        <v>24</v>
      </c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 t="s">
        <v>150</v>
      </c>
      <c r="BI170" s="10">
        <v>16</v>
      </c>
    </row>
    <row r="171" spans="5:61" ht="16.5" customHeight="1">
      <c r="E171" s="9" t="str">
        <f t="shared" si="2"/>
        <v>H-3人体発熱密度比率2</v>
      </c>
      <c r="F171" s="10" t="s">
        <v>106</v>
      </c>
      <c r="G171" s="10" t="s">
        <v>98</v>
      </c>
      <c r="H171" s="10">
        <v>3</v>
      </c>
      <c r="I171" s="10">
        <v>3</v>
      </c>
      <c r="J171" s="10">
        <v>2</v>
      </c>
      <c r="K171" s="10" t="s">
        <v>781</v>
      </c>
      <c r="L171" s="10" t="s">
        <v>778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1</v>
      </c>
      <c r="V171" s="10">
        <v>1</v>
      </c>
      <c r="W171" s="10">
        <v>1</v>
      </c>
      <c r="X171" s="10">
        <v>0.2</v>
      </c>
      <c r="Y171" s="10">
        <v>0.2</v>
      </c>
      <c r="Z171" s="10">
        <v>0.2</v>
      </c>
      <c r="AA171" s="10">
        <v>0.2</v>
      </c>
      <c r="AB171" s="10">
        <v>0.2</v>
      </c>
      <c r="AC171" s="10">
        <v>1</v>
      </c>
      <c r="AD171" s="10">
        <v>1</v>
      </c>
      <c r="AE171" s="10">
        <v>1</v>
      </c>
      <c r="AF171" s="10">
        <v>1</v>
      </c>
      <c r="AG171" s="10">
        <v>1</v>
      </c>
      <c r="AH171" s="10">
        <v>0</v>
      </c>
      <c r="AI171" s="10">
        <v>0</v>
      </c>
      <c r="AJ171" s="10">
        <v>0</v>
      </c>
      <c r="AK171" s="10">
        <v>1</v>
      </c>
      <c r="AL171" s="10">
        <v>0</v>
      </c>
      <c r="AM171" s="10">
        <v>8</v>
      </c>
      <c r="AN171" s="10">
        <v>100</v>
      </c>
      <c r="AO171" s="10">
        <v>11</v>
      </c>
      <c r="AP171" s="10">
        <v>20</v>
      </c>
      <c r="AQ171" s="10">
        <v>16</v>
      </c>
      <c r="AR171" s="10">
        <v>100</v>
      </c>
      <c r="AS171" s="10">
        <v>21</v>
      </c>
      <c r="AT171" s="10">
        <v>0</v>
      </c>
      <c r="AU171" s="10">
        <v>24</v>
      </c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 t="s">
        <v>150</v>
      </c>
      <c r="BI171" s="10">
        <v>16</v>
      </c>
    </row>
    <row r="172" spans="5:61" ht="16.5" customHeight="1">
      <c r="E172" s="9" t="str">
        <f t="shared" si="2"/>
        <v>H-3人体発熱密度比率3</v>
      </c>
      <c r="F172" s="10" t="s">
        <v>106</v>
      </c>
      <c r="G172" s="10" t="s">
        <v>98</v>
      </c>
      <c r="H172" s="10">
        <v>3</v>
      </c>
      <c r="I172" s="10">
        <v>3</v>
      </c>
      <c r="J172" s="10">
        <v>3</v>
      </c>
      <c r="K172" s="10" t="s">
        <v>781</v>
      </c>
      <c r="L172" s="10" t="s">
        <v>779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1</v>
      </c>
      <c r="V172" s="10">
        <v>1</v>
      </c>
      <c r="W172" s="10">
        <v>1</v>
      </c>
      <c r="X172" s="10">
        <v>0.2</v>
      </c>
      <c r="Y172" s="10">
        <v>0.2</v>
      </c>
      <c r="Z172" s="10">
        <v>0.2</v>
      </c>
      <c r="AA172" s="10">
        <v>0.2</v>
      </c>
      <c r="AB172" s="10">
        <v>0.2</v>
      </c>
      <c r="AC172" s="10">
        <v>1</v>
      </c>
      <c r="AD172" s="10">
        <v>1</v>
      </c>
      <c r="AE172" s="10">
        <v>1</v>
      </c>
      <c r="AF172" s="10">
        <v>1</v>
      </c>
      <c r="AG172" s="10">
        <v>1</v>
      </c>
      <c r="AH172" s="10">
        <v>0</v>
      </c>
      <c r="AI172" s="10">
        <v>0</v>
      </c>
      <c r="AJ172" s="10">
        <v>0</v>
      </c>
      <c r="AK172" s="10">
        <v>1</v>
      </c>
      <c r="AL172" s="10">
        <v>0</v>
      </c>
      <c r="AM172" s="10">
        <v>8</v>
      </c>
      <c r="AN172" s="10">
        <v>100</v>
      </c>
      <c r="AO172" s="10">
        <v>11</v>
      </c>
      <c r="AP172" s="10">
        <v>20</v>
      </c>
      <c r="AQ172" s="10">
        <v>16</v>
      </c>
      <c r="AR172" s="10">
        <v>100</v>
      </c>
      <c r="AS172" s="10">
        <v>21</v>
      </c>
      <c r="AT172" s="10">
        <v>0</v>
      </c>
      <c r="AU172" s="10">
        <v>24</v>
      </c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 t="s">
        <v>150</v>
      </c>
      <c r="BI172" s="10">
        <v>16</v>
      </c>
    </row>
    <row r="173" spans="5:61" ht="16.5" customHeight="1">
      <c r="E173" s="9" t="str">
        <f t="shared" si="2"/>
        <v>H-3機器発熱密度比率1</v>
      </c>
      <c r="F173" s="10" t="s">
        <v>106</v>
      </c>
      <c r="G173" s="10" t="s">
        <v>98</v>
      </c>
      <c r="H173" s="10">
        <v>3</v>
      </c>
      <c r="I173" s="10">
        <v>4</v>
      </c>
      <c r="J173" s="10">
        <v>1</v>
      </c>
      <c r="K173" s="10" t="s">
        <v>783</v>
      </c>
      <c r="L173" s="10" t="s">
        <v>777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1</v>
      </c>
      <c r="AL173" s="10">
        <v>0</v>
      </c>
      <c r="AM173" s="10">
        <v>24</v>
      </c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 t="s">
        <v>150</v>
      </c>
      <c r="BI173" s="10">
        <v>16</v>
      </c>
    </row>
    <row r="174" spans="5:61" ht="16.5" customHeight="1">
      <c r="E174" s="9" t="str">
        <f t="shared" si="2"/>
        <v>H-3機器発熱密度比率2</v>
      </c>
      <c r="F174" s="10" t="s">
        <v>106</v>
      </c>
      <c r="G174" s="10" t="s">
        <v>98</v>
      </c>
      <c r="H174" s="10">
        <v>3</v>
      </c>
      <c r="I174" s="10">
        <v>4</v>
      </c>
      <c r="J174" s="10">
        <v>2</v>
      </c>
      <c r="K174" s="10" t="s">
        <v>783</v>
      </c>
      <c r="L174" s="10" t="s">
        <v>778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1</v>
      </c>
      <c r="AL174" s="10">
        <v>0</v>
      </c>
      <c r="AM174" s="10">
        <v>24</v>
      </c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 t="s">
        <v>150</v>
      </c>
      <c r="BI174" s="10">
        <v>16</v>
      </c>
    </row>
    <row r="175" spans="5:61" ht="16.5" customHeight="1">
      <c r="E175" s="9" t="str">
        <f t="shared" si="2"/>
        <v>H-3機器発熱密度比率3</v>
      </c>
      <c r="F175" s="10" t="s">
        <v>106</v>
      </c>
      <c r="G175" s="10" t="s">
        <v>98</v>
      </c>
      <c r="H175" s="10">
        <v>3</v>
      </c>
      <c r="I175" s="10">
        <v>4</v>
      </c>
      <c r="J175" s="10">
        <v>3</v>
      </c>
      <c r="K175" s="10" t="s">
        <v>783</v>
      </c>
      <c r="L175" s="10" t="s">
        <v>779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1</v>
      </c>
      <c r="AL175" s="10">
        <v>0</v>
      </c>
      <c r="AM175" s="10">
        <v>24</v>
      </c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 t="s">
        <v>150</v>
      </c>
      <c r="BI175" s="10">
        <v>16</v>
      </c>
    </row>
    <row r="176" spans="5:61" ht="16.5" customHeight="1">
      <c r="E176" s="9" t="str">
        <f t="shared" si="2"/>
        <v>H-4室同時使用率1</v>
      </c>
      <c r="F176" s="10" t="s">
        <v>110</v>
      </c>
      <c r="G176" s="10" t="s">
        <v>98</v>
      </c>
      <c r="H176" s="10">
        <v>4</v>
      </c>
      <c r="I176" s="10">
        <v>1</v>
      </c>
      <c r="J176" s="10">
        <v>1</v>
      </c>
      <c r="K176" s="10" t="s">
        <v>776</v>
      </c>
      <c r="L176" s="10" t="s">
        <v>777</v>
      </c>
      <c r="M176" s="10">
        <v>1</v>
      </c>
      <c r="N176" s="10">
        <v>1</v>
      </c>
      <c r="O176" s="10">
        <v>1</v>
      </c>
      <c r="P176" s="10">
        <v>1</v>
      </c>
      <c r="Q176" s="10">
        <v>1</v>
      </c>
      <c r="R176" s="10">
        <v>1</v>
      </c>
      <c r="S176" s="10">
        <v>1</v>
      </c>
      <c r="T176" s="10">
        <v>1</v>
      </c>
      <c r="U176" s="10">
        <v>1</v>
      </c>
      <c r="V176" s="10">
        <v>1</v>
      </c>
      <c r="W176" s="10">
        <v>1</v>
      </c>
      <c r="X176" s="10">
        <v>1</v>
      </c>
      <c r="Y176" s="10">
        <v>1</v>
      </c>
      <c r="Z176" s="10">
        <v>1</v>
      </c>
      <c r="AA176" s="10">
        <v>1</v>
      </c>
      <c r="AB176" s="10">
        <v>1</v>
      </c>
      <c r="AC176" s="10">
        <v>1</v>
      </c>
      <c r="AD176" s="10">
        <v>1</v>
      </c>
      <c r="AE176" s="10">
        <v>1</v>
      </c>
      <c r="AF176" s="10">
        <v>1</v>
      </c>
      <c r="AG176" s="10">
        <v>1</v>
      </c>
      <c r="AH176" s="10">
        <v>1</v>
      </c>
      <c r="AI176" s="10">
        <v>1</v>
      </c>
      <c r="AJ176" s="10">
        <v>1</v>
      </c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 t="s">
        <v>133</v>
      </c>
      <c r="BI176" s="10">
        <v>10</v>
      </c>
    </row>
    <row r="177" spans="5:61" ht="16.5" customHeight="1">
      <c r="E177" s="9" t="str">
        <f t="shared" si="2"/>
        <v>H-4室同時使用率2</v>
      </c>
      <c r="F177" s="10" t="s">
        <v>110</v>
      </c>
      <c r="G177" s="10" t="s">
        <v>98</v>
      </c>
      <c r="H177" s="10">
        <v>4</v>
      </c>
      <c r="I177" s="10">
        <v>1</v>
      </c>
      <c r="J177" s="10">
        <v>2</v>
      </c>
      <c r="K177" s="10" t="s">
        <v>776</v>
      </c>
      <c r="L177" s="10" t="s">
        <v>778</v>
      </c>
      <c r="M177" s="10">
        <v>1</v>
      </c>
      <c r="N177" s="10">
        <v>1</v>
      </c>
      <c r="O177" s="10">
        <v>1</v>
      </c>
      <c r="P177" s="10">
        <v>1</v>
      </c>
      <c r="Q177" s="10">
        <v>1</v>
      </c>
      <c r="R177" s="10">
        <v>1</v>
      </c>
      <c r="S177" s="10">
        <v>1</v>
      </c>
      <c r="T177" s="10">
        <v>1</v>
      </c>
      <c r="U177" s="10">
        <v>1</v>
      </c>
      <c r="V177" s="10">
        <v>1</v>
      </c>
      <c r="W177" s="10">
        <v>1</v>
      </c>
      <c r="X177" s="10">
        <v>1</v>
      </c>
      <c r="Y177" s="10">
        <v>1</v>
      </c>
      <c r="Z177" s="10">
        <v>1</v>
      </c>
      <c r="AA177" s="10">
        <v>1</v>
      </c>
      <c r="AB177" s="10">
        <v>1</v>
      </c>
      <c r="AC177" s="10">
        <v>1</v>
      </c>
      <c r="AD177" s="10">
        <v>1</v>
      </c>
      <c r="AE177" s="10">
        <v>1</v>
      </c>
      <c r="AF177" s="10">
        <v>1</v>
      </c>
      <c r="AG177" s="10">
        <v>1</v>
      </c>
      <c r="AH177" s="10">
        <v>1</v>
      </c>
      <c r="AI177" s="10">
        <v>1</v>
      </c>
      <c r="AJ177" s="10">
        <v>1</v>
      </c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 t="s">
        <v>133</v>
      </c>
      <c r="BI177" s="10">
        <v>10</v>
      </c>
    </row>
    <row r="178" spans="5:61" ht="16.5" customHeight="1">
      <c r="E178" s="9" t="str">
        <f t="shared" si="2"/>
        <v>H-4室同時使用率3</v>
      </c>
      <c r="F178" s="10" t="s">
        <v>110</v>
      </c>
      <c r="G178" s="10" t="s">
        <v>98</v>
      </c>
      <c r="H178" s="10">
        <v>4</v>
      </c>
      <c r="I178" s="10">
        <v>1</v>
      </c>
      <c r="J178" s="10">
        <v>3</v>
      </c>
      <c r="K178" s="10" t="s">
        <v>776</v>
      </c>
      <c r="L178" s="10" t="s">
        <v>779</v>
      </c>
      <c r="M178" s="10">
        <v>1</v>
      </c>
      <c r="N178" s="10">
        <v>1</v>
      </c>
      <c r="O178" s="10">
        <v>1</v>
      </c>
      <c r="P178" s="10">
        <v>1</v>
      </c>
      <c r="Q178" s="10">
        <v>1</v>
      </c>
      <c r="R178" s="10">
        <v>1</v>
      </c>
      <c r="S178" s="10">
        <v>1</v>
      </c>
      <c r="T178" s="10">
        <v>1</v>
      </c>
      <c r="U178" s="10">
        <v>1</v>
      </c>
      <c r="V178" s="10">
        <v>1</v>
      </c>
      <c r="W178" s="10">
        <v>1</v>
      </c>
      <c r="X178" s="10">
        <v>1</v>
      </c>
      <c r="Y178" s="10">
        <v>1</v>
      </c>
      <c r="Z178" s="10">
        <v>1</v>
      </c>
      <c r="AA178" s="10">
        <v>1</v>
      </c>
      <c r="AB178" s="10">
        <v>1</v>
      </c>
      <c r="AC178" s="10">
        <v>1</v>
      </c>
      <c r="AD178" s="10">
        <v>1</v>
      </c>
      <c r="AE178" s="10">
        <v>1</v>
      </c>
      <c r="AF178" s="10">
        <v>1</v>
      </c>
      <c r="AG178" s="10">
        <v>1</v>
      </c>
      <c r="AH178" s="10">
        <v>1</v>
      </c>
      <c r="AI178" s="10">
        <v>1</v>
      </c>
      <c r="AJ178" s="10">
        <v>1</v>
      </c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 t="s">
        <v>133</v>
      </c>
      <c r="BI178" s="10">
        <v>10</v>
      </c>
    </row>
    <row r="179" spans="5:61" ht="16.5" customHeight="1">
      <c r="E179" s="9" t="str">
        <f t="shared" si="2"/>
        <v>H-4照明発熱密度比率1</v>
      </c>
      <c r="F179" s="10" t="s">
        <v>110</v>
      </c>
      <c r="G179" s="10" t="s">
        <v>98</v>
      </c>
      <c r="H179" s="10">
        <v>4</v>
      </c>
      <c r="I179" s="10">
        <v>2</v>
      </c>
      <c r="J179" s="10">
        <v>1</v>
      </c>
      <c r="K179" s="10" t="s">
        <v>780</v>
      </c>
      <c r="L179" s="10" t="s">
        <v>777</v>
      </c>
      <c r="M179" s="10">
        <v>1</v>
      </c>
      <c r="N179" s="10">
        <v>1</v>
      </c>
      <c r="O179" s="10">
        <v>1</v>
      </c>
      <c r="P179" s="10">
        <v>1</v>
      </c>
      <c r="Q179" s="10">
        <v>1</v>
      </c>
      <c r="R179" s="10">
        <v>1</v>
      </c>
      <c r="S179" s="10">
        <v>1</v>
      </c>
      <c r="T179" s="10">
        <v>1</v>
      </c>
      <c r="U179" s="10">
        <v>1</v>
      </c>
      <c r="V179" s="10">
        <v>1</v>
      </c>
      <c r="W179" s="10">
        <v>1</v>
      </c>
      <c r="X179" s="10">
        <v>1</v>
      </c>
      <c r="Y179" s="10">
        <v>1</v>
      </c>
      <c r="Z179" s="10">
        <v>1</v>
      </c>
      <c r="AA179" s="10">
        <v>1</v>
      </c>
      <c r="AB179" s="10">
        <v>1</v>
      </c>
      <c r="AC179" s="10">
        <v>1</v>
      </c>
      <c r="AD179" s="10">
        <v>1</v>
      </c>
      <c r="AE179" s="10">
        <v>1</v>
      </c>
      <c r="AF179" s="10">
        <v>1</v>
      </c>
      <c r="AG179" s="10">
        <v>1</v>
      </c>
      <c r="AH179" s="10">
        <v>1</v>
      </c>
      <c r="AI179" s="10">
        <v>1</v>
      </c>
      <c r="AJ179" s="10">
        <v>1</v>
      </c>
      <c r="AK179" s="10">
        <v>1</v>
      </c>
      <c r="AL179" s="10">
        <v>100</v>
      </c>
      <c r="AM179" s="10">
        <v>24</v>
      </c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 t="s">
        <v>133</v>
      </c>
      <c r="BI179" s="10">
        <v>10</v>
      </c>
    </row>
    <row r="180" spans="5:61" ht="16.5" customHeight="1">
      <c r="E180" s="9" t="str">
        <f t="shared" si="2"/>
        <v>H-4照明発熱密度比率2</v>
      </c>
      <c r="F180" s="10" t="s">
        <v>110</v>
      </c>
      <c r="G180" s="10" t="s">
        <v>98</v>
      </c>
      <c r="H180" s="10">
        <v>4</v>
      </c>
      <c r="I180" s="10">
        <v>2</v>
      </c>
      <c r="J180" s="10">
        <v>2</v>
      </c>
      <c r="K180" s="10" t="s">
        <v>780</v>
      </c>
      <c r="L180" s="10" t="s">
        <v>778</v>
      </c>
      <c r="M180" s="10">
        <v>1</v>
      </c>
      <c r="N180" s="10">
        <v>1</v>
      </c>
      <c r="O180" s="10">
        <v>1</v>
      </c>
      <c r="P180" s="10">
        <v>1</v>
      </c>
      <c r="Q180" s="10">
        <v>1</v>
      </c>
      <c r="R180" s="10">
        <v>1</v>
      </c>
      <c r="S180" s="10">
        <v>1</v>
      </c>
      <c r="T180" s="10">
        <v>1</v>
      </c>
      <c r="U180" s="10">
        <v>1</v>
      </c>
      <c r="V180" s="10">
        <v>1</v>
      </c>
      <c r="W180" s="10">
        <v>1</v>
      </c>
      <c r="X180" s="10">
        <v>1</v>
      </c>
      <c r="Y180" s="10">
        <v>1</v>
      </c>
      <c r="Z180" s="10">
        <v>1</v>
      </c>
      <c r="AA180" s="10">
        <v>1</v>
      </c>
      <c r="AB180" s="10">
        <v>1</v>
      </c>
      <c r="AC180" s="10">
        <v>1</v>
      </c>
      <c r="AD180" s="10">
        <v>1</v>
      </c>
      <c r="AE180" s="10">
        <v>1</v>
      </c>
      <c r="AF180" s="10">
        <v>1</v>
      </c>
      <c r="AG180" s="10">
        <v>1</v>
      </c>
      <c r="AH180" s="10">
        <v>1</v>
      </c>
      <c r="AI180" s="10">
        <v>1</v>
      </c>
      <c r="AJ180" s="10">
        <v>1</v>
      </c>
      <c r="AK180" s="10">
        <v>1</v>
      </c>
      <c r="AL180" s="10">
        <v>100</v>
      </c>
      <c r="AM180" s="10">
        <v>24</v>
      </c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 t="s">
        <v>133</v>
      </c>
      <c r="BI180" s="10">
        <v>10</v>
      </c>
    </row>
    <row r="181" spans="5:61" ht="16.5" customHeight="1">
      <c r="E181" s="9" t="str">
        <f t="shared" si="2"/>
        <v>H-4照明発熱密度比率3</v>
      </c>
      <c r="F181" s="10" t="s">
        <v>110</v>
      </c>
      <c r="G181" s="10" t="s">
        <v>98</v>
      </c>
      <c r="H181" s="10">
        <v>4</v>
      </c>
      <c r="I181" s="10">
        <v>2</v>
      </c>
      <c r="J181" s="10">
        <v>3</v>
      </c>
      <c r="K181" s="10" t="s">
        <v>780</v>
      </c>
      <c r="L181" s="10" t="s">
        <v>779</v>
      </c>
      <c r="M181" s="10">
        <v>1</v>
      </c>
      <c r="N181" s="10">
        <v>1</v>
      </c>
      <c r="O181" s="10">
        <v>1</v>
      </c>
      <c r="P181" s="10">
        <v>1</v>
      </c>
      <c r="Q181" s="10">
        <v>1</v>
      </c>
      <c r="R181" s="10">
        <v>1</v>
      </c>
      <c r="S181" s="10">
        <v>1</v>
      </c>
      <c r="T181" s="10">
        <v>1</v>
      </c>
      <c r="U181" s="10">
        <v>1</v>
      </c>
      <c r="V181" s="10">
        <v>1</v>
      </c>
      <c r="W181" s="10">
        <v>1</v>
      </c>
      <c r="X181" s="10">
        <v>1</v>
      </c>
      <c r="Y181" s="10">
        <v>1</v>
      </c>
      <c r="Z181" s="10">
        <v>1</v>
      </c>
      <c r="AA181" s="10">
        <v>1</v>
      </c>
      <c r="AB181" s="10">
        <v>1</v>
      </c>
      <c r="AC181" s="10">
        <v>1</v>
      </c>
      <c r="AD181" s="10">
        <v>1</v>
      </c>
      <c r="AE181" s="10">
        <v>1</v>
      </c>
      <c r="AF181" s="10">
        <v>1</v>
      </c>
      <c r="AG181" s="10">
        <v>1</v>
      </c>
      <c r="AH181" s="10">
        <v>1</v>
      </c>
      <c r="AI181" s="10">
        <v>1</v>
      </c>
      <c r="AJ181" s="10">
        <v>1</v>
      </c>
      <c r="AK181" s="10">
        <v>1</v>
      </c>
      <c r="AL181" s="10">
        <v>100</v>
      </c>
      <c r="AM181" s="10">
        <v>24</v>
      </c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 t="s">
        <v>133</v>
      </c>
      <c r="BI181" s="10">
        <v>10</v>
      </c>
    </row>
    <row r="182" spans="5:61" ht="16.5" customHeight="1">
      <c r="E182" s="9" t="str">
        <f t="shared" si="2"/>
        <v>H-4人体発熱密度比率1</v>
      </c>
      <c r="F182" s="10" t="s">
        <v>110</v>
      </c>
      <c r="G182" s="10" t="s">
        <v>98</v>
      </c>
      <c r="H182" s="10">
        <v>4</v>
      </c>
      <c r="I182" s="10">
        <v>3</v>
      </c>
      <c r="J182" s="10">
        <v>1</v>
      </c>
      <c r="K182" s="10" t="s">
        <v>781</v>
      </c>
      <c r="L182" s="10" t="s">
        <v>777</v>
      </c>
      <c r="M182" s="10">
        <v>0.2</v>
      </c>
      <c r="N182" s="10">
        <v>0.2</v>
      </c>
      <c r="O182" s="10">
        <v>0.2</v>
      </c>
      <c r="P182" s="10">
        <v>0.2</v>
      </c>
      <c r="Q182" s="10">
        <v>0.2</v>
      </c>
      <c r="R182" s="10">
        <v>0.2</v>
      </c>
      <c r="S182" s="10">
        <v>0.2</v>
      </c>
      <c r="T182" s="10">
        <v>1</v>
      </c>
      <c r="U182" s="10">
        <v>1</v>
      </c>
      <c r="V182" s="10">
        <v>1</v>
      </c>
      <c r="W182" s="10">
        <v>1</v>
      </c>
      <c r="X182" s="10">
        <v>1</v>
      </c>
      <c r="Y182" s="10">
        <v>1</v>
      </c>
      <c r="Z182" s="10">
        <v>1</v>
      </c>
      <c r="AA182" s="10">
        <v>1</v>
      </c>
      <c r="AB182" s="10">
        <v>1</v>
      </c>
      <c r="AC182" s="10">
        <v>1</v>
      </c>
      <c r="AD182" s="10">
        <v>1</v>
      </c>
      <c r="AE182" s="10">
        <v>1</v>
      </c>
      <c r="AF182" s="10">
        <v>0.5</v>
      </c>
      <c r="AG182" s="10">
        <v>0.5</v>
      </c>
      <c r="AH182" s="10">
        <v>0.5</v>
      </c>
      <c r="AI182" s="10">
        <v>0.2</v>
      </c>
      <c r="AJ182" s="10">
        <v>0.2</v>
      </c>
      <c r="AK182" s="10">
        <v>1</v>
      </c>
      <c r="AL182" s="10">
        <v>20</v>
      </c>
      <c r="AM182" s="10">
        <v>7</v>
      </c>
      <c r="AN182" s="10">
        <v>100</v>
      </c>
      <c r="AO182" s="10">
        <v>19</v>
      </c>
      <c r="AP182" s="10">
        <v>50</v>
      </c>
      <c r="AQ182" s="10">
        <v>22</v>
      </c>
      <c r="AR182" s="10">
        <v>20</v>
      </c>
      <c r="AS182" s="10">
        <v>24</v>
      </c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 t="s">
        <v>133</v>
      </c>
      <c r="BI182" s="10">
        <v>10</v>
      </c>
    </row>
    <row r="183" spans="5:61" ht="16.5" customHeight="1">
      <c r="E183" s="9" t="str">
        <f t="shared" si="2"/>
        <v>H-4人体発熱密度比率2</v>
      </c>
      <c r="F183" s="10" t="s">
        <v>110</v>
      </c>
      <c r="G183" s="10" t="s">
        <v>98</v>
      </c>
      <c r="H183" s="10">
        <v>4</v>
      </c>
      <c r="I183" s="10">
        <v>3</v>
      </c>
      <c r="J183" s="10">
        <v>2</v>
      </c>
      <c r="K183" s="10" t="s">
        <v>781</v>
      </c>
      <c r="L183" s="10" t="s">
        <v>778</v>
      </c>
      <c r="M183" s="10">
        <v>0.2</v>
      </c>
      <c r="N183" s="10">
        <v>0.2</v>
      </c>
      <c r="O183" s="10">
        <v>0.2</v>
      </c>
      <c r="P183" s="10">
        <v>0.2</v>
      </c>
      <c r="Q183" s="10">
        <v>0.2</v>
      </c>
      <c r="R183" s="10">
        <v>0.2</v>
      </c>
      <c r="S183" s="10">
        <v>0.2</v>
      </c>
      <c r="T183" s="10">
        <v>1</v>
      </c>
      <c r="U183" s="10">
        <v>1</v>
      </c>
      <c r="V183" s="10">
        <v>1</v>
      </c>
      <c r="W183" s="10">
        <v>1</v>
      </c>
      <c r="X183" s="10">
        <v>1</v>
      </c>
      <c r="Y183" s="10">
        <v>1</v>
      </c>
      <c r="Z183" s="10">
        <v>1</v>
      </c>
      <c r="AA183" s="10">
        <v>1</v>
      </c>
      <c r="AB183" s="10">
        <v>1</v>
      </c>
      <c r="AC183" s="10">
        <v>1</v>
      </c>
      <c r="AD183" s="10">
        <v>1</v>
      </c>
      <c r="AE183" s="10">
        <v>1</v>
      </c>
      <c r="AF183" s="10">
        <v>0.5</v>
      </c>
      <c r="AG183" s="10">
        <v>0.5</v>
      </c>
      <c r="AH183" s="10">
        <v>0.5</v>
      </c>
      <c r="AI183" s="10">
        <v>0.2</v>
      </c>
      <c r="AJ183" s="10">
        <v>0.2</v>
      </c>
      <c r="AK183" s="10">
        <v>1</v>
      </c>
      <c r="AL183" s="10">
        <v>20</v>
      </c>
      <c r="AM183" s="10">
        <v>7</v>
      </c>
      <c r="AN183" s="10">
        <v>100</v>
      </c>
      <c r="AO183" s="10">
        <v>19</v>
      </c>
      <c r="AP183" s="10">
        <v>50</v>
      </c>
      <c r="AQ183" s="10">
        <v>22</v>
      </c>
      <c r="AR183" s="10">
        <v>20</v>
      </c>
      <c r="AS183" s="10">
        <v>24</v>
      </c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 t="s">
        <v>133</v>
      </c>
      <c r="BI183" s="10">
        <v>10</v>
      </c>
    </row>
    <row r="184" spans="5:61" ht="16.5" customHeight="1">
      <c r="E184" s="9" t="str">
        <f t="shared" si="2"/>
        <v>H-4人体発熱密度比率3</v>
      </c>
      <c r="F184" s="10" t="s">
        <v>110</v>
      </c>
      <c r="G184" s="10" t="s">
        <v>98</v>
      </c>
      <c r="H184" s="10">
        <v>4</v>
      </c>
      <c r="I184" s="10">
        <v>3</v>
      </c>
      <c r="J184" s="10">
        <v>3</v>
      </c>
      <c r="K184" s="10" t="s">
        <v>781</v>
      </c>
      <c r="L184" s="10" t="s">
        <v>779</v>
      </c>
      <c r="M184" s="10">
        <v>0.2</v>
      </c>
      <c r="N184" s="10">
        <v>0.2</v>
      </c>
      <c r="O184" s="10">
        <v>0.2</v>
      </c>
      <c r="P184" s="10">
        <v>0.2</v>
      </c>
      <c r="Q184" s="10">
        <v>0.2</v>
      </c>
      <c r="R184" s="10">
        <v>0.2</v>
      </c>
      <c r="S184" s="10">
        <v>0.2</v>
      </c>
      <c r="T184" s="10">
        <v>1</v>
      </c>
      <c r="U184" s="10">
        <v>1</v>
      </c>
      <c r="V184" s="10">
        <v>1</v>
      </c>
      <c r="W184" s="10">
        <v>1</v>
      </c>
      <c r="X184" s="10">
        <v>1</v>
      </c>
      <c r="Y184" s="10">
        <v>1</v>
      </c>
      <c r="Z184" s="10">
        <v>1</v>
      </c>
      <c r="AA184" s="10">
        <v>1</v>
      </c>
      <c r="AB184" s="10">
        <v>1</v>
      </c>
      <c r="AC184" s="10">
        <v>1</v>
      </c>
      <c r="AD184" s="10">
        <v>1</v>
      </c>
      <c r="AE184" s="10">
        <v>1</v>
      </c>
      <c r="AF184" s="10">
        <v>0.5</v>
      </c>
      <c r="AG184" s="10">
        <v>0.5</v>
      </c>
      <c r="AH184" s="10">
        <v>0.5</v>
      </c>
      <c r="AI184" s="10">
        <v>0.2</v>
      </c>
      <c r="AJ184" s="10">
        <v>0.2</v>
      </c>
      <c r="AK184" s="10">
        <v>1</v>
      </c>
      <c r="AL184" s="10">
        <v>20</v>
      </c>
      <c r="AM184" s="10">
        <v>7</v>
      </c>
      <c r="AN184" s="10">
        <v>100</v>
      </c>
      <c r="AO184" s="10">
        <v>19</v>
      </c>
      <c r="AP184" s="10">
        <v>50</v>
      </c>
      <c r="AQ184" s="10">
        <v>22</v>
      </c>
      <c r="AR184" s="10">
        <v>20</v>
      </c>
      <c r="AS184" s="10">
        <v>24</v>
      </c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 t="s">
        <v>133</v>
      </c>
      <c r="BI184" s="10">
        <v>10</v>
      </c>
    </row>
    <row r="185" spans="5:61" ht="16.5" customHeight="1">
      <c r="E185" s="9" t="str">
        <f t="shared" si="2"/>
        <v>H-4機器発熱密度比率1</v>
      </c>
      <c r="F185" s="10" t="s">
        <v>110</v>
      </c>
      <c r="G185" s="10" t="s">
        <v>98</v>
      </c>
      <c r="H185" s="10">
        <v>4</v>
      </c>
      <c r="I185" s="10">
        <v>4</v>
      </c>
      <c r="J185" s="10">
        <v>1</v>
      </c>
      <c r="K185" s="10" t="s">
        <v>783</v>
      </c>
      <c r="L185" s="10" t="s">
        <v>777</v>
      </c>
      <c r="M185" s="10">
        <v>0.5</v>
      </c>
      <c r="N185" s="10">
        <v>0.5</v>
      </c>
      <c r="O185" s="10">
        <v>0.5</v>
      </c>
      <c r="P185" s="10">
        <v>0.5</v>
      </c>
      <c r="Q185" s="10">
        <v>0.5</v>
      </c>
      <c r="R185" s="10">
        <v>0.5</v>
      </c>
      <c r="S185" s="10">
        <v>0.5</v>
      </c>
      <c r="T185" s="10">
        <v>1</v>
      </c>
      <c r="U185" s="10">
        <v>1</v>
      </c>
      <c r="V185" s="10">
        <v>1</v>
      </c>
      <c r="W185" s="10">
        <v>1</v>
      </c>
      <c r="X185" s="10">
        <v>1</v>
      </c>
      <c r="Y185" s="10">
        <v>1</v>
      </c>
      <c r="Z185" s="10">
        <v>1</v>
      </c>
      <c r="AA185" s="10">
        <v>1</v>
      </c>
      <c r="AB185" s="10">
        <v>1</v>
      </c>
      <c r="AC185" s="10">
        <v>1</v>
      </c>
      <c r="AD185" s="10">
        <v>1</v>
      </c>
      <c r="AE185" s="10">
        <v>1</v>
      </c>
      <c r="AF185" s="10">
        <v>0.5</v>
      </c>
      <c r="AG185" s="10">
        <v>0.5</v>
      </c>
      <c r="AH185" s="10">
        <v>0.5</v>
      </c>
      <c r="AI185" s="10">
        <v>0.5</v>
      </c>
      <c r="AJ185" s="10">
        <v>0.5</v>
      </c>
      <c r="AK185" s="10">
        <v>1</v>
      </c>
      <c r="AL185" s="10">
        <v>50</v>
      </c>
      <c r="AM185" s="10">
        <v>7</v>
      </c>
      <c r="AN185" s="10">
        <v>100</v>
      </c>
      <c r="AO185" s="10">
        <v>19</v>
      </c>
      <c r="AP185" s="10">
        <v>50</v>
      </c>
      <c r="AQ185" s="10">
        <v>24</v>
      </c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 t="s">
        <v>133</v>
      </c>
      <c r="BI185" s="10">
        <v>10</v>
      </c>
    </row>
    <row r="186" spans="5:61" ht="16.5" customHeight="1">
      <c r="E186" s="9" t="str">
        <f t="shared" si="2"/>
        <v>H-4機器発熱密度比率2</v>
      </c>
      <c r="F186" s="10" t="s">
        <v>110</v>
      </c>
      <c r="G186" s="10" t="s">
        <v>98</v>
      </c>
      <c r="H186" s="10">
        <v>4</v>
      </c>
      <c r="I186" s="10">
        <v>4</v>
      </c>
      <c r="J186" s="10">
        <v>2</v>
      </c>
      <c r="K186" s="10" t="s">
        <v>783</v>
      </c>
      <c r="L186" s="10" t="s">
        <v>778</v>
      </c>
      <c r="M186" s="10">
        <v>0.5</v>
      </c>
      <c r="N186" s="10">
        <v>0.5</v>
      </c>
      <c r="O186" s="10">
        <v>0.5</v>
      </c>
      <c r="P186" s="10">
        <v>0.5</v>
      </c>
      <c r="Q186" s="10">
        <v>0.5</v>
      </c>
      <c r="R186" s="10">
        <v>0.5</v>
      </c>
      <c r="S186" s="10">
        <v>0.5</v>
      </c>
      <c r="T186" s="10">
        <v>1</v>
      </c>
      <c r="U186" s="10">
        <v>1</v>
      </c>
      <c r="V186" s="10">
        <v>1</v>
      </c>
      <c r="W186" s="10">
        <v>1</v>
      </c>
      <c r="X186" s="10">
        <v>1</v>
      </c>
      <c r="Y186" s="10">
        <v>1</v>
      </c>
      <c r="Z186" s="10">
        <v>1</v>
      </c>
      <c r="AA186" s="10">
        <v>1</v>
      </c>
      <c r="AB186" s="10">
        <v>1</v>
      </c>
      <c r="AC186" s="10">
        <v>1</v>
      </c>
      <c r="AD186" s="10">
        <v>1</v>
      </c>
      <c r="AE186" s="10">
        <v>1</v>
      </c>
      <c r="AF186" s="10">
        <v>0.5</v>
      </c>
      <c r="AG186" s="10">
        <v>0.5</v>
      </c>
      <c r="AH186" s="10">
        <v>0.5</v>
      </c>
      <c r="AI186" s="10">
        <v>0.5</v>
      </c>
      <c r="AJ186" s="10">
        <v>0.5</v>
      </c>
      <c r="AK186" s="10">
        <v>1</v>
      </c>
      <c r="AL186" s="10">
        <v>50</v>
      </c>
      <c r="AM186" s="10">
        <v>7</v>
      </c>
      <c r="AN186" s="10">
        <v>100</v>
      </c>
      <c r="AO186" s="10">
        <v>19</v>
      </c>
      <c r="AP186" s="10">
        <v>50</v>
      </c>
      <c r="AQ186" s="10">
        <v>24</v>
      </c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 t="s">
        <v>133</v>
      </c>
      <c r="BI186" s="10">
        <v>10</v>
      </c>
    </row>
    <row r="187" spans="5:61" ht="16.5" customHeight="1">
      <c r="E187" s="9" t="str">
        <f t="shared" si="2"/>
        <v>H-4機器発熱密度比率3</v>
      </c>
      <c r="F187" s="10" t="s">
        <v>110</v>
      </c>
      <c r="G187" s="10" t="s">
        <v>98</v>
      </c>
      <c r="H187" s="10">
        <v>4</v>
      </c>
      <c r="I187" s="10">
        <v>4</v>
      </c>
      <c r="J187" s="10">
        <v>3</v>
      </c>
      <c r="K187" s="10" t="s">
        <v>783</v>
      </c>
      <c r="L187" s="10" t="s">
        <v>779</v>
      </c>
      <c r="M187" s="10">
        <v>0.5</v>
      </c>
      <c r="N187" s="10">
        <v>0.5</v>
      </c>
      <c r="O187" s="10">
        <v>0.5</v>
      </c>
      <c r="P187" s="10">
        <v>0.5</v>
      </c>
      <c r="Q187" s="10">
        <v>0.5</v>
      </c>
      <c r="R187" s="10">
        <v>0.5</v>
      </c>
      <c r="S187" s="10">
        <v>0.5</v>
      </c>
      <c r="T187" s="10">
        <v>1</v>
      </c>
      <c r="U187" s="10">
        <v>1</v>
      </c>
      <c r="V187" s="10">
        <v>1</v>
      </c>
      <c r="W187" s="10">
        <v>1</v>
      </c>
      <c r="X187" s="10">
        <v>1</v>
      </c>
      <c r="Y187" s="10">
        <v>1</v>
      </c>
      <c r="Z187" s="10">
        <v>1</v>
      </c>
      <c r="AA187" s="10">
        <v>1</v>
      </c>
      <c r="AB187" s="10">
        <v>1</v>
      </c>
      <c r="AC187" s="10">
        <v>1</v>
      </c>
      <c r="AD187" s="10">
        <v>1</v>
      </c>
      <c r="AE187" s="10">
        <v>1</v>
      </c>
      <c r="AF187" s="10">
        <v>0.5</v>
      </c>
      <c r="AG187" s="10">
        <v>0.5</v>
      </c>
      <c r="AH187" s="10">
        <v>0.5</v>
      </c>
      <c r="AI187" s="10">
        <v>0.5</v>
      </c>
      <c r="AJ187" s="10">
        <v>0.5</v>
      </c>
      <c r="AK187" s="10">
        <v>1</v>
      </c>
      <c r="AL187" s="10">
        <v>50</v>
      </c>
      <c r="AM187" s="10">
        <v>7</v>
      </c>
      <c r="AN187" s="10">
        <v>100</v>
      </c>
      <c r="AO187" s="10">
        <v>19</v>
      </c>
      <c r="AP187" s="10">
        <v>50</v>
      </c>
      <c r="AQ187" s="10">
        <v>24</v>
      </c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 t="s">
        <v>133</v>
      </c>
      <c r="BI187" s="10">
        <v>10</v>
      </c>
    </row>
    <row r="188" spans="5:61" ht="16.5" customHeight="1">
      <c r="E188" s="9" t="str">
        <f t="shared" si="2"/>
        <v>H-5室同時使用率1</v>
      </c>
      <c r="F188" s="10" t="s">
        <v>114</v>
      </c>
      <c r="G188" s="10" t="s">
        <v>98</v>
      </c>
      <c r="H188" s="10">
        <v>5</v>
      </c>
      <c r="I188" s="10">
        <v>1</v>
      </c>
      <c r="J188" s="10">
        <v>1</v>
      </c>
      <c r="K188" s="10" t="s">
        <v>776</v>
      </c>
      <c r="L188" s="10" t="s">
        <v>777</v>
      </c>
      <c r="M188" s="10">
        <v>1</v>
      </c>
      <c r="N188" s="10">
        <v>1</v>
      </c>
      <c r="O188" s="10">
        <v>1</v>
      </c>
      <c r="P188" s="10">
        <v>1</v>
      </c>
      <c r="Q188" s="10">
        <v>1</v>
      </c>
      <c r="R188" s="10">
        <v>1</v>
      </c>
      <c r="S188" s="10">
        <v>1</v>
      </c>
      <c r="T188" s="10">
        <v>1</v>
      </c>
      <c r="U188" s="10">
        <v>1</v>
      </c>
      <c r="V188" s="10">
        <v>1</v>
      </c>
      <c r="W188" s="10">
        <v>1</v>
      </c>
      <c r="X188" s="10">
        <v>1</v>
      </c>
      <c r="Y188" s="10">
        <v>1</v>
      </c>
      <c r="Z188" s="10">
        <v>1</v>
      </c>
      <c r="AA188" s="10">
        <v>1</v>
      </c>
      <c r="AB188" s="10">
        <v>1</v>
      </c>
      <c r="AC188" s="10">
        <v>1</v>
      </c>
      <c r="AD188" s="10">
        <v>1</v>
      </c>
      <c r="AE188" s="10">
        <v>1</v>
      </c>
      <c r="AF188" s="10">
        <v>1</v>
      </c>
      <c r="AG188" s="10">
        <v>1</v>
      </c>
      <c r="AH188" s="10">
        <v>1</v>
      </c>
      <c r="AI188" s="10">
        <v>1</v>
      </c>
      <c r="AJ188" s="10">
        <v>1</v>
      </c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 t="s">
        <v>144</v>
      </c>
      <c r="BI188" s="10">
        <v>14</v>
      </c>
    </row>
    <row r="189" spans="5:61" ht="16.5" customHeight="1">
      <c r="E189" s="9" t="str">
        <f t="shared" si="2"/>
        <v>H-5室同時使用率2</v>
      </c>
      <c r="F189" s="10" t="s">
        <v>114</v>
      </c>
      <c r="G189" s="10" t="s">
        <v>98</v>
      </c>
      <c r="H189" s="10">
        <v>5</v>
      </c>
      <c r="I189" s="10">
        <v>1</v>
      </c>
      <c r="J189" s="10">
        <v>2</v>
      </c>
      <c r="K189" s="10" t="s">
        <v>776</v>
      </c>
      <c r="L189" s="10" t="s">
        <v>778</v>
      </c>
      <c r="M189" s="10">
        <v>1</v>
      </c>
      <c r="N189" s="10">
        <v>1</v>
      </c>
      <c r="O189" s="10">
        <v>1</v>
      </c>
      <c r="P189" s="10">
        <v>1</v>
      </c>
      <c r="Q189" s="10">
        <v>1</v>
      </c>
      <c r="R189" s="10">
        <v>1</v>
      </c>
      <c r="S189" s="10">
        <v>1</v>
      </c>
      <c r="T189" s="10">
        <v>1</v>
      </c>
      <c r="U189" s="10">
        <v>1</v>
      </c>
      <c r="V189" s="10">
        <v>1</v>
      </c>
      <c r="W189" s="10">
        <v>1</v>
      </c>
      <c r="X189" s="10">
        <v>1</v>
      </c>
      <c r="Y189" s="10">
        <v>1</v>
      </c>
      <c r="Z189" s="10">
        <v>1</v>
      </c>
      <c r="AA189" s="10">
        <v>1</v>
      </c>
      <c r="AB189" s="10">
        <v>1</v>
      </c>
      <c r="AC189" s="10">
        <v>1</v>
      </c>
      <c r="AD189" s="10">
        <v>1</v>
      </c>
      <c r="AE189" s="10">
        <v>1</v>
      </c>
      <c r="AF189" s="10">
        <v>1</v>
      </c>
      <c r="AG189" s="10">
        <v>1</v>
      </c>
      <c r="AH189" s="10">
        <v>1</v>
      </c>
      <c r="AI189" s="10">
        <v>1</v>
      </c>
      <c r="AJ189" s="10">
        <v>1</v>
      </c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 t="s">
        <v>144</v>
      </c>
      <c r="BI189" s="10">
        <v>14</v>
      </c>
    </row>
    <row r="190" spans="5:61" ht="16.5" customHeight="1">
      <c r="E190" s="9" t="str">
        <f t="shared" si="2"/>
        <v>H-5室同時使用率3</v>
      </c>
      <c r="F190" s="10" t="s">
        <v>114</v>
      </c>
      <c r="G190" s="10" t="s">
        <v>98</v>
      </c>
      <c r="H190" s="10">
        <v>5</v>
      </c>
      <c r="I190" s="10">
        <v>1</v>
      </c>
      <c r="J190" s="10">
        <v>3</v>
      </c>
      <c r="K190" s="10" t="s">
        <v>776</v>
      </c>
      <c r="L190" s="10" t="s">
        <v>779</v>
      </c>
      <c r="M190" s="10">
        <v>1</v>
      </c>
      <c r="N190" s="10">
        <v>1</v>
      </c>
      <c r="O190" s="10">
        <v>1</v>
      </c>
      <c r="P190" s="10">
        <v>1</v>
      </c>
      <c r="Q190" s="10">
        <v>1</v>
      </c>
      <c r="R190" s="10">
        <v>1</v>
      </c>
      <c r="S190" s="10">
        <v>1</v>
      </c>
      <c r="T190" s="10">
        <v>1</v>
      </c>
      <c r="U190" s="10">
        <v>1</v>
      </c>
      <c r="V190" s="10">
        <v>1</v>
      </c>
      <c r="W190" s="10">
        <v>1</v>
      </c>
      <c r="X190" s="10">
        <v>1</v>
      </c>
      <c r="Y190" s="10">
        <v>1</v>
      </c>
      <c r="Z190" s="10">
        <v>1</v>
      </c>
      <c r="AA190" s="10">
        <v>1</v>
      </c>
      <c r="AB190" s="10">
        <v>1</v>
      </c>
      <c r="AC190" s="10">
        <v>1</v>
      </c>
      <c r="AD190" s="10">
        <v>1</v>
      </c>
      <c r="AE190" s="10">
        <v>1</v>
      </c>
      <c r="AF190" s="10">
        <v>1</v>
      </c>
      <c r="AG190" s="10">
        <v>1</v>
      </c>
      <c r="AH190" s="10">
        <v>1</v>
      </c>
      <c r="AI190" s="10">
        <v>1</v>
      </c>
      <c r="AJ190" s="10">
        <v>1</v>
      </c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 t="s">
        <v>144</v>
      </c>
      <c r="BI190" s="10">
        <v>14</v>
      </c>
    </row>
    <row r="191" spans="5:61" ht="16.5" customHeight="1">
      <c r="E191" s="9" t="str">
        <f t="shared" si="2"/>
        <v>H-5照明発熱密度比率1</v>
      </c>
      <c r="F191" s="10" t="s">
        <v>114</v>
      </c>
      <c r="G191" s="10" t="s">
        <v>98</v>
      </c>
      <c r="H191" s="10">
        <v>5</v>
      </c>
      <c r="I191" s="10">
        <v>2</v>
      </c>
      <c r="J191" s="10">
        <v>1</v>
      </c>
      <c r="K191" s="10" t="s">
        <v>780</v>
      </c>
      <c r="L191" s="10" t="s">
        <v>777</v>
      </c>
      <c r="M191" s="10">
        <v>1</v>
      </c>
      <c r="N191" s="10">
        <v>1</v>
      </c>
      <c r="O191" s="10">
        <v>1</v>
      </c>
      <c r="P191" s="10">
        <v>1</v>
      </c>
      <c r="Q191" s="10">
        <v>1</v>
      </c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>
        <v>1</v>
      </c>
      <c r="X191" s="10">
        <v>1</v>
      </c>
      <c r="Y191" s="10">
        <v>1</v>
      </c>
      <c r="Z191" s="10">
        <v>1</v>
      </c>
      <c r="AA191" s="10">
        <v>1</v>
      </c>
      <c r="AB191" s="10">
        <v>1</v>
      </c>
      <c r="AC191" s="10">
        <v>1</v>
      </c>
      <c r="AD191" s="10">
        <v>1</v>
      </c>
      <c r="AE191" s="10">
        <v>1</v>
      </c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>
        <v>1</v>
      </c>
      <c r="AL191" s="10">
        <v>100</v>
      </c>
      <c r="AM191" s="10">
        <v>24</v>
      </c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 t="s">
        <v>144</v>
      </c>
      <c r="BI191" s="10">
        <v>14</v>
      </c>
    </row>
    <row r="192" spans="5:61" ht="16.5" customHeight="1">
      <c r="E192" s="9" t="str">
        <f t="shared" si="2"/>
        <v>H-5照明発熱密度比率2</v>
      </c>
      <c r="F192" s="10" t="s">
        <v>114</v>
      </c>
      <c r="G192" s="10" t="s">
        <v>98</v>
      </c>
      <c r="H192" s="10">
        <v>5</v>
      </c>
      <c r="I192" s="10">
        <v>2</v>
      </c>
      <c r="J192" s="10">
        <v>2</v>
      </c>
      <c r="K192" s="10" t="s">
        <v>780</v>
      </c>
      <c r="L192" s="10" t="s">
        <v>778</v>
      </c>
      <c r="M192" s="10">
        <v>1</v>
      </c>
      <c r="N192" s="10">
        <v>1</v>
      </c>
      <c r="O192" s="10">
        <v>1</v>
      </c>
      <c r="P192" s="10">
        <v>1</v>
      </c>
      <c r="Q192" s="10">
        <v>1</v>
      </c>
      <c r="R192" s="10">
        <v>1</v>
      </c>
      <c r="S192" s="10">
        <v>1</v>
      </c>
      <c r="T192" s="10">
        <v>1</v>
      </c>
      <c r="U192" s="10">
        <v>1</v>
      </c>
      <c r="V192" s="10">
        <v>1</v>
      </c>
      <c r="W192" s="10">
        <v>1</v>
      </c>
      <c r="X192" s="10">
        <v>1</v>
      </c>
      <c r="Y192" s="10">
        <v>1</v>
      </c>
      <c r="Z192" s="10">
        <v>1</v>
      </c>
      <c r="AA192" s="10">
        <v>1</v>
      </c>
      <c r="AB192" s="10">
        <v>1</v>
      </c>
      <c r="AC192" s="10">
        <v>1</v>
      </c>
      <c r="AD192" s="10">
        <v>1</v>
      </c>
      <c r="AE192" s="10">
        <v>1</v>
      </c>
      <c r="AF192" s="10">
        <v>1</v>
      </c>
      <c r="AG192" s="10">
        <v>1</v>
      </c>
      <c r="AH192" s="10">
        <v>1</v>
      </c>
      <c r="AI192" s="10">
        <v>1</v>
      </c>
      <c r="AJ192" s="10">
        <v>1</v>
      </c>
      <c r="AK192" s="10">
        <v>1</v>
      </c>
      <c r="AL192" s="10">
        <v>100</v>
      </c>
      <c r="AM192" s="10">
        <v>24</v>
      </c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 t="s">
        <v>144</v>
      </c>
      <c r="BI192" s="10">
        <v>14</v>
      </c>
    </row>
    <row r="193" spans="5:61" ht="16.5" customHeight="1">
      <c r="E193" s="9" t="str">
        <f t="shared" si="2"/>
        <v>H-5照明発熱密度比率3</v>
      </c>
      <c r="F193" s="10" t="s">
        <v>114</v>
      </c>
      <c r="G193" s="10" t="s">
        <v>98</v>
      </c>
      <c r="H193" s="10">
        <v>5</v>
      </c>
      <c r="I193" s="10">
        <v>2</v>
      </c>
      <c r="J193" s="10">
        <v>3</v>
      </c>
      <c r="K193" s="10" t="s">
        <v>780</v>
      </c>
      <c r="L193" s="10" t="s">
        <v>779</v>
      </c>
      <c r="M193" s="10">
        <v>1</v>
      </c>
      <c r="N193" s="10">
        <v>1</v>
      </c>
      <c r="O193" s="10">
        <v>1</v>
      </c>
      <c r="P193" s="10">
        <v>1</v>
      </c>
      <c r="Q193" s="10">
        <v>1</v>
      </c>
      <c r="R193" s="10">
        <v>1</v>
      </c>
      <c r="S193" s="10">
        <v>1</v>
      </c>
      <c r="T193" s="10">
        <v>1</v>
      </c>
      <c r="U193" s="10">
        <v>1</v>
      </c>
      <c r="V193" s="10">
        <v>1</v>
      </c>
      <c r="W193" s="10">
        <v>1</v>
      </c>
      <c r="X193" s="10">
        <v>1</v>
      </c>
      <c r="Y193" s="10">
        <v>1</v>
      </c>
      <c r="Z193" s="10">
        <v>1</v>
      </c>
      <c r="AA193" s="10">
        <v>1</v>
      </c>
      <c r="AB193" s="10">
        <v>1</v>
      </c>
      <c r="AC193" s="10">
        <v>1</v>
      </c>
      <c r="AD193" s="10">
        <v>1</v>
      </c>
      <c r="AE193" s="10">
        <v>1</v>
      </c>
      <c r="AF193" s="10">
        <v>1</v>
      </c>
      <c r="AG193" s="10">
        <v>1</v>
      </c>
      <c r="AH193" s="10">
        <v>1</v>
      </c>
      <c r="AI193" s="10">
        <v>1</v>
      </c>
      <c r="AJ193" s="10">
        <v>1</v>
      </c>
      <c r="AK193" s="10">
        <v>1</v>
      </c>
      <c r="AL193" s="10">
        <v>100</v>
      </c>
      <c r="AM193" s="10">
        <v>24</v>
      </c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 t="s">
        <v>144</v>
      </c>
      <c r="BI193" s="10">
        <v>14</v>
      </c>
    </row>
    <row r="194" spans="5:61" ht="16.5" customHeight="1">
      <c r="E194" s="9" t="str">
        <f t="shared" si="2"/>
        <v>H-5人体発熱密度比率1</v>
      </c>
      <c r="F194" s="10" t="s">
        <v>114</v>
      </c>
      <c r="G194" s="10" t="s">
        <v>98</v>
      </c>
      <c r="H194" s="10">
        <v>5</v>
      </c>
      <c r="I194" s="10">
        <v>3</v>
      </c>
      <c r="J194" s="10">
        <v>1</v>
      </c>
      <c r="K194" s="10" t="s">
        <v>781</v>
      </c>
      <c r="L194" s="10" t="s">
        <v>777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1</v>
      </c>
      <c r="V194" s="10">
        <v>1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1</v>
      </c>
      <c r="AF194" s="10">
        <v>1</v>
      </c>
      <c r="AG194" s="10">
        <v>1</v>
      </c>
      <c r="AH194" s="10">
        <v>0</v>
      </c>
      <c r="AI194" s="10">
        <v>0</v>
      </c>
      <c r="AJ194" s="10">
        <v>0</v>
      </c>
      <c r="AK194" s="10">
        <v>1</v>
      </c>
      <c r="AL194" s="10">
        <v>0</v>
      </c>
      <c r="AM194" s="10">
        <v>8</v>
      </c>
      <c r="AN194" s="10">
        <v>100</v>
      </c>
      <c r="AO194" s="10">
        <v>10</v>
      </c>
      <c r="AP194" s="10">
        <v>0</v>
      </c>
      <c r="AQ194" s="10">
        <v>18</v>
      </c>
      <c r="AR194" s="10">
        <v>100</v>
      </c>
      <c r="AS194" s="10">
        <v>21</v>
      </c>
      <c r="AT194" s="10">
        <v>0</v>
      </c>
      <c r="AU194" s="10">
        <v>24</v>
      </c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 t="s">
        <v>144</v>
      </c>
      <c r="BI194" s="10">
        <v>14</v>
      </c>
    </row>
    <row r="195" spans="5:61" ht="16.5" customHeight="1">
      <c r="E195" s="9" t="str">
        <f t="shared" si="2"/>
        <v>H-5人体発熱密度比率2</v>
      </c>
      <c r="F195" s="10" t="s">
        <v>114</v>
      </c>
      <c r="G195" s="10" t="s">
        <v>98</v>
      </c>
      <c r="H195" s="10">
        <v>5</v>
      </c>
      <c r="I195" s="10">
        <v>3</v>
      </c>
      <c r="J195" s="10">
        <v>2</v>
      </c>
      <c r="K195" s="10" t="s">
        <v>781</v>
      </c>
      <c r="L195" s="10" t="s">
        <v>778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1</v>
      </c>
      <c r="V195" s="10">
        <v>1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1</v>
      </c>
      <c r="AF195" s="10">
        <v>1</v>
      </c>
      <c r="AG195" s="10">
        <v>1</v>
      </c>
      <c r="AH195" s="10">
        <v>0</v>
      </c>
      <c r="AI195" s="10">
        <v>0</v>
      </c>
      <c r="AJ195" s="10">
        <v>0</v>
      </c>
      <c r="AK195" s="10">
        <v>1</v>
      </c>
      <c r="AL195" s="10">
        <v>0</v>
      </c>
      <c r="AM195" s="10">
        <v>8</v>
      </c>
      <c r="AN195" s="10">
        <v>100</v>
      </c>
      <c r="AO195" s="10">
        <v>10</v>
      </c>
      <c r="AP195" s="10">
        <v>0</v>
      </c>
      <c r="AQ195" s="10">
        <v>18</v>
      </c>
      <c r="AR195" s="10">
        <v>100</v>
      </c>
      <c r="AS195" s="10">
        <v>21</v>
      </c>
      <c r="AT195" s="10">
        <v>0</v>
      </c>
      <c r="AU195" s="10">
        <v>24</v>
      </c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 t="s">
        <v>144</v>
      </c>
      <c r="BI195" s="10">
        <v>14</v>
      </c>
    </row>
    <row r="196" spans="5:61" ht="16.5" customHeight="1">
      <c r="E196" s="9" t="str">
        <f t="shared" si="2"/>
        <v>H-5人体発熱密度比率3</v>
      </c>
      <c r="F196" s="10" t="s">
        <v>114</v>
      </c>
      <c r="G196" s="10" t="s">
        <v>98</v>
      </c>
      <c r="H196" s="10">
        <v>5</v>
      </c>
      <c r="I196" s="10">
        <v>3</v>
      </c>
      <c r="J196" s="10">
        <v>3</v>
      </c>
      <c r="K196" s="10" t="s">
        <v>781</v>
      </c>
      <c r="L196" s="10" t="s">
        <v>779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1</v>
      </c>
      <c r="V196" s="10">
        <v>1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1</v>
      </c>
      <c r="AF196" s="10">
        <v>1</v>
      </c>
      <c r="AG196" s="10">
        <v>1</v>
      </c>
      <c r="AH196" s="10">
        <v>0</v>
      </c>
      <c r="AI196" s="10">
        <v>0</v>
      </c>
      <c r="AJ196" s="10">
        <v>0</v>
      </c>
      <c r="AK196" s="10">
        <v>1</v>
      </c>
      <c r="AL196" s="10">
        <v>0</v>
      </c>
      <c r="AM196" s="10">
        <v>8</v>
      </c>
      <c r="AN196" s="10">
        <v>100</v>
      </c>
      <c r="AO196" s="10">
        <v>10</v>
      </c>
      <c r="AP196" s="10">
        <v>0</v>
      </c>
      <c r="AQ196" s="10">
        <v>18</v>
      </c>
      <c r="AR196" s="10">
        <v>100</v>
      </c>
      <c r="AS196" s="10">
        <v>21</v>
      </c>
      <c r="AT196" s="10">
        <v>0</v>
      </c>
      <c r="AU196" s="10">
        <v>24</v>
      </c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 t="s">
        <v>144</v>
      </c>
      <c r="BI196" s="10">
        <v>14</v>
      </c>
    </row>
    <row r="197" spans="5:61" ht="16.5" customHeight="1">
      <c r="E197" s="9" t="str">
        <f t="shared" si="2"/>
        <v>H-5機器発熱密度比率1</v>
      </c>
      <c r="F197" s="10" t="s">
        <v>114</v>
      </c>
      <c r="G197" s="10" t="s">
        <v>98</v>
      </c>
      <c r="H197" s="10">
        <v>5</v>
      </c>
      <c r="I197" s="10">
        <v>4</v>
      </c>
      <c r="J197" s="10">
        <v>1</v>
      </c>
      <c r="K197" s="10" t="s">
        <v>783</v>
      </c>
      <c r="L197" s="10" t="s">
        <v>777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0</v>
      </c>
      <c r="AJ197" s="10">
        <v>0</v>
      </c>
      <c r="AK197" s="10">
        <v>1</v>
      </c>
      <c r="AL197" s="10">
        <v>0</v>
      </c>
      <c r="AM197" s="10">
        <v>24</v>
      </c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 t="s">
        <v>144</v>
      </c>
      <c r="BI197" s="10">
        <v>14</v>
      </c>
    </row>
    <row r="198" spans="5:61" ht="16.5" customHeight="1">
      <c r="E198" s="9" t="str">
        <f t="shared" si="2"/>
        <v>H-5機器発熱密度比率2</v>
      </c>
      <c r="F198" s="10" t="s">
        <v>114</v>
      </c>
      <c r="G198" s="10" t="s">
        <v>98</v>
      </c>
      <c r="H198" s="10">
        <v>5</v>
      </c>
      <c r="I198" s="10">
        <v>4</v>
      </c>
      <c r="J198" s="10">
        <v>2</v>
      </c>
      <c r="K198" s="10" t="s">
        <v>783</v>
      </c>
      <c r="L198" s="10" t="s">
        <v>778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1</v>
      </c>
      <c r="AL198" s="10">
        <v>0</v>
      </c>
      <c r="AM198" s="10">
        <v>24</v>
      </c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 t="s">
        <v>144</v>
      </c>
      <c r="BI198" s="10">
        <v>14</v>
      </c>
    </row>
    <row r="199" spans="5:61" ht="16.5" customHeight="1">
      <c r="E199" s="9" t="str">
        <f t="shared" si="2"/>
        <v>H-5機器発熱密度比率3</v>
      </c>
      <c r="F199" s="10" t="s">
        <v>114</v>
      </c>
      <c r="G199" s="10" t="s">
        <v>98</v>
      </c>
      <c r="H199" s="10">
        <v>5</v>
      </c>
      <c r="I199" s="10">
        <v>4</v>
      </c>
      <c r="J199" s="10">
        <v>3</v>
      </c>
      <c r="K199" s="10" t="s">
        <v>783</v>
      </c>
      <c r="L199" s="10" t="s">
        <v>779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1</v>
      </c>
      <c r="AL199" s="10">
        <v>0</v>
      </c>
      <c r="AM199" s="10">
        <v>24</v>
      </c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 t="s">
        <v>144</v>
      </c>
      <c r="BI199" s="10">
        <v>14</v>
      </c>
    </row>
    <row r="200" spans="5:61" ht="16.5" customHeight="1">
      <c r="E200" s="9" t="str">
        <f t="shared" si="2"/>
        <v>H-6室同時使用率1</v>
      </c>
      <c r="F200" s="10" t="s">
        <v>118</v>
      </c>
      <c r="G200" s="10" t="s">
        <v>98</v>
      </c>
      <c r="H200" s="10">
        <v>6</v>
      </c>
      <c r="I200" s="10">
        <v>1</v>
      </c>
      <c r="J200" s="10">
        <v>1</v>
      </c>
      <c r="K200" s="10" t="s">
        <v>776</v>
      </c>
      <c r="L200" s="10" t="s">
        <v>777</v>
      </c>
      <c r="M200" s="10">
        <v>1</v>
      </c>
      <c r="N200" s="10">
        <v>1</v>
      </c>
      <c r="O200" s="10">
        <v>1</v>
      </c>
      <c r="P200" s="10">
        <v>1</v>
      </c>
      <c r="Q200" s="10">
        <v>1</v>
      </c>
      <c r="R200" s="10">
        <v>1</v>
      </c>
      <c r="S200" s="10">
        <v>1</v>
      </c>
      <c r="T200" s="10">
        <v>1</v>
      </c>
      <c r="U200" s="10">
        <v>1</v>
      </c>
      <c r="V200" s="10">
        <v>1</v>
      </c>
      <c r="W200" s="10">
        <v>1</v>
      </c>
      <c r="X200" s="10">
        <v>1</v>
      </c>
      <c r="Y200" s="10">
        <v>1</v>
      </c>
      <c r="Z200" s="10">
        <v>1</v>
      </c>
      <c r="AA200" s="10">
        <v>1</v>
      </c>
      <c r="AB200" s="10">
        <v>1</v>
      </c>
      <c r="AC200" s="10">
        <v>1</v>
      </c>
      <c r="AD200" s="10">
        <v>1</v>
      </c>
      <c r="AE200" s="10">
        <v>1</v>
      </c>
      <c r="AF200" s="10">
        <v>1</v>
      </c>
      <c r="AG200" s="10">
        <v>1</v>
      </c>
      <c r="AH200" s="10">
        <v>1</v>
      </c>
      <c r="AI200" s="10">
        <v>1</v>
      </c>
      <c r="AJ200" s="10">
        <v>1</v>
      </c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 t="s">
        <v>147</v>
      </c>
      <c r="BI200" s="10">
        <v>15</v>
      </c>
    </row>
    <row r="201" spans="5:61" ht="16.5" customHeight="1">
      <c r="E201" s="9" t="str">
        <f t="shared" ref="E201:E264" si="3">F201&amp;K201&amp;J201</f>
        <v>H-6室同時使用率2</v>
      </c>
      <c r="F201" s="10" t="s">
        <v>118</v>
      </c>
      <c r="G201" s="10" t="s">
        <v>98</v>
      </c>
      <c r="H201" s="10">
        <v>6</v>
      </c>
      <c r="I201" s="10">
        <v>1</v>
      </c>
      <c r="J201" s="10">
        <v>2</v>
      </c>
      <c r="K201" s="10" t="s">
        <v>776</v>
      </c>
      <c r="L201" s="10" t="s">
        <v>778</v>
      </c>
      <c r="M201" s="10">
        <v>1</v>
      </c>
      <c r="N201" s="10">
        <v>1</v>
      </c>
      <c r="O201" s="10">
        <v>1</v>
      </c>
      <c r="P201" s="10">
        <v>1</v>
      </c>
      <c r="Q201" s="10">
        <v>1</v>
      </c>
      <c r="R201" s="10">
        <v>1</v>
      </c>
      <c r="S201" s="10">
        <v>1</v>
      </c>
      <c r="T201" s="10">
        <v>1</v>
      </c>
      <c r="U201" s="10">
        <v>1</v>
      </c>
      <c r="V201" s="10">
        <v>1</v>
      </c>
      <c r="W201" s="10">
        <v>1</v>
      </c>
      <c r="X201" s="10">
        <v>1</v>
      </c>
      <c r="Y201" s="10">
        <v>1</v>
      </c>
      <c r="Z201" s="10">
        <v>1</v>
      </c>
      <c r="AA201" s="10">
        <v>1</v>
      </c>
      <c r="AB201" s="10">
        <v>1</v>
      </c>
      <c r="AC201" s="10">
        <v>1</v>
      </c>
      <c r="AD201" s="10">
        <v>1</v>
      </c>
      <c r="AE201" s="10">
        <v>1</v>
      </c>
      <c r="AF201" s="10">
        <v>1</v>
      </c>
      <c r="AG201" s="10">
        <v>1</v>
      </c>
      <c r="AH201" s="10">
        <v>1</v>
      </c>
      <c r="AI201" s="10">
        <v>1</v>
      </c>
      <c r="AJ201" s="10">
        <v>1</v>
      </c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 t="s">
        <v>147</v>
      </c>
      <c r="BI201" s="10">
        <v>15</v>
      </c>
    </row>
    <row r="202" spans="5:61" ht="16.5" customHeight="1">
      <c r="E202" s="9" t="str">
        <f t="shared" si="3"/>
        <v>H-6室同時使用率3</v>
      </c>
      <c r="F202" s="10" t="s">
        <v>118</v>
      </c>
      <c r="G202" s="10" t="s">
        <v>98</v>
      </c>
      <c r="H202" s="10">
        <v>6</v>
      </c>
      <c r="I202" s="10">
        <v>1</v>
      </c>
      <c r="J202" s="10">
        <v>3</v>
      </c>
      <c r="K202" s="10" t="s">
        <v>776</v>
      </c>
      <c r="L202" s="10" t="s">
        <v>779</v>
      </c>
      <c r="M202" s="10">
        <v>1</v>
      </c>
      <c r="N202" s="10">
        <v>1</v>
      </c>
      <c r="O202" s="10">
        <v>1</v>
      </c>
      <c r="P202" s="10">
        <v>1</v>
      </c>
      <c r="Q202" s="10">
        <v>1</v>
      </c>
      <c r="R202" s="10">
        <v>1</v>
      </c>
      <c r="S202" s="10">
        <v>1</v>
      </c>
      <c r="T202" s="10">
        <v>1</v>
      </c>
      <c r="U202" s="10">
        <v>1</v>
      </c>
      <c r="V202" s="10">
        <v>1</v>
      </c>
      <c r="W202" s="10">
        <v>1</v>
      </c>
      <c r="X202" s="10">
        <v>1</v>
      </c>
      <c r="Y202" s="10">
        <v>1</v>
      </c>
      <c r="Z202" s="10">
        <v>1</v>
      </c>
      <c r="AA202" s="10">
        <v>1</v>
      </c>
      <c r="AB202" s="10">
        <v>1</v>
      </c>
      <c r="AC202" s="10">
        <v>1</v>
      </c>
      <c r="AD202" s="10">
        <v>1</v>
      </c>
      <c r="AE202" s="10">
        <v>1</v>
      </c>
      <c r="AF202" s="10">
        <v>1</v>
      </c>
      <c r="AG202" s="10">
        <v>1</v>
      </c>
      <c r="AH202" s="10">
        <v>1</v>
      </c>
      <c r="AI202" s="10">
        <v>1</v>
      </c>
      <c r="AJ202" s="10">
        <v>1</v>
      </c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 t="s">
        <v>147</v>
      </c>
      <c r="BI202" s="10">
        <v>15</v>
      </c>
    </row>
    <row r="203" spans="5:61" ht="16.5" customHeight="1">
      <c r="E203" s="9" t="str">
        <f t="shared" si="3"/>
        <v>H-6照明発熱密度比率1</v>
      </c>
      <c r="F203" s="10" t="s">
        <v>118</v>
      </c>
      <c r="G203" s="10" t="s">
        <v>98</v>
      </c>
      <c r="H203" s="10">
        <v>6</v>
      </c>
      <c r="I203" s="10">
        <v>2</v>
      </c>
      <c r="J203" s="10">
        <v>1</v>
      </c>
      <c r="K203" s="10" t="s">
        <v>780</v>
      </c>
      <c r="L203" s="10" t="s">
        <v>777</v>
      </c>
      <c r="M203" s="10">
        <v>0.2</v>
      </c>
      <c r="N203" s="10">
        <v>0.2</v>
      </c>
      <c r="O203" s="10">
        <v>0.2</v>
      </c>
      <c r="P203" s="10">
        <v>0.2</v>
      </c>
      <c r="Q203" s="10">
        <v>0.2</v>
      </c>
      <c r="R203" s="10">
        <v>0.2</v>
      </c>
      <c r="S203" s="10">
        <v>0.2</v>
      </c>
      <c r="T203" s="10">
        <v>1</v>
      </c>
      <c r="U203" s="10">
        <v>1</v>
      </c>
      <c r="V203" s="10">
        <v>1</v>
      </c>
      <c r="W203" s="10">
        <v>1</v>
      </c>
      <c r="X203" s="10">
        <v>1</v>
      </c>
      <c r="Y203" s="10">
        <v>1</v>
      </c>
      <c r="Z203" s="10">
        <v>1</v>
      </c>
      <c r="AA203" s="10">
        <v>1</v>
      </c>
      <c r="AB203" s="10">
        <v>1</v>
      </c>
      <c r="AC203" s="10">
        <v>1</v>
      </c>
      <c r="AD203" s="10">
        <v>1</v>
      </c>
      <c r="AE203" s="10">
        <v>1</v>
      </c>
      <c r="AF203" s="10">
        <v>1</v>
      </c>
      <c r="AG203" s="10">
        <v>1</v>
      </c>
      <c r="AH203" s="10">
        <v>1</v>
      </c>
      <c r="AI203" s="10">
        <v>1</v>
      </c>
      <c r="AJ203" s="10">
        <v>1</v>
      </c>
      <c r="AK203" s="10">
        <v>1</v>
      </c>
      <c r="AL203" s="10">
        <v>20</v>
      </c>
      <c r="AM203" s="10">
        <v>7</v>
      </c>
      <c r="AN203" s="10">
        <v>100</v>
      </c>
      <c r="AO203" s="10">
        <v>24</v>
      </c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 t="s">
        <v>147</v>
      </c>
      <c r="BI203" s="10">
        <v>15</v>
      </c>
    </row>
    <row r="204" spans="5:61" ht="16.5" customHeight="1">
      <c r="E204" s="9" t="str">
        <f t="shared" si="3"/>
        <v>H-6照明発熱密度比率2</v>
      </c>
      <c r="F204" s="10" t="s">
        <v>118</v>
      </c>
      <c r="G204" s="10" t="s">
        <v>98</v>
      </c>
      <c r="H204" s="10">
        <v>6</v>
      </c>
      <c r="I204" s="10">
        <v>2</v>
      </c>
      <c r="J204" s="10">
        <v>2</v>
      </c>
      <c r="K204" s="10" t="s">
        <v>780</v>
      </c>
      <c r="L204" s="10" t="s">
        <v>778</v>
      </c>
      <c r="M204" s="10">
        <v>0.2</v>
      </c>
      <c r="N204" s="10">
        <v>0.2</v>
      </c>
      <c r="O204" s="10">
        <v>0.2</v>
      </c>
      <c r="P204" s="10">
        <v>0.2</v>
      </c>
      <c r="Q204" s="10">
        <v>0.2</v>
      </c>
      <c r="R204" s="10">
        <v>0.2</v>
      </c>
      <c r="S204" s="10">
        <v>0.2</v>
      </c>
      <c r="T204" s="10">
        <v>1</v>
      </c>
      <c r="U204" s="10">
        <v>1</v>
      </c>
      <c r="V204" s="10">
        <v>1</v>
      </c>
      <c r="W204" s="10">
        <v>1</v>
      </c>
      <c r="X204" s="10">
        <v>1</v>
      </c>
      <c r="Y204" s="10">
        <v>1</v>
      </c>
      <c r="Z204" s="10">
        <v>1</v>
      </c>
      <c r="AA204" s="10">
        <v>1</v>
      </c>
      <c r="AB204" s="10">
        <v>1</v>
      </c>
      <c r="AC204" s="10">
        <v>1</v>
      </c>
      <c r="AD204" s="10">
        <v>1</v>
      </c>
      <c r="AE204" s="10">
        <v>1</v>
      </c>
      <c r="AF204" s="10">
        <v>1</v>
      </c>
      <c r="AG204" s="10">
        <v>1</v>
      </c>
      <c r="AH204" s="10">
        <v>1</v>
      </c>
      <c r="AI204" s="10">
        <v>1</v>
      </c>
      <c r="AJ204" s="10">
        <v>1</v>
      </c>
      <c r="AK204" s="10">
        <v>1</v>
      </c>
      <c r="AL204" s="10">
        <v>20</v>
      </c>
      <c r="AM204" s="10">
        <v>7</v>
      </c>
      <c r="AN204" s="10">
        <v>100</v>
      </c>
      <c r="AO204" s="10">
        <v>24</v>
      </c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 t="s">
        <v>147</v>
      </c>
      <c r="BI204" s="10">
        <v>15</v>
      </c>
    </row>
    <row r="205" spans="5:61" ht="16.5" customHeight="1">
      <c r="E205" s="9" t="str">
        <f t="shared" si="3"/>
        <v>H-6照明発熱密度比率3</v>
      </c>
      <c r="F205" s="10" t="s">
        <v>118</v>
      </c>
      <c r="G205" s="10" t="s">
        <v>98</v>
      </c>
      <c r="H205" s="10">
        <v>6</v>
      </c>
      <c r="I205" s="10">
        <v>2</v>
      </c>
      <c r="J205" s="10">
        <v>3</v>
      </c>
      <c r="K205" s="10" t="s">
        <v>780</v>
      </c>
      <c r="L205" s="10" t="s">
        <v>779</v>
      </c>
      <c r="M205" s="10">
        <v>0.2</v>
      </c>
      <c r="N205" s="10">
        <v>0.2</v>
      </c>
      <c r="O205" s="10">
        <v>0.2</v>
      </c>
      <c r="P205" s="10">
        <v>0.2</v>
      </c>
      <c r="Q205" s="10">
        <v>0.2</v>
      </c>
      <c r="R205" s="10">
        <v>0.2</v>
      </c>
      <c r="S205" s="10">
        <v>0.2</v>
      </c>
      <c r="T205" s="10">
        <v>1</v>
      </c>
      <c r="U205" s="10">
        <v>1</v>
      </c>
      <c r="V205" s="10">
        <v>1</v>
      </c>
      <c r="W205" s="10">
        <v>1</v>
      </c>
      <c r="X205" s="10">
        <v>1</v>
      </c>
      <c r="Y205" s="10">
        <v>1</v>
      </c>
      <c r="Z205" s="10">
        <v>1</v>
      </c>
      <c r="AA205" s="10">
        <v>1</v>
      </c>
      <c r="AB205" s="10">
        <v>1</v>
      </c>
      <c r="AC205" s="10">
        <v>1</v>
      </c>
      <c r="AD205" s="10">
        <v>1</v>
      </c>
      <c r="AE205" s="10">
        <v>1</v>
      </c>
      <c r="AF205" s="10">
        <v>1</v>
      </c>
      <c r="AG205" s="10">
        <v>1</v>
      </c>
      <c r="AH205" s="10">
        <v>1</v>
      </c>
      <c r="AI205" s="10">
        <v>1</v>
      </c>
      <c r="AJ205" s="10">
        <v>1</v>
      </c>
      <c r="AK205" s="10">
        <v>1</v>
      </c>
      <c r="AL205" s="10">
        <v>20</v>
      </c>
      <c r="AM205" s="10">
        <v>7</v>
      </c>
      <c r="AN205" s="10">
        <v>100</v>
      </c>
      <c r="AO205" s="10">
        <v>24</v>
      </c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 t="s">
        <v>147</v>
      </c>
      <c r="BI205" s="10">
        <v>15</v>
      </c>
    </row>
    <row r="206" spans="5:61" ht="16.5" customHeight="1">
      <c r="E206" s="9" t="str">
        <f t="shared" si="3"/>
        <v>H-6人体発熱密度比率1</v>
      </c>
      <c r="F206" s="10" t="s">
        <v>118</v>
      </c>
      <c r="G206" s="10" t="s">
        <v>98</v>
      </c>
      <c r="H206" s="10">
        <v>6</v>
      </c>
      <c r="I206" s="10">
        <v>3</v>
      </c>
      <c r="J206" s="10">
        <v>1</v>
      </c>
      <c r="K206" s="10" t="s">
        <v>781</v>
      </c>
      <c r="L206" s="10" t="s">
        <v>777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1</v>
      </c>
      <c r="V206" s="10">
        <v>1</v>
      </c>
      <c r="W206" s="10">
        <v>1</v>
      </c>
      <c r="X206" s="10">
        <v>0.2</v>
      </c>
      <c r="Y206" s="10">
        <v>0.2</v>
      </c>
      <c r="Z206" s="10">
        <v>0.2</v>
      </c>
      <c r="AA206" s="10">
        <v>0.2</v>
      </c>
      <c r="AB206" s="10">
        <v>0.2</v>
      </c>
      <c r="AC206" s="10">
        <v>1</v>
      </c>
      <c r="AD206" s="10">
        <v>1</v>
      </c>
      <c r="AE206" s="10">
        <v>1</v>
      </c>
      <c r="AF206" s="10">
        <v>1</v>
      </c>
      <c r="AG206" s="10">
        <v>1</v>
      </c>
      <c r="AH206" s="10">
        <v>0</v>
      </c>
      <c r="AI206" s="10">
        <v>0</v>
      </c>
      <c r="AJ206" s="10">
        <v>0</v>
      </c>
      <c r="AK206" s="10">
        <v>1</v>
      </c>
      <c r="AL206" s="10">
        <v>0</v>
      </c>
      <c r="AM206" s="10">
        <v>8</v>
      </c>
      <c r="AN206" s="10">
        <v>100</v>
      </c>
      <c r="AO206" s="10">
        <v>11</v>
      </c>
      <c r="AP206" s="10">
        <v>20</v>
      </c>
      <c r="AQ206" s="10">
        <v>16</v>
      </c>
      <c r="AR206" s="10">
        <v>100</v>
      </c>
      <c r="AS206" s="10">
        <v>21</v>
      </c>
      <c r="AT206" s="10">
        <v>0</v>
      </c>
      <c r="AU206" s="10">
        <v>24</v>
      </c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 t="s">
        <v>147</v>
      </c>
      <c r="BI206" s="10">
        <v>15</v>
      </c>
    </row>
    <row r="207" spans="5:61" ht="16.5" customHeight="1">
      <c r="E207" s="9" t="str">
        <f t="shared" si="3"/>
        <v>H-6人体発熱密度比率2</v>
      </c>
      <c r="F207" s="10" t="s">
        <v>118</v>
      </c>
      <c r="G207" s="10" t="s">
        <v>98</v>
      </c>
      <c r="H207" s="10">
        <v>6</v>
      </c>
      <c r="I207" s="10">
        <v>3</v>
      </c>
      <c r="J207" s="10">
        <v>2</v>
      </c>
      <c r="K207" s="10" t="s">
        <v>781</v>
      </c>
      <c r="L207" s="10" t="s">
        <v>778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1</v>
      </c>
      <c r="V207" s="10">
        <v>1</v>
      </c>
      <c r="W207" s="10">
        <v>1</v>
      </c>
      <c r="X207" s="10">
        <v>0.2</v>
      </c>
      <c r="Y207" s="10">
        <v>0.2</v>
      </c>
      <c r="Z207" s="10">
        <v>0.2</v>
      </c>
      <c r="AA207" s="10">
        <v>0.2</v>
      </c>
      <c r="AB207" s="10">
        <v>0.2</v>
      </c>
      <c r="AC207" s="10">
        <v>1</v>
      </c>
      <c r="AD207" s="10">
        <v>1</v>
      </c>
      <c r="AE207" s="10">
        <v>1</v>
      </c>
      <c r="AF207" s="10">
        <v>1</v>
      </c>
      <c r="AG207" s="10">
        <v>1</v>
      </c>
      <c r="AH207" s="10">
        <v>0</v>
      </c>
      <c r="AI207" s="10">
        <v>0</v>
      </c>
      <c r="AJ207" s="10">
        <v>0</v>
      </c>
      <c r="AK207" s="10">
        <v>1</v>
      </c>
      <c r="AL207" s="10">
        <v>0</v>
      </c>
      <c r="AM207" s="10">
        <v>8</v>
      </c>
      <c r="AN207" s="10">
        <v>100</v>
      </c>
      <c r="AO207" s="10">
        <v>11</v>
      </c>
      <c r="AP207" s="10">
        <v>20</v>
      </c>
      <c r="AQ207" s="10">
        <v>16</v>
      </c>
      <c r="AR207" s="10">
        <v>100</v>
      </c>
      <c r="AS207" s="10">
        <v>21</v>
      </c>
      <c r="AT207" s="10">
        <v>0</v>
      </c>
      <c r="AU207" s="10">
        <v>24</v>
      </c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 t="s">
        <v>147</v>
      </c>
      <c r="BI207" s="10">
        <v>15</v>
      </c>
    </row>
    <row r="208" spans="5:61" ht="16.5" customHeight="1">
      <c r="E208" s="9" t="str">
        <f t="shared" si="3"/>
        <v>H-6人体発熱密度比率3</v>
      </c>
      <c r="F208" s="10" t="s">
        <v>118</v>
      </c>
      <c r="G208" s="10" t="s">
        <v>98</v>
      </c>
      <c r="H208" s="10">
        <v>6</v>
      </c>
      <c r="I208" s="10">
        <v>3</v>
      </c>
      <c r="J208" s="10">
        <v>3</v>
      </c>
      <c r="K208" s="10" t="s">
        <v>781</v>
      </c>
      <c r="L208" s="10" t="s">
        <v>779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1</v>
      </c>
      <c r="V208" s="10">
        <v>1</v>
      </c>
      <c r="W208" s="10">
        <v>1</v>
      </c>
      <c r="X208" s="10">
        <v>0.2</v>
      </c>
      <c r="Y208" s="10">
        <v>0.2</v>
      </c>
      <c r="Z208" s="10">
        <v>0.2</v>
      </c>
      <c r="AA208" s="10">
        <v>0.2</v>
      </c>
      <c r="AB208" s="10">
        <v>0.2</v>
      </c>
      <c r="AC208" s="10">
        <v>1</v>
      </c>
      <c r="AD208" s="10">
        <v>1</v>
      </c>
      <c r="AE208" s="10">
        <v>1</v>
      </c>
      <c r="AF208" s="10">
        <v>1</v>
      </c>
      <c r="AG208" s="10">
        <v>1</v>
      </c>
      <c r="AH208" s="10">
        <v>0</v>
      </c>
      <c r="AI208" s="10">
        <v>0</v>
      </c>
      <c r="AJ208" s="10">
        <v>0</v>
      </c>
      <c r="AK208" s="10">
        <v>1</v>
      </c>
      <c r="AL208" s="10">
        <v>0</v>
      </c>
      <c r="AM208" s="10">
        <v>8</v>
      </c>
      <c r="AN208" s="10">
        <v>100</v>
      </c>
      <c r="AO208" s="10">
        <v>11</v>
      </c>
      <c r="AP208" s="10">
        <v>20</v>
      </c>
      <c r="AQ208" s="10">
        <v>16</v>
      </c>
      <c r="AR208" s="10">
        <v>100</v>
      </c>
      <c r="AS208" s="10">
        <v>21</v>
      </c>
      <c r="AT208" s="10">
        <v>0</v>
      </c>
      <c r="AU208" s="10">
        <v>24</v>
      </c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 t="s">
        <v>147</v>
      </c>
      <c r="BI208" s="10">
        <v>15</v>
      </c>
    </row>
    <row r="209" spans="5:61" ht="16.5" customHeight="1">
      <c r="E209" s="9" t="str">
        <f t="shared" si="3"/>
        <v>H-6機器発熱密度比率1</v>
      </c>
      <c r="F209" s="10" t="s">
        <v>118</v>
      </c>
      <c r="G209" s="10" t="s">
        <v>98</v>
      </c>
      <c r="H209" s="10">
        <v>6</v>
      </c>
      <c r="I209" s="10">
        <v>4</v>
      </c>
      <c r="J209" s="10">
        <v>1</v>
      </c>
      <c r="K209" s="10" t="s">
        <v>783</v>
      </c>
      <c r="L209" s="10" t="s">
        <v>777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1</v>
      </c>
      <c r="AL209" s="10">
        <v>0</v>
      </c>
      <c r="AM209" s="10">
        <v>24</v>
      </c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 t="s">
        <v>147</v>
      </c>
      <c r="BI209" s="10">
        <v>15</v>
      </c>
    </row>
    <row r="210" spans="5:61" ht="16.5" customHeight="1">
      <c r="E210" s="9" t="str">
        <f t="shared" si="3"/>
        <v>H-6機器発熱密度比率2</v>
      </c>
      <c r="F210" s="10" t="s">
        <v>118</v>
      </c>
      <c r="G210" s="10" t="s">
        <v>98</v>
      </c>
      <c r="H210" s="10">
        <v>6</v>
      </c>
      <c r="I210" s="10">
        <v>4</v>
      </c>
      <c r="J210" s="10">
        <v>2</v>
      </c>
      <c r="K210" s="10" t="s">
        <v>783</v>
      </c>
      <c r="L210" s="10" t="s">
        <v>778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1</v>
      </c>
      <c r="AL210" s="10">
        <v>0</v>
      </c>
      <c r="AM210" s="10">
        <v>24</v>
      </c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 t="s">
        <v>147</v>
      </c>
      <c r="BI210" s="10">
        <v>15</v>
      </c>
    </row>
    <row r="211" spans="5:61" ht="16.5" customHeight="1">
      <c r="E211" s="9" t="str">
        <f t="shared" si="3"/>
        <v>H-6機器発熱密度比率3</v>
      </c>
      <c r="F211" s="10" t="s">
        <v>118</v>
      </c>
      <c r="G211" s="10" t="s">
        <v>98</v>
      </c>
      <c r="H211" s="10">
        <v>6</v>
      </c>
      <c r="I211" s="10">
        <v>4</v>
      </c>
      <c r="J211" s="10">
        <v>3</v>
      </c>
      <c r="K211" s="10" t="s">
        <v>783</v>
      </c>
      <c r="L211" s="10" t="s">
        <v>779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1</v>
      </c>
      <c r="AL211" s="10">
        <v>0</v>
      </c>
      <c r="AM211" s="10">
        <v>24</v>
      </c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 t="s">
        <v>147</v>
      </c>
      <c r="BI211" s="10">
        <v>15</v>
      </c>
    </row>
    <row r="212" spans="5:61" ht="16.5" customHeight="1">
      <c r="E212" s="9" t="str">
        <f t="shared" si="3"/>
        <v>H-7室同時使用率1</v>
      </c>
      <c r="F212" s="10" t="s">
        <v>122</v>
      </c>
      <c r="G212" s="10" t="s">
        <v>98</v>
      </c>
      <c r="H212" s="10">
        <v>7</v>
      </c>
      <c r="I212" s="10">
        <v>1</v>
      </c>
      <c r="J212" s="10">
        <v>1</v>
      </c>
      <c r="K212" s="10" t="s">
        <v>776</v>
      </c>
      <c r="L212" s="10" t="s">
        <v>777</v>
      </c>
      <c r="M212" s="10">
        <v>1</v>
      </c>
      <c r="N212" s="10">
        <v>1</v>
      </c>
      <c r="O212" s="10">
        <v>1</v>
      </c>
      <c r="P212" s="10">
        <v>1</v>
      </c>
      <c r="Q212" s="10">
        <v>1</v>
      </c>
      <c r="R212" s="10">
        <v>1</v>
      </c>
      <c r="S212" s="10">
        <v>1</v>
      </c>
      <c r="T212" s="10">
        <v>1</v>
      </c>
      <c r="U212" s="10">
        <v>1</v>
      </c>
      <c r="V212" s="10">
        <v>1</v>
      </c>
      <c r="W212" s="10">
        <v>1</v>
      </c>
      <c r="X212" s="10">
        <v>1</v>
      </c>
      <c r="Y212" s="10">
        <v>1</v>
      </c>
      <c r="Z212" s="10">
        <v>1</v>
      </c>
      <c r="AA212" s="10">
        <v>1</v>
      </c>
      <c r="AB212" s="10">
        <v>1</v>
      </c>
      <c r="AC212" s="10">
        <v>1</v>
      </c>
      <c r="AD212" s="10">
        <v>1</v>
      </c>
      <c r="AE212" s="10">
        <v>1</v>
      </c>
      <c r="AF212" s="10">
        <v>1</v>
      </c>
      <c r="AG212" s="10">
        <v>1</v>
      </c>
      <c r="AH212" s="10">
        <v>1</v>
      </c>
      <c r="AI212" s="10">
        <v>1</v>
      </c>
      <c r="AJ212" s="10">
        <v>1</v>
      </c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 t="s">
        <v>151</v>
      </c>
      <c r="BI212" s="10">
        <v>17</v>
      </c>
    </row>
    <row r="213" spans="5:61" ht="16.5" customHeight="1">
      <c r="E213" s="9" t="str">
        <f t="shared" si="3"/>
        <v>H-7室同時使用率2</v>
      </c>
      <c r="F213" s="10" t="s">
        <v>122</v>
      </c>
      <c r="G213" s="10" t="s">
        <v>98</v>
      </c>
      <c r="H213" s="10">
        <v>7</v>
      </c>
      <c r="I213" s="10">
        <v>1</v>
      </c>
      <c r="J213" s="10">
        <v>2</v>
      </c>
      <c r="K213" s="10" t="s">
        <v>776</v>
      </c>
      <c r="L213" s="10" t="s">
        <v>778</v>
      </c>
      <c r="M213" s="10">
        <v>1</v>
      </c>
      <c r="N213" s="10">
        <v>1</v>
      </c>
      <c r="O213" s="10">
        <v>1</v>
      </c>
      <c r="P213" s="10">
        <v>1</v>
      </c>
      <c r="Q213" s="10">
        <v>1</v>
      </c>
      <c r="R213" s="10">
        <v>1</v>
      </c>
      <c r="S213" s="10">
        <v>1</v>
      </c>
      <c r="T213" s="10">
        <v>1</v>
      </c>
      <c r="U213" s="10">
        <v>1</v>
      </c>
      <c r="V213" s="10">
        <v>1</v>
      </c>
      <c r="W213" s="10">
        <v>1</v>
      </c>
      <c r="X213" s="10">
        <v>1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>
        <v>1</v>
      </c>
      <c r="AE213" s="10">
        <v>1</v>
      </c>
      <c r="AF213" s="10">
        <v>1</v>
      </c>
      <c r="AG213" s="10">
        <v>1</v>
      </c>
      <c r="AH213" s="10">
        <v>1</v>
      </c>
      <c r="AI213" s="10">
        <v>1</v>
      </c>
      <c r="AJ213" s="10">
        <v>1</v>
      </c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 t="s">
        <v>151</v>
      </c>
      <c r="BI213" s="10">
        <v>17</v>
      </c>
    </row>
    <row r="214" spans="5:61" ht="16.5" customHeight="1">
      <c r="E214" s="9" t="str">
        <f t="shared" si="3"/>
        <v>H-7室同時使用率3</v>
      </c>
      <c r="F214" s="10" t="s">
        <v>122</v>
      </c>
      <c r="G214" s="10" t="s">
        <v>98</v>
      </c>
      <c r="H214" s="10">
        <v>7</v>
      </c>
      <c r="I214" s="10">
        <v>1</v>
      </c>
      <c r="J214" s="10">
        <v>3</v>
      </c>
      <c r="K214" s="10" t="s">
        <v>776</v>
      </c>
      <c r="L214" s="10" t="s">
        <v>779</v>
      </c>
      <c r="M214" s="10">
        <v>1</v>
      </c>
      <c r="N214" s="10">
        <v>1</v>
      </c>
      <c r="O214" s="10">
        <v>1</v>
      </c>
      <c r="P214" s="10">
        <v>1</v>
      </c>
      <c r="Q214" s="10">
        <v>1</v>
      </c>
      <c r="R214" s="10">
        <v>1</v>
      </c>
      <c r="S214" s="10">
        <v>1</v>
      </c>
      <c r="T214" s="10">
        <v>1</v>
      </c>
      <c r="U214" s="10">
        <v>1</v>
      </c>
      <c r="V214" s="10">
        <v>1</v>
      </c>
      <c r="W214" s="10">
        <v>1</v>
      </c>
      <c r="X214" s="10">
        <v>1</v>
      </c>
      <c r="Y214" s="10">
        <v>1</v>
      </c>
      <c r="Z214" s="10">
        <v>1</v>
      </c>
      <c r="AA214" s="10">
        <v>1</v>
      </c>
      <c r="AB214" s="10">
        <v>1</v>
      </c>
      <c r="AC214" s="10">
        <v>1</v>
      </c>
      <c r="AD214" s="10">
        <v>1</v>
      </c>
      <c r="AE214" s="10">
        <v>1</v>
      </c>
      <c r="AF214" s="10">
        <v>1</v>
      </c>
      <c r="AG214" s="10">
        <v>1</v>
      </c>
      <c r="AH214" s="10">
        <v>1</v>
      </c>
      <c r="AI214" s="10">
        <v>1</v>
      </c>
      <c r="AJ214" s="10">
        <v>1</v>
      </c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 t="s">
        <v>151</v>
      </c>
      <c r="BI214" s="10">
        <v>17</v>
      </c>
    </row>
    <row r="215" spans="5:61" ht="16.5" customHeight="1">
      <c r="E215" s="9" t="str">
        <f t="shared" si="3"/>
        <v>H-7照明発熱密度比率1</v>
      </c>
      <c r="F215" s="10" t="s">
        <v>122</v>
      </c>
      <c r="G215" s="10" t="s">
        <v>98</v>
      </c>
      <c r="H215" s="10">
        <v>7</v>
      </c>
      <c r="I215" s="10">
        <v>2</v>
      </c>
      <c r="J215" s="10">
        <v>1</v>
      </c>
      <c r="K215" s="10" t="s">
        <v>780</v>
      </c>
      <c r="L215" s="10" t="s">
        <v>777</v>
      </c>
      <c r="M215" s="10">
        <v>0.2</v>
      </c>
      <c r="N215" s="10">
        <v>0.2</v>
      </c>
      <c r="O215" s="10">
        <v>0.2</v>
      </c>
      <c r="P215" s="10">
        <v>0.2</v>
      </c>
      <c r="Q215" s="10">
        <v>0.2</v>
      </c>
      <c r="R215" s="10">
        <v>0.2</v>
      </c>
      <c r="S215" s="10">
        <v>0.2</v>
      </c>
      <c r="T215" s="10">
        <v>1</v>
      </c>
      <c r="U215" s="10">
        <v>1</v>
      </c>
      <c r="V215" s="10">
        <v>1</v>
      </c>
      <c r="W215" s="10">
        <v>1</v>
      </c>
      <c r="X215" s="10">
        <v>1</v>
      </c>
      <c r="Y215" s="10">
        <v>1</v>
      </c>
      <c r="Z215" s="10">
        <v>1</v>
      </c>
      <c r="AA215" s="10">
        <v>1</v>
      </c>
      <c r="AB215" s="10">
        <v>1</v>
      </c>
      <c r="AC215" s="10">
        <v>1</v>
      </c>
      <c r="AD215" s="10">
        <v>1</v>
      </c>
      <c r="AE215" s="10">
        <v>1</v>
      </c>
      <c r="AF215" s="10">
        <v>1</v>
      </c>
      <c r="AG215" s="10">
        <v>1</v>
      </c>
      <c r="AH215" s="10">
        <v>1</v>
      </c>
      <c r="AI215" s="10">
        <v>1</v>
      </c>
      <c r="AJ215" s="10">
        <v>1</v>
      </c>
      <c r="AK215" s="10">
        <v>1</v>
      </c>
      <c r="AL215" s="10">
        <v>20</v>
      </c>
      <c r="AM215" s="10">
        <v>7</v>
      </c>
      <c r="AN215" s="10">
        <v>100</v>
      </c>
      <c r="AO215" s="10">
        <v>24</v>
      </c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 t="s">
        <v>151</v>
      </c>
      <c r="BI215" s="10">
        <v>17</v>
      </c>
    </row>
    <row r="216" spans="5:61" ht="16.5" customHeight="1">
      <c r="E216" s="9" t="str">
        <f t="shared" si="3"/>
        <v>H-7照明発熱密度比率2</v>
      </c>
      <c r="F216" s="10" t="s">
        <v>122</v>
      </c>
      <c r="G216" s="10" t="s">
        <v>98</v>
      </c>
      <c r="H216" s="10">
        <v>7</v>
      </c>
      <c r="I216" s="10">
        <v>2</v>
      </c>
      <c r="J216" s="10">
        <v>2</v>
      </c>
      <c r="K216" s="10" t="s">
        <v>780</v>
      </c>
      <c r="L216" s="10" t="s">
        <v>778</v>
      </c>
      <c r="M216" s="10">
        <v>0.2</v>
      </c>
      <c r="N216" s="10">
        <v>0.2</v>
      </c>
      <c r="O216" s="10">
        <v>0.2</v>
      </c>
      <c r="P216" s="10">
        <v>0.2</v>
      </c>
      <c r="Q216" s="10">
        <v>0.2</v>
      </c>
      <c r="R216" s="10">
        <v>0.2</v>
      </c>
      <c r="S216" s="10">
        <v>0.2</v>
      </c>
      <c r="T216" s="10">
        <v>1</v>
      </c>
      <c r="U216" s="10">
        <v>1</v>
      </c>
      <c r="V216" s="10">
        <v>1</v>
      </c>
      <c r="W216" s="10">
        <v>1</v>
      </c>
      <c r="X216" s="10">
        <v>1</v>
      </c>
      <c r="Y216" s="10">
        <v>1</v>
      </c>
      <c r="Z216" s="10">
        <v>1</v>
      </c>
      <c r="AA216" s="10">
        <v>1</v>
      </c>
      <c r="AB216" s="10">
        <v>1</v>
      </c>
      <c r="AC216" s="10">
        <v>1</v>
      </c>
      <c r="AD216" s="10">
        <v>1</v>
      </c>
      <c r="AE216" s="10">
        <v>1</v>
      </c>
      <c r="AF216" s="10">
        <v>1</v>
      </c>
      <c r="AG216" s="10">
        <v>1</v>
      </c>
      <c r="AH216" s="10">
        <v>1</v>
      </c>
      <c r="AI216" s="10">
        <v>1</v>
      </c>
      <c r="AJ216" s="10">
        <v>1</v>
      </c>
      <c r="AK216" s="10">
        <v>1</v>
      </c>
      <c r="AL216" s="10">
        <v>20</v>
      </c>
      <c r="AM216" s="10">
        <v>7</v>
      </c>
      <c r="AN216" s="10">
        <v>100</v>
      </c>
      <c r="AO216" s="10">
        <v>24</v>
      </c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 t="s">
        <v>151</v>
      </c>
      <c r="BI216" s="10">
        <v>17</v>
      </c>
    </row>
    <row r="217" spans="5:61" ht="16.5" customHeight="1">
      <c r="E217" s="9" t="str">
        <f t="shared" si="3"/>
        <v>H-7照明発熱密度比率3</v>
      </c>
      <c r="F217" s="10" t="s">
        <v>122</v>
      </c>
      <c r="G217" s="10" t="s">
        <v>98</v>
      </c>
      <c r="H217" s="10">
        <v>7</v>
      </c>
      <c r="I217" s="10">
        <v>2</v>
      </c>
      <c r="J217" s="10">
        <v>3</v>
      </c>
      <c r="K217" s="10" t="s">
        <v>780</v>
      </c>
      <c r="L217" s="10" t="s">
        <v>779</v>
      </c>
      <c r="M217" s="10">
        <v>0.2</v>
      </c>
      <c r="N217" s="10">
        <v>0.2</v>
      </c>
      <c r="O217" s="10">
        <v>0.2</v>
      </c>
      <c r="P217" s="10">
        <v>0.2</v>
      </c>
      <c r="Q217" s="10">
        <v>0.2</v>
      </c>
      <c r="R217" s="10">
        <v>0.2</v>
      </c>
      <c r="S217" s="10">
        <v>0.2</v>
      </c>
      <c r="T217" s="10">
        <v>1</v>
      </c>
      <c r="U217" s="10">
        <v>1</v>
      </c>
      <c r="V217" s="10">
        <v>1</v>
      </c>
      <c r="W217" s="10">
        <v>1</v>
      </c>
      <c r="X217" s="10">
        <v>1</v>
      </c>
      <c r="Y217" s="10">
        <v>1</v>
      </c>
      <c r="Z217" s="10">
        <v>1</v>
      </c>
      <c r="AA217" s="10">
        <v>1</v>
      </c>
      <c r="AB217" s="10">
        <v>1</v>
      </c>
      <c r="AC217" s="10">
        <v>1</v>
      </c>
      <c r="AD217" s="10">
        <v>1</v>
      </c>
      <c r="AE217" s="10">
        <v>1</v>
      </c>
      <c r="AF217" s="10">
        <v>1</v>
      </c>
      <c r="AG217" s="10">
        <v>1</v>
      </c>
      <c r="AH217" s="10">
        <v>1</v>
      </c>
      <c r="AI217" s="10">
        <v>1</v>
      </c>
      <c r="AJ217" s="10">
        <v>1</v>
      </c>
      <c r="AK217" s="10">
        <v>1</v>
      </c>
      <c r="AL217" s="10">
        <v>20</v>
      </c>
      <c r="AM217" s="10">
        <v>7</v>
      </c>
      <c r="AN217" s="10">
        <v>100</v>
      </c>
      <c r="AO217" s="10">
        <v>24</v>
      </c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 t="s">
        <v>151</v>
      </c>
      <c r="BI217" s="10">
        <v>17</v>
      </c>
    </row>
    <row r="218" spans="5:61" ht="16.5" customHeight="1">
      <c r="E218" s="9" t="str">
        <f t="shared" si="3"/>
        <v>H-7人体発熱密度比率1</v>
      </c>
      <c r="F218" s="10" t="s">
        <v>122</v>
      </c>
      <c r="G218" s="10" t="s">
        <v>98</v>
      </c>
      <c r="H218" s="10">
        <v>7</v>
      </c>
      <c r="I218" s="10">
        <v>3</v>
      </c>
      <c r="J218" s="10">
        <v>1</v>
      </c>
      <c r="K218" s="10" t="s">
        <v>781</v>
      </c>
      <c r="L218" s="10" t="s">
        <v>777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1</v>
      </c>
      <c r="V218" s="10">
        <v>1</v>
      </c>
      <c r="W218" s="10">
        <v>1</v>
      </c>
      <c r="X218" s="10">
        <v>0.2</v>
      </c>
      <c r="Y218" s="10">
        <v>0.2</v>
      </c>
      <c r="Z218" s="10">
        <v>0.2</v>
      </c>
      <c r="AA218" s="10">
        <v>0.2</v>
      </c>
      <c r="AB218" s="10">
        <v>0.2</v>
      </c>
      <c r="AC218" s="10">
        <v>1</v>
      </c>
      <c r="AD218" s="10">
        <v>1</v>
      </c>
      <c r="AE218" s="10">
        <v>1</v>
      </c>
      <c r="AF218" s="10">
        <v>1</v>
      </c>
      <c r="AG218" s="10">
        <v>1</v>
      </c>
      <c r="AH218" s="10">
        <v>0</v>
      </c>
      <c r="AI218" s="10">
        <v>0</v>
      </c>
      <c r="AJ218" s="10">
        <v>0</v>
      </c>
      <c r="AK218" s="10">
        <v>1</v>
      </c>
      <c r="AL218" s="10">
        <v>0</v>
      </c>
      <c r="AM218" s="10">
        <v>8</v>
      </c>
      <c r="AN218" s="10">
        <v>100</v>
      </c>
      <c r="AO218" s="10">
        <v>11</v>
      </c>
      <c r="AP218" s="10">
        <v>20</v>
      </c>
      <c r="AQ218" s="10">
        <v>16</v>
      </c>
      <c r="AR218" s="10">
        <v>100</v>
      </c>
      <c r="AS218" s="10">
        <v>21</v>
      </c>
      <c r="AT218" s="10">
        <v>0</v>
      </c>
      <c r="AU218" s="10">
        <v>24</v>
      </c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 t="s">
        <v>151</v>
      </c>
      <c r="BI218" s="10">
        <v>17</v>
      </c>
    </row>
    <row r="219" spans="5:61" ht="16.5" customHeight="1">
      <c r="E219" s="9" t="str">
        <f t="shared" si="3"/>
        <v>H-7人体発熱密度比率2</v>
      </c>
      <c r="F219" s="10" t="s">
        <v>122</v>
      </c>
      <c r="G219" s="10" t="s">
        <v>98</v>
      </c>
      <c r="H219" s="10">
        <v>7</v>
      </c>
      <c r="I219" s="10">
        <v>3</v>
      </c>
      <c r="J219" s="10">
        <v>2</v>
      </c>
      <c r="K219" s="10" t="s">
        <v>781</v>
      </c>
      <c r="L219" s="10" t="s">
        <v>778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1</v>
      </c>
      <c r="V219" s="10">
        <v>1</v>
      </c>
      <c r="W219" s="10">
        <v>1</v>
      </c>
      <c r="X219" s="10">
        <v>0.2</v>
      </c>
      <c r="Y219" s="10">
        <v>0.2</v>
      </c>
      <c r="Z219" s="10">
        <v>0.2</v>
      </c>
      <c r="AA219" s="10">
        <v>0.2</v>
      </c>
      <c r="AB219" s="10">
        <v>0.2</v>
      </c>
      <c r="AC219" s="10">
        <v>1</v>
      </c>
      <c r="AD219" s="10">
        <v>1</v>
      </c>
      <c r="AE219" s="10">
        <v>1</v>
      </c>
      <c r="AF219" s="10">
        <v>1</v>
      </c>
      <c r="AG219" s="10">
        <v>1</v>
      </c>
      <c r="AH219" s="10">
        <v>0</v>
      </c>
      <c r="AI219" s="10">
        <v>0</v>
      </c>
      <c r="AJ219" s="10">
        <v>0</v>
      </c>
      <c r="AK219" s="10">
        <v>1</v>
      </c>
      <c r="AL219" s="10">
        <v>0</v>
      </c>
      <c r="AM219" s="10">
        <v>8</v>
      </c>
      <c r="AN219" s="10">
        <v>100</v>
      </c>
      <c r="AO219" s="10">
        <v>11</v>
      </c>
      <c r="AP219" s="10">
        <v>20</v>
      </c>
      <c r="AQ219" s="10">
        <v>16</v>
      </c>
      <c r="AR219" s="10">
        <v>100</v>
      </c>
      <c r="AS219" s="10">
        <v>21</v>
      </c>
      <c r="AT219" s="10">
        <v>0</v>
      </c>
      <c r="AU219" s="10">
        <v>24</v>
      </c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 t="s">
        <v>151</v>
      </c>
      <c r="BI219" s="10">
        <v>17</v>
      </c>
    </row>
    <row r="220" spans="5:61" ht="16.5" customHeight="1">
      <c r="E220" s="9" t="str">
        <f t="shared" si="3"/>
        <v>H-7人体発熱密度比率3</v>
      </c>
      <c r="F220" s="10" t="s">
        <v>122</v>
      </c>
      <c r="G220" s="10" t="s">
        <v>98</v>
      </c>
      <c r="H220" s="10">
        <v>7</v>
      </c>
      <c r="I220" s="10">
        <v>3</v>
      </c>
      <c r="J220" s="10">
        <v>3</v>
      </c>
      <c r="K220" s="10" t="s">
        <v>781</v>
      </c>
      <c r="L220" s="10" t="s">
        <v>779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1</v>
      </c>
      <c r="V220" s="10">
        <v>1</v>
      </c>
      <c r="W220" s="10">
        <v>1</v>
      </c>
      <c r="X220" s="10">
        <v>0.2</v>
      </c>
      <c r="Y220" s="10">
        <v>0.2</v>
      </c>
      <c r="Z220" s="10">
        <v>0.2</v>
      </c>
      <c r="AA220" s="10">
        <v>0.2</v>
      </c>
      <c r="AB220" s="10">
        <v>0.2</v>
      </c>
      <c r="AC220" s="10">
        <v>1</v>
      </c>
      <c r="AD220" s="10">
        <v>1</v>
      </c>
      <c r="AE220" s="10">
        <v>1</v>
      </c>
      <c r="AF220" s="10">
        <v>1</v>
      </c>
      <c r="AG220" s="10">
        <v>1</v>
      </c>
      <c r="AH220" s="10">
        <v>0</v>
      </c>
      <c r="AI220" s="10">
        <v>0</v>
      </c>
      <c r="AJ220" s="10">
        <v>0</v>
      </c>
      <c r="AK220" s="10">
        <v>1</v>
      </c>
      <c r="AL220" s="10">
        <v>0</v>
      </c>
      <c r="AM220" s="10">
        <v>8</v>
      </c>
      <c r="AN220" s="10">
        <v>100</v>
      </c>
      <c r="AO220" s="10">
        <v>11</v>
      </c>
      <c r="AP220" s="10">
        <v>20</v>
      </c>
      <c r="AQ220" s="10">
        <v>16</v>
      </c>
      <c r="AR220" s="10">
        <v>100</v>
      </c>
      <c r="AS220" s="10">
        <v>21</v>
      </c>
      <c r="AT220" s="10">
        <v>0</v>
      </c>
      <c r="AU220" s="10">
        <v>24</v>
      </c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 t="s">
        <v>151</v>
      </c>
      <c r="BI220" s="10">
        <v>17</v>
      </c>
    </row>
    <row r="221" spans="5:61" ht="16.5" customHeight="1">
      <c r="E221" s="9" t="str">
        <f t="shared" si="3"/>
        <v>H-7機器発熱密度比率1</v>
      </c>
      <c r="F221" s="10" t="s">
        <v>122</v>
      </c>
      <c r="G221" s="10" t="s">
        <v>98</v>
      </c>
      <c r="H221" s="10">
        <v>7</v>
      </c>
      <c r="I221" s="10">
        <v>4</v>
      </c>
      <c r="J221" s="10">
        <v>1</v>
      </c>
      <c r="K221" s="10" t="s">
        <v>783</v>
      </c>
      <c r="L221" s="10" t="s">
        <v>777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1</v>
      </c>
      <c r="AL221" s="10">
        <v>0</v>
      </c>
      <c r="AM221" s="10">
        <v>24</v>
      </c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 t="s">
        <v>151</v>
      </c>
      <c r="BI221" s="10">
        <v>17</v>
      </c>
    </row>
    <row r="222" spans="5:61" ht="16.5" customHeight="1">
      <c r="E222" s="9" t="str">
        <f t="shared" si="3"/>
        <v>H-7機器発熱密度比率2</v>
      </c>
      <c r="F222" s="10" t="s">
        <v>122</v>
      </c>
      <c r="G222" s="10" t="s">
        <v>98</v>
      </c>
      <c r="H222" s="10">
        <v>7</v>
      </c>
      <c r="I222" s="10">
        <v>4</v>
      </c>
      <c r="J222" s="10">
        <v>2</v>
      </c>
      <c r="K222" s="10" t="s">
        <v>783</v>
      </c>
      <c r="L222" s="10" t="s">
        <v>778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1</v>
      </c>
      <c r="AL222" s="10">
        <v>0</v>
      </c>
      <c r="AM222" s="10">
        <v>24</v>
      </c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 t="s">
        <v>151</v>
      </c>
      <c r="BI222" s="10">
        <v>17</v>
      </c>
    </row>
    <row r="223" spans="5:61" ht="16.5" customHeight="1">
      <c r="E223" s="9" t="str">
        <f t="shared" si="3"/>
        <v>H-7機器発熱密度比率3</v>
      </c>
      <c r="F223" s="10" t="s">
        <v>122</v>
      </c>
      <c r="G223" s="10" t="s">
        <v>98</v>
      </c>
      <c r="H223" s="10">
        <v>7</v>
      </c>
      <c r="I223" s="10">
        <v>4</v>
      </c>
      <c r="J223" s="10">
        <v>3</v>
      </c>
      <c r="K223" s="10" t="s">
        <v>783</v>
      </c>
      <c r="L223" s="10" t="s">
        <v>779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1</v>
      </c>
      <c r="AL223" s="10">
        <v>0</v>
      </c>
      <c r="AM223" s="10">
        <v>24</v>
      </c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 t="s">
        <v>151</v>
      </c>
      <c r="BI223" s="10">
        <v>17</v>
      </c>
    </row>
    <row r="224" spans="5:61" ht="16.5" customHeight="1">
      <c r="E224" s="9" t="str">
        <f t="shared" si="3"/>
        <v>H-8室同時使用率1</v>
      </c>
      <c r="F224" s="10" t="s">
        <v>126</v>
      </c>
      <c r="G224" s="10" t="s">
        <v>98</v>
      </c>
      <c r="H224" s="10">
        <v>8</v>
      </c>
      <c r="I224" s="10">
        <v>1</v>
      </c>
      <c r="J224" s="10">
        <v>1</v>
      </c>
      <c r="K224" s="10" t="s">
        <v>776</v>
      </c>
      <c r="L224" s="10" t="s">
        <v>777</v>
      </c>
      <c r="M224" s="10">
        <v>1</v>
      </c>
      <c r="N224" s="10">
        <v>1</v>
      </c>
      <c r="O224" s="10">
        <v>1</v>
      </c>
      <c r="P224" s="10">
        <v>1</v>
      </c>
      <c r="Q224" s="10">
        <v>1</v>
      </c>
      <c r="R224" s="10">
        <v>1</v>
      </c>
      <c r="S224" s="10">
        <v>1</v>
      </c>
      <c r="T224" s="10">
        <v>1</v>
      </c>
      <c r="U224" s="10">
        <v>1</v>
      </c>
      <c r="V224" s="10">
        <v>1</v>
      </c>
      <c r="W224" s="10">
        <v>1</v>
      </c>
      <c r="X224" s="10">
        <v>1</v>
      </c>
      <c r="Y224" s="10">
        <v>1</v>
      </c>
      <c r="Z224" s="10">
        <v>1</v>
      </c>
      <c r="AA224" s="10">
        <v>1</v>
      </c>
      <c r="AB224" s="10">
        <v>1</v>
      </c>
      <c r="AC224" s="10">
        <v>1</v>
      </c>
      <c r="AD224" s="10">
        <v>1</v>
      </c>
      <c r="AE224" s="10">
        <v>1</v>
      </c>
      <c r="AF224" s="10">
        <v>1</v>
      </c>
      <c r="AG224" s="10">
        <v>1</v>
      </c>
      <c r="AH224" s="10">
        <v>1</v>
      </c>
      <c r="AI224" s="10">
        <v>1</v>
      </c>
      <c r="AJ224" s="10">
        <v>1</v>
      </c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 t="s">
        <v>152</v>
      </c>
      <c r="BI224" s="10">
        <v>18</v>
      </c>
    </row>
    <row r="225" spans="5:61" ht="16.5" customHeight="1">
      <c r="E225" s="9" t="str">
        <f t="shared" si="3"/>
        <v>H-8室同時使用率2</v>
      </c>
      <c r="F225" s="10" t="s">
        <v>126</v>
      </c>
      <c r="G225" s="10" t="s">
        <v>98</v>
      </c>
      <c r="H225" s="10">
        <v>8</v>
      </c>
      <c r="I225" s="10">
        <v>1</v>
      </c>
      <c r="J225" s="10">
        <v>2</v>
      </c>
      <c r="K225" s="10" t="s">
        <v>776</v>
      </c>
      <c r="L225" s="10" t="s">
        <v>778</v>
      </c>
      <c r="M225" s="10">
        <v>1</v>
      </c>
      <c r="N225" s="10">
        <v>1</v>
      </c>
      <c r="O225" s="10">
        <v>1</v>
      </c>
      <c r="P225" s="10">
        <v>1</v>
      </c>
      <c r="Q225" s="10">
        <v>1</v>
      </c>
      <c r="R225" s="10">
        <v>1</v>
      </c>
      <c r="S225" s="10">
        <v>1</v>
      </c>
      <c r="T225" s="10">
        <v>1</v>
      </c>
      <c r="U225" s="10">
        <v>1</v>
      </c>
      <c r="V225" s="10">
        <v>1</v>
      </c>
      <c r="W225" s="10">
        <v>1</v>
      </c>
      <c r="X225" s="10">
        <v>1</v>
      </c>
      <c r="Y225" s="10">
        <v>1</v>
      </c>
      <c r="Z225" s="10">
        <v>1</v>
      </c>
      <c r="AA225" s="10">
        <v>1</v>
      </c>
      <c r="AB225" s="10">
        <v>1</v>
      </c>
      <c r="AC225" s="10">
        <v>1</v>
      </c>
      <c r="AD225" s="10">
        <v>1</v>
      </c>
      <c r="AE225" s="10">
        <v>1</v>
      </c>
      <c r="AF225" s="10">
        <v>1</v>
      </c>
      <c r="AG225" s="10">
        <v>1</v>
      </c>
      <c r="AH225" s="10">
        <v>1</v>
      </c>
      <c r="AI225" s="10">
        <v>1</v>
      </c>
      <c r="AJ225" s="10">
        <v>1</v>
      </c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 t="s">
        <v>152</v>
      </c>
      <c r="BI225" s="10">
        <v>18</v>
      </c>
    </row>
    <row r="226" spans="5:61" ht="16.5" customHeight="1">
      <c r="E226" s="9" t="str">
        <f t="shared" si="3"/>
        <v>H-8室同時使用率3</v>
      </c>
      <c r="F226" s="10" t="s">
        <v>126</v>
      </c>
      <c r="G226" s="10" t="s">
        <v>98</v>
      </c>
      <c r="H226" s="10">
        <v>8</v>
      </c>
      <c r="I226" s="10">
        <v>1</v>
      </c>
      <c r="J226" s="10">
        <v>3</v>
      </c>
      <c r="K226" s="10" t="s">
        <v>776</v>
      </c>
      <c r="L226" s="10" t="s">
        <v>779</v>
      </c>
      <c r="M226" s="10">
        <v>1</v>
      </c>
      <c r="N226" s="10">
        <v>1</v>
      </c>
      <c r="O226" s="10">
        <v>1</v>
      </c>
      <c r="P226" s="10">
        <v>1</v>
      </c>
      <c r="Q226" s="10">
        <v>1</v>
      </c>
      <c r="R226" s="10">
        <v>1</v>
      </c>
      <c r="S226" s="10">
        <v>1</v>
      </c>
      <c r="T226" s="10">
        <v>1</v>
      </c>
      <c r="U226" s="10">
        <v>1</v>
      </c>
      <c r="V226" s="10">
        <v>1</v>
      </c>
      <c r="W226" s="10">
        <v>1</v>
      </c>
      <c r="X226" s="10">
        <v>1</v>
      </c>
      <c r="Y226" s="10">
        <v>1</v>
      </c>
      <c r="Z226" s="10">
        <v>1</v>
      </c>
      <c r="AA226" s="10">
        <v>1</v>
      </c>
      <c r="AB226" s="10">
        <v>1</v>
      </c>
      <c r="AC226" s="10">
        <v>1</v>
      </c>
      <c r="AD226" s="10">
        <v>1</v>
      </c>
      <c r="AE226" s="10">
        <v>1</v>
      </c>
      <c r="AF226" s="10">
        <v>1</v>
      </c>
      <c r="AG226" s="10">
        <v>1</v>
      </c>
      <c r="AH226" s="10">
        <v>1</v>
      </c>
      <c r="AI226" s="10">
        <v>1</v>
      </c>
      <c r="AJ226" s="10">
        <v>1</v>
      </c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 t="s">
        <v>152</v>
      </c>
      <c r="BI226" s="10">
        <v>18</v>
      </c>
    </row>
    <row r="227" spans="5:61" ht="16.5" customHeight="1">
      <c r="E227" s="9" t="str">
        <f t="shared" si="3"/>
        <v>H-8照明発熱密度比率1</v>
      </c>
      <c r="F227" s="10" t="s">
        <v>126</v>
      </c>
      <c r="G227" s="10" t="s">
        <v>98</v>
      </c>
      <c r="H227" s="10">
        <v>8</v>
      </c>
      <c r="I227" s="10">
        <v>2</v>
      </c>
      <c r="J227" s="10">
        <v>1</v>
      </c>
      <c r="K227" s="10" t="s">
        <v>780</v>
      </c>
      <c r="L227" s="10" t="s">
        <v>777</v>
      </c>
      <c r="M227" s="10">
        <v>0.2</v>
      </c>
      <c r="N227" s="10">
        <v>0.2</v>
      </c>
      <c r="O227" s="10">
        <v>0.2</v>
      </c>
      <c r="P227" s="10">
        <v>0.2</v>
      </c>
      <c r="Q227" s="10">
        <v>0.2</v>
      </c>
      <c r="R227" s="10">
        <v>0.2</v>
      </c>
      <c r="S227" s="10">
        <v>0.2</v>
      </c>
      <c r="T227" s="10">
        <v>1</v>
      </c>
      <c r="U227" s="10">
        <v>1</v>
      </c>
      <c r="V227" s="10">
        <v>1</v>
      </c>
      <c r="W227" s="10">
        <v>1</v>
      </c>
      <c r="X227" s="10">
        <v>1</v>
      </c>
      <c r="Y227" s="10">
        <v>1</v>
      </c>
      <c r="Z227" s="10">
        <v>1</v>
      </c>
      <c r="AA227" s="10">
        <v>1</v>
      </c>
      <c r="AB227" s="10">
        <v>1</v>
      </c>
      <c r="AC227" s="10">
        <v>1</v>
      </c>
      <c r="AD227" s="10">
        <v>1</v>
      </c>
      <c r="AE227" s="10">
        <v>1</v>
      </c>
      <c r="AF227" s="10">
        <v>1</v>
      </c>
      <c r="AG227" s="10">
        <v>1</v>
      </c>
      <c r="AH227" s="10">
        <v>1</v>
      </c>
      <c r="AI227" s="10">
        <v>1</v>
      </c>
      <c r="AJ227" s="10">
        <v>1</v>
      </c>
      <c r="AK227" s="10">
        <v>1</v>
      </c>
      <c r="AL227" s="10">
        <v>20</v>
      </c>
      <c r="AM227" s="10">
        <v>7</v>
      </c>
      <c r="AN227" s="10">
        <v>100</v>
      </c>
      <c r="AO227" s="10">
        <v>24</v>
      </c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 t="s">
        <v>152</v>
      </c>
      <c r="BI227" s="10">
        <v>18</v>
      </c>
    </row>
    <row r="228" spans="5:61" ht="16.5" customHeight="1">
      <c r="E228" s="9" t="str">
        <f t="shared" si="3"/>
        <v>H-8照明発熱密度比率2</v>
      </c>
      <c r="F228" s="10" t="s">
        <v>126</v>
      </c>
      <c r="G228" s="10" t="s">
        <v>98</v>
      </c>
      <c r="H228" s="10">
        <v>8</v>
      </c>
      <c r="I228" s="10">
        <v>2</v>
      </c>
      <c r="J228" s="10">
        <v>2</v>
      </c>
      <c r="K228" s="10" t="s">
        <v>780</v>
      </c>
      <c r="L228" s="10" t="s">
        <v>778</v>
      </c>
      <c r="M228" s="10">
        <v>0.2</v>
      </c>
      <c r="N228" s="10">
        <v>0.2</v>
      </c>
      <c r="O228" s="10">
        <v>0.2</v>
      </c>
      <c r="P228" s="10">
        <v>0.2</v>
      </c>
      <c r="Q228" s="10">
        <v>0.2</v>
      </c>
      <c r="R228" s="10">
        <v>0.2</v>
      </c>
      <c r="S228" s="10">
        <v>0.2</v>
      </c>
      <c r="T228" s="10">
        <v>1</v>
      </c>
      <c r="U228" s="10">
        <v>1</v>
      </c>
      <c r="V228" s="10">
        <v>1</v>
      </c>
      <c r="W228" s="10">
        <v>1</v>
      </c>
      <c r="X228" s="10">
        <v>1</v>
      </c>
      <c r="Y228" s="10">
        <v>1</v>
      </c>
      <c r="Z228" s="10">
        <v>1</v>
      </c>
      <c r="AA228" s="10">
        <v>1</v>
      </c>
      <c r="AB228" s="10">
        <v>1</v>
      </c>
      <c r="AC228" s="10">
        <v>1</v>
      </c>
      <c r="AD228" s="10">
        <v>1</v>
      </c>
      <c r="AE228" s="10">
        <v>1</v>
      </c>
      <c r="AF228" s="10">
        <v>1</v>
      </c>
      <c r="AG228" s="10">
        <v>1</v>
      </c>
      <c r="AH228" s="10">
        <v>1</v>
      </c>
      <c r="AI228" s="10">
        <v>1</v>
      </c>
      <c r="AJ228" s="10">
        <v>1</v>
      </c>
      <c r="AK228" s="10">
        <v>1</v>
      </c>
      <c r="AL228" s="10">
        <v>20</v>
      </c>
      <c r="AM228" s="10">
        <v>7</v>
      </c>
      <c r="AN228" s="10">
        <v>100</v>
      </c>
      <c r="AO228" s="10">
        <v>24</v>
      </c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 t="s">
        <v>152</v>
      </c>
      <c r="BI228" s="10">
        <v>18</v>
      </c>
    </row>
    <row r="229" spans="5:61" ht="16.5" customHeight="1">
      <c r="E229" s="9" t="str">
        <f t="shared" si="3"/>
        <v>H-8照明発熱密度比率3</v>
      </c>
      <c r="F229" s="10" t="s">
        <v>126</v>
      </c>
      <c r="G229" s="10" t="s">
        <v>98</v>
      </c>
      <c r="H229" s="10">
        <v>8</v>
      </c>
      <c r="I229" s="10">
        <v>2</v>
      </c>
      <c r="J229" s="10">
        <v>3</v>
      </c>
      <c r="K229" s="10" t="s">
        <v>780</v>
      </c>
      <c r="L229" s="10" t="s">
        <v>779</v>
      </c>
      <c r="M229" s="10">
        <v>0.2</v>
      </c>
      <c r="N229" s="10">
        <v>0.2</v>
      </c>
      <c r="O229" s="10">
        <v>0.2</v>
      </c>
      <c r="P229" s="10">
        <v>0.2</v>
      </c>
      <c r="Q229" s="10">
        <v>0.2</v>
      </c>
      <c r="R229" s="10">
        <v>0.2</v>
      </c>
      <c r="S229" s="10">
        <v>0.2</v>
      </c>
      <c r="T229" s="10">
        <v>1</v>
      </c>
      <c r="U229" s="10">
        <v>1</v>
      </c>
      <c r="V229" s="10">
        <v>1</v>
      </c>
      <c r="W229" s="10">
        <v>1</v>
      </c>
      <c r="X229" s="10">
        <v>1</v>
      </c>
      <c r="Y229" s="10">
        <v>1</v>
      </c>
      <c r="Z229" s="10">
        <v>1</v>
      </c>
      <c r="AA229" s="10">
        <v>1</v>
      </c>
      <c r="AB229" s="10">
        <v>1</v>
      </c>
      <c r="AC229" s="10">
        <v>1</v>
      </c>
      <c r="AD229" s="10">
        <v>1</v>
      </c>
      <c r="AE229" s="10">
        <v>1</v>
      </c>
      <c r="AF229" s="10">
        <v>1</v>
      </c>
      <c r="AG229" s="10">
        <v>1</v>
      </c>
      <c r="AH229" s="10">
        <v>1</v>
      </c>
      <c r="AI229" s="10">
        <v>1</v>
      </c>
      <c r="AJ229" s="10">
        <v>1</v>
      </c>
      <c r="AK229" s="10">
        <v>1</v>
      </c>
      <c r="AL229" s="10">
        <v>20</v>
      </c>
      <c r="AM229" s="10">
        <v>7</v>
      </c>
      <c r="AN229" s="10">
        <v>100</v>
      </c>
      <c r="AO229" s="10">
        <v>24</v>
      </c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 t="s">
        <v>152</v>
      </c>
      <c r="BI229" s="10">
        <v>18</v>
      </c>
    </row>
    <row r="230" spans="5:61" ht="16.5" customHeight="1">
      <c r="E230" s="9" t="str">
        <f t="shared" si="3"/>
        <v>H-8人体発熱密度比率1</v>
      </c>
      <c r="F230" s="10" t="s">
        <v>126</v>
      </c>
      <c r="G230" s="10" t="s">
        <v>98</v>
      </c>
      <c r="H230" s="10">
        <v>8</v>
      </c>
      <c r="I230" s="10">
        <v>3</v>
      </c>
      <c r="J230" s="10">
        <v>1</v>
      </c>
      <c r="K230" s="10" t="s">
        <v>781</v>
      </c>
      <c r="L230" s="10" t="s">
        <v>777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1</v>
      </c>
      <c r="V230" s="10">
        <v>1</v>
      </c>
      <c r="W230" s="10">
        <v>1</v>
      </c>
      <c r="X230" s="10">
        <v>0.2</v>
      </c>
      <c r="Y230" s="10">
        <v>0.2</v>
      </c>
      <c r="Z230" s="10">
        <v>0.2</v>
      </c>
      <c r="AA230" s="10">
        <v>0.2</v>
      </c>
      <c r="AB230" s="10">
        <v>0.2</v>
      </c>
      <c r="AC230" s="10">
        <v>1</v>
      </c>
      <c r="AD230" s="10">
        <v>1</v>
      </c>
      <c r="AE230" s="10">
        <v>1</v>
      </c>
      <c r="AF230" s="10">
        <v>1</v>
      </c>
      <c r="AG230" s="10">
        <v>1</v>
      </c>
      <c r="AH230" s="10">
        <v>0</v>
      </c>
      <c r="AI230" s="10">
        <v>0</v>
      </c>
      <c r="AJ230" s="10">
        <v>0</v>
      </c>
      <c r="AK230" s="10">
        <v>1</v>
      </c>
      <c r="AL230" s="10">
        <v>0</v>
      </c>
      <c r="AM230" s="10">
        <v>8</v>
      </c>
      <c r="AN230" s="10">
        <v>100</v>
      </c>
      <c r="AO230" s="10">
        <v>11</v>
      </c>
      <c r="AP230" s="10">
        <v>20</v>
      </c>
      <c r="AQ230" s="10">
        <v>16</v>
      </c>
      <c r="AR230" s="10">
        <v>100</v>
      </c>
      <c r="AS230" s="10">
        <v>21</v>
      </c>
      <c r="AT230" s="10">
        <v>0</v>
      </c>
      <c r="AU230" s="10">
        <v>24</v>
      </c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 t="s">
        <v>152</v>
      </c>
      <c r="BI230" s="10">
        <v>18</v>
      </c>
    </row>
    <row r="231" spans="5:61" ht="16.5" customHeight="1">
      <c r="E231" s="9" t="str">
        <f t="shared" si="3"/>
        <v>H-8人体発熱密度比率2</v>
      </c>
      <c r="F231" s="10" t="s">
        <v>126</v>
      </c>
      <c r="G231" s="10" t="s">
        <v>98</v>
      </c>
      <c r="H231" s="10">
        <v>8</v>
      </c>
      <c r="I231" s="10">
        <v>3</v>
      </c>
      <c r="J231" s="10">
        <v>2</v>
      </c>
      <c r="K231" s="10" t="s">
        <v>781</v>
      </c>
      <c r="L231" s="10" t="s">
        <v>778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1</v>
      </c>
      <c r="V231" s="10">
        <v>1</v>
      </c>
      <c r="W231" s="10">
        <v>1</v>
      </c>
      <c r="X231" s="10">
        <v>0.2</v>
      </c>
      <c r="Y231" s="10">
        <v>0.2</v>
      </c>
      <c r="Z231" s="10">
        <v>0.2</v>
      </c>
      <c r="AA231" s="10">
        <v>0.2</v>
      </c>
      <c r="AB231" s="10">
        <v>0.2</v>
      </c>
      <c r="AC231" s="10">
        <v>1</v>
      </c>
      <c r="AD231" s="10">
        <v>1</v>
      </c>
      <c r="AE231" s="10">
        <v>1</v>
      </c>
      <c r="AF231" s="10">
        <v>1</v>
      </c>
      <c r="AG231" s="10">
        <v>1</v>
      </c>
      <c r="AH231" s="10">
        <v>0</v>
      </c>
      <c r="AI231" s="10">
        <v>0</v>
      </c>
      <c r="AJ231" s="10">
        <v>0</v>
      </c>
      <c r="AK231" s="10">
        <v>1</v>
      </c>
      <c r="AL231" s="10">
        <v>0</v>
      </c>
      <c r="AM231" s="10">
        <v>8</v>
      </c>
      <c r="AN231" s="10">
        <v>100</v>
      </c>
      <c r="AO231" s="10">
        <v>11</v>
      </c>
      <c r="AP231" s="10">
        <v>20</v>
      </c>
      <c r="AQ231" s="10">
        <v>16</v>
      </c>
      <c r="AR231" s="10">
        <v>100</v>
      </c>
      <c r="AS231" s="10">
        <v>21</v>
      </c>
      <c r="AT231" s="10">
        <v>0</v>
      </c>
      <c r="AU231" s="10">
        <v>24</v>
      </c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 t="s">
        <v>152</v>
      </c>
      <c r="BI231" s="10">
        <v>18</v>
      </c>
    </row>
    <row r="232" spans="5:61" ht="16.5" customHeight="1">
      <c r="E232" s="9" t="str">
        <f t="shared" si="3"/>
        <v>H-8人体発熱密度比率3</v>
      </c>
      <c r="F232" s="10" t="s">
        <v>126</v>
      </c>
      <c r="G232" s="10" t="s">
        <v>98</v>
      </c>
      <c r="H232" s="10">
        <v>8</v>
      </c>
      <c r="I232" s="10">
        <v>3</v>
      </c>
      <c r="J232" s="10">
        <v>3</v>
      </c>
      <c r="K232" s="10" t="s">
        <v>781</v>
      </c>
      <c r="L232" s="10" t="s">
        <v>779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1</v>
      </c>
      <c r="V232" s="10">
        <v>1</v>
      </c>
      <c r="W232" s="10">
        <v>1</v>
      </c>
      <c r="X232" s="10">
        <v>0.2</v>
      </c>
      <c r="Y232" s="10">
        <v>0.2</v>
      </c>
      <c r="Z232" s="10">
        <v>0.2</v>
      </c>
      <c r="AA232" s="10">
        <v>0.2</v>
      </c>
      <c r="AB232" s="10">
        <v>0.2</v>
      </c>
      <c r="AC232" s="10">
        <v>1</v>
      </c>
      <c r="AD232" s="10">
        <v>1</v>
      </c>
      <c r="AE232" s="10">
        <v>1</v>
      </c>
      <c r="AF232" s="10">
        <v>1</v>
      </c>
      <c r="AG232" s="10">
        <v>1</v>
      </c>
      <c r="AH232" s="10">
        <v>0</v>
      </c>
      <c r="AI232" s="10">
        <v>0</v>
      </c>
      <c r="AJ232" s="10">
        <v>0</v>
      </c>
      <c r="AK232" s="10">
        <v>1</v>
      </c>
      <c r="AL232" s="10">
        <v>0</v>
      </c>
      <c r="AM232" s="10">
        <v>8</v>
      </c>
      <c r="AN232" s="10">
        <v>100</v>
      </c>
      <c r="AO232" s="10">
        <v>11</v>
      </c>
      <c r="AP232" s="10">
        <v>20</v>
      </c>
      <c r="AQ232" s="10">
        <v>16</v>
      </c>
      <c r="AR232" s="10">
        <v>100</v>
      </c>
      <c r="AS232" s="10">
        <v>21</v>
      </c>
      <c r="AT232" s="10">
        <v>0</v>
      </c>
      <c r="AU232" s="10">
        <v>24</v>
      </c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 t="s">
        <v>152</v>
      </c>
      <c r="BI232" s="10">
        <v>18</v>
      </c>
    </row>
    <row r="233" spans="5:61" ht="16.5" customHeight="1">
      <c r="E233" s="9" t="str">
        <f t="shared" si="3"/>
        <v>H-8機器発熱密度比率1</v>
      </c>
      <c r="F233" s="10" t="s">
        <v>126</v>
      </c>
      <c r="G233" s="10" t="s">
        <v>98</v>
      </c>
      <c r="H233" s="10">
        <v>8</v>
      </c>
      <c r="I233" s="10">
        <v>4</v>
      </c>
      <c r="J233" s="10">
        <v>1</v>
      </c>
      <c r="K233" s="10" t="s">
        <v>783</v>
      </c>
      <c r="L233" s="10" t="s">
        <v>777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1</v>
      </c>
      <c r="AL233" s="10">
        <v>0</v>
      </c>
      <c r="AM233" s="10">
        <v>24</v>
      </c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 t="s">
        <v>152</v>
      </c>
      <c r="BI233" s="10">
        <v>18</v>
      </c>
    </row>
    <row r="234" spans="5:61" ht="16.5" customHeight="1">
      <c r="E234" s="9" t="str">
        <f t="shared" si="3"/>
        <v>H-8機器発熱密度比率2</v>
      </c>
      <c r="F234" s="10" t="s">
        <v>126</v>
      </c>
      <c r="G234" s="10" t="s">
        <v>98</v>
      </c>
      <c r="H234" s="10">
        <v>8</v>
      </c>
      <c r="I234" s="10">
        <v>4</v>
      </c>
      <c r="J234" s="10">
        <v>2</v>
      </c>
      <c r="K234" s="10" t="s">
        <v>783</v>
      </c>
      <c r="L234" s="10" t="s">
        <v>778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1</v>
      </c>
      <c r="AL234" s="10">
        <v>0</v>
      </c>
      <c r="AM234" s="10">
        <v>24</v>
      </c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 t="s">
        <v>152</v>
      </c>
      <c r="BI234" s="10">
        <v>18</v>
      </c>
    </row>
    <row r="235" spans="5:61" ht="16.5" customHeight="1">
      <c r="E235" s="9" t="str">
        <f t="shared" si="3"/>
        <v>H-8機器発熱密度比率3</v>
      </c>
      <c r="F235" s="10" t="s">
        <v>126</v>
      </c>
      <c r="G235" s="10" t="s">
        <v>98</v>
      </c>
      <c r="H235" s="10">
        <v>8</v>
      </c>
      <c r="I235" s="10">
        <v>4</v>
      </c>
      <c r="J235" s="10">
        <v>3</v>
      </c>
      <c r="K235" s="10" t="s">
        <v>783</v>
      </c>
      <c r="L235" s="10" t="s">
        <v>779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1</v>
      </c>
      <c r="AL235" s="10">
        <v>0</v>
      </c>
      <c r="AM235" s="10">
        <v>24</v>
      </c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 t="s">
        <v>152</v>
      </c>
      <c r="BI235" s="10">
        <v>18</v>
      </c>
    </row>
    <row r="236" spans="5:61" ht="16.5" customHeight="1">
      <c r="E236" s="9" t="str">
        <f t="shared" si="3"/>
        <v>H-9室同時使用率1</v>
      </c>
      <c r="F236" s="10" t="s">
        <v>130</v>
      </c>
      <c r="G236" s="10" t="s">
        <v>98</v>
      </c>
      <c r="H236" s="10">
        <v>9</v>
      </c>
      <c r="I236" s="10">
        <v>1</v>
      </c>
      <c r="J236" s="10">
        <v>1</v>
      </c>
      <c r="K236" s="10" t="s">
        <v>776</v>
      </c>
      <c r="L236" s="10" t="s">
        <v>777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0.7</v>
      </c>
      <c r="W236" s="10">
        <v>0.7</v>
      </c>
      <c r="X236" s="10">
        <v>0.7</v>
      </c>
      <c r="Y236" s="10">
        <v>0.7</v>
      </c>
      <c r="Z236" s="10">
        <v>0.7</v>
      </c>
      <c r="AA236" s="10">
        <v>0.7</v>
      </c>
      <c r="AB236" s="10">
        <v>0.7</v>
      </c>
      <c r="AC236" s="10">
        <v>0.7</v>
      </c>
      <c r="AD236" s="10">
        <v>0.7</v>
      </c>
      <c r="AE236" s="10">
        <v>0.7</v>
      </c>
      <c r="AF236" s="10">
        <v>0.7</v>
      </c>
      <c r="AG236" s="10">
        <v>0.7</v>
      </c>
      <c r="AH236" s="10">
        <v>0</v>
      </c>
      <c r="AI236" s="10">
        <v>0</v>
      </c>
      <c r="AJ236" s="10">
        <v>0</v>
      </c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 t="s">
        <v>106</v>
      </c>
      <c r="BI236" s="10">
        <v>3</v>
      </c>
    </row>
    <row r="237" spans="5:61" ht="16.5" customHeight="1">
      <c r="E237" s="9" t="str">
        <f t="shared" si="3"/>
        <v>H-9室同時使用率2</v>
      </c>
      <c r="F237" s="10" t="s">
        <v>130</v>
      </c>
      <c r="G237" s="10" t="s">
        <v>98</v>
      </c>
      <c r="H237" s="10">
        <v>9</v>
      </c>
      <c r="I237" s="10">
        <v>1</v>
      </c>
      <c r="J237" s="10">
        <v>2</v>
      </c>
      <c r="K237" s="10" t="s">
        <v>776</v>
      </c>
      <c r="L237" s="10" t="s">
        <v>778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1</v>
      </c>
      <c r="W237" s="10">
        <v>1</v>
      </c>
      <c r="X237" s="10">
        <v>1</v>
      </c>
      <c r="Y237" s="10">
        <v>1</v>
      </c>
      <c r="Z237" s="10">
        <v>1</v>
      </c>
      <c r="AA237" s="10">
        <v>1</v>
      </c>
      <c r="AB237" s="10">
        <v>1</v>
      </c>
      <c r="AC237" s="10">
        <v>1</v>
      </c>
      <c r="AD237" s="10">
        <v>1</v>
      </c>
      <c r="AE237" s="10">
        <v>1</v>
      </c>
      <c r="AF237" s="10">
        <v>1</v>
      </c>
      <c r="AG237" s="10">
        <v>1</v>
      </c>
      <c r="AH237" s="10">
        <v>0</v>
      </c>
      <c r="AI237" s="10">
        <v>0</v>
      </c>
      <c r="AJ237" s="10">
        <v>0</v>
      </c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 t="s">
        <v>106</v>
      </c>
      <c r="BI237" s="10">
        <v>3</v>
      </c>
    </row>
    <row r="238" spans="5:61" ht="16.5" customHeight="1">
      <c r="E238" s="9" t="str">
        <f t="shared" si="3"/>
        <v>H-9室同時使用率3</v>
      </c>
      <c r="F238" s="10" t="s">
        <v>130</v>
      </c>
      <c r="G238" s="10" t="s">
        <v>98</v>
      </c>
      <c r="H238" s="10">
        <v>9</v>
      </c>
      <c r="I238" s="10">
        <v>1</v>
      </c>
      <c r="J238" s="10">
        <v>3</v>
      </c>
      <c r="K238" s="10" t="s">
        <v>776</v>
      </c>
      <c r="L238" s="10" t="s">
        <v>779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1</v>
      </c>
      <c r="W238" s="10">
        <v>1</v>
      </c>
      <c r="X238" s="10">
        <v>1</v>
      </c>
      <c r="Y238" s="10">
        <v>1</v>
      </c>
      <c r="Z238" s="10">
        <v>1</v>
      </c>
      <c r="AA238" s="10">
        <v>1</v>
      </c>
      <c r="AB238" s="10">
        <v>1</v>
      </c>
      <c r="AC238" s="10">
        <v>1</v>
      </c>
      <c r="AD238" s="10">
        <v>1</v>
      </c>
      <c r="AE238" s="10">
        <v>1</v>
      </c>
      <c r="AF238" s="10">
        <v>1</v>
      </c>
      <c r="AG238" s="10">
        <v>1</v>
      </c>
      <c r="AH238" s="10">
        <v>0</v>
      </c>
      <c r="AI238" s="10">
        <v>0</v>
      </c>
      <c r="AJ238" s="10">
        <v>0</v>
      </c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 t="s">
        <v>106</v>
      </c>
      <c r="BI238" s="10">
        <v>3</v>
      </c>
    </row>
    <row r="239" spans="5:61" ht="16.5" customHeight="1">
      <c r="E239" s="9" t="str">
        <f t="shared" si="3"/>
        <v>H-9照明発熱密度比率1</v>
      </c>
      <c r="F239" s="10" t="s">
        <v>130</v>
      </c>
      <c r="G239" s="10" t="s">
        <v>98</v>
      </c>
      <c r="H239" s="10">
        <v>9</v>
      </c>
      <c r="I239" s="10">
        <v>2</v>
      </c>
      <c r="J239" s="10">
        <v>1</v>
      </c>
      <c r="K239" s="10" t="s">
        <v>780</v>
      </c>
      <c r="L239" s="10" t="s">
        <v>777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1</v>
      </c>
      <c r="W239" s="10">
        <v>1</v>
      </c>
      <c r="X239" s="10">
        <v>1</v>
      </c>
      <c r="Y239" s="10">
        <v>1</v>
      </c>
      <c r="Z239" s="10">
        <v>1</v>
      </c>
      <c r="AA239" s="10">
        <v>1</v>
      </c>
      <c r="AB239" s="10">
        <v>1</v>
      </c>
      <c r="AC239" s="10">
        <v>1</v>
      </c>
      <c r="AD239" s="10">
        <v>1</v>
      </c>
      <c r="AE239" s="10">
        <v>1</v>
      </c>
      <c r="AF239" s="10">
        <v>1</v>
      </c>
      <c r="AG239" s="10">
        <v>1</v>
      </c>
      <c r="AH239" s="10">
        <v>0</v>
      </c>
      <c r="AI239" s="10">
        <v>0</v>
      </c>
      <c r="AJ239" s="10">
        <v>0</v>
      </c>
      <c r="AK239" s="10">
        <v>1</v>
      </c>
      <c r="AL239" s="10">
        <v>0</v>
      </c>
      <c r="AM239" s="10">
        <v>9</v>
      </c>
      <c r="AN239" s="10">
        <v>100</v>
      </c>
      <c r="AO239" s="10">
        <v>21</v>
      </c>
      <c r="AP239" s="10">
        <v>0</v>
      </c>
      <c r="AQ239" s="10">
        <v>24</v>
      </c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 t="s">
        <v>106</v>
      </c>
      <c r="BI239" s="10">
        <v>3</v>
      </c>
    </row>
    <row r="240" spans="5:61" ht="16.5" customHeight="1">
      <c r="E240" s="9" t="str">
        <f t="shared" si="3"/>
        <v>H-9照明発熱密度比率2</v>
      </c>
      <c r="F240" s="10" t="s">
        <v>130</v>
      </c>
      <c r="G240" s="10" t="s">
        <v>98</v>
      </c>
      <c r="H240" s="10">
        <v>9</v>
      </c>
      <c r="I240" s="10">
        <v>2</v>
      </c>
      <c r="J240" s="10">
        <v>2</v>
      </c>
      <c r="K240" s="10" t="s">
        <v>780</v>
      </c>
      <c r="L240" s="10" t="s">
        <v>778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1</v>
      </c>
      <c r="W240" s="10">
        <v>1</v>
      </c>
      <c r="X240" s="10">
        <v>1</v>
      </c>
      <c r="Y240" s="10">
        <v>1</v>
      </c>
      <c r="Z240" s="10">
        <v>1</v>
      </c>
      <c r="AA240" s="10">
        <v>1</v>
      </c>
      <c r="AB240" s="10">
        <v>1</v>
      </c>
      <c r="AC240" s="10">
        <v>1</v>
      </c>
      <c r="AD240" s="10">
        <v>1</v>
      </c>
      <c r="AE240" s="10">
        <v>1</v>
      </c>
      <c r="AF240" s="10">
        <v>1</v>
      </c>
      <c r="AG240" s="10">
        <v>1</v>
      </c>
      <c r="AH240" s="10">
        <v>0</v>
      </c>
      <c r="AI240" s="10">
        <v>0</v>
      </c>
      <c r="AJ240" s="10">
        <v>0</v>
      </c>
      <c r="AK240" s="10">
        <v>1</v>
      </c>
      <c r="AL240" s="10">
        <v>0</v>
      </c>
      <c r="AM240" s="10">
        <v>9</v>
      </c>
      <c r="AN240" s="10">
        <v>100</v>
      </c>
      <c r="AO240" s="10">
        <v>21</v>
      </c>
      <c r="AP240" s="10">
        <v>0</v>
      </c>
      <c r="AQ240" s="10">
        <v>24</v>
      </c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 t="s">
        <v>106</v>
      </c>
      <c r="BI240" s="10">
        <v>3</v>
      </c>
    </row>
    <row r="241" spans="5:61" ht="16.5" customHeight="1">
      <c r="E241" s="9" t="str">
        <f t="shared" si="3"/>
        <v>H-9照明発熱密度比率3</v>
      </c>
      <c r="F241" s="10" t="s">
        <v>130</v>
      </c>
      <c r="G241" s="10" t="s">
        <v>98</v>
      </c>
      <c r="H241" s="10">
        <v>9</v>
      </c>
      <c r="I241" s="10">
        <v>2</v>
      </c>
      <c r="J241" s="10">
        <v>3</v>
      </c>
      <c r="K241" s="10" t="s">
        <v>780</v>
      </c>
      <c r="L241" s="10" t="s">
        <v>779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1</v>
      </c>
      <c r="W241" s="10">
        <v>1</v>
      </c>
      <c r="X241" s="10">
        <v>1</v>
      </c>
      <c r="Y241" s="10">
        <v>1</v>
      </c>
      <c r="Z241" s="10">
        <v>1</v>
      </c>
      <c r="AA241" s="10">
        <v>1</v>
      </c>
      <c r="AB241" s="10">
        <v>1</v>
      </c>
      <c r="AC241" s="10">
        <v>1</v>
      </c>
      <c r="AD241" s="10">
        <v>1</v>
      </c>
      <c r="AE241" s="10">
        <v>1</v>
      </c>
      <c r="AF241" s="10">
        <v>1</v>
      </c>
      <c r="AG241" s="10">
        <v>1</v>
      </c>
      <c r="AH241" s="10">
        <v>0</v>
      </c>
      <c r="AI241" s="10">
        <v>0</v>
      </c>
      <c r="AJ241" s="10">
        <v>0</v>
      </c>
      <c r="AK241" s="10">
        <v>1</v>
      </c>
      <c r="AL241" s="10">
        <v>0</v>
      </c>
      <c r="AM241" s="10">
        <v>9</v>
      </c>
      <c r="AN241" s="10">
        <v>100</v>
      </c>
      <c r="AO241" s="10">
        <v>21</v>
      </c>
      <c r="AP241" s="10">
        <v>0</v>
      </c>
      <c r="AQ241" s="10">
        <v>24</v>
      </c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 t="s">
        <v>106</v>
      </c>
      <c r="BI241" s="10">
        <v>3</v>
      </c>
    </row>
    <row r="242" spans="5:61" ht="16.5" customHeight="1">
      <c r="E242" s="9" t="str">
        <f t="shared" si="3"/>
        <v>H-9人体発熱密度比率1</v>
      </c>
      <c r="F242" s="10" t="s">
        <v>130</v>
      </c>
      <c r="G242" s="10" t="s">
        <v>98</v>
      </c>
      <c r="H242" s="10">
        <v>9</v>
      </c>
      <c r="I242" s="10">
        <v>3</v>
      </c>
      <c r="J242" s="10">
        <v>1</v>
      </c>
      <c r="K242" s="10" t="s">
        <v>781</v>
      </c>
      <c r="L242" s="10" t="s">
        <v>777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1</v>
      </c>
      <c r="X242" s="10">
        <v>1</v>
      </c>
      <c r="Y242" s="10">
        <v>1</v>
      </c>
      <c r="Z242" s="10">
        <v>1</v>
      </c>
      <c r="AA242" s="10">
        <v>1</v>
      </c>
      <c r="AB242" s="10">
        <v>1</v>
      </c>
      <c r="AC242" s="10">
        <v>1</v>
      </c>
      <c r="AD242" s="10">
        <v>1</v>
      </c>
      <c r="AE242" s="10">
        <v>1</v>
      </c>
      <c r="AF242" s="10">
        <v>1</v>
      </c>
      <c r="AG242" s="10">
        <v>1</v>
      </c>
      <c r="AH242" s="10">
        <v>0</v>
      </c>
      <c r="AI242" s="10">
        <v>0</v>
      </c>
      <c r="AJ242" s="10">
        <v>0</v>
      </c>
      <c r="AK242" s="10">
        <v>1</v>
      </c>
      <c r="AL242" s="10">
        <v>0</v>
      </c>
      <c r="AM242" s="10">
        <v>10</v>
      </c>
      <c r="AN242" s="10">
        <v>100</v>
      </c>
      <c r="AO242" s="10">
        <v>21</v>
      </c>
      <c r="AP242" s="10">
        <v>0</v>
      </c>
      <c r="AQ242" s="10">
        <v>24</v>
      </c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 t="s">
        <v>106</v>
      </c>
      <c r="BI242" s="10">
        <v>3</v>
      </c>
    </row>
    <row r="243" spans="5:61" ht="16.5" customHeight="1">
      <c r="E243" s="9" t="str">
        <f t="shared" si="3"/>
        <v>H-9人体発熱密度比率2</v>
      </c>
      <c r="F243" s="10" t="s">
        <v>130</v>
      </c>
      <c r="G243" s="10" t="s">
        <v>98</v>
      </c>
      <c r="H243" s="10">
        <v>9</v>
      </c>
      <c r="I243" s="10">
        <v>3</v>
      </c>
      <c r="J243" s="10">
        <v>2</v>
      </c>
      <c r="K243" s="10" t="s">
        <v>781</v>
      </c>
      <c r="L243" s="10" t="s">
        <v>778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1</v>
      </c>
      <c r="X243" s="10">
        <v>1</v>
      </c>
      <c r="Y243" s="10">
        <v>1</v>
      </c>
      <c r="Z243" s="10">
        <v>1</v>
      </c>
      <c r="AA243" s="10">
        <v>1</v>
      </c>
      <c r="AB243" s="10">
        <v>1</v>
      </c>
      <c r="AC243" s="10">
        <v>1</v>
      </c>
      <c r="AD243" s="10">
        <v>1</v>
      </c>
      <c r="AE243" s="10">
        <v>1</v>
      </c>
      <c r="AF243" s="10">
        <v>1</v>
      </c>
      <c r="AG243" s="10">
        <v>1</v>
      </c>
      <c r="AH243" s="10">
        <v>0</v>
      </c>
      <c r="AI243" s="10">
        <v>0</v>
      </c>
      <c r="AJ243" s="10">
        <v>0</v>
      </c>
      <c r="AK243" s="10">
        <v>1</v>
      </c>
      <c r="AL243" s="10">
        <v>0</v>
      </c>
      <c r="AM243" s="10">
        <v>10</v>
      </c>
      <c r="AN243" s="10">
        <v>100</v>
      </c>
      <c r="AO243" s="10">
        <v>21</v>
      </c>
      <c r="AP243" s="10">
        <v>0</v>
      </c>
      <c r="AQ243" s="10">
        <v>24</v>
      </c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 t="s">
        <v>106</v>
      </c>
      <c r="BI243" s="10">
        <v>3</v>
      </c>
    </row>
    <row r="244" spans="5:61" ht="16.5" customHeight="1">
      <c r="E244" s="9" t="str">
        <f t="shared" si="3"/>
        <v>H-9人体発熱密度比率3</v>
      </c>
      <c r="F244" s="10" t="s">
        <v>130</v>
      </c>
      <c r="G244" s="10" t="s">
        <v>98</v>
      </c>
      <c r="H244" s="10">
        <v>9</v>
      </c>
      <c r="I244" s="10">
        <v>3</v>
      </c>
      <c r="J244" s="10">
        <v>3</v>
      </c>
      <c r="K244" s="10" t="s">
        <v>781</v>
      </c>
      <c r="L244" s="10" t="s">
        <v>779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1</v>
      </c>
      <c r="X244" s="10">
        <v>1</v>
      </c>
      <c r="Y244" s="10">
        <v>1</v>
      </c>
      <c r="Z244" s="10">
        <v>1</v>
      </c>
      <c r="AA244" s="10">
        <v>1</v>
      </c>
      <c r="AB244" s="10">
        <v>1</v>
      </c>
      <c r="AC244" s="10">
        <v>1</v>
      </c>
      <c r="AD244" s="10">
        <v>1</v>
      </c>
      <c r="AE244" s="10">
        <v>1</v>
      </c>
      <c r="AF244" s="10">
        <v>1</v>
      </c>
      <c r="AG244" s="10">
        <v>1</v>
      </c>
      <c r="AH244" s="10">
        <v>0</v>
      </c>
      <c r="AI244" s="10">
        <v>0</v>
      </c>
      <c r="AJ244" s="10">
        <v>0</v>
      </c>
      <c r="AK244" s="10">
        <v>1</v>
      </c>
      <c r="AL244" s="10">
        <v>0</v>
      </c>
      <c r="AM244" s="10">
        <v>10</v>
      </c>
      <c r="AN244" s="10">
        <v>100</v>
      </c>
      <c r="AO244" s="10">
        <v>21</v>
      </c>
      <c r="AP244" s="10">
        <v>0</v>
      </c>
      <c r="AQ244" s="10">
        <v>24</v>
      </c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 t="s">
        <v>106</v>
      </c>
      <c r="BI244" s="10">
        <v>3</v>
      </c>
    </row>
    <row r="245" spans="5:61" ht="16.5" customHeight="1">
      <c r="E245" s="9" t="str">
        <f t="shared" si="3"/>
        <v>H-9機器発熱密度比率1</v>
      </c>
      <c r="F245" s="10" t="s">
        <v>130</v>
      </c>
      <c r="G245" s="10" t="s">
        <v>98</v>
      </c>
      <c r="H245" s="10">
        <v>9</v>
      </c>
      <c r="I245" s="10">
        <v>4</v>
      </c>
      <c r="J245" s="10">
        <v>1</v>
      </c>
      <c r="K245" s="10" t="s">
        <v>783</v>
      </c>
      <c r="L245" s="10" t="s">
        <v>777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1</v>
      </c>
      <c r="X245" s="10">
        <v>1</v>
      </c>
      <c r="Y245" s="10">
        <v>1</v>
      </c>
      <c r="Z245" s="10">
        <v>1</v>
      </c>
      <c r="AA245" s="10">
        <v>1</v>
      </c>
      <c r="AB245" s="10">
        <v>1</v>
      </c>
      <c r="AC245" s="10">
        <v>1</v>
      </c>
      <c r="AD245" s="10">
        <v>1</v>
      </c>
      <c r="AE245" s="10">
        <v>1</v>
      </c>
      <c r="AF245" s="10">
        <v>1</v>
      </c>
      <c r="AG245" s="10">
        <v>1</v>
      </c>
      <c r="AH245" s="10">
        <v>0</v>
      </c>
      <c r="AI245" s="10">
        <v>0</v>
      </c>
      <c r="AJ245" s="10">
        <v>0</v>
      </c>
      <c r="AK245" s="10">
        <v>1</v>
      </c>
      <c r="AL245" s="10">
        <v>0</v>
      </c>
      <c r="AM245" s="10">
        <v>10</v>
      </c>
      <c r="AN245" s="10">
        <v>100</v>
      </c>
      <c r="AO245" s="10">
        <v>21</v>
      </c>
      <c r="AP245" s="10">
        <v>0</v>
      </c>
      <c r="AQ245" s="10">
        <v>24</v>
      </c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 t="s">
        <v>106</v>
      </c>
      <c r="BI245" s="10">
        <v>3</v>
      </c>
    </row>
    <row r="246" spans="5:61" ht="16.5" customHeight="1">
      <c r="E246" s="9" t="str">
        <f t="shared" si="3"/>
        <v>H-9機器発熱密度比率2</v>
      </c>
      <c r="F246" s="10" t="s">
        <v>130</v>
      </c>
      <c r="G246" s="10" t="s">
        <v>98</v>
      </c>
      <c r="H246" s="10">
        <v>9</v>
      </c>
      <c r="I246" s="10">
        <v>4</v>
      </c>
      <c r="J246" s="10">
        <v>2</v>
      </c>
      <c r="K246" s="10" t="s">
        <v>783</v>
      </c>
      <c r="L246" s="10" t="s">
        <v>778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1</v>
      </c>
      <c r="X246" s="10">
        <v>1</v>
      </c>
      <c r="Y246" s="10">
        <v>1</v>
      </c>
      <c r="Z246" s="10">
        <v>1</v>
      </c>
      <c r="AA246" s="10">
        <v>1</v>
      </c>
      <c r="AB246" s="10">
        <v>1</v>
      </c>
      <c r="AC246" s="10">
        <v>1</v>
      </c>
      <c r="AD246" s="10">
        <v>1</v>
      </c>
      <c r="AE246" s="10">
        <v>1</v>
      </c>
      <c r="AF246" s="10">
        <v>1</v>
      </c>
      <c r="AG246" s="10">
        <v>1</v>
      </c>
      <c r="AH246" s="10">
        <v>0</v>
      </c>
      <c r="AI246" s="10">
        <v>0</v>
      </c>
      <c r="AJ246" s="10">
        <v>0</v>
      </c>
      <c r="AK246" s="10">
        <v>1</v>
      </c>
      <c r="AL246" s="10">
        <v>0</v>
      </c>
      <c r="AM246" s="10">
        <v>10</v>
      </c>
      <c r="AN246" s="10">
        <v>100</v>
      </c>
      <c r="AO246" s="10">
        <v>21</v>
      </c>
      <c r="AP246" s="10">
        <v>0</v>
      </c>
      <c r="AQ246" s="10">
        <v>24</v>
      </c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 t="s">
        <v>106</v>
      </c>
      <c r="BI246" s="10">
        <v>3</v>
      </c>
    </row>
    <row r="247" spans="5:61" ht="16.5" customHeight="1">
      <c r="E247" s="9" t="str">
        <f t="shared" si="3"/>
        <v>H-9機器発熱密度比率3</v>
      </c>
      <c r="F247" s="10" t="s">
        <v>130</v>
      </c>
      <c r="G247" s="10" t="s">
        <v>98</v>
      </c>
      <c r="H247" s="10">
        <v>9</v>
      </c>
      <c r="I247" s="10">
        <v>4</v>
      </c>
      <c r="J247" s="10">
        <v>3</v>
      </c>
      <c r="K247" s="10" t="s">
        <v>783</v>
      </c>
      <c r="L247" s="10" t="s">
        <v>779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1</v>
      </c>
      <c r="X247" s="10">
        <v>1</v>
      </c>
      <c r="Y247" s="10">
        <v>1</v>
      </c>
      <c r="Z247" s="10">
        <v>1</v>
      </c>
      <c r="AA247" s="10">
        <v>1</v>
      </c>
      <c r="AB247" s="10">
        <v>1</v>
      </c>
      <c r="AC247" s="10">
        <v>1</v>
      </c>
      <c r="AD247" s="10">
        <v>1</v>
      </c>
      <c r="AE247" s="10">
        <v>1</v>
      </c>
      <c r="AF247" s="10">
        <v>1</v>
      </c>
      <c r="AG247" s="10">
        <v>1</v>
      </c>
      <c r="AH247" s="10">
        <v>0</v>
      </c>
      <c r="AI247" s="10">
        <v>0</v>
      </c>
      <c r="AJ247" s="10">
        <v>0</v>
      </c>
      <c r="AK247" s="10">
        <v>1</v>
      </c>
      <c r="AL247" s="10">
        <v>0</v>
      </c>
      <c r="AM247" s="10">
        <v>10</v>
      </c>
      <c r="AN247" s="10">
        <v>100</v>
      </c>
      <c r="AO247" s="10">
        <v>21</v>
      </c>
      <c r="AP247" s="10">
        <v>0</v>
      </c>
      <c r="AQ247" s="10">
        <v>24</v>
      </c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 t="s">
        <v>106</v>
      </c>
      <c r="BI247" s="10">
        <v>3</v>
      </c>
    </row>
    <row r="248" spans="5:61" ht="16.5" customHeight="1">
      <c r="E248" s="9" t="str">
        <f t="shared" si="3"/>
        <v>H-10室同時使用率1</v>
      </c>
      <c r="F248" s="10" t="s">
        <v>133</v>
      </c>
      <c r="G248" s="10" t="s">
        <v>98</v>
      </c>
      <c r="H248" s="10">
        <v>10</v>
      </c>
      <c r="I248" s="10">
        <v>1</v>
      </c>
      <c r="J248" s="10">
        <v>1</v>
      </c>
      <c r="K248" s="10" t="s">
        <v>776</v>
      </c>
      <c r="L248" s="10" t="s">
        <v>777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0.7</v>
      </c>
      <c r="W248" s="10">
        <v>0.7</v>
      </c>
      <c r="X248" s="10">
        <v>0.7</v>
      </c>
      <c r="Y248" s="10">
        <v>0.7</v>
      </c>
      <c r="Z248" s="10">
        <v>0.7</v>
      </c>
      <c r="AA248" s="10">
        <v>0.7</v>
      </c>
      <c r="AB248" s="10">
        <v>0.7</v>
      </c>
      <c r="AC248" s="10">
        <v>0.7</v>
      </c>
      <c r="AD248" s="10">
        <v>0.7</v>
      </c>
      <c r="AE248" s="10">
        <v>0.7</v>
      </c>
      <c r="AF248" s="10">
        <v>0.7</v>
      </c>
      <c r="AG248" s="10">
        <v>0.7</v>
      </c>
      <c r="AH248" s="10">
        <v>0</v>
      </c>
      <c r="AI248" s="10">
        <v>0</v>
      </c>
      <c r="AJ248" s="10">
        <v>0</v>
      </c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 t="s">
        <v>110</v>
      </c>
      <c r="BI248" s="10">
        <v>4</v>
      </c>
    </row>
    <row r="249" spans="5:61" ht="16.5" customHeight="1">
      <c r="E249" s="9" t="str">
        <f t="shared" si="3"/>
        <v>H-10室同時使用率2</v>
      </c>
      <c r="F249" s="10" t="s">
        <v>133</v>
      </c>
      <c r="G249" s="10" t="s">
        <v>98</v>
      </c>
      <c r="H249" s="10">
        <v>10</v>
      </c>
      <c r="I249" s="10">
        <v>1</v>
      </c>
      <c r="J249" s="10">
        <v>2</v>
      </c>
      <c r="K249" s="10" t="s">
        <v>776</v>
      </c>
      <c r="L249" s="10" t="s">
        <v>778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1</v>
      </c>
      <c r="W249" s="10">
        <v>1</v>
      </c>
      <c r="X249" s="10">
        <v>1</v>
      </c>
      <c r="Y249" s="10">
        <v>1</v>
      </c>
      <c r="Z249" s="10">
        <v>1</v>
      </c>
      <c r="AA249" s="10">
        <v>1</v>
      </c>
      <c r="AB249" s="10">
        <v>1</v>
      </c>
      <c r="AC249" s="10">
        <v>1</v>
      </c>
      <c r="AD249" s="10">
        <v>1</v>
      </c>
      <c r="AE249" s="10">
        <v>1</v>
      </c>
      <c r="AF249" s="10">
        <v>1</v>
      </c>
      <c r="AG249" s="10">
        <v>1</v>
      </c>
      <c r="AH249" s="10">
        <v>0</v>
      </c>
      <c r="AI249" s="10">
        <v>0</v>
      </c>
      <c r="AJ249" s="10">
        <v>0</v>
      </c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 t="s">
        <v>110</v>
      </c>
      <c r="BI249" s="10">
        <v>4</v>
      </c>
    </row>
    <row r="250" spans="5:61" ht="16.5" customHeight="1">
      <c r="E250" s="9" t="str">
        <f t="shared" si="3"/>
        <v>H-10室同時使用率3</v>
      </c>
      <c r="F250" s="10" t="s">
        <v>133</v>
      </c>
      <c r="G250" s="10" t="s">
        <v>98</v>
      </c>
      <c r="H250" s="10">
        <v>10</v>
      </c>
      <c r="I250" s="10">
        <v>1</v>
      </c>
      <c r="J250" s="10">
        <v>3</v>
      </c>
      <c r="K250" s="10" t="s">
        <v>776</v>
      </c>
      <c r="L250" s="10" t="s">
        <v>779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1</v>
      </c>
      <c r="W250" s="10">
        <v>1</v>
      </c>
      <c r="X250" s="10">
        <v>1</v>
      </c>
      <c r="Y250" s="10">
        <v>1</v>
      </c>
      <c r="Z250" s="10">
        <v>1</v>
      </c>
      <c r="AA250" s="10">
        <v>1</v>
      </c>
      <c r="AB250" s="10">
        <v>1</v>
      </c>
      <c r="AC250" s="10">
        <v>1</v>
      </c>
      <c r="AD250" s="10">
        <v>1</v>
      </c>
      <c r="AE250" s="10">
        <v>1</v>
      </c>
      <c r="AF250" s="10">
        <v>1</v>
      </c>
      <c r="AG250" s="10">
        <v>1</v>
      </c>
      <c r="AH250" s="10">
        <v>0</v>
      </c>
      <c r="AI250" s="10">
        <v>0</v>
      </c>
      <c r="AJ250" s="10">
        <v>0</v>
      </c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 t="s">
        <v>110</v>
      </c>
      <c r="BI250" s="10">
        <v>4</v>
      </c>
    </row>
    <row r="251" spans="5:61" ht="16.5" customHeight="1">
      <c r="E251" s="9" t="str">
        <f t="shared" si="3"/>
        <v>H-10照明発熱密度比率1</v>
      </c>
      <c r="F251" s="10" t="s">
        <v>133</v>
      </c>
      <c r="G251" s="10" t="s">
        <v>98</v>
      </c>
      <c r="H251" s="10">
        <v>10</v>
      </c>
      <c r="I251" s="10">
        <v>2</v>
      </c>
      <c r="J251" s="10">
        <v>1</v>
      </c>
      <c r="K251" s="10" t="s">
        <v>780</v>
      </c>
      <c r="L251" s="10" t="s">
        <v>777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1</v>
      </c>
      <c r="W251" s="10">
        <v>1</v>
      </c>
      <c r="X251" s="10">
        <v>1</v>
      </c>
      <c r="Y251" s="10">
        <v>1</v>
      </c>
      <c r="Z251" s="10">
        <v>1</v>
      </c>
      <c r="AA251" s="10">
        <v>1</v>
      </c>
      <c r="AB251" s="10">
        <v>1</v>
      </c>
      <c r="AC251" s="10">
        <v>1</v>
      </c>
      <c r="AD251" s="10">
        <v>1</v>
      </c>
      <c r="AE251" s="10">
        <v>1</v>
      </c>
      <c r="AF251" s="10">
        <v>1</v>
      </c>
      <c r="AG251" s="10">
        <v>1</v>
      </c>
      <c r="AH251" s="10">
        <v>0</v>
      </c>
      <c r="AI251" s="10">
        <v>0</v>
      </c>
      <c r="AJ251" s="10">
        <v>0</v>
      </c>
      <c r="AK251" s="10">
        <v>1</v>
      </c>
      <c r="AL251" s="10">
        <v>0</v>
      </c>
      <c r="AM251" s="10">
        <v>9</v>
      </c>
      <c r="AN251" s="10">
        <v>100</v>
      </c>
      <c r="AO251" s="10">
        <v>21</v>
      </c>
      <c r="AP251" s="10">
        <v>0</v>
      </c>
      <c r="AQ251" s="10">
        <v>24</v>
      </c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 t="s">
        <v>110</v>
      </c>
      <c r="BI251" s="10">
        <v>4</v>
      </c>
    </row>
    <row r="252" spans="5:61" ht="16.5" customHeight="1">
      <c r="E252" s="9" t="str">
        <f t="shared" si="3"/>
        <v>H-10照明発熱密度比率2</v>
      </c>
      <c r="F252" s="10" t="s">
        <v>133</v>
      </c>
      <c r="G252" s="10" t="s">
        <v>98</v>
      </c>
      <c r="H252" s="10">
        <v>10</v>
      </c>
      <c r="I252" s="10">
        <v>2</v>
      </c>
      <c r="J252" s="10">
        <v>2</v>
      </c>
      <c r="K252" s="10" t="s">
        <v>780</v>
      </c>
      <c r="L252" s="10" t="s">
        <v>778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1</v>
      </c>
      <c r="W252" s="10">
        <v>1</v>
      </c>
      <c r="X252" s="10">
        <v>1</v>
      </c>
      <c r="Y252" s="10">
        <v>1</v>
      </c>
      <c r="Z252" s="10">
        <v>1</v>
      </c>
      <c r="AA252" s="10">
        <v>1</v>
      </c>
      <c r="AB252" s="10">
        <v>1</v>
      </c>
      <c r="AC252" s="10">
        <v>1</v>
      </c>
      <c r="AD252" s="10">
        <v>1</v>
      </c>
      <c r="AE252" s="10">
        <v>1</v>
      </c>
      <c r="AF252" s="10">
        <v>1</v>
      </c>
      <c r="AG252" s="10">
        <v>1</v>
      </c>
      <c r="AH252" s="10">
        <v>0</v>
      </c>
      <c r="AI252" s="10">
        <v>0</v>
      </c>
      <c r="AJ252" s="10">
        <v>0</v>
      </c>
      <c r="AK252" s="10">
        <v>1</v>
      </c>
      <c r="AL252" s="10">
        <v>0</v>
      </c>
      <c r="AM252" s="10">
        <v>9</v>
      </c>
      <c r="AN252" s="10">
        <v>100</v>
      </c>
      <c r="AO252" s="10">
        <v>21</v>
      </c>
      <c r="AP252" s="10">
        <v>0</v>
      </c>
      <c r="AQ252" s="10">
        <v>24</v>
      </c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 t="s">
        <v>110</v>
      </c>
      <c r="BI252" s="10">
        <v>4</v>
      </c>
    </row>
    <row r="253" spans="5:61" ht="16.5" customHeight="1">
      <c r="E253" s="9" t="str">
        <f t="shared" si="3"/>
        <v>H-10照明発熱密度比率3</v>
      </c>
      <c r="F253" s="10" t="s">
        <v>133</v>
      </c>
      <c r="G253" s="10" t="s">
        <v>98</v>
      </c>
      <c r="H253" s="10">
        <v>10</v>
      </c>
      <c r="I253" s="10">
        <v>2</v>
      </c>
      <c r="J253" s="10">
        <v>3</v>
      </c>
      <c r="K253" s="10" t="s">
        <v>780</v>
      </c>
      <c r="L253" s="10" t="s">
        <v>779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1</v>
      </c>
      <c r="W253" s="10">
        <v>1</v>
      </c>
      <c r="X253" s="10">
        <v>1</v>
      </c>
      <c r="Y253" s="10">
        <v>1</v>
      </c>
      <c r="Z253" s="10">
        <v>1</v>
      </c>
      <c r="AA253" s="10">
        <v>1</v>
      </c>
      <c r="AB253" s="10">
        <v>1</v>
      </c>
      <c r="AC253" s="10">
        <v>1</v>
      </c>
      <c r="AD253" s="10">
        <v>1</v>
      </c>
      <c r="AE253" s="10">
        <v>1</v>
      </c>
      <c r="AF253" s="10">
        <v>1</v>
      </c>
      <c r="AG253" s="10">
        <v>1</v>
      </c>
      <c r="AH253" s="10">
        <v>0</v>
      </c>
      <c r="AI253" s="10">
        <v>0</v>
      </c>
      <c r="AJ253" s="10">
        <v>0</v>
      </c>
      <c r="AK253" s="10">
        <v>1</v>
      </c>
      <c r="AL253" s="10">
        <v>0</v>
      </c>
      <c r="AM253" s="10">
        <v>9</v>
      </c>
      <c r="AN253" s="10">
        <v>100</v>
      </c>
      <c r="AO253" s="10">
        <v>21</v>
      </c>
      <c r="AP253" s="10">
        <v>0</v>
      </c>
      <c r="AQ253" s="10">
        <v>24</v>
      </c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 t="s">
        <v>110</v>
      </c>
      <c r="BI253" s="10">
        <v>4</v>
      </c>
    </row>
    <row r="254" spans="5:61" ht="16.5" customHeight="1">
      <c r="E254" s="9" t="str">
        <f t="shared" si="3"/>
        <v>H-10人体発熱密度比率1</v>
      </c>
      <c r="F254" s="10" t="s">
        <v>133</v>
      </c>
      <c r="G254" s="10" t="s">
        <v>98</v>
      </c>
      <c r="H254" s="10">
        <v>10</v>
      </c>
      <c r="I254" s="10">
        <v>3</v>
      </c>
      <c r="J254" s="10">
        <v>1</v>
      </c>
      <c r="K254" s="10" t="s">
        <v>781</v>
      </c>
      <c r="L254" s="10" t="s">
        <v>777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1</v>
      </c>
      <c r="X254" s="10">
        <v>1</v>
      </c>
      <c r="Y254" s="10">
        <v>1</v>
      </c>
      <c r="Z254" s="10">
        <v>1</v>
      </c>
      <c r="AA254" s="10">
        <v>1</v>
      </c>
      <c r="AB254" s="10">
        <v>1</v>
      </c>
      <c r="AC254" s="10">
        <v>1</v>
      </c>
      <c r="AD254" s="10">
        <v>1</v>
      </c>
      <c r="AE254" s="10">
        <v>1</v>
      </c>
      <c r="AF254" s="10">
        <v>1</v>
      </c>
      <c r="AG254" s="10">
        <v>1</v>
      </c>
      <c r="AH254" s="10">
        <v>0</v>
      </c>
      <c r="AI254" s="10">
        <v>0</v>
      </c>
      <c r="AJ254" s="10">
        <v>0</v>
      </c>
      <c r="AK254" s="10">
        <v>1</v>
      </c>
      <c r="AL254" s="10">
        <v>0</v>
      </c>
      <c r="AM254" s="10">
        <v>10</v>
      </c>
      <c r="AN254" s="10">
        <v>100</v>
      </c>
      <c r="AO254" s="10">
        <v>21</v>
      </c>
      <c r="AP254" s="10">
        <v>0</v>
      </c>
      <c r="AQ254" s="10">
        <v>24</v>
      </c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 t="s">
        <v>110</v>
      </c>
      <c r="BI254" s="10">
        <v>4</v>
      </c>
    </row>
    <row r="255" spans="5:61" ht="16.5" customHeight="1">
      <c r="E255" s="9" t="str">
        <f t="shared" si="3"/>
        <v>H-10人体発熱密度比率2</v>
      </c>
      <c r="F255" s="10" t="s">
        <v>133</v>
      </c>
      <c r="G255" s="10" t="s">
        <v>98</v>
      </c>
      <c r="H255" s="10">
        <v>10</v>
      </c>
      <c r="I255" s="10">
        <v>3</v>
      </c>
      <c r="J255" s="10">
        <v>2</v>
      </c>
      <c r="K255" s="10" t="s">
        <v>781</v>
      </c>
      <c r="L255" s="10" t="s">
        <v>778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1</v>
      </c>
      <c r="X255" s="10">
        <v>1</v>
      </c>
      <c r="Y255" s="10">
        <v>1</v>
      </c>
      <c r="Z255" s="10">
        <v>1</v>
      </c>
      <c r="AA255" s="10">
        <v>1</v>
      </c>
      <c r="AB255" s="10">
        <v>1</v>
      </c>
      <c r="AC255" s="10">
        <v>1</v>
      </c>
      <c r="AD255" s="10">
        <v>1</v>
      </c>
      <c r="AE255" s="10">
        <v>1</v>
      </c>
      <c r="AF255" s="10">
        <v>1</v>
      </c>
      <c r="AG255" s="10">
        <v>1</v>
      </c>
      <c r="AH255" s="10">
        <v>0</v>
      </c>
      <c r="AI255" s="10">
        <v>0</v>
      </c>
      <c r="AJ255" s="10">
        <v>0</v>
      </c>
      <c r="AK255" s="10">
        <v>1</v>
      </c>
      <c r="AL255" s="10">
        <v>0</v>
      </c>
      <c r="AM255" s="10">
        <v>10</v>
      </c>
      <c r="AN255" s="10">
        <v>100</v>
      </c>
      <c r="AO255" s="10">
        <v>21</v>
      </c>
      <c r="AP255" s="10">
        <v>0</v>
      </c>
      <c r="AQ255" s="10">
        <v>24</v>
      </c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 t="s">
        <v>110</v>
      </c>
      <c r="BI255" s="10">
        <v>4</v>
      </c>
    </row>
    <row r="256" spans="5:61" ht="16.5" customHeight="1">
      <c r="E256" s="9" t="str">
        <f t="shared" si="3"/>
        <v>H-10人体発熱密度比率3</v>
      </c>
      <c r="F256" s="10" t="s">
        <v>133</v>
      </c>
      <c r="G256" s="10" t="s">
        <v>98</v>
      </c>
      <c r="H256" s="10">
        <v>10</v>
      </c>
      <c r="I256" s="10">
        <v>3</v>
      </c>
      <c r="J256" s="10">
        <v>3</v>
      </c>
      <c r="K256" s="10" t="s">
        <v>781</v>
      </c>
      <c r="L256" s="10" t="s">
        <v>779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1</v>
      </c>
      <c r="X256" s="10">
        <v>1</v>
      </c>
      <c r="Y256" s="10">
        <v>1</v>
      </c>
      <c r="Z256" s="10">
        <v>1</v>
      </c>
      <c r="AA256" s="10">
        <v>1</v>
      </c>
      <c r="AB256" s="10">
        <v>1</v>
      </c>
      <c r="AC256" s="10">
        <v>1</v>
      </c>
      <c r="AD256" s="10">
        <v>1</v>
      </c>
      <c r="AE256" s="10">
        <v>1</v>
      </c>
      <c r="AF256" s="10">
        <v>1</v>
      </c>
      <c r="AG256" s="10">
        <v>1</v>
      </c>
      <c r="AH256" s="10">
        <v>0</v>
      </c>
      <c r="AI256" s="10">
        <v>0</v>
      </c>
      <c r="AJ256" s="10">
        <v>0</v>
      </c>
      <c r="AK256" s="10">
        <v>1</v>
      </c>
      <c r="AL256" s="10">
        <v>0</v>
      </c>
      <c r="AM256" s="10">
        <v>10</v>
      </c>
      <c r="AN256" s="10">
        <v>100</v>
      </c>
      <c r="AO256" s="10">
        <v>21</v>
      </c>
      <c r="AP256" s="10">
        <v>0</v>
      </c>
      <c r="AQ256" s="10">
        <v>24</v>
      </c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 t="s">
        <v>110</v>
      </c>
      <c r="BI256" s="10">
        <v>4</v>
      </c>
    </row>
    <row r="257" spans="5:61" ht="16.5" customHeight="1">
      <c r="E257" s="9" t="str">
        <f t="shared" si="3"/>
        <v>H-10機器発熱密度比率1</v>
      </c>
      <c r="F257" s="10" t="s">
        <v>133</v>
      </c>
      <c r="G257" s="10" t="s">
        <v>98</v>
      </c>
      <c r="H257" s="10">
        <v>10</v>
      </c>
      <c r="I257" s="10">
        <v>4</v>
      </c>
      <c r="J257" s="10">
        <v>1</v>
      </c>
      <c r="K257" s="10" t="s">
        <v>783</v>
      </c>
      <c r="L257" s="10" t="s">
        <v>777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1</v>
      </c>
      <c r="AL257" s="10">
        <v>0</v>
      </c>
      <c r="AM257" s="10">
        <v>24</v>
      </c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 t="s">
        <v>110</v>
      </c>
      <c r="BI257" s="10">
        <v>4</v>
      </c>
    </row>
    <row r="258" spans="5:61" ht="16.5" customHeight="1">
      <c r="E258" s="9" t="str">
        <f t="shared" si="3"/>
        <v>H-10機器発熱密度比率2</v>
      </c>
      <c r="F258" s="10" t="s">
        <v>133</v>
      </c>
      <c r="G258" s="10" t="s">
        <v>98</v>
      </c>
      <c r="H258" s="10">
        <v>10</v>
      </c>
      <c r="I258" s="10">
        <v>4</v>
      </c>
      <c r="J258" s="10">
        <v>2</v>
      </c>
      <c r="K258" s="10" t="s">
        <v>783</v>
      </c>
      <c r="L258" s="10" t="s">
        <v>778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1</v>
      </c>
      <c r="AL258" s="10">
        <v>0</v>
      </c>
      <c r="AM258" s="10">
        <v>24</v>
      </c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 t="s">
        <v>110</v>
      </c>
      <c r="BI258" s="10">
        <v>4</v>
      </c>
    </row>
    <row r="259" spans="5:61" ht="16.5" customHeight="1">
      <c r="E259" s="9" t="str">
        <f t="shared" si="3"/>
        <v>H-10機器発熱密度比率3</v>
      </c>
      <c r="F259" s="10" t="s">
        <v>133</v>
      </c>
      <c r="G259" s="10" t="s">
        <v>98</v>
      </c>
      <c r="H259" s="10">
        <v>10</v>
      </c>
      <c r="I259" s="10">
        <v>4</v>
      </c>
      <c r="J259" s="10">
        <v>3</v>
      </c>
      <c r="K259" s="10" t="s">
        <v>783</v>
      </c>
      <c r="L259" s="10" t="s">
        <v>779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1</v>
      </c>
      <c r="AL259" s="10">
        <v>0</v>
      </c>
      <c r="AM259" s="10">
        <v>24</v>
      </c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 t="s">
        <v>110</v>
      </c>
      <c r="BI259" s="10">
        <v>4</v>
      </c>
    </row>
    <row r="260" spans="5:61" ht="16.5" customHeight="1">
      <c r="E260" s="9" t="str">
        <f t="shared" si="3"/>
        <v>H-11室同時使用率1</v>
      </c>
      <c r="F260" s="10" t="s">
        <v>135</v>
      </c>
      <c r="G260" s="10" t="s">
        <v>98</v>
      </c>
      <c r="H260" s="10">
        <v>11</v>
      </c>
      <c r="I260" s="10">
        <v>1</v>
      </c>
      <c r="J260" s="10">
        <v>1</v>
      </c>
      <c r="K260" s="10" t="s">
        <v>776</v>
      </c>
      <c r="L260" s="10" t="s">
        <v>777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0.6</v>
      </c>
      <c r="V260" s="10">
        <v>0.6</v>
      </c>
      <c r="W260" s="10">
        <v>0.6</v>
      </c>
      <c r="X260" s="10">
        <v>0.6</v>
      </c>
      <c r="Y260" s="10">
        <v>0.6</v>
      </c>
      <c r="Z260" s="10">
        <v>0.6</v>
      </c>
      <c r="AA260" s="10">
        <v>0.6</v>
      </c>
      <c r="AB260" s="10">
        <v>0.6</v>
      </c>
      <c r="AC260" s="10">
        <v>0.6</v>
      </c>
      <c r="AD260" s="10">
        <v>0.6</v>
      </c>
      <c r="AE260" s="10">
        <v>0.6</v>
      </c>
      <c r="AF260" s="10">
        <v>0.6</v>
      </c>
      <c r="AG260" s="10">
        <v>0</v>
      </c>
      <c r="AH260" s="10">
        <v>0</v>
      </c>
      <c r="AI260" s="10">
        <v>0</v>
      </c>
      <c r="AJ260" s="10">
        <v>0</v>
      </c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 t="s">
        <v>114</v>
      </c>
      <c r="BI260" s="10">
        <v>5</v>
      </c>
    </row>
    <row r="261" spans="5:61" ht="16.5" customHeight="1">
      <c r="E261" s="9" t="str">
        <f t="shared" si="3"/>
        <v>H-11室同時使用率2</v>
      </c>
      <c r="F261" s="10" t="s">
        <v>135</v>
      </c>
      <c r="G261" s="10" t="s">
        <v>98</v>
      </c>
      <c r="H261" s="10">
        <v>11</v>
      </c>
      <c r="I261" s="10">
        <v>1</v>
      </c>
      <c r="J261" s="10">
        <v>2</v>
      </c>
      <c r="K261" s="10" t="s">
        <v>776</v>
      </c>
      <c r="L261" s="10" t="s">
        <v>778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1</v>
      </c>
      <c r="V261" s="10">
        <v>1</v>
      </c>
      <c r="W261" s="10">
        <v>1</v>
      </c>
      <c r="X261" s="10">
        <v>1</v>
      </c>
      <c r="Y261" s="10">
        <v>1</v>
      </c>
      <c r="Z261" s="10">
        <v>1</v>
      </c>
      <c r="AA261" s="10">
        <v>1</v>
      </c>
      <c r="AB261" s="10">
        <v>1</v>
      </c>
      <c r="AC261" s="10">
        <v>1</v>
      </c>
      <c r="AD261" s="10">
        <v>1</v>
      </c>
      <c r="AE261" s="10">
        <v>1</v>
      </c>
      <c r="AF261" s="10">
        <v>1</v>
      </c>
      <c r="AG261" s="10">
        <v>0</v>
      </c>
      <c r="AH261" s="10">
        <v>0</v>
      </c>
      <c r="AI261" s="10">
        <v>0</v>
      </c>
      <c r="AJ261" s="10">
        <v>0</v>
      </c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 t="s">
        <v>114</v>
      </c>
      <c r="BI261" s="10">
        <v>5</v>
      </c>
    </row>
    <row r="262" spans="5:61" ht="16.5" customHeight="1">
      <c r="E262" s="9" t="str">
        <f t="shared" si="3"/>
        <v>H-11室同時使用率3</v>
      </c>
      <c r="F262" s="10" t="s">
        <v>135</v>
      </c>
      <c r="G262" s="10" t="s">
        <v>98</v>
      </c>
      <c r="H262" s="10">
        <v>11</v>
      </c>
      <c r="I262" s="10">
        <v>1</v>
      </c>
      <c r="J262" s="10">
        <v>3</v>
      </c>
      <c r="K262" s="10" t="s">
        <v>776</v>
      </c>
      <c r="L262" s="10" t="s">
        <v>779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1</v>
      </c>
      <c r="V262" s="10">
        <v>1</v>
      </c>
      <c r="W262" s="10">
        <v>1</v>
      </c>
      <c r="X262" s="10">
        <v>1</v>
      </c>
      <c r="Y262" s="10">
        <v>1</v>
      </c>
      <c r="Z262" s="10">
        <v>1</v>
      </c>
      <c r="AA262" s="10">
        <v>1</v>
      </c>
      <c r="AB262" s="10">
        <v>1</v>
      </c>
      <c r="AC262" s="10">
        <v>1</v>
      </c>
      <c r="AD262" s="10">
        <v>1</v>
      </c>
      <c r="AE262" s="10">
        <v>1</v>
      </c>
      <c r="AF262" s="10">
        <v>1</v>
      </c>
      <c r="AG262" s="10">
        <v>0</v>
      </c>
      <c r="AH262" s="10">
        <v>0</v>
      </c>
      <c r="AI262" s="10">
        <v>0</v>
      </c>
      <c r="AJ262" s="10">
        <v>0</v>
      </c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 t="s">
        <v>114</v>
      </c>
      <c r="BI262" s="10">
        <v>5</v>
      </c>
    </row>
    <row r="263" spans="5:61" ht="16.5" customHeight="1">
      <c r="E263" s="9" t="str">
        <f t="shared" si="3"/>
        <v>H-11照明発熱密度比率1</v>
      </c>
      <c r="F263" s="10" t="s">
        <v>135</v>
      </c>
      <c r="G263" s="10" t="s">
        <v>98</v>
      </c>
      <c r="H263" s="10">
        <v>11</v>
      </c>
      <c r="I263" s="10">
        <v>2</v>
      </c>
      <c r="J263" s="10">
        <v>1</v>
      </c>
      <c r="K263" s="10" t="s">
        <v>780</v>
      </c>
      <c r="L263" s="10" t="s">
        <v>777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1</v>
      </c>
      <c r="V263" s="10">
        <v>1</v>
      </c>
      <c r="W263" s="10">
        <v>1</v>
      </c>
      <c r="X263" s="10">
        <v>1</v>
      </c>
      <c r="Y263" s="10">
        <v>1</v>
      </c>
      <c r="Z263" s="10">
        <v>1</v>
      </c>
      <c r="AA263" s="10">
        <v>1</v>
      </c>
      <c r="AB263" s="10">
        <v>1</v>
      </c>
      <c r="AC263" s="10">
        <v>1</v>
      </c>
      <c r="AD263" s="10">
        <v>1</v>
      </c>
      <c r="AE263" s="10">
        <v>1</v>
      </c>
      <c r="AF263" s="10">
        <v>1</v>
      </c>
      <c r="AG263" s="10">
        <v>0</v>
      </c>
      <c r="AH263" s="10">
        <v>0</v>
      </c>
      <c r="AI263" s="10">
        <v>0</v>
      </c>
      <c r="AJ263" s="10">
        <v>0</v>
      </c>
      <c r="AK263" s="10">
        <v>1</v>
      </c>
      <c r="AL263" s="10">
        <v>0</v>
      </c>
      <c r="AM263" s="10">
        <v>8</v>
      </c>
      <c r="AN263" s="10">
        <v>100</v>
      </c>
      <c r="AO263" s="10">
        <v>20</v>
      </c>
      <c r="AP263" s="10">
        <v>0</v>
      </c>
      <c r="AQ263" s="10">
        <v>24</v>
      </c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 t="s">
        <v>114</v>
      </c>
      <c r="BI263" s="10">
        <v>5</v>
      </c>
    </row>
    <row r="264" spans="5:61" ht="16.5" customHeight="1">
      <c r="E264" s="9" t="str">
        <f t="shared" si="3"/>
        <v>H-11照明発熱密度比率2</v>
      </c>
      <c r="F264" s="10" t="s">
        <v>135</v>
      </c>
      <c r="G264" s="10" t="s">
        <v>98</v>
      </c>
      <c r="H264" s="10">
        <v>11</v>
      </c>
      <c r="I264" s="10">
        <v>2</v>
      </c>
      <c r="J264" s="10">
        <v>2</v>
      </c>
      <c r="K264" s="10" t="s">
        <v>780</v>
      </c>
      <c r="L264" s="10" t="s">
        <v>778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1</v>
      </c>
      <c r="V264" s="10">
        <v>1</v>
      </c>
      <c r="W264" s="10">
        <v>1</v>
      </c>
      <c r="X264" s="10">
        <v>1</v>
      </c>
      <c r="Y264" s="10">
        <v>1</v>
      </c>
      <c r="Z264" s="10">
        <v>1</v>
      </c>
      <c r="AA264" s="10">
        <v>1</v>
      </c>
      <c r="AB264" s="10">
        <v>1</v>
      </c>
      <c r="AC264" s="10">
        <v>1</v>
      </c>
      <c r="AD264" s="10">
        <v>1</v>
      </c>
      <c r="AE264" s="10">
        <v>1</v>
      </c>
      <c r="AF264" s="10">
        <v>1</v>
      </c>
      <c r="AG264" s="10">
        <v>0</v>
      </c>
      <c r="AH264" s="10">
        <v>0</v>
      </c>
      <c r="AI264" s="10">
        <v>0</v>
      </c>
      <c r="AJ264" s="10">
        <v>0</v>
      </c>
      <c r="AK264" s="10">
        <v>1</v>
      </c>
      <c r="AL264" s="10">
        <v>0</v>
      </c>
      <c r="AM264" s="10">
        <v>8</v>
      </c>
      <c r="AN264" s="10">
        <v>100</v>
      </c>
      <c r="AO264" s="10">
        <v>20</v>
      </c>
      <c r="AP264" s="10">
        <v>0</v>
      </c>
      <c r="AQ264" s="10">
        <v>24</v>
      </c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 t="s">
        <v>114</v>
      </c>
      <c r="BI264" s="10">
        <v>5</v>
      </c>
    </row>
    <row r="265" spans="5:61" ht="16.5" customHeight="1">
      <c r="E265" s="9" t="str">
        <f t="shared" ref="E265:E328" si="4">F265&amp;K265&amp;J265</f>
        <v>H-11照明発熱密度比率3</v>
      </c>
      <c r="F265" s="10" t="s">
        <v>135</v>
      </c>
      <c r="G265" s="10" t="s">
        <v>98</v>
      </c>
      <c r="H265" s="10">
        <v>11</v>
      </c>
      <c r="I265" s="10">
        <v>2</v>
      </c>
      <c r="J265" s="10">
        <v>3</v>
      </c>
      <c r="K265" s="10" t="s">
        <v>780</v>
      </c>
      <c r="L265" s="10" t="s">
        <v>779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1</v>
      </c>
      <c r="V265" s="10">
        <v>1</v>
      </c>
      <c r="W265" s="10">
        <v>1</v>
      </c>
      <c r="X265" s="10">
        <v>1</v>
      </c>
      <c r="Y265" s="10">
        <v>1</v>
      </c>
      <c r="Z265" s="10">
        <v>1</v>
      </c>
      <c r="AA265" s="10">
        <v>1</v>
      </c>
      <c r="AB265" s="10">
        <v>1</v>
      </c>
      <c r="AC265" s="10">
        <v>1</v>
      </c>
      <c r="AD265" s="10">
        <v>1</v>
      </c>
      <c r="AE265" s="10">
        <v>1</v>
      </c>
      <c r="AF265" s="10">
        <v>1</v>
      </c>
      <c r="AG265" s="10">
        <v>0</v>
      </c>
      <c r="AH265" s="10">
        <v>0</v>
      </c>
      <c r="AI265" s="10">
        <v>0</v>
      </c>
      <c r="AJ265" s="10">
        <v>0</v>
      </c>
      <c r="AK265" s="10">
        <v>1</v>
      </c>
      <c r="AL265" s="10">
        <v>0</v>
      </c>
      <c r="AM265" s="10">
        <v>8</v>
      </c>
      <c r="AN265" s="10">
        <v>100</v>
      </c>
      <c r="AO265" s="10">
        <v>20</v>
      </c>
      <c r="AP265" s="10">
        <v>0</v>
      </c>
      <c r="AQ265" s="10">
        <v>24</v>
      </c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 t="s">
        <v>114</v>
      </c>
      <c r="BI265" s="10">
        <v>5</v>
      </c>
    </row>
    <row r="266" spans="5:61" ht="16.5" customHeight="1">
      <c r="E266" s="9" t="str">
        <f t="shared" si="4"/>
        <v>H-11人体発熱密度比率1</v>
      </c>
      <c r="F266" s="10" t="s">
        <v>135</v>
      </c>
      <c r="G266" s="10" t="s">
        <v>98</v>
      </c>
      <c r="H266" s="10">
        <v>11</v>
      </c>
      <c r="I266" s="10">
        <v>3</v>
      </c>
      <c r="J266" s="10">
        <v>1</v>
      </c>
      <c r="K266" s="10" t="s">
        <v>781</v>
      </c>
      <c r="L266" s="10" t="s">
        <v>777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1</v>
      </c>
      <c r="W266" s="10">
        <v>1</v>
      </c>
      <c r="X266" s="10">
        <v>1</v>
      </c>
      <c r="Y266" s="10">
        <v>1</v>
      </c>
      <c r="Z266" s="10">
        <v>1</v>
      </c>
      <c r="AA266" s="10">
        <v>1</v>
      </c>
      <c r="AB266" s="10">
        <v>1</v>
      </c>
      <c r="AC266" s="10">
        <v>1</v>
      </c>
      <c r="AD266" s="10">
        <v>1</v>
      </c>
      <c r="AE266" s="10">
        <v>1</v>
      </c>
      <c r="AF266" s="10">
        <v>1</v>
      </c>
      <c r="AG266" s="10">
        <v>0</v>
      </c>
      <c r="AH266" s="10">
        <v>0</v>
      </c>
      <c r="AI266" s="10">
        <v>0</v>
      </c>
      <c r="AJ266" s="10">
        <v>0</v>
      </c>
      <c r="AK266" s="10">
        <v>1</v>
      </c>
      <c r="AL266" s="10">
        <v>0</v>
      </c>
      <c r="AM266" s="10">
        <v>9</v>
      </c>
      <c r="AN266" s="10">
        <v>100</v>
      </c>
      <c r="AO266" s="10">
        <v>20</v>
      </c>
      <c r="AP266" s="10">
        <v>0</v>
      </c>
      <c r="AQ266" s="10">
        <v>24</v>
      </c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 t="s">
        <v>114</v>
      </c>
      <c r="BI266" s="10">
        <v>5</v>
      </c>
    </row>
    <row r="267" spans="5:61" ht="16.5" customHeight="1">
      <c r="E267" s="9" t="str">
        <f t="shared" si="4"/>
        <v>H-11人体発熱密度比率2</v>
      </c>
      <c r="F267" s="10" t="s">
        <v>135</v>
      </c>
      <c r="G267" s="10" t="s">
        <v>98</v>
      </c>
      <c r="H267" s="10">
        <v>11</v>
      </c>
      <c r="I267" s="10">
        <v>3</v>
      </c>
      <c r="J267" s="10">
        <v>2</v>
      </c>
      <c r="K267" s="10" t="s">
        <v>781</v>
      </c>
      <c r="L267" s="10" t="s">
        <v>778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1</v>
      </c>
      <c r="W267" s="10">
        <v>1</v>
      </c>
      <c r="X267" s="10">
        <v>1</v>
      </c>
      <c r="Y267" s="10">
        <v>1</v>
      </c>
      <c r="Z267" s="10">
        <v>1</v>
      </c>
      <c r="AA267" s="10">
        <v>1</v>
      </c>
      <c r="AB267" s="10">
        <v>1</v>
      </c>
      <c r="AC267" s="10">
        <v>1</v>
      </c>
      <c r="AD267" s="10">
        <v>1</v>
      </c>
      <c r="AE267" s="10">
        <v>1</v>
      </c>
      <c r="AF267" s="10">
        <v>1</v>
      </c>
      <c r="AG267" s="10">
        <v>0</v>
      </c>
      <c r="AH267" s="10">
        <v>0</v>
      </c>
      <c r="AI267" s="10">
        <v>0</v>
      </c>
      <c r="AJ267" s="10">
        <v>0</v>
      </c>
      <c r="AK267" s="10">
        <v>1</v>
      </c>
      <c r="AL267" s="10">
        <v>0</v>
      </c>
      <c r="AM267" s="10">
        <v>9</v>
      </c>
      <c r="AN267" s="10">
        <v>100</v>
      </c>
      <c r="AO267" s="10">
        <v>20</v>
      </c>
      <c r="AP267" s="10">
        <v>0</v>
      </c>
      <c r="AQ267" s="10">
        <v>24</v>
      </c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 t="s">
        <v>114</v>
      </c>
      <c r="BI267" s="10">
        <v>5</v>
      </c>
    </row>
    <row r="268" spans="5:61" ht="16.5" customHeight="1">
      <c r="E268" s="9" t="str">
        <f t="shared" si="4"/>
        <v>H-11人体発熱密度比率3</v>
      </c>
      <c r="F268" s="10" t="s">
        <v>135</v>
      </c>
      <c r="G268" s="10" t="s">
        <v>98</v>
      </c>
      <c r="H268" s="10">
        <v>11</v>
      </c>
      <c r="I268" s="10">
        <v>3</v>
      </c>
      <c r="J268" s="10">
        <v>3</v>
      </c>
      <c r="K268" s="10" t="s">
        <v>781</v>
      </c>
      <c r="L268" s="10" t="s">
        <v>779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1</v>
      </c>
      <c r="W268" s="10">
        <v>1</v>
      </c>
      <c r="X268" s="10">
        <v>1</v>
      </c>
      <c r="Y268" s="10">
        <v>1</v>
      </c>
      <c r="Z268" s="10">
        <v>1</v>
      </c>
      <c r="AA268" s="10">
        <v>1</v>
      </c>
      <c r="AB268" s="10">
        <v>1</v>
      </c>
      <c r="AC268" s="10">
        <v>1</v>
      </c>
      <c r="AD268" s="10">
        <v>1</v>
      </c>
      <c r="AE268" s="10">
        <v>1</v>
      </c>
      <c r="AF268" s="10">
        <v>1</v>
      </c>
      <c r="AG268" s="10">
        <v>0</v>
      </c>
      <c r="AH268" s="10">
        <v>0</v>
      </c>
      <c r="AI268" s="10">
        <v>0</v>
      </c>
      <c r="AJ268" s="10">
        <v>0</v>
      </c>
      <c r="AK268" s="10">
        <v>1</v>
      </c>
      <c r="AL268" s="10">
        <v>0</v>
      </c>
      <c r="AM268" s="10">
        <v>9</v>
      </c>
      <c r="AN268" s="10">
        <v>100</v>
      </c>
      <c r="AO268" s="10">
        <v>20</v>
      </c>
      <c r="AP268" s="10">
        <v>0</v>
      </c>
      <c r="AQ268" s="10">
        <v>24</v>
      </c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 t="s">
        <v>114</v>
      </c>
      <c r="BI268" s="10">
        <v>5</v>
      </c>
    </row>
    <row r="269" spans="5:61" ht="16.5" customHeight="1">
      <c r="E269" s="9" t="str">
        <f t="shared" si="4"/>
        <v>H-11機器発熱密度比率1</v>
      </c>
      <c r="F269" s="10" t="s">
        <v>135</v>
      </c>
      <c r="G269" s="10" t="s">
        <v>98</v>
      </c>
      <c r="H269" s="10">
        <v>11</v>
      </c>
      <c r="I269" s="10">
        <v>4</v>
      </c>
      <c r="J269" s="10">
        <v>1</v>
      </c>
      <c r="K269" s="10" t="s">
        <v>783</v>
      </c>
      <c r="L269" s="10" t="s">
        <v>777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1</v>
      </c>
      <c r="AL269" s="10">
        <v>0</v>
      </c>
      <c r="AM269" s="10">
        <v>24</v>
      </c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 t="s">
        <v>114</v>
      </c>
      <c r="BI269" s="10">
        <v>5</v>
      </c>
    </row>
    <row r="270" spans="5:61" ht="16.5" customHeight="1">
      <c r="E270" s="9" t="str">
        <f t="shared" si="4"/>
        <v>H-11機器発熱密度比率2</v>
      </c>
      <c r="F270" s="10" t="s">
        <v>135</v>
      </c>
      <c r="G270" s="10" t="s">
        <v>98</v>
      </c>
      <c r="H270" s="10">
        <v>11</v>
      </c>
      <c r="I270" s="10">
        <v>4</v>
      </c>
      <c r="J270" s="10">
        <v>2</v>
      </c>
      <c r="K270" s="10" t="s">
        <v>783</v>
      </c>
      <c r="L270" s="10" t="s">
        <v>778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1</v>
      </c>
      <c r="AL270" s="10">
        <v>0</v>
      </c>
      <c r="AM270" s="10">
        <v>24</v>
      </c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 t="s">
        <v>114</v>
      </c>
      <c r="BI270" s="10">
        <v>5</v>
      </c>
    </row>
    <row r="271" spans="5:61" ht="16.5" customHeight="1">
      <c r="E271" s="9" t="str">
        <f t="shared" si="4"/>
        <v>H-11機器発熱密度比率3</v>
      </c>
      <c r="F271" s="10" t="s">
        <v>135</v>
      </c>
      <c r="G271" s="10" t="s">
        <v>98</v>
      </c>
      <c r="H271" s="10">
        <v>11</v>
      </c>
      <c r="I271" s="10">
        <v>4</v>
      </c>
      <c r="J271" s="10">
        <v>3</v>
      </c>
      <c r="K271" s="10" t="s">
        <v>783</v>
      </c>
      <c r="L271" s="10" t="s">
        <v>779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10">
        <v>1</v>
      </c>
      <c r="AL271" s="10">
        <v>0</v>
      </c>
      <c r="AM271" s="10">
        <v>24</v>
      </c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 t="s">
        <v>114</v>
      </c>
      <c r="BI271" s="10">
        <v>5</v>
      </c>
    </row>
    <row r="272" spans="5:61" ht="16.5" customHeight="1">
      <c r="E272" s="9" t="str">
        <f t="shared" si="4"/>
        <v>H-12室同時使用率1</v>
      </c>
      <c r="F272" s="10" t="s">
        <v>138</v>
      </c>
      <c r="G272" s="10" t="s">
        <v>98</v>
      </c>
      <c r="H272" s="10">
        <v>12</v>
      </c>
      <c r="I272" s="10">
        <v>1</v>
      </c>
      <c r="J272" s="10">
        <v>1</v>
      </c>
      <c r="K272" s="10" t="s">
        <v>776</v>
      </c>
      <c r="L272" s="10" t="s">
        <v>777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1</v>
      </c>
      <c r="T272" s="10">
        <v>1</v>
      </c>
      <c r="U272" s="10">
        <v>1</v>
      </c>
      <c r="V272" s="10">
        <v>1</v>
      </c>
      <c r="W272" s="10">
        <v>1</v>
      </c>
      <c r="X272" s="10">
        <v>1</v>
      </c>
      <c r="Y272" s="10">
        <v>1</v>
      </c>
      <c r="Z272" s="10">
        <v>1</v>
      </c>
      <c r="AA272" s="10">
        <v>1</v>
      </c>
      <c r="AB272" s="10">
        <v>1</v>
      </c>
      <c r="AC272" s="10">
        <v>1</v>
      </c>
      <c r="AD272" s="10">
        <v>1</v>
      </c>
      <c r="AE272" s="10">
        <v>1</v>
      </c>
      <c r="AF272" s="10">
        <v>1</v>
      </c>
      <c r="AG272" s="10">
        <v>1</v>
      </c>
      <c r="AH272" s="10">
        <v>0</v>
      </c>
      <c r="AI272" s="10">
        <v>0</v>
      </c>
      <c r="AJ272" s="10">
        <v>0</v>
      </c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 t="s">
        <v>118</v>
      </c>
      <c r="BI272" s="10">
        <v>6</v>
      </c>
    </row>
    <row r="273" spans="5:61" ht="16.5" customHeight="1">
      <c r="E273" s="9" t="str">
        <f t="shared" si="4"/>
        <v>H-12室同時使用率2</v>
      </c>
      <c r="F273" s="10" t="s">
        <v>138</v>
      </c>
      <c r="G273" s="10" t="s">
        <v>98</v>
      </c>
      <c r="H273" s="10">
        <v>12</v>
      </c>
      <c r="I273" s="10">
        <v>1</v>
      </c>
      <c r="J273" s="10">
        <v>2</v>
      </c>
      <c r="K273" s="10" t="s">
        <v>776</v>
      </c>
      <c r="L273" s="10" t="s">
        <v>778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1</v>
      </c>
      <c r="T273" s="10">
        <v>1</v>
      </c>
      <c r="U273" s="10">
        <v>1</v>
      </c>
      <c r="V273" s="10">
        <v>1</v>
      </c>
      <c r="W273" s="10">
        <v>1</v>
      </c>
      <c r="X273" s="10">
        <v>1</v>
      </c>
      <c r="Y273" s="10">
        <v>1</v>
      </c>
      <c r="Z273" s="10">
        <v>1</v>
      </c>
      <c r="AA273" s="10">
        <v>1</v>
      </c>
      <c r="AB273" s="10">
        <v>1</v>
      </c>
      <c r="AC273" s="10">
        <v>1</v>
      </c>
      <c r="AD273" s="10">
        <v>1</v>
      </c>
      <c r="AE273" s="10">
        <v>1</v>
      </c>
      <c r="AF273" s="10">
        <v>1</v>
      </c>
      <c r="AG273" s="10">
        <v>1</v>
      </c>
      <c r="AH273" s="10">
        <v>0</v>
      </c>
      <c r="AI273" s="10">
        <v>0</v>
      </c>
      <c r="AJ273" s="10">
        <v>0</v>
      </c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 t="s">
        <v>118</v>
      </c>
      <c r="BI273" s="10">
        <v>6</v>
      </c>
    </row>
    <row r="274" spans="5:61" ht="16.5" customHeight="1">
      <c r="E274" s="9" t="str">
        <f t="shared" si="4"/>
        <v>H-12室同時使用率3</v>
      </c>
      <c r="F274" s="10" t="s">
        <v>138</v>
      </c>
      <c r="G274" s="10" t="s">
        <v>98</v>
      </c>
      <c r="H274" s="10">
        <v>12</v>
      </c>
      <c r="I274" s="10">
        <v>1</v>
      </c>
      <c r="J274" s="10">
        <v>3</v>
      </c>
      <c r="K274" s="10" t="s">
        <v>776</v>
      </c>
      <c r="L274" s="10" t="s">
        <v>779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1</v>
      </c>
      <c r="T274" s="10">
        <v>1</v>
      </c>
      <c r="U274" s="10">
        <v>1</v>
      </c>
      <c r="V274" s="10">
        <v>1</v>
      </c>
      <c r="W274" s="10">
        <v>1</v>
      </c>
      <c r="X274" s="10">
        <v>1</v>
      </c>
      <c r="Y274" s="10">
        <v>1</v>
      </c>
      <c r="Z274" s="10">
        <v>1</v>
      </c>
      <c r="AA274" s="10">
        <v>1</v>
      </c>
      <c r="AB274" s="10">
        <v>1</v>
      </c>
      <c r="AC274" s="10">
        <v>1</v>
      </c>
      <c r="AD274" s="10">
        <v>1</v>
      </c>
      <c r="AE274" s="10">
        <v>1</v>
      </c>
      <c r="AF274" s="10">
        <v>1</v>
      </c>
      <c r="AG274" s="10">
        <v>1</v>
      </c>
      <c r="AH274" s="10">
        <v>0</v>
      </c>
      <c r="AI274" s="10">
        <v>0</v>
      </c>
      <c r="AJ274" s="10">
        <v>0</v>
      </c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 t="s">
        <v>118</v>
      </c>
      <c r="BI274" s="10">
        <v>6</v>
      </c>
    </row>
    <row r="275" spans="5:61" ht="16.5" customHeight="1">
      <c r="E275" s="9" t="str">
        <f t="shared" si="4"/>
        <v>H-12照明発熱密度比率1</v>
      </c>
      <c r="F275" s="10" t="s">
        <v>138</v>
      </c>
      <c r="G275" s="10" t="s">
        <v>98</v>
      </c>
      <c r="H275" s="10">
        <v>12</v>
      </c>
      <c r="I275" s="10">
        <v>2</v>
      </c>
      <c r="J275" s="10">
        <v>1</v>
      </c>
      <c r="K275" s="10" t="s">
        <v>780</v>
      </c>
      <c r="L275" s="10" t="s">
        <v>777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1</v>
      </c>
      <c r="T275" s="10">
        <v>1</v>
      </c>
      <c r="U275" s="10">
        <v>1</v>
      </c>
      <c r="V275" s="10">
        <v>1</v>
      </c>
      <c r="W275" s="10">
        <v>1</v>
      </c>
      <c r="X275" s="10">
        <v>1</v>
      </c>
      <c r="Y275" s="10">
        <v>1</v>
      </c>
      <c r="Z275" s="10">
        <v>1</v>
      </c>
      <c r="AA275" s="10">
        <v>1</v>
      </c>
      <c r="AB275" s="10">
        <v>0</v>
      </c>
      <c r="AC275" s="10">
        <v>0</v>
      </c>
      <c r="AD275" s="10">
        <v>1</v>
      </c>
      <c r="AE275" s="10">
        <v>1</v>
      </c>
      <c r="AF275" s="10">
        <v>1</v>
      </c>
      <c r="AG275" s="10">
        <v>1</v>
      </c>
      <c r="AH275" s="10">
        <v>0</v>
      </c>
      <c r="AI275" s="10">
        <v>0</v>
      </c>
      <c r="AJ275" s="10">
        <v>0</v>
      </c>
      <c r="AK275" s="10">
        <v>1</v>
      </c>
      <c r="AL275" s="10">
        <v>0</v>
      </c>
      <c r="AM275" s="10">
        <v>6</v>
      </c>
      <c r="AN275" s="10">
        <v>100</v>
      </c>
      <c r="AO275" s="10">
        <v>15</v>
      </c>
      <c r="AP275" s="10">
        <v>0</v>
      </c>
      <c r="AQ275" s="10">
        <v>17</v>
      </c>
      <c r="AR275" s="10">
        <v>100</v>
      </c>
      <c r="AS275" s="10">
        <v>21</v>
      </c>
      <c r="AT275" s="10">
        <v>0</v>
      </c>
      <c r="AU275" s="10">
        <v>24</v>
      </c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 t="s">
        <v>118</v>
      </c>
      <c r="BI275" s="10">
        <v>6</v>
      </c>
    </row>
    <row r="276" spans="5:61" ht="16.5" customHeight="1">
      <c r="E276" s="9" t="str">
        <f t="shared" si="4"/>
        <v>H-12照明発熱密度比率2</v>
      </c>
      <c r="F276" s="10" t="s">
        <v>138</v>
      </c>
      <c r="G276" s="10" t="s">
        <v>98</v>
      </c>
      <c r="H276" s="10">
        <v>12</v>
      </c>
      <c r="I276" s="10">
        <v>2</v>
      </c>
      <c r="J276" s="10">
        <v>2</v>
      </c>
      <c r="K276" s="10" t="s">
        <v>780</v>
      </c>
      <c r="L276" s="10" t="s">
        <v>778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1</v>
      </c>
      <c r="T276" s="10">
        <v>1</v>
      </c>
      <c r="U276" s="10">
        <v>1</v>
      </c>
      <c r="V276" s="10">
        <v>1</v>
      </c>
      <c r="W276" s="10">
        <v>1</v>
      </c>
      <c r="X276" s="10">
        <v>1</v>
      </c>
      <c r="Y276" s="10">
        <v>1</v>
      </c>
      <c r="Z276" s="10">
        <v>1</v>
      </c>
      <c r="AA276" s="10">
        <v>1</v>
      </c>
      <c r="AB276" s="10">
        <v>0</v>
      </c>
      <c r="AC276" s="10">
        <v>0</v>
      </c>
      <c r="AD276" s="10">
        <v>1</v>
      </c>
      <c r="AE276" s="10">
        <v>1</v>
      </c>
      <c r="AF276" s="10">
        <v>1</v>
      </c>
      <c r="AG276" s="10">
        <v>1</v>
      </c>
      <c r="AH276" s="10">
        <v>0</v>
      </c>
      <c r="AI276" s="10">
        <v>0</v>
      </c>
      <c r="AJ276" s="10">
        <v>0</v>
      </c>
      <c r="AK276" s="10">
        <v>1</v>
      </c>
      <c r="AL276" s="10">
        <v>0</v>
      </c>
      <c r="AM276" s="10">
        <v>6</v>
      </c>
      <c r="AN276" s="10">
        <v>100</v>
      </c>
      <c r="AO276" s="10">
        <v>15</v>
      </c>
      <c r="AP276" s="10">
        <v>0</v>
      </c>
      <c r="AQ276" s="10">
        <v>17</v>
      </c>
      <c r="AR276" s="10">
        <v>100</v>
      </c>
      <c r="AS276" s="10">
        <v>21</v>
      </c>
      <c r="AT276" s="10">
        <v>0</v>
      </c>
      <c r="AU276" s="10">
        <v>24</v>
      </c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 t="s">
        <v>118</v>
      </c>
      <c r="BI276" s="10">
        <v>6</v>
      </c>
    </row>
    <row r="277" spans="5:61" ht="16.5" customHeight="1">
      <c r="E277" s="9" t="str">
        <f t="shared" si="4"/>
        <v>H-12照明発熱密度比率3</v>
      </c>
      <c r="F277" s="10" t="s">
        <v>138</v>
      </c>
      <c r="G277" s="10" t="s">
        <v>98</v>
      </c>
      <c r="H277" s="10">
        <v>12</v>
      </c>
      <c r="I277" s="10">
        <v>2</v>
      </c>
      <c r="J277" s="10">
        <v>3</v>
      </c>
      <c r="K277" s="10" t="s">
        <v>780</v>
      </c>
      <c r="L277" s="10" t="s">
        <v>779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1</v>
      </c>
      <c r="T277" s="10">
        <v>1</v>
      </c>
      <c r="U277" s="10">
        <v>1</v>
      </c>
      <c r="V277" s="10">
        <v>1</v>
      </c>
      <c r="W277" s="10">
        <v>1</v>
      </c>
      <c r="X277" s="10">
        <v>1</v>
      </c>
      <c r="Y277" s="10">
        <v>1</v>
      </c>
      <c r="Z277" s="10">
        <v>1</v>
      </c>
      <c r="AA277" s="10">
        <v>1</v>
      </c>
      <c r="AB277" s="10">
        <v>0</v>
      </c>
      <c r="AC277" s="10">
        <v>0</v>
      </c>
      <c r="AD277" s="10">
        <v>1</v>
      </c>
      <c r="AE277" s="10">
        <v>1</v>
      </c>
      <c r="AF277" s="10">
        <v>1</v>
      </c>
      <c r="AG277" s="10">
        <v>1</v>
      </c>
      <c r="AH277" s="10">
        <v>0</v>
      </c>
      <c r="AI277" s="10">
        <v>0</v>
      </c>
      <c r="AJ277" s="10">
        <v>0</v>
      </c>
      <c r="AK277" s="10">
        <v>1</v>
      </c>
      <c r="AL277" s="10">
        <v>0</v>
      </c>
      <c r="AM277" s="10">
        <v>6</v>
      </c>
      <c r="AN277" s="10">
        <v>100</v>
      </c>
      <c r="AO277" s="10">
        <v>15</v>
      </c>
      <c r="AP277" s="10">
        <v>0</v>
      </c>
      <c r="AQ277" s="10">
        <v>17</v>
      </c>
      <c r="AR277" s="10">
        <v>100</v>
      </c>
      <c r="AS277" s="10">
        <v>21</v>
      </c>
      <c r="AT277" s="10">
        <v>0</v>
      </c>
      <c r="AU277" s="10">
        <v>24</v>
      </c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 t="s">
        <v>118</v>
      </c>
      <c r="BI277" s="10">
        <v>6</v>
      </c>
    </row>
    <row r="278" spans="5:61" ht="16.5" customHeight="1">
      <c r="E278" s="9" t="str">
        <f t="shared" si="4"/>
        <v>H-12人体発熱密度比率1</v>
      </c>
      <c r="F278" s="10" t="s">
        <v>138</v>
      </c>
      <c r="G278" s="10" t="s">
        <v>98</v>
      </c>
      <c r="H278" s="10">
        <v>12</v>
      </c>
      <c r="I278" s="10">
        <v>3</v>
      </c>
      <c r="J278" s="10">
        <v>1</v>
      </c>
      <c r="K278" s="10" t="s">
        <v>781</v>
      </c>
      <c r="L278" s="10" t="s">
        <v>777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0.4</v>
      </c>
      <c r="U278" s="10">
        <v>0.4</v>
      </c>
      <c r="V278" s="10">
        <v>0.4</v>
      </c>
      <c r="W278" s="10">
        <v>0</v>
      </c>
      <c r="X278" s="10">
        <v>0</v>
      </c>
      <c r="Y278" s="10">
        <v>0.8</v>
      </c>
      <c r="Z278" s="10">
        <v>0.8</v>
      </c>
      <c r="AA278" s="10">
        <v>0</v>
      </c>
      <c r="AB278" s="10">
        <v>0</v>
      </c>
      <c r="AC278" s="10">
        <v>0</v>
      </c>
      <c r="AD278" s="10">
        <v>0.8</v>
      </c>
      <c r="AE278" s="10">
        <v>0.8</v>
      </c>
      <c r="AF278" s="10">
        <v>0.8</v>
      </c>
      <c r="AG278" s="10">
        <v>0.8</v>
      </c>
      <c r="AH278" s="10">
        <v>0</v>
      </c>
      <c r="AI278" s="10">
        <v>0</v>
      </c>
      <c r="AJ278" s="10">
        <v>0</v>
      </c>
      <c r="AK278" s="10">
        <v>1</v>
      </c>
      <c r="AL278" s="10">
        <v>0</v>
      </c>
      <c r="AM278" s="10">
        <v>7</v>
      </c>
      <c r="AN278" s="10">
        <v>40</v>
      </c>
      <c r="AO278" s="10">
        <v>10</v>
      </c>
      <c r="AP278" s="10">
        <v>0</v>
      </c>
      <c r="AQ278" s="10">
        <v>12</v>
      </c>
      <c r="AR278" s="10">
        <v>80</v>
      </c>
      <c r="AS278" s="10">
        <v>14</v>
      </c>
      <c r="AT278" s="10">
        <v>0</v>
      </c>
      <c r="AU278" s="10">
        <v>17</v>
      </c>
      <c r="AV278" s="10">
        <v>80</v>
      </c>
      <c r="AW278" s="10">
        <v>21</v>
      </c>
      <c r="AX278" s="10">
        <v>0</v>
      </c>
      <c r="AY278" s="10">
        <v>24</v>
      </c>
      <c r="AZ278" s="10"/>
      <c r="BA278" s="10"/>
      <c r="BB278" s="10"/>
      <c r="BC278" s="10"/>
      <c r="BD278" s="10"/>
      <c r="BE278" s="10"/>
      <c r="BF278" s="10"/>
      <c r="BG278" s="10"/>
      <c r="BH278" s="10" t="s">
        <v>118</v>
      </c>
      <c r="BI278" s="10">
        <v>6</v>
      </c>
    </row>
    <row r="279" spans="5:61" ht="16.5" customHeight="1">
      <c r="E279" s="9" t="str">
        <f t="shared" si="4"/>
        <v>H-12人体発熱密度比率2</v>
      </c>
      <c r="F279" s="10" t="s">
        <v>138</v>
      </c>
      <c r="G279" s="10" t="s">
        <v>98</v>
      </c>
      <c r="H279" s="10">
        <v>12</v>
      </c>
      <c r="I279" s="10">
        <v>3</v>
      </c>
      <c r="J279" s="10">
        <v>2</v>
      </c>
      <c r="K279" s="10" t="s">
        <v>781</v>
      </c>
      <c r="L279" s="10" t="s">
        <v>778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0.5</v>
      </c>
      <c r="U279" s="10">
        <v>0.5</v>
      </c>
      <c r="V279" s="10">
        <v>0.5</v>
      </c>
      <c r="W279" s="10">
        <v>0</v>
      </c>
      <c r="X279" s="10">
        <v>0</v>
      </c>
      <c r="Y279" s="10">
        <v>1</v>
      </c>
      <c r="Z279" s="10">
        <v>1</v>
      </c>
      <c r="AA279" s="10">
        <v>0</v>
      </c>
      <c r="AB279" s="10">
        <v>0</v>
      </c>
      <c r="AC279" s="10">
        <v>0</v>
      </c>
      <c r="AD279" s="10">
        <v>1</v>
      </c>
      <c r="AE279" s="10">
        <v>1</v>
      </c>
      <c r="AF279" s="10">
        <v>1</v>
      </c>
      <c r="AG279" s="10">
        <v>1</v>
      </c>
      <c r="AH279" s="10">
        <v>0</v>
      </c>
      <c r="AI279" s="10">
        <v>0</v>
      </c>
      <c r="AJ279" s="10">
        <v>0</v>
      </c>
      <c r="AK279" s="10">
        <v>1</v>
      </c>
      <c r="AL279" s="10">
        <v>0</v>
      </c>
      <c r="AM279" s="10">
        <v>7</v>
      </c>
      <c r="AN279" s="10">
        <v>50</v>
      </c>
      <c r="AO279" s="10">
        <v>10</v>
      </c>
      <c r="AP279" s="10">
        <v>0</v>
      </c>
      <c r="AQ279" s="10">
        <v>12</v>
      </c>
      <c r="AR279" s="10">
        <v>100</v>
      </c>
      <c r="AS279" s="10">
        <v>14</v>
      </c>
      <c r="AT279" s="10">
        <v>0</v>
      </c>
      <c r="AU279" s="10">
        <v>17</v>
      </c>
      <c r="AV279" s="10">
        <v>100</v>
      </c>
      <c r="AW279" s="10">
        <v>21</v>
      </c>
      <c r="AX279" s="10">
        <v>0</v>
      </c>
      <c r="AY279" s="10">
        <v>24</v>
      </c>
      <c r="AZ279" s="10"/>
      <c r="BA279" s="10"/>
      <c r="BB279" s="10"/>
      <c r="BC279" s="10"/>
      <c r="BD279" s="10"/>
      <c r="BE279" s="10"/>
      <c r="BF279" s="10"/>
      <c r="BG279" s="10"/>
      <c r="BH279" s="10" t="s">
        <v>118</v>
      </c>
      <c r="BI279" s="10">
        <v>6</v>
      </c>
    </row>
    <row r="280" spans="5:61" ht="16.5" customHeight="1">
      <c r="E280" s="9" t="str">
        <f t="shared" si="4"/>
        <v>H-12人体発熱密度比率3</v>
      </c>
      <c r="F280" s="10" t="s">
        <v>138</v>
      </c>
      <c r="G280" s="10" t="s">
        <v>98</v>
      </c>
      <c r="H280" s="10">
        <v>12</v>
      </c>
      <c r="I280" s="10">
        <v>3</v>
      </c>
      <c r="J280" s="10">
        <v>3</v>
      </c>
      <c r="K280" s="10" t="s">
        <v>781</v>
      </c>
      <c r="L280" s="10" t="s">
        <v>779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0.5</v>
      </c>
      <c r="U280" s="10">
        <v>0.5</v>
      </c>
      <c r="V280" s="10">
        <v>0.5</v>
      </c>
      <c r="W280" s="10">
        <v>0</v>
      </c>
      <c r="X280" s="10">
        <v>0</v>
      </c>
      <c r="Y280" s="10">
        <v>1</v>
      </c>
      <c r="Z280" s="10">
        <v>1</v>
      </c>
      <c r="AA280" s="10">
        <v>0</v>
      </c>
      <c r="AB280" s="10">
        <v>0</v>
      </c>
      <c r="AC280" s="10">
        <v>0</v>
      </c>
      <c r="AD280" s="10">
        <v>1</v>
      </c>
      <c r="AE280" s="10">
        <v>1</v>
      </c>
      <c r="AF280" s="10">
        <v>1</v>
      </c>
      <c r="AG280" s="10">
        <v>1</v>
      </c>
      <c r="AH280" s="10">
        <v>0</v>
      </c>
      <c r="AI280" s="10">
        <v>0</v>
      </c>
      <c r="AJ280" s="10">
        <v>0</v>
      </c>
      <c r="AK280" s="10">
        <v>1</v>
      </c>
      <c r="AL280" s="10">
        <v>0</v>
      </c>
      <c r="AM280" s="10">
        <v>7</v>
      </c>
      <c r="AN280" s="10">
        <v>50</v>
      </c>
      <c r="AO280" s="10">
        <v>10</v>
      </c>
      <c r="AP280" s="10">
        <v>0</v>
      </c>
      <c r="AQ280" s="10">
        <v>12</v>
      </c>
      <c r="AR280" s="10">
        <v>100</v>
      </c>
      <c r="AS280" s="10">
        <v>14</v>
      </c>
      <c r="AT280" s="10">
        <v>0</v>
      </c>
      <c r="AU280" s="10">
        <v>17</v>
      </c>
      <c r="AV280" s="10">
        <v>100</v>
      </c>
      <c r="AW280" s="10">
        <v>21</v>
      </c>
      <c r="AX280" s="10">
        <v>0</v>
      </c>
      <c r="AY280" s="10">
        <v>24</v>
      </c>
      <c r="AZ280" s="10"/>
      <c r="BA280" s="10"/>
      <c r="BB280" s="10"/>
      <c r="BC280" s="10"/>
      <c r="BD280" s="10"/>
      <c r="BE280" s="10"/>
      <c r="BF280" s="10"/>
      <c r="BG280" s="10"/>
      <c r="BH280" s="10" t="s">
        <v>118</v>
      </c>
      <c r="BI280" s="10">
        <v>6</v>
      </c>
    </row>
    <row r="281" spans="5:61" ht="16.5" customHeight="1">
      <c r="E281" s="9" t="str">
        <f t="shared" si="4"/>
        <v>H-12機器発熱密度比率1</v>
      </c>
      <c r="F281" s="10" t="s">
        <v>138</v>
      </c>
      <c r="G281" s="10" t="s">
        <v>98</v>
      </c>
      <c r="H281" s="10">
        <v>12</v>
      </c>
      <c r="I281" s="10">
        <v>4</v>
      </c>
      <c r="J281" s="10">
        <v>1</v>
      </c>
      <c r="K281" s="10" t="s">
        <v>783</v>
      </c>
      <c r="L281" s="10" t="s">
        <v>777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1</v>
      </c>
      <c r="T281" s="10">
        <v>1</v>
      </c>
      <c r="U281" s="10">
        <v>1</v>
      </c>
      <c r="V281" s="10">
        <v>1</v>
      </c>
      <c r="W281" s="10">
        <v>1</v>
      </c>
      <c r="X281" s="10">
        <v>1</v>
      </c>
      <c r="Y281" s="10">
        <v>1</v>
      </c>
      <c r="Z281" s="10">
        <v>1</v>
      </c>
      <c r="AA281" s="10">
        <v>1</v>
      </c>
      <c r="AB281" s="10">
        <v>0</v>
      </c>
      <c r="AC281" s="10">
        <v>0</v>
      </c>
      <c r="AD281" s="10">
        <v>1</v>
      </c>
      <c r="AE281" s="10">
        <v>1</v>
      </c>
      <c r="AF281" s="10">
        <v>1</v>
      </c>
      <c r="AG281" s="10">
        <v>1</v>
      </c>
      <c r="AH281" s="10">
        <v>0</v>
      </c>
      <c r="AI281" s="10">
        <v>0</v>
      </c>
      <c r="AJ281" s="10">
        <v>0</v>
      </c>
      <c r="AK281" s="10">
        <v>1</v>
      </c>
      <c r="AL281" s="10">
        <v>0</v>
      </c>
      <c r="AM281" s="10">
        <v>6</v>
      </c>
      <c r="AN281" s="10">
        <v>100</v>
      </c>
      <c r="AO281" s="10">
        <v>15</v>
      </c>
      <c r="AP281" s="10">
        <v>0</v>
      </c>
      <c r="AQ281" s="10">
        <v>17</v>
      </c>
      <c r="AR281" s="10">
        <v>100</v>
      </c>
      <c r="AS281" s="10">
        <v>21</v>
      </c>
      <c r="AT281" s="10">
        <v>0</v>
      </c>
      <c r="AU281" s="10">
        <v>24</v>
      </c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 t="s">
        <v>118</v>
      </c>
      <c r="BI281" s="10">
        <v>6</v>
      </c>
    </row>
    <row r="282" spans="5:61" ht="16.5" customHeight="1">
      <c r="E282" s="9" t="str">
        <f t="shared" si="4"/>
        <v>H-12機器発熱密度比率2</v>
      </c>
      <c r="F282" s="10" t="s">
        <v>138</v>
      </c>
      <c r="G282" s="10" t="s">
        <v>98</v>
      </c>
      <c r="H282" s="10">
        <v>12</v>
      </c>
      <c r="I282" s="10">
        <v>4</v>
      </c>
      <c r="J282" s="10">
        <v>2</v>
      </c>
      <c r="K282" s="10" t="s">
        <v>783</v>
      </c>
      <c r="L282" s="10" t="s">
        <v>778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1</v>
      </c>
      <c r="T282" s="10">
        <v>1</v>
      </c>
      <c r="U282" s="10">
        <v>1</v>
      </c>
      <c r="V282" s="10">
        <v>1</v>
      </c>
      <c r="W282" s="10">
        <v>1</v>
      </c>
      <c r="X282" s="10">
        <v>1</v>
      </c>
      <c r="Y282" s="10">
        <v>1</v>
      </c>
      <c r="Z282" s="10">
        <v>1</v>
      </c>
      <c r="AA282" s="10">
        <v>1</v>
      </c>
      <c r="AB282" s="10">
        <v>0</v>
      </c>
      <c r="AC282" s="10">
        <v>0</v>
      </c>
      <c r="AD282" s="10">
        <v>1</v>
      </c>
      <c r="AE282" s="10">
        <v>1</v>
      </c>
      <c r="AF282" s="10">
        <v>1</v>
      </c>
      <c r="AG282" s="10">
        <v>1</v>
      </c>
      <c r="AH282" s="10">
        <v>0</v>
      </c>
      <c r="AI282" s="10">
        <v>0</v>
      </c>
      <c r="AJ282" s="10">
        <v>0</v>
      </c>
      <c r="AK282" s="10">
        <v>1</v>
      </c>
      <c r="AL282" s="10">
        <v>0</v>
      </c>
      <c r="AM282" s="10">
        <v>6</v>
      </c>
      <c r="AN282" s="10">
        <v>100</v>
      </c>
      <c r="AO282" s="10">
        <v>15</v>
      </c>
      <c r="AP282" s="10">
        <v>0</v>
      </c>
      <c r="AQ282" s="10">
        <v>17</v>
      </c>
      <c r="AR282" s="10">
        <v>100</v>
      </c>
      <c r="AS282" s="10">
        <v>21</v>
      </c>
      <c r="AT282" s="10">
        <v>0</v>
      </c>
      <c r="AU282" s="10">
        <v>24</v>
      </c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 t="s">
        <v>118</v>
      </c>
      <c r="BI282" s="10">
        <v>6</v>
      </c>
    </row>
    <row r="283" spans="5:61" ht="16.5" customHeight="1">
      <c r="E283" s="9" t="str">
        <f t="shared" si="4"/>
        <v>H-12機器発熱密度比率3</v>
      </c>
      <c r="F283" s="10" t="s">
        <v>138</v>
      </c>
      <c r="G283" s="10" t="s">
        <v>98</v>
      </c>
      <c r="H283" s="10">
        <v>12</v>
      </c>
      <c r="I283" s="10">
        <v>4</v>
      </c>
      <c r="J283" s="10">
        <v>3</v>
      </c>
      <c r="K283" s="10" t="s">
        <v>783</v>
      </c>
      <c r="L283" s="10" t="s">
        <v>779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1</v>
      </c>
      <c r="T283" s="10">
        <v>1</v>
      </c>
      <c r="U283" s="10">
        <v>1</v>
      </c>
      <c r="V283" s="10">
        <v>1</v>
      </c>
      <c r="W283" s="10">
        <v>1</v>
      </c>
      <c r="X283" s="10">
        <v>1</v>
      </c>
      <c r="Y283" s="10">
        <v>1</v>
      </c>
      <c r="Z283" s="10">
        <v>1</v>
      </c>
      <c r="AA283" s="10">
        <v>1</v>
      </c>
      <c r="AB283" s="10">
        <v>0</v>
      </c>
      <c r="AC283" s="10">
        <v>0</v>
      </c>
      <c r="AD283" s="10">
        <v>1</v>
      </c>
      <c r="AE283" s="10">
        <v>1</v>
      </c>
      <c r="AF283" s="10">
        <v>1</v>
      </c>
      <c r="AG283" s="10">
        <v>1</v>
      </c>
      <c r="AH283" s="10">
        <v>0</v>
      </c>
      <c r="AI283" s="10">
        <v>0</v>
      </c>
      <c r="AJ283" s="10">
        <v>0</v>
      </c>
      <c r="AK283" s="10">
        <v>1</v>
      </c>
      <c r="AL283" s="10">
        <v>0</v>
      </c>
      <c r="AM283" s="10">
        <v>6</v>
      </c>
      <c r="AN283" s="10">
        <v>100</v>
      </c>
      <c r="AO283" s="10">
        <v>15</v>
      </c>
      <c r="AP283" s="10">
        <v>0</v>
      </c>
      <c r="AQ283" s="10">
        <v>17</v>
      </c>
      <c r="AR283" s="10">
        <v>100</v>
      </c>
      <c r="AS283" s="10">
        <v>21</v>
      </c>
      <c r="AT283" s="10">
        <v>0</v>
      </c>
      <c r="AU283" s="10">
        <v>24</v>
      </c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 t="s">
        <v>118</v>
      </c>
      <c r="BI283" s="10">
        <v>6</v>
      </c>
    </row>
    <row r="284" spans="5:61" ht="16.5" customHeight="1">
      <c r="E284" s="9" t="str">
        <f t="shared" si="4"/>
        <v>H-13室同時使用率1</v>
      </c>
      <c r="F284" s="10" t="s">
        <v>141</v>
      </c>
      <c r="G284" s="10" t="s">
        <v>98</v>
      </c>
      <c r="H284" s="10">
        <v>13</v>
      </c>
      <c r="I284" s="10">
        <v>1</v>
      </c>
      <c r="J284" s="10">
        <v>1</v>
      </c>
      <c r="K284" s="10" t="s">
        <v>776</v>
      </c>
      <c r="L284" s="10" t="s">
        <v>777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1</v>
      </c>
      <c r="U284" s="10">
        <v>1</v>
      </c>
      <c r="V284" s="10">
        <v>1</v>
      </c>
      <c r="W284" s="10">
        <v>1</v>
      </c>
      <c r="X284" s="10">
        <v>1</v>
      </c>
      <c r="Y284" s="10">
        <v>1</v>
      </c>
      <c r="Z284" s="10">
        <v>1</v>
      </c>
      <c r="AA284" s="10">
        <v>1</v>
      </c>
      <c r="AB284" s="10">
        <v>1</v>
      </c>
      <c r="AC284" s="10">
        <v>1</v>
      </c>
      <c r="AD284" s="10">
        <v>1</v>
      </c>
      <c r="AE284" s="10">
        <v>1</v>
      </c>
      <c r="AF284" s="10">
        <v>1</v>
      </c>
      <c r="AG284" s="10">
        <v>1</v>
      </c>
      <c r="AH284" s="10">
        <v>0</v>
      </c>
      <c r="AI284" s="10">
        <v>0</v>
      </c>
      <c r="AJ284" s="10">
        <v>0</v>
      </c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 t="s">
        <v>122</v>
      </c>
      <c r="BI284" s="10">
        <v>7</v>
      </c>
    </row>
    <row r="285" spans="5:61" ht="16.5" customHeight="1">
      <c r="E285" s="9" t="str">
        <f t="shared" si="4"/>
        <v>H-13室同時使用率2</v>
      </c>
      <c r="F285" s="10" t="s">
        <v>141</v>
      </c>
      <c r="G285" s="10" t="s">
        <v>98</v>
      </c>
      <c r="H285" s="10">
        <v>13</v>
      </c>
      <c r="I285" s="10">
        <v>1</v>
      </c>
      <c r="J285" s="10">
        <v>2</v>
      </c>
      <c r="K285" s="10" t="s">
        <v>776</v>
      </c>
      <c r="L285" s="10" t="s">
        <v>778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1</v>
      </c>
      <c r="U285" s="10">
        <v>1</v>
      </c>
      <c r="V285" s="10">
        <v>1</v>
      </c>
      <c r="W285" s="10">
        <v>1</v>
      </c>
      <c r="X285" s="10">
        <v>1</v>
      </c>
      <c r="Y285" s="10">
        <v>1</v>
      </c>
      <c r="Z285" s="10">
        <v>1</v>
      </c>
      <c r="AA285" s="10">
        <v>1</v>
      </c>
      <c r="AB285" s="10">
        <v>1</v>
      </c>
      <c r="AC285" s="10">
        <v>1</v>
      </c>
      <c r="AD285" s="10">
        <v>1</v>
      </c>
      <c r="AE285" s="10">
        <v>1</v>
      </c>
      <c r="AF285" s="10">
        <v>1</v>
      </c>
      <c r="AG285" s="10">
        <v>1</v>
      </c>
      <c r="AH285" s="10">
        <v>0</v>
      </c>
      <c r="AI285" s="10">
        <v>0</v>
      </c>
      <c r="AJ285" s="10">
        <v>0</v>
      </c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 t="s">
        <v>122</v>
      </c>
      <c r="BI285" s="10">
        <v>7</v>
      </c>
    </row>
    <row r="286" spans="5:61" ht="16.5" customHeight="1">
      <c r="E286" s="9" t="str">
        <f t="shared" si="4"/>
        <v>H-13室同時使用率3</v>
      </c>
      <c r="F286" s="10" t="s">
        <v>141</v>
      </c>
      <c r="G286" s="10" t="s">
        <v>98</v>
      </c>
      <c r="H286" s="10">
        <v>13</v>
      </c>
      <c r="I286" s="10">
        <v>1</v>
      </c>
      <c r="J286" s="10">
        <v>3</v>
      </c>
      <c r="K286" s="10" t="s">
        <v>776</v>
      </c>
      <c r="L286" s="10" t="s">
        <v>779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1</v>
      </c>
      <c r="U286" s="10">
        <v>1</v>
      </c>
      <c r="V286" s="10">
        <v>1</v>
      </c>
      <c r="W286" s="10">
        <v>1</v>
      </c>
      <c r="X286" s="10">
        <v>1</v>
      </c>
      <c r="Y286" s="10">
        <v>1</v>
      </c>
      <c r="Z286" s="10">
        <v>1</v>
      </c>
      <c r="AA286" s="10">
        <v>1</v>
      </c>
      <c r="AB286" s="10">
        <v>1</v>
      </c>
      <c r="AC286" s="10">
        <v>1</v>
      </c>
      <c r="AD286" s="10">
        <v>1</v>
      </c>
      <c r="AE286" s="10">
        <v>1</v>
      </c>
      <c r="AF286" s="10">
        <v>1</v>
      </c>
      <c r="AG286" s="10">
        <v>1</v>
      </c>
      <c r="AH286" s="10">
        <v>0</v>
      </c>
      <c r="AI286" s="10">
        <v>0</v>
      </c>
      <c r="AJ286" s="10">
        <v>0</v>
      </c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 t="s">
        <v>122</v>
      </c>
      <c r="BI286" s="10">
        <v>7</v>
      </c>
    </row>
    <row r="287" spans="5:61" ht="16.5" customHeight="1">
      <c r="E287" s="9" t="str">
        <f t="shared" si="4"/>
        <v>H-13照明発熱密度比率1</v>
      </c>
      <c r="F287" s="10" t="s">
        <v>141</v>
      </c>
      <c r="G287" s="10" t="s">
        <v>98</v>
      </c>
      <c r="H287" s="10">
        <v>13</v>
      </c>
      <c r="I287" s="10">
        <v>2</v>
      </c>
      <c r="J287" s="10">
        <v>1</v>
      </c>
      <c r="K287" s="10" t="s">
        <v>780</v>
      </c>
      <c r="L287" s="10" t="s">
        <v>777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1</v>
      </c>
      <c r="U287" s="10">
        <v>1</v>
      </c>
      <c r="V287" s="10">
        <v>1</v>
      </c>
      <c r="W287" s="10">
        <v>1</v>
      </c>
      <c r="X287" s="10">
        <v>1</v>
      </c>
      <c r="Y287" s="10">
        <v>1</v>
      </c>
      <c r="Z287" s="10">
        <v>1</v>
      </c>
      <c r="AA287" s="10">
        <v>1</v>
      </c>
      <c r="AB287" s="10">
        <v>1</v>
      </c>
      <c r="AC287" s="10">
        <v>1</v>
      </c>
      <c r="AD287" s="10">
        <v>1</v>
      </c>
      <c r="AE287" s="10">
        <v>1</v>
      </c>
      <c r="AF287" s="10">
        <v>1</v>
      </c>
      <c r="AG287" s="10">
        <v>1</v>
      </c>
      <c r="AH287" s="10">
        <v>0</v>
      </c>
      <c r="AI287" s="10">
        <v>0</v>
      </c>
      <c r="AJ287" s="10">
        <v>0</v>
      </c>
      <c r="AK287" s="10">
        <v>1</v>
      </c>
      <c r="AL287" s="10">
        <v>0</v>
      </c>
      <c r="AM287" s="10">
        <v>7</v>
      </c>
      <c r="AN287" s="10">
        <v>100</v>
      </c>
      <c r="AO287" s="10">
        <v>21</v>
      </c>
      <c r="AP287" s="10">
        <v>0</v>
      </c>
      <c r="AQ287" s="10">
        <v>24</v>
      </c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 t="s">
        <v>122</v>
      </c>
      <c r="BI287" s="10">
        <v>7</v>
      </c>
    </row>
    <row r="288" spans="5:61" ht="16.5" customHeight="1">
      <c r="E288" s="9" t="str">
        <f t="shared" si="4"/>
        <v>H-13照明発熱密度比率2</v>
      </c>
      <c r="F288" s="10" t="s">
        <v>141</v>
      </c>
      <c r="G288" s="10" t="s">
        <v>98</v>
      </c>
      <c r="H288" s="10">
        <v>13</v>
      </c>
      <c r="I288" s="10">
        <v>2</v>
      </c>
      <c r="J288" s="10">
        <v>2</v>
      </c>
      <c r="K288" s="10" t="s">
        <v>780</v>
      </c>
      <c r="L288" s="10" t="s">
        <v>778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1</v>
      </c>
      <c r="U288" s="10">
        <v>1</v>
      </c>
      <c r="V288" s="10">
        <v>1</v>
      </c>
      <c r="W288" s="10">
        <v>1</v>
      </c>
      <c r="X288" s="10">
        <v>1</v>
      </c>
      <c r="Y288" s="10">
        <v>1</v>
      </c>
      <c r="Z288" s="10">
        <v>1</v>
      </c>
      <c r="AA288" s="10">
        <v>1</v>
      </c>
      <c r="AB288" s="10">
        <v>1</v>
      </c>
      <c r="AC288" s="10">
        <v>1</v>
      </c>
      <c r="AD288" s="10">
        <v>1</v>
      </c>
      <c r="AE288" s="10">
        <v>1</v>
      </c>
      <c r="AF288" s="10">
        <v>1</v>
      </c>
      <c r="AG288" s="10">
        <v>1</v>
      </c>
      <c r="AH288" s="10">
        <v>0</v>
      </c>
      <c r="AI288" s="10">
        <v>0</v>
      </c>
      <c r="AJ288" s="10">
        <v>0</v>
      </c>
      <c r="AK288" s="10">
        <v>1</v>
      </c>
      <c r="AL288" s="10">
        <v>0</v>
      </c>
      <c r="AM288" s="10">
        <v>7</v>
      </c>
      <c r="AN288" s="10">
        <v>100</v>
      </c>
      <c r="AO288" s="10">
        <v>21</v>
      </c>
      <c r="AP288" s="10">
        <v>0</v>
      </c>
      <c r="AQ288" s="10">
        <v>24</v>
      </c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 t="s">
        <v>122</v>
      </c>
      <c r="BI288" s="10">
        <v>7</v>
      </c>
    </row>
    <row r="289" spans="5:61" ht="16.5" customHeight="1">
      <c r="E289" s="9" t="str">
        <f t="shared" si="4"/>
        <v>H-13照明発熱密度比率3</v>
      </c>
      <c r="F289" s="10" t="s">
        <v>141</v>
      </c>
      <c r="G289" s="10" t="s">
        <v>98</v>
      </c>
      <c r="H289" s="10">
        <v>13</v>
      </c>
      <c r="I289" s="10">
        <v>2</v>
      </c>
      <c r="J289" s="10">
        <v>3</v>
      </c>
      <c r="K289" s="10" t="s">
        <v>780</v>
      </c>
      <c r="L289" s="10" t="s">
        <v>779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1</v>
      </c>
      <c r="U289" s="10">
        <v>1</v>
      </c>
      <c r="V289" s="10">
        <v>1</v>
      </c>
      <c r="W289" s="10">
        <v>1</v>
      </c>
      <c r="X289" s="10">
        <v>1</v>
      </c>
      <c r="Y289" s="10">
        <v>1</v>
      </c>
      <c r="Z289" s="10">
        <v>1</v>
      </c>
      <c r="AA289" s="10">
        <v>1</v>
      </c>
      <c r="AB289" s="10">
        <v>1</v>
      </c>
      <c r="AC289" s="10">
        <v>1</v>
      </c>
      <c r="AD289" s="10">
        <v>1</v>
      </c>
      <c r="AE289" s="10">
        <v>1</v>
      </c>
      <c r="AF289" s="10">
        <v>1</v>
      </c>
      <c r="AG289" s="10">
        <v>1</v>
      </c>
      <c r="AH289" s="10">
        <v>0</v>
      </c>
      <c r="AI289" s="10">
        <v>0</v>
      </c>
      <c r="AJ289" s="10">
        <v>0</v>
      </c>
      <c r="AK289" s="10">
        <v>1</v>
      </c>
      <c r="AL289" s="10">
        <v>0</v>
      </c>
      <c r="AM289" s="10">
        <v>7</v>
      </c>
      <c r="AN289" s="10">
        <v>100</v>
      </c>
      <c r="AO289" s="10">
        <v>21</v>
      </c>
      <c r="AP289" s="10">
        <v>0</v>
      </c>
      <c r="AQ289" s="10">
        <v>24</v>
      </c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 t="s">
        <v>122</v>
      </c>
      <c r="BI289" s="10">
        <v>7</v>
      </c>
    </row>
    <row r="290" spans="5:61" ht="16.5" customHeight="1">
      <c r="E290" s="9" t="str">
        <f t="shared" si="4"/>
        <v>H-13人体発熱密度比率1</v>
      </c>
      <c r="F290" s="10" t="s">
        <v>141</v>
      </c>
      <c r="G290" s="10" t="s">
        <v>98</v>
      </c>
      <c r="H290" s="10">
        <v>13</v>
      </c>
      <c r="I290" s="10">
        <v>3</v>
      </c>
      <c r="J290" s="10">
        <v>1</v>
      </c>
      <c r="K290" s="10" t="s">
        <v>781</v>
      </c>
      <c r="L290" s="10" t="s">
        <v>777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0.8</v>
      </c>
      <c r="V290" s="10">
        <v>0.8</v>
      </c>
      <c r="W290" s="10">
        <v>0.25</v>
      </c>
      <c r="X290" s="10">
        <v>0.25</v>
      </c>
      <c r="Y290" s="10">
        <v>0.8</v>
      </c>
      <c r="Z290" s="10">
        <v>0.25</v>
      </c>
      <c r="AA290" s="10">
        <v>0.25</v>
      </c>
      <c r="AB290" s="10">
        <v>0.25</v>
      </c>
      <c r="AC290" s="10">
        <v>0.25</v>
      </c>
      <c r="AD290" s="10">
        <v>0.8</v>
      </c>
      <c r="AE290" s="10">
        <v>0.8</v>
      </c>
      <c r="AF290" s="10">
        <v>0.8</v>
      </c>
      <c r="AG290" s="10">
        <v>0.8</v>
      </c>
      <c r="AH290" s="10">
        <v>0</v>
      </c>
      <c r="AI290" s="10">
        <v>0</v>
      </c>
      <c r="AJ290" s="10">
        <v>0</v>
      </c>
      <c r="AK290" s="10">
        <v>1</v>
      </c>
      <c r="AL290" s="10">
        <v>0</v>
      </c>
      <c r="AM290" s="10">
        <v>8</v>
      </c>
      <c r="AN290" s="10">
        <v>80</v>
      </c>
      <c r="AO290" s="10">
        <v>10</v>
      </c>
      <c r="AP290" s="10">
        <v>25</v>
      </c>
      <c r="AQ290" s="10">
        <v>12</v>
      </c>
      <c r="AR290" s="10">
        <v>80</v>
      </c>
      <c r="AS290" s="10">
        <v>13</v>
      </c>
      <c r="AT290" s="10">
        <v>25</v>
      </c>
      <c r="AU290" s="10">
        <v>17</v>
      </c>
      <c r="AV290" s="10">
        <v>80</v>
      </c>
      <c r="AW290" s="10">
        <v>21</v>
      </c>
      <c r="AX290" s="10">
        <v>0</v>
      </c>
      <c r="AY290" s="10">
        <v>24</v>
      </c>
      <c r="AZ290" s="10"/>
      <c r="BA290" s="10"/>
      <c r="BB290" s="10"/>
      <c r="BC290" s="10"/>
      <c r="BD290" s="10"/>
      <c r="BE290" s="10"/>
      <c r="BF290" s="10"/>
      <c r="BG290" s="10"/>
      <c r="BH290" s="10" t="s">
        <v>122</v>
      </c>
      <c r="BI290" s="10">
        <v>7</v>
      </c>
    </row>
    <row r="291" spans="5:61" ht="16.5" customHeight="1">
      <c r="E291" s="9" t="str">
        <f t="shared" si="4"/>
        <v>H-13人体発熱密度比率2</v>
      </c>
      <c r="F291" s="10" t="s">
        <v>141</v>
      </c>
      <c r="G291" s="10" t="s">
        <v>98</v>
      </c>
      <c r="H291" s="10">
        <v>13</v>
      </c>
      <c r="I291" s="10">
        <v>3</v>
      </c>
      <c r="J291" s="10">
        <v>2</v>
      </c>
      <c r="K291" s="10" t="s">
        <v>781</v>
      </c>
      <c r="L291" s="10" t="s">
        <v>778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1</v>
      </c>
      <c r="V291" s="10">
        <v>1</v>
      </c>
      <c r="W291" s="10">
        <v>0.3</v>
      </c>
      <c r="X291" s="10">
        <v>0.3</v>
      </c>
      <c r="Y291" s="10">
        <v>1</v>
      </c>
      <c r="Z291" s="10">
        <v>0.3</v>
      </c>
      <c r="AA291" s="10">
        <v>0.3</v>
      </c>
      <c r="AB291" s="10">
        <v>0.3</v>
      </c>
      <c r="AC291" s="10">
        <v>0.3</v>
      </c>
      <c r="AD291" s="10">
        <v>1</v>
      </c>
      <c r="AE291" s="10">
        <v>1</v>
      </c>
      <c r="AF291" s="10">
        <v>1</v>
      </c>
      <c r="AG291" s="10">
        <v>1</v>
      </c>
      <c r="AH291" s="10">
        <v>0</v>
      </c>
      <c r="AI291" s="10">
        <v>0</v>
      </c>
      <c r="AJ291" s="10">
        <v>0</v>
      </c>
      <c r="AK291" s="10">
        <v>1</v>
      </c>
      <c r="AL291" s="10">
        <v>0</v>
      </c>
      <c r="AM291" s="10">
        <v>8</v>
      </c>
      <c r="AN291" s="10">
        <v>100</v>
      </c>
      <c r="AO291" s="10">
        <v>10</v>
      </c>
      <c r="AP291" s="10">
        <v>30</v>
      </c>
      <c r="AQ291" s="10">
        <v>12</v>
      </c>
      <c r="AR291" s="10">
        <v>100</v>
      </c>
      <c r="AS291" s="10">
        <v>13</v>
      </c>
      <c r="AT291" s="10">
        <v>30</v>
      </c>
      <c r="AU291" s="10">
        <v>17</v>
      </c>
      <c r="AV291" s="10">
        <v>100</v>
      </c>
      <c r="AW291" s="10">
        <v>21</v>
      </c>
      <c r="AX291" s="10">
        <v>0</v>
      </c>
      <c r="AY291" s="10">
        <v>24</v>
      </c>
      <c r="AZ291" s="10"/>
      <c r="BA291" s="10"/>
      <c r="BB291" s="10"/>
      <c r="BC291" s="10"/>
      <c r="BD291" s="10"/>
      <c r="BE291" s="10"/>
      <c r="BF291" s="10"/>
      <c r="BG291" s="10"/>
      <c r="BH291" s="10" t="s">
        <v>122</v>
      </c>
      <c r="BI291" s="10">
        <v>7</v>
      </c>
    </row>
    <row r="292" spans="5:61" ht="16.5" customHeight="1">
      <c r="E292" s="9" t="str">
        <f t="shared" si="4"/>
        <v>H-13人体発熱密度比率3</v>
      </c>
      <c r="F292" s="10" t="s">
        <v>141</v>
      </c>
      <c r="G292" s="10" t="s">
        <v>98</v>
      </c>
      <c r="H292" s="10">
        <v>13</v>
      </c>
      <c r="I292" s="10">
        <v>3</v>
      </c>
      <c r="J292" s="10">
        <v>3</v>
      </c>
      <c r="K292" s="10" t="s">
        <v>781</v>
      </c>
      <c r="L292" s="10" t="s">
        <v>779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1</v>
      </c>
      <c r="V292" s="10">
        <v>1</v>
      </c>
      <c r="W292" s="10">
        <v>0.3</v>
      </c>
      <c r="X292" s="10">
        <v>0.3</v>
      </c>
      <c r="Y292" s="10">
        <v>1</v>
      </c>
      <c r="Z292" s="10">
        <v>0.3</v>
      </c>
      <c r="AA292" s="10">
        <v>0.3</v>
      </c>
      <c r="AB292" s="10">
        <v>0.3</v>
      </c>
      <c r="AC292" s="10">
        <v>0.3</v>
      </c>
      <c r="AD292" s="10">
        <v>1</v>
      </c>
      <c r="AE292" s="10">
        <v>1</v>
      </c>
      <c r="AF292" s="10">
        <v>1</v>
      </c>
      <c r="AG292" s="10">
        <v>1</v>
      </c>
      <c r="AH292" s="10">
        <v>0</v>
      </c>
      <c r="AI292" s="10">
        <v>0</v>
      </c>
      <c r="AJ292" s="10">
        <v>0</v>
      </c>
      <c r="AK292" s="10">
        <v>1</v>
      </c>
      <c r="AL292" s="10">
        <v>0</v>
      </c>
      <c r="AM292" s="10">
        <v>8</v>
      </c>
      <c r="AN292" s="10">
        <v>100</v>
      </c>
      <c r="AO292" s="10">
        <v>10</v>
      </c>
      <c r="AP292" s="10">
        <v>30</v>
      </c>
      <c r="AQ292" s="10">
        <v>12</v>
      </c>
      <c r="AR292" s="10">
        <v>100</v>
      </c>
      <c r="AS292" s="10">
        <v>13</v>
      </c>
      <c r="AT292" s="10">
        <v>30</v>
      </c>
      <c r="AU292" s="10">
        <v>17</v>
      </c>
      <c r="AV292" s="10">
        <v>100</v>
      </c>
      <c r="AW292" s="10">
        <v>21</v>
      </c>
      <c r="AX292" s="10">
        <v>0</v>
      </c>
      <c r="AY292" s="10">
        <v>24</v>
      </c>
      <c r="AZ292" s="10"/>
      <c r="BA292" s="10"/>
      <c r="BB292" s="10"/>
      <c r="BC292" s="10"/>
      <c r="BD292" s="10"/>
      <c r="BE292" s="10"/>
      <c r="BF292" s="10"/>
      <c r="BG292" s="10"/>
      <c r="BH292" s="10" t="s">
        <v>122</v>
      </c>
      <c r="BI292" s="10">
        <v>7</v>
      </c>
    </row>
    <row r="293" spans="5:61" ht="16.5" customHeight="1">
      <c r="E293" s="9" t="str">
        <f t="shared" si="4"/>
        <v>H-13機器発熱密度比率1</v>
      </c>
      <c r="F293" s="10" t="s">
        <v>141</v>
      </c>
      <c r="G293" s="10" t="s">
        <v>98</v>
      </c>
      <c r="H293" s="10">
        <v>13</v>
      </c>
      <c r="I293" s="10">
        <v>4</v>
      </c>
      <c r="J293" s="10">
        <v>1</v>
      </c>
      <c r="K293" s="10" t="s">
        <v>783</v>
      </c>
      <c r="L293" s="10" t="s">
        <v>777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1</v>
      </c>
      <c r="AL293" s="10">
        <v>0</v>
      </c>
      <c r="AM293" s="10">
        <v>24</v>
      </c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 t="s">
        <v>122</v>
      </c>
      <c r="BI293" s="10">
        <v>7</v>
      </c>
    </row>
    <row r="294" spans="5:61" ht="16.5" customHeight="1">
      <c r="E294" s="9" t="str">
        <f t="shared" si="4"/>
        <v>H-13機器発熱密度比率2</v>
      </c>
      <c r="F294" s="10" t="s">
        <v>141</v>
      </c>
      <c r="G294" s="10" t="s">
        <v>98</v>
      </c>
      <c r="H294" s="10">
        <v>13</v>
      </c>
      <c r="I294" s="10">
        <v>4</v>
      </c>
      <c r="J294" s="10">
        <v>2</v>
      </c>
      <c r="K294" s="10" t="s">
        <v>783</v>
      </c>
      <c r="L294" s="10" t="s">
        <v>778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1</v>
      </c>
      <c r="AL294" s="10">
        <v>0</v>
      </c>
      <c r="AM294" s="10">
        <v>24</v>
      </c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 t="s">
        <v>122</v>
      </c>
      <c r="BI294" s="10">
        <v>7</v>
      </c>
    </row>
    <row r="295" spans="5:61" ht="16.5" customHeight="1">
      <c r="E295" s="9" t="str">
        <f t="shared" si="4"/>
        <v>H-13機器発熱密度比率3</v>
      </c>
      <c r="F295" s="10" t="s">
        <v>141</v>
      </c>
      <c r="G295" s="10" t="s">
        <v>98</v>
      </c>
      <c r="H295" s="10">
        <v>13</v>
      </c>
      <c r="I295" s="10">
        <v>4</v>
      </c>
      <c r="J295" s="10">
        <v>3</v>
      </c>
      <c r="K295" s="10" t="s">
        <v>783</v>
      </c>
      <c r="L295" s="10" t="s">
        <v>779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10">
        <v>1</v>
      </c>
      <c r="AL295" s="10">
        <v>0</v>
      </c>
      <c r="AM295" s="10">
        <v>24</v>
      </c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 t="s">
        <v>122</v>
      </c>
      <c r="BI295" s="10">
        <v>7</v>
      </c>
    </row>
    <row r="296" spans="5:61" ht="16.5" customHeight="1">
      <c r="E296" s="9" t="str">
        <f t="shared" si="4"/>
        <v>H-14室同時使用率1</v>
      </c>
      <c r="F296" s="10" t="s">
        <v>144</v>
      </c>
      <c r="G296" s="10" t="s">
        <v>98</v>
      </c>
      <c r="H296" s="10">
        <v>14</v>
      </c>
      <c r="I296" s="10">
        <v>1</v>
      </c>
      <c r="J296" s="10">
        <v>1</v>
      </c>
      <c r="K296" s="10" t="s">
        <v>776</v>
      </c>
      <c r="L296" s="10" t="s">
        <v>777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1</v>
      </c>
      <c r="AF296" s="10">
        <v>1</v>
      </c>
      <c r="AG296" s="10">
        <v>1</v>
      </c>
      <c r="AH296" s="10">
        <v>1</v>
      </c>
      <c r="AI296" s="10">
        <v>1</v>
      </c>
      <c r="AJ296" s="10">
        <v>1</v>
      </c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 t="s">
        <v>126</v>
      </c>
      <c r="BI296" s="10">
        <v>8</v>
      </c>
    </row>
    <row r="297" spans="5:61" ht="16.5" customHeight="1">
      <c r="E297" s="9" t="str">
        <f t="shared" si="4"/>
        <v>H-14室同時使用率2</v>
      </c>
      <c r="F297" s="10" t="s">
        <v>144</v>
      </c>
      <c r="G297" s="10" t="s">
        <v>98</v>
      </c>
      <c r="H297" s="10">
        <v>14</v>
      </c>
      <c r="I297" s="10">
        <v>1</v>
      </c>
      <c r="J297" s="10">
        <v>2</v>
      </c>
      <c r="K297" s="10" t="s">
        <v>776</v>
      </c>
      <c r="L297" s="10" t="s">
        <v>778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1</v>
      </c>
      <c r="AF297" s="10">
        <v>1</v>
      </c>
      <c r="AG297" s="10">
        <v>1</v>
      </c>
      <c r="AH297" s="10">
        <v>1</v>
      </c>
      <c r="AI297" s="10">
        <v>1</v>
      </c>
      <c r="AJ297" s="10">
        <v>1</v>
      </c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 t="s">
        <v>126</v>
      </c>
      <c r="BI297" s="10">
        <v>8</v>
      </c>
    </row>
    <row r="298" spans="5:61" ht="16.5" customHeight="1">
      <c r="E298" s="9" t="str">
        <f t="shared" si="4"/>
        <v>H-14室同時使用率3</v>
      </c>
      <c r="F298" s="10" t="s">
        <v>144</v>
      </c>
      <c r="G298" s="10" t="s">
        <v>98</v>
      </c>
      <c r="H298" s="10">
        <v>14</v>
      </c>
      <c r="I298" s="10">
        <v>1</v>
      </c>
      <c r="J298" s="10">
        <v>3</v>
      </c>
      <c r="K298" s="10" t="s">
        <v>776</v>
      </c>
      <c r="L298" s="10" t="s">
        <v>779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1</v>
      </c>
      <c r="AF298" s="10">
        <v>1</v>
      </c>
      <c r="AG298" s="10">
        <v>1</v>
      </c>
      <c r="AH298" s="10">
        <v>1</v>
      </c>
      <c r="AI298" s="10">
        <v>1</v>
      </c>
      <c r="AJ298" s="10">
        <v>1</v>
      </c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 t="s">
        <v>126</v>
      </c>
      <c r="BI298" s="10">
        <v>8</v>
      </c>
    </row>
    <row r="299" spans="5:61" ht="16.5" customHeight="1">
      <c r="E299" s="9" t="str">
        <f t="shared" si="4"/>
        <v>H-14照明発熱密度比率1</v>
      </c>
      <c r="F299" s="10" t="s">
        <v>144</v>
      </c>
      <c r="G299" s="10" t="s">
        <v>98</v>
      </c>
      <c r="H299" s="10">
        <v>14</v>
      </c>
      <c r="I299" s="10">
        <v>2</v>
      </c>
      <c r="J299" s="10">
        <v>1</v>
      </c>
      <c r="K299" s="10" t="s">
        <v>780</v>
      </c>
      <c r="L299" s="10" t="s">
        <v>777</v>
      </c>
      <c r="M299" s="10">
        <v>0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1</v>
      </c>
      <c r="AF299" s="10">
        <v>1</v>
      </c>
      <c r="AG299" s="10">
        <v>1</v>
      </c>
      <c r="AH299" s="10">
        <v>1</v>
      </c>
      <c r="AI299" s="10">
        <v>1</v>
      </c>
      <c r="AJ299" s="10">
        <v>1</v>
      </c>
      <c r="AK299" s="10">
        <v>1</v>
      </c>
      <c r="AL299" s="10">
        <v>0</v>
      </c>
      <c r="AM299" s="10">
        <v>18</v>
      </c>
      <c r="AN299" s="10">
        <v>100</v>
      </c>
      <c r="AO299" s="10">
        <v>24</v>
      </c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 t="s">
        <v>126</v>
      </c>
      <c r="BI299" s="10">
        <v>8</v>
      </c>
    </row>
    <row r="300" spans="5:61" ht="16.5" customHeight="1">
      <c r="E300" s="9" t="str">
        <f t="shared" si="4"/>
        <v>H-14照明発熱密度比率2</v>
      </c>
      <c r="F300" s="10" t="s">
        <v>144</v>
      </c>
      <c r="G300" s="10" t="s">
        <v>98</v>
      </c>
      <c r="H300" s="10">
        <v>14</v>
      </c>
      <c r="I300" s="10">
        <v>2</v>
      </c>
      <c r="J300" s="10">
        <v>2</v>
      </c>
      <c r="K300" s="10" t="s">
        <v>780</v>
      </c>
      <c r="L300" s="10" t="s">
        <v>778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1</v>
      </c>
      <c r="AF300" s="10">
        <v>1</v>
      </c>
      <c r="AG300" s="10">
        <v>1</v>
      </c>
      <c r="AH300" s="10">
        <v>1</v>
      </c>
      <c r="AI300" s="10">
        <v>1</v>
      </c>
      <c r="AJ300" s="10">
        <v>1</v>
      </c>
      <c r="AK300" s="10">
        <v>1</v>
      </c>
      <c r="AL300" s="10">
        <v>0</v>
      </c>
      <c r="AM300" s="10">
        <v>18</v>
      </c>
      <c r="AN300" s="10">
        <v>100</v>
      </c>
      <c r="AO300" s="10">
        <v>24</v>
      </c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 t="s">
        <v>126</v>
      </c>
      <c r="BI300" s="10">
        <v>8</v>
      </c>
    </row>
    <row r="301" spans="5:61" ht="16.5" customHeight="1">
      <c r="E301" s="9" t="str">
        <f t="shared" si="4"/>
        <v>H-14照明発熱密度比率3</v>
      </c>
      <c r="F301" s="10" t="s">
        <v>144</v>
      </c>
      <c r="G301" s="10" t="s">
        <v>98</v>
      </c>
      <c r="H301" s="10">
        <v>14</v>
      </c>
      <c r="I301" s="10">
        <v>2</v>
      </c>
      <c r="J301" s="10">
        <v>3</v>
      </c>
      <c r="K301" s="10" t="s">
        <v>780</v>
      </c>
      <c r="L301" s="10" t="s">
        <v>779</v>
      </c>
      <c r="M301" s="10">
        <v>0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1</v>
      </c>
      <c r="AF301" s="10">
        <v>1</v>
      </c>
      <c r="AG301" s="10">
        <v>1</v>
      </c>
      <c r="AH301" s="10">
        <v>1</v>
      </c>
      <c r="AI301" s="10">
        <v>1</v>
      </c>
      <c r="AJ301" s="10">
        <v>1</v>
      </c>
      <c r="AK301" s="10">
        <v>1</v>
      </c>
      <c r="AL301" s="10">
        <v>0</v>
      </c>
      <c r="AM301" s="10">
        <v>18</v>
      </c>
      <c r="AN301" s="10">
        <v>100</v>
      </c>
      <c r="AO301" s="10">
        <v>24</v>
      </c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 t="s">
        <v>126</v>
      </c>
      <c r="BI301" s="10">
        <v>8</v>
      </c>
    </row>
    <row r="302" spans="5:61" ht="16.5" customHeight="1">
      <c r="E302" s="9" t="str">
        <f t="shared" si="4"/>
        <v>H-14人体発熱密度比率1</v>
      </c>
      <c r="F302" s="10" t="s">
        <v>144</v>
      </c>
      <c r="G302" s="10" t="s">
        <v>98</v>
      </c>
      <c r="H302" s="10">
        <v>14</v>
      </c>
      <c r="I302" s="10">
        <v>3</v>
      </c>
      <c r="J302" s="10">
        <v>1</v>
      </c>
      <c r="K302" s="10" t="s">
        <v>781</v>
      </c>
      <c r="L302" s="10" t="s">
        <v>777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0.4</v>
      </c>
      <c r="AG302" s="10">
        <v>0.8</v>
      </c>
      <c r="AH302" s="10">
        <v>0.8</v>
      </c>
      <c r="AI302" s="10">
        <v>0.8</v>
      </c>
      <c r="AJ302" s="10">
        <v>0.8</v>
      </c>
      <c r="AK302" s="10">
        <v>1</v>
      </c>
      <c r="AL302" s="10">
        <v>0</v>
      </c>
      <c r="AM302" s="10">
        <v>19</v>
      </c>
      <c r="AN302" s="10">
        <v>40</v>
      </c>
      <c r="AO302" s="10">
        <v>20</v>
      </c>
      <c r="AP302" s="10">
        <v>80</v>
      </c>
      <c r="AQ302" s="10">
        <v>24</v>
      </c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 t="s">
        <v>126</v>
      </c>
      <c r="BI302" s="10">
        <v>8</v>
      </c>
    </row>
    <row r="303" spans="5:61" ht="16.5" customHeight="1">
      <c r="E303" s="9" t="str">
        <f t="shared" si="4"/>
        <v>H-14人体発熱密度比率2</v>
      </c>
      <c r="F303" s="10" t="s">
        <v>144</v>
      </c>
      <c r="G303" s="10" t="s">
        <v>98</v>
      </c>
      <c r="H303" s="10">
        <v>14</v>
      </c>
      <c r="I303" s="10">
        <v>3</v>
      </c>
      <c r="J303" s="10">
        <v>2</v>
      </c>
      <c r="K303" s="10" t="s">
        <v>781</v>
      </c>
      <c r="L303" s="10" t="s">
        <v>778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0.5</v>
      </c>
      <c r="AG303" s="10">
        <v>1</v>
      </c>
      <c r="AH303" s="10">
        <v>1</v>
      </c>
      <c r="AI303" s="10">
        <v>1</v>
      </c>
      <c r="AJ303" s="10">
        <v>1</v>
      </c>
      <c r="AK303" s="10">
        <v>1</v>
      </c>
      <c r="AL303" s="10">
        <v>0</v>
      </c>
      <c r="AM303" s="10">
        <v>19</v>
      </c>
      <c r="AN303" s="10">
        <v>50</v>
      </c>
      <c r="AO303" s="10">
        <v>20</v>
      </c>
      <c r="AP303" s="10">
        <v>100</v>
      </c>
      <c r="AQ303" s="10">
        <v>24</v>
      </c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 t="s">
        <v>126</v>
      </c>
      <c r="BI303" s="10">
        <v>8</v>
      </c>
    </row>
    <row r="304" spans="5:61" ht="16.5" customHeight="1">
      <c r="E304" s="9" t="str">
        <f t="shared" si="4"/>
        <v>H-14人体発熱密度比率3</v>
      </c>
      <c r="F304" s="10" t="s">
        <v>144</v>
      </c>
      <c r="G304" s="10" t="s">
        <v>98</v>
      </c>
      <c r="H304" s="10">
        <v>14</v>
      </c>
      <c r="I304" s="10">
        <v>3</v>
      </c>
      <c r="J304" s="10">
        <v>3</v>
      </c>
      <c r="K304" s="10" t="s">
        <v>781</v>
      </c>
      <c r="L304" s="10" t="s">
        <v>779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0.5</v>
      </c>
      <c r="AG304" s="10">
        <v>1</v>
      </c>
      <c r="AH304" s="10">
        <v>1</v>
      </c>
      <c r="AI304" s="10">
        <v>1</v>
      </c>
      <c r="AJ304" s="10">
        <v>1</v>
      </c>
      <c r="AK304" s="10">
        <v>1</v>
      </c>
      <c r="AL304" s="10">
        <v>0</v>
      </c>
      <c r="AM304" s="10">
        <v>19</v>
      </c>
      <c r="AN304" s="10">
        <v>50</v>
      </c>
      <c r="AO304" s="10">
        <v>20</v>
      </c>
      <c r="AP304" s="10">
        <v>100</v>
      </c>
      <c r="AQ304" s="10">
        <v>24</v>
      </c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 t="s">
        <v>126</v>
      </c>
      <c r="BI304" s="10">
        <v>8</v>
      </c>
    </row>
    <row r="305" spans="5:61" ht="16.5" customHeight="1">
      <c r="E305" s="9" t="str">
        <f t="shared" si="4"/>
        <v>H-14機器発熱密度比率1</v>
      </c>
      <c r="F305" s="10" t="s">
        <v>144</v>
      </c>
      <c r="G305" s="10" t="s">
        <v>98</v>
      </c>
      <c r="H305" s="10">
        <v>14</v>
      </c>
      <c r="I305" s="10">
        <v>4</v>
      </c>
      <c r="J305" s="10">
        <v>1</v>
      </c>
      <c r="K305" s="10" t="s">
        <v>783</v>
      </c>
      <c r="L305" s="10" t="s">
        <v>777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1</v>
      </c>
      <c r="AL305" s="10">
        <v>0</v>
      </c>
      <c r="AM305" s="10">
        <v>24</v>
      </c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 t="s">
        <v>126</v>
      </c>
      <c r="BI305" s="10">
        <v>8</v>
      </c>
    </row>
    <row r="306" spans="5:61" ht="16.5" customHeight="1">
      <c r="E306" s="9" t="str">
        <f t="shared" si="4"/>
        <v>H-14機器発熱密度比率2</v>
      </c>
      <c r="F306" s="10" t="s">
        <v>144</v>
      </c>
      <c r="G306" s="10" t="s">
        <v>98</v>
      </c>
      <c r="H306" s="10">
        <v>14</v>
      </c>
      <c r="I306" s="10">
        <v>4</v>
      </c>
      <c r="J306" s="10">
        <v>2</v>
      </c>
      <c r="K306" s="10" t="s">
        <v>783</v>
      </c>
      <c r="L306" s="10" t="s">
        <v>778</v>
      </c>
      <c r="M306" s="10">
        <v>0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0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0</v>
      </c>
      <c r="AJ306" s="10">
        <v>0</v>
      </c>
      <c r="AK306" s="10">
        <v>1</v>
      </c>
      <c r="AL306" s="10">
        <v>0</v>
      </c>
      <c r="AM306" s="10">
        <v>24</v>
      </c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 t="s">
        <v>126</v>
      </c>
      <c r="BI306" s="10">
        <v>8</v>
      </c>
    </row>
    <row r="307" spans="5:61" ht="16.5" customHeight="1">
      <c r="E307" s="9" t="str">
        <f t="shared" si="4"/>
        <v>H-14機器発熱密度比率3</v>
      </c>
      <c r="F307" s="10" t="s">
        <v>144</v>
      </c>
      <c r="G307" s="10" t="s">
        <v>98</v>
      </c>
      <c r="H307" s="10">
        <v>14</v>
      </c>
      <c r="I307" s="10">
        <v>4</v>
      </c>
      <c r="J307" s="10">
        <v>3</v>
      </c>
      <c r="K307" s="10" t="s">
        <v>783</v>
      </c>
      <c r="L307" s="10" t="s">
        <v>779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0</v>
      </c>
      <c r="AJ307" s="10">
        <v>0</v>
      </c>
      <c r="AK307" s="10">
        <v>1</v>
      </c>
      <c r="AL307" s="10">
        <v>0</v>
      </c>
      <c r="AM307" s="10">
        <v>24</v>
      </c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 t="s">
        <v>126</v>
      </c>
      <c r="BI307" s="10">
        <v>8</v>
      </c>
    </row>
    <row r="308" spans="5:61" ht="16.5" customHeight="1">
      <c r="E308" s="9" t="str">
        <f t="shared" si="4"/>
        <v>H-15室同時使用率1</v>
      </c>
      <c r="F308" s="10" t="s">
        <v>147</v>
      </c>
      <c r="G308" s="10" t="s">
        <v>98</v>
      </c>
      <c r="H308" s="10">
        <v>15</v>
      </c>
      <c r="I308" s="10">
        <v>1</v>
      </c>
      <c r="J308" s="10">
        <v>1</v>
      </c>
      <c r="K308" s="10" t="s">
        <v>776</v>
      </c>
      <c r="L308" s="10" t="s">
        <v>777</v>
      </c>
      <c r="M308" s="10">
        <v>0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1</v>
      </c>
      <c r="W308" s="10">
        <v>1</v>
      </c>
      <c r="X308" s="10">
        <v>1</v>
      </c>
      <c r="Y308" s="10">
        <v>1</v>
      </c>
      <c r="Z308" s="10">
        <v>1</v>
      </c>
      <c r="AA308" s="10">
        <v>1</v>
      </c>
      <c r="AB308" s="10">
        <v>1</v>
      </c>
      <c r="AC308" s="10">
        <v>1</v>
      </c>
      <c r="AD308" s="10">
        <v>1</v>
      </c>
      <c r="AE308" s="10">
        <v>1</v>
      </c>
      <c r="AF308" s="10">
        <v>0</v>
      </c>
      <c r="AG308" s="10">
        <v>0</v>
      </c>
      <c r="AH308" s="10">
        <v>0</v>
      </c>
      <c r="AI308" s="10">
        <v>0</v>
      </c>
      <c r="AJ308" s="10">
        <v>0</v>
      </c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 t="s">
        <v>130</v>
      </c>
      <c r="BI308" s="10">
        <v>9</v>
      </c>
    </row>
    <row r="309" spans="5:61" ht="16.5" customHeight="1">
      <c r="E309" s="9" t="str">
        <f t="shared" si="4"/>
        <v>H-15室同時使用率2</v>
      </c>
      <c r="F309" s="10" t="s">
        <v>147</v>
      </c>
      <c r="G309" s="10" t="s">
        <v>98</v>
      </c>
      <c r="H309" s="10">
        <v>15</v>
      </c>
      <c r="I309" s="10">
        <v>1</v>
      </c>
      <c r="J309" s="10">
        <v>2</v>
      </c>
      <c r="K309" s="10" t="s">
        <v>776</v>
      </c>
      <c r="L309" s="10" t="s">
        <v>778</v>
      </c>
      <c r="M309" s="10">
        <v>0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1</v>
      </c>
      <c r="W309" s="10">
        <v>1</v>
      </c>
      <c r="X309" s="10">
        <v>1</v>
      </c>
      <c r="Y309" s="10">
        <v>1</v>
      </c>
      <c r="Z309" s="10">
        <v>1</v>
      </c>
      <c r="AA309" s="10">
        <v>1</v>
      </c>
      <c r="AB309" s="10">
        <v>1</v>
      </c>
      <c r="AC309" s="10">
        <v>1</v>
      </c>
      <c r="AD309" s="10">
        <v>1</v>
      </c>
      <c r="AE309" s="10">
        <v>1</v>
      </c>
      <c r="AF309" s="10">
        <v>0</v>
      </c>
      <c r="AG309" s="10">
        <v>0</v>
      </c>
      <c r="AH309" s="10">
        <v>0</v>
      </c>
      <c r="AI309" s="10">
        <v>0</v>
      </c>
      <c r="AJ309" s="10">
        <v>0</v>
      </c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 t="s">
        <v>130</v>
      </c>
      <c r="BI309" s="10">
        <v>9</v>
      </c>
    </row>
    <row r="310" spans="5:61" ht="16.5" customHeight="1">
      <c r="E310" s="9" t="str">
        <f t="shared" si="4"/>
        <v>H-15室同時使用率3</v>
      </c>
      <c r="F310" s="10" t="s">
        <v>147</v>
      </c>
      <c r="G310" s="10" t="s">
        <v>98</v>
      </c>
      <c r="H310" s="10">
        <v>15</v>
      </c>
      <c r="I310" s="10">
        <v>1</v>
      </c>
      <c r="J310" s="10">
        <v>3</v>
      </c>
      <c r="K310" s="10" t="s">
        <v>776</v>
      </c>
      <c r="L310" s="10" t="s">
        <v>779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1</v>
      </c>
      <c r="W310" s="10">
        <v>1</v>
      </c>
      <c r="X310" s="10">
        <v>1</v>
      </c>
      <c r="Y310" s="10">
        <v>1</v>
      </c>
      <c r="Z310" s="10">
        <v>1</v>
      </c>
      <c r="AA310" s="10">
        <v>1</v>
      </c>
      <c r="AB310" s="10">
        <v>1</v>
      </c>
      <c r="AC310" s="10">
        <v>1</v>
      </c>
      <c r="AD310" s="10">
        <v>1</v>
      </c>
      <c r="AE310" s="10">
        <v>1</v>
      </c>
      <c r="AF310" s="10">
        <v>0</v>
      </c>
      <c r="AG310" s="10">
        <v>0</v>
      </c>
      <c r="AH310" s="10">
        <v>0</v>
      </c>
      <c r="AI310" s="10">
        <v>0</v>
      </c>
      <c r="AJ310" s="10">
        <v>0</v>
      </c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 t="s">
        <v>130</v>
      </c>
      <c r="BI310" s="10">
        <v>9</v>
      </c>
    </row>
    <row r="311" spans="5:61" ht="16.5" customHeight="1">
      <c r="E311" s="9" t="str">
        <f t="shared" si="4"/>
        <v>H-15照明発熱密度比率1</v>
      </c>
      <c r="F311" s="10" t="s">
        <v>147</v>
      </c>
      <c r="G311" s="10" t="s">
        <v>98</v>
      </c>
      <c r="H311" s="10">
        <v>15</v>
      </c>
      <c r="I311" s="10">
        <v>2</v>
      </c>
      <c r="J311" s="10">
        <v>1</v>
      </c>
      <c r="K311" s="10" t="s">
        <v>780</v>
      </c>
      <c r="L311" s="10" t="s">
        <v>777</v>
      </c>
      <c r="M311" s="10">
        <v>0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0.3</v>
      </c>
      <c r="W311" s="10">
        <v>1</v>
      </c>
      <c r="X311" s="10">
        <v>1</v>
      </c>
      <c r="Y311" s="10">
        <v>1</v>
      </c>
      <c r="Z311" s="10">
        <v>1</v>
      </c>
      <c r="AA311" s="10">
        <v>1</v>
      </c>
      <c r="AB311" s="10">
        <v>1</v>
      </c>
      <c r="AC311" s="10">
        <v>1</v>
      </c>
      <c r="AD311" s="10">
        <v>1</v>
      </c>
      <c r="AE311" s="10">
        <v>1</v>
      </c>
      <c r="AF311" s="10">
        <v>0</v>
      </c>
      <c r="AG311" s="10">
        <v>0</v>
      </c>
      <c r="AH311" s="10">
        <v>0</v>
      </c>
      <c r="AI311" s="10">
        <v>0</v>
      </c>
      <c r="AJ311" s="10">
        <v>0</v>
      </c>
      <c r="AK311" s="10">
        <v>1</v>
      </c>
      <c r="AL311" s="10">
        <v>0</v>
      </c>
      <c r="AM311" s="10">
        <v>9</v>
      </c>
      <c r="AN311" s="10">
        <v>30</v>
      </c>
      <c r="AO311" s="10">
        <v>10</v>
      </c>
      <c r="AP311" s="10">
        <v>100</v>
      </c>
      <c r="AQ311" s="10">
        <v>19</v>
      </c>
      <c r="AR311" s="10">
        <v>0</v>
      </c>
      <c r="AS311" s="10">
        <v>24</v>
      </c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 t="s">
        <v>130</v>
      </c>
      <c r="BI311" s="10">
        <v>9</v>
      </c>
    </row>
    <row r="312" spans="5:61" ht="16.5" customHeight="1">
      <c r="E312" s="9" t="str">
        <f t="shared" si="4"/>
        <v>H-15照明発熱密度比率2</v>
      </c>
      <c r="F312" s="10" t="s">
        <v>147</v>
      </c>
      <c r="G312" s="10" t="s">
        <v>98</v>
      </c>
      <c r="H312" s="10">
        <v>15</v>
      </c>
      <c r="I312" s="10">
        <v>2</v>
      </c>
      <c r="J312" s="10">
        <v>2</v>
      </c>
      <c r="K312" s="10" t="s">
        <v>780</v>
      </c>
      <c r="L312" s="10" t="s">
        <v>778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0.3</v>
      </c>
      <c r="W312" s="10">
        <v>1</v>
      </c>
      <c r="X312" s="10">
        <v>1</v>
      </c>
      <c r="Y312" s="10">
        <v>1</v>
      </c>
      <c r="Z312" s="10">
        <v>1</v>
      </c>
      <c r="AA312" s="10">
        <v>1</v>
      </c>
      <c r="AB312" s="10">
        <v>1</v>
      </c>
      <c r="AC312" s="10">
        <v>1</v>
      </c>
      <c r="AD312" s="10">
        <v>1</v>
      </c>
      <c r="AE312" s="10">
        <v>1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1</v>
      </c>
      <c r="AL312" s="10">
        <v>0</v>
      </c>
      <c r="AM312" s="10">
        <v>9</v>
      </c>
      <c r="AN312" s="10">
        <v>30</v>
      </c>
      <c r="AO312" s="10">
        <v>10</v>
      </c>
      <c r="AP312" s="10">
        <v>100</v>
      </c>
      <c r="AQ312" s="10">
        <v>19</v>
      </c>
      <c r="AR312" s="10">
        <v>0</v>
      </c>
      <c r="AS312" s="10">
        <v>24</v>
      </c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 t="s">
        <v>130</v>
      </c>
      <c r="BI312" s="10">
        <v>9</v>
      </c>
    </row>
    <row r="313" spans="5:61" ht="16.5" customHeight="1">
      <c r="E313" s="9" t="str">
        <f t="shared" si="4"/>
        <v>H-15照明発熱密度比率3</v>
      </c>
      <c r="F313" s="10" t="s">
        <v>147</v>
      </c>
      <c r="G313" s="10" t="s">
        <v>98</v>
      </c>
      <c r="H313" s="10">
        <v>15</v>
      </c>
      <c r="I313" s="10">
        <v>2</v>
      </c>
      <c r="J313" s="10">
        <v>3</v>
      </c>
      <c r="K313" s="10" t="s">
        <v>780</v>
      </c>
      <c r="L313" s="10" t="s">
        <v>779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0.3</v>
      </c>
      <c r="W313" s="10">
        <v>1</v>
      </c>
      <c r="X313" s="10">
        <v>1</v>
      </c>
      <c r="Y313" s="10">
        <v>1</v>
      </c>
      <c r="Z313" s="10">
        <v>1</v>
      </c>
      <c r="AA313" s="10">
        <v>1</v>
      </c>
      <c r="AB313" s="10">
        <v>1</v>
      </c>
      <c r="AC313" s="10">
        <v>1</v>
      </c>
      <c r="AD313" s="10">
        <v>1</v>
      </c>
      <c r="AE313" s="10">
        <v>1</v>
      </c>
      <c r="AF313" s="10">
        <v>0</v>
      </c>
      <c r="AG313" s="10">
        <v>0</v>
      </c>
      <c r="AH313" s="10">
        <v>0</v>
      </c>
      <c r="AI313" s="10">
        <v>0</v>
      </c>
      <c r="AJ313" s="10">
        <v>0</v>
      </c>
      <c r="AK313" s="10">
        <v>1</v>
      </c>
      <c r="AL313" s="10">
        <v>0</v>
      </c>
      <c r="AM313" s="10">
        <v>9</v>
      </c>
      <c r="AN313" s="10">
        <v>30</v>
      </c>
      <c r="AO313" s="10">
        <v>10</v>
      </c>
      <c r="AP313" s="10">
        <v>100</v>
      </c>
      <c r="AQ313" s="10">
        <v>19</v>
      </c>
      <c r="AR313" s="10">
        <v>0</v>
      </c>
      <c r="AS313" s="10">
        <v>24</v>
      </c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 t="s">
        <v>130</v>
      </c>
      <c r="BI313" s="10">
        <v>9</v>
      </c>
    </row>
    <row r="314" spans="5:61" ht="16.5" customHeight="1">
      <c r="E314" s="9" t="str">
        <f t="shared" si="4"/>
        <v>H-15人体発熱密度比率1</v>
      </c>
      <c r="F314" s="10" t="s">
        <v>147</v>
      </c>
      <c r="G314" s="10" t="s">
        <v>98</v>
      </c>
      <c r="H314" s="10">
        <v>15</v>
      </c>
      <c r="I314" s="10">
        <v>3</v>
      </c>
      <c r="J314" s="10">
        <v>1</v>
      </c>
      <c r="K314" s="10" t="s">
        <v>781</v>
      </c>
      <c r="L314" s="10" t="s">
        <v>777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0.25</v>
      </c>
      <c r="X314" s="10">
        <v>0.5</v>
      </c>
      <c r="Y314" s="10">
        <v>0.8</v>
      </c>
      <c r="Z314" s="10">
        <v>0.8</v>
      </c>
      <c r="AA314" s="10">
        <v>0.8</v>
      </c>
      <c r="AB314" s="10">
        <v>0.8</v>
      </c>
      <c r="AC314" s="10">
        <v>0.8</v>
      </c>
      <c r="AD314" s="10">
        <v>0.8</v>
      </c>
      <c r="AE314" s="10">
        <v>0.25</v>
      </c>
      <c r="AF314" s="10">
        <v>0</v>
      </c>
      <c r="AG314" s="10">
        <v>0</v>
      </c>
      <c r="AH314" s="10">
        <v>0</v>
      </c>
      <c r="AI314" s="10">
        <v>0</v>
      </c>
      <c r="AJ314" s="10">
        <v>0</v>
      </c>
      <c r="AK314" s="10">
        <v>1</v>
      </c>
      <c r="AL314" s="10">
        <v>0</v>
      </c>
      <c r="AM314" s="10">
        <v>10</v>
      </c>
      <c r="AN314" s="10">
        <v>25</v>
      </c>
      <c r="AO314" s="10">
        <v>11</v>
      </c>
      <c r="AP314" s="10">
        <v>50</v>
      </c>
      <c r="AQ314" s="10">
        <v>12</v>
      </c>
      <c r="AR314" s="10">
        <v>80</v>
      </c>
      <c r="AS314" s="10">
        <v>18</v>
      </c>
      <c r="AT314" s="10">
        <v>25</v>
      </c>
      <c r="AU314" s="10">
        <v>19</v>
      </c>
      <c r="AV314" s="10">
        <v>0</v>
      </c>
      <c r="AW314" s="10">
        <v>24</v>
      </c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 t="s">
        <v>130</v>
      </c>
      <c r="BI314" s="10">
        <v>9</v>
      </c>
    </row>
    <row r="315" spans="5:61" ht="16.5" customHeight="1">
      <c r="E315" s="9" t="str">
        <f t="shared" si="4"/>
        <v>H-15人体発熱密度比率2</v>
      </c>
      <c r="F315" s="10" t="s">
        <v>147</v>
      </c>
      <c r="G315" s="10" t="s">
        <v>98</v>
      </c>
      <c r="H315" s="10">
        <v>15</v>
      </c>
      <c r="I315" s="10">
        <v>3</v>
      </c>
      <c r="J315" s="10">
        <v>2</v>
      </c>
      <c r="K315" s="10" t="s">
        <v>781</v>
      </c>
      <c r="L315" s="10" t="s">
        <v>778</v>
      </c>
      <c r="M315" s="10">
        <v>0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0.35</v>
      </c>
      <c r="X315" s="10">
        <v>0.65</v>
      </c>
      <c r="Y315" s="10">
        <v>1</v>
      </c>
      <c r="Z315" s="10">
        <v>1</v>
      </c>
      <c r="AA315" s="10">
        <v>1</v>
      </c>
      <c r="AB315" s="10">
        <v>1</v>
      </c>
      <c r="AC315" s="10">
        <v>1</v>
      </c>
      <c r="AD315" s="10">
        <v>1</v>
      </c>
      <c r="AE315" s="10">
        <v>0.35</v>
      </c>
      <c r="AF315" s="10">
        <v>0</v>
      </c>
      <c r="AG315" s="10">
        <v>0</v>
      </c>
      <c r="AH315" s="10">
        <v>0</v>
      </c>
      <c r="AI315" s="10">
        <v>0</v>
      </c>
      <c r="AJ315" s="10">
        <v>0</v>
      </c>
      <c r="AK315" s="10">
        <v>1</v>
      </c>
      <c r="AL315" s="10">
        <v>0</v>
      </c>
      <c r="AM315" s="10">
        <v>10</v>
      </c>
      <c r="AN315" s="10">
        <v>35</v>
      </c>
      <c r="AO315" s="10">
        <v>11</v>
      </c>
      <c r="AP315" s="10">
        <v>65</v>
      </c>
      <c r="AQ315" s="10">
        <v>12</v>
      </c>
      <c r="AR315" s="10">
        <v>100</v>
      </c>
      <c r="AS315" s="10">
        <v>18</v>
      </c>
      <c r="AT315" s="10">
        <v>35</v>
      </c>
      <c r="AU315" s="10">
        <v>19</v>
      </c>
      <c r="AV315" s="10">
        <v>0</v>
      </c>
      <c r="AW315" s="10">
        <v>24</v>
      </c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 t="s">
        <v>130</v>
      </c>
      <c r="BI315" s="10">
        <v>9</v>
      </c>
    </row>
    <row r="316" spans="5:61" ht="16.5" customHeight="1">
      <c r="E316" s="9" t="str">
        <f t="shared" si="4"/>
        <v>H-15人体発熱密度比率3</v>
      </c>
      <c r="F316" s="10" t="s">
        <v>147</v>
      </c>
      <c r="G316" s="10" t="s">
        <v>98</v>
      </c>
      <c r="H316" s="10">
        <v>15</v>
      </c>
      <c r="I316" s="10">
        <v>3</v>
      </c>
      <c r="J316" s="10">
        <v>3</v>
      </c>
      <c r="K316" s="10" t="s">
        <v>781</v>
      </c>
      <c r="L316" s="10" t="s">
        <v>779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0.35</v>
      </c>
      <c r="X316" s="10">
        <v>0.65</v>
      </c>
      <c r="Y316" s="10">
        <v>1</v>
      </c>
      <c r="Z316" s="10">
        <v>1</v>
      </c>
      <c r="AA316" s="10">
        <v>1</v>
      </c>
      <c r="AB316" s="10">
        <v>1</v>
      </c>
      <c r="AC316" s="10">
        <v>1</v>
      </c>
      <c r="AD316" s="10">
        <v>1</v>
      </c>
      <c r="AE316" s="10">
        <v>0.35</v>
      </c>
      <c r="AF316" s="10">
        <v>0</v>
      </c>
      <c r="AG316" s="10">
        <v>0</v>
      </c>
      <c r="AH316" s="10">
        <v>0</v>
      </c>
      <c r="AI316" s="10">
        <v>0</v>
      </c>
      <c r="AJ316" s="10">
        <v>0</v>
      </c>
      <c r="AK316" s="10">
        <v>1</v>
      </c>
      <c r="AL316" s="10">
        <v>0</v>
      </c>
      <c r="AM316" s="10">
        <v>10</v>
      </c>
      <c r="AN316" s="10">
        <v>35</v>
      </c>
      <c r="AO316" s="10">
        <v>11</v>
      </c>
      <c r="AP316" s="10">
        <v>65</v>
      </c>
      <c r="AQ316" s="10">
        <v>12</v>
      </c>
      <c r="AR316" s="10">
        <v>100</v>
      </c>
      <c r="AS316" s="10">
        <v>18</v>
      </c>
      <c r="AT316" s="10">
        <v>35</v>
      </c>
      <c r="AU316" s="10">
        <v>19</v>
      </c>
      <c r="AV316" s="10">
        <v>0</v>
      </c>
      <c r="AW316" s="10">
        <v>24</v>
      </c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 t="s">
        <v>130</v>
      </c>
      <c r="BI316" s="10">
        <v>9</v>
      </c>
    </row>
    <row r="317" spans="5:61" ht="16.5" customHeight="1">
      <c r="E317" s="9" t="str">
        <f t="shared" si="4"/>
        <v>H-15機器発熱密度比率1</v>
      </c>
      <c r="F317" s="10" t="s">
        <v>147</v>
      </c>
      <c r="G317" s="10" t="s">
        <v>98</v>
      </c>
      <c r="H317" s="10">
        <v>15</v>
      </c>
      <c r="I317" s="10">
        <v>4</v>
      </c>
      <c r="J317" s="10">
        <v>1</v>
      </c>
      <c r="K317" s="10" t="s">
        <v>783</v>
      </c>
      <c r="L317" s="10" t="s">
        <v>777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0.3</v>
      </c>
      <c r="W317" s="10">
        <v>1</v>
      </c>
      <c r="X317" s="10">
        <v>1</v>
      </c>
      <c r="Y317" s="10">
        <v>1</v>
      </c>
      <c r="Z317" s="10">
        <v>1</v>
      </c>
      <c r="AA317" s="10">
        <v>1</v>
      </c>
      <c r="AB317" s="10">
        <v>1</v>
      </c>
      <c r="AC317" s="10">
        <v>1</v>
      </c>
      <c r="AD317" s="10">
        <v>1</v>
      </c>
      <c r="AE317" s="10">
        <v>1</v>
      </c>
      <c r="AF317" s="10">
        <v>0</v>
      </c>
      <c r="AG317" s="10">
        <v>0</v>
      </c>
      <c r="AH317" s="10">
        <v>0</v>
      </c>
      <c r="AI317" s="10">
        <v>0</v>
      </c>
      <c r="AJ317" s="10">
        <v>0</v>
      </c>
      <c r="AK317" s="10">
        <v>1</v>
      </c>
      <c r="AL317" s="10">
        <v>0</v>
      </c>
      <c r="AM317" s="10">
        <v>9</v>
      </c>
      <c r="AN317" s="10">
        <v>30</v>
      </c>
      <c r="AO317" s="10">
        <v>10</v>
      </c>
      <c r="AP317" s="10">
        <v>100</v>
      </c>
      <c r="AQ317" s="10">
        <v>19</v>
      </c>
      <c r="AR317" s="10">
        <v>0</v>
      </c>
      <c r="AS317" s="10">
        <v>24</v>
      </c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 t="s">
        <v>130</v>
      </c>
      <c r="BI317" s="10">
        <v>9</v>
      </c>
    </row>
    <row r="318" spans="5:61" ht="16.5" customHeight="1">
      <c r="E318" s="9" t="str">
        <f t="shared" si="4"/>
        <v>H-15機器発熱密度比率2</v>
      </c>
      <c r="F318" s="10" t="s">
        <v>147</v>
      </c>
      <c r="G318" s="10" t="s">
        <v>98</v>
      </c>
      <c r="H318" s="10">
        <v>15</v>
      </c>
      <c r="I318" s="10">
        <v>4</v>
      </c>
      <c r="J318" s="10">
        <v>2</v>
      </c>
      <c r="K318" s="10" t="s">
        <v>783</v>
      </c>
      <c r="L318" s="10" t="s">
        <v>778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0.3</v>
      </c>
      <c r="W318" s="10">
        <v>1</v>
      </c>
      <c r="X318" s="10">
        <v>1</v>
      </c>
      <c r="Y318" s="10">
        <v>1</v>
      </c>
      <c r="Z318" s="10">
        <v>1</v>
      </c>
      <c r="AA318" s="10">
        <v>1</v>
      </c>
      <c r="AB318" s="10">
        <v>1</v>
      </c>
      <c r="AC318" s="10">
        <v>1</v>
      </c>
      <c r="AD318" s="10">
        <v>1</v>
      </c>
      <c r="AE318" s="10">
        <v>1</v>
      </c>
      <c r="AF318" s="10">
        <v>0</v>
      </c>
      <c r="AG318" s="10">
        <v>0</v>
      </c>
      <c r="AH318" s="10">
        <v>0</v>
      </c>
      <c r="AI318" s="10">
        <v>0</v>
      </c>
      <c r="AJ318" s="10">
        <v>0</v>
      </c>
      <c r="AK318" s="10">
        <v>1</v>
      </c>
      <c r="AL318" s="10">
        <v>0</v>
      </c>
      <c r="AM318" s="10">
        <v>9</v>
      </c>
      <c r="AN318" s="10">
        <v>30</v>
      </c>
      <c r="AO318" s="10">
        <v>10</v>
      </c>
      <c r="AP318" s="10">
        <v>100</v>
      </c>
      <c r="AQ318" s="10">
        <v>19</v>
      </c>
      <c r="AR318" s="10">
        <v>0</v>
      </c>
      <c r="AS318" s="10">
        <v>24</v>
      </c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 t="s">
        <v>130</v>
      </c>
      <c r="BI318" s="10">
        <v>9</v>
      </c>
    </row>
    <row r="319" spans="5:61" ht="16.5" customHeight="1">
      <c r="E319" s="9" t="str">
        <f t="shared" si="4"/>
        <v>H-15機器発熱密度比率3</v>
      </c>
      <c r="F319" s="10" t="s">
        <v>147</v>
      </c>
      <c r="G319" s="10" t="s">
        <v>98</v>
      </c>
      <c r="H319" s="10">
        <v>15</v>
      </c>
      <c r="I319" s="10">
        <v>4</v>
      </c>
      <c r="J319" s="10">
        <v>3</v>
      </c>
      <c r="K319" s="10" t="s">
        <v>783</v>
      </c>
      <c r="L319" s="10" t="s">
        <v>779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0.3</v>
      </c>
      <c r="W319" s="10">
        <v>1</v>
      </c>
      <c r="X319" s="10">
        <v>1</v>
      </c>
      <c r="Y319" s="10">
        <v>1</v>
      </c>
      <c r="Z319" s="10">
        <v>1</v>
      </c>
      <c r="AA319" s="10">
        <v>1</v>
      </c>
      <c r="AB319" s="10">
        <v>1</v>
      </c>
      <c r="AC319" s="10">
        <v>1</v>
      </c>
      <c r="AD319" s="10">
        <v>1</v>
      </c>
      <c r="AE319" s="10">
        <v>1</v>
      </c>
      <c r="AF319" s="10">
        <v>0</v>
      </c>
      <c r="AG319" s="10">
        <v>0</v>
      </c>
      <c r="AH319" s="10">
        <v>0</v>
      </c>
      <c r="AI319" s="10">
        <v>0</v>
      </c>
      <c r="AJ319" s="10">
        <v>0</v>
      </c>
      <c r="AK319" s="10">
        <v>1</v>
      </c>
      <c r="AL319" s="10">
        <v>0</v>
      </c>
      <c r="AM319" s="10">
        <v>9</v>
      </c>
      <c r="AN319" s="10">
        <v>30</v>
      </c>
      <c r="AO319" s="10">
        <v>10</v>
      </c>
      <c r="AP319" s="10">
        <v>100</v>
      </c>
      <c r="AQ319" s="10">
        <v>19</v>
      </c>
      <c r="AR319" s="10">
        <v>0</v>
      </c>
      <c r="AS319" s="10">
        <v>24</v>
      </c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 t="s">
        <v>130</v>
      </c>
      <c r="BI319" s="10">
        <v>9</v>
      </c>
    </row>
    <row r="320" spans="5:61" ht="16.5" customHeight="1">
      <c r="E320" s="9" t="str">
        <f t="shared" si="4"/>
        <v>H-16室同時使用率1</v>
      </c>
      <c r="F320" s="10" t="s">
        <v>150</v>
      </c>
      <c r="G320" s="10" t="s">
        <v>98</v>
      </c>
      <c r="H320" s="10">
        <v>16</v>
      </c>
      <c r="I320" s="10">
        <v>1</v>
      </c>
      <c r="J320" s="10">
        <v>1</v>
      </c>
      <c r="K320" s="10" t="s">
        <v>776</v>
      </c>
      <c r="L320" s="10" t="s">
        <v>777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1</v>
      </c>
      <c r="T320" s="10">
        <v>1</v>
      </c>
      <c r="U320" s="10">
        <v>1</v>
      </c>
      <c r="V320" s="10">
        <v>1</v>
      </c>
      <c r="W320" s="10">
        <v>1</v>
      </c>
      <c r="X320" s="10">
        <v>1</v>
      </c>
      <c r="Y320" s="10">
        <v>1</v>
      </c>
      <c r="Z320" s="10">
        <v>1</v>
      </c>
      <c r="AA320" s="10">
        <v>1</v>
      </c>
      <c r="AB320" s="10">
        <v>1</v>
      </c>
      <c r="AC320" s="10">
        <v>1</v>
      </c>
      <c r="AD320" s="10">
        <v>1</v>
      </c>
      <c r="AE320" s="10">
        <v>1</v>
      </c>
      <c r="AF320" s="10">
        <v>1</v>
      </c>
      <c r="AG320" s="10">
        <v>1</v>
      </c>
      <c r="AH320" s="10">
        <v>0</v>
      </c>
      <c r="AI320" s="10">
        <v>0</v>
      </c>
      <c r="AJ320" s="10">
        <v>0</v>
      </c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 t="s">
        <v>138</v>
      </c>
      <c r="BI320" s="10">
        <v>12</v>
      </c>
    </row>
    <row r="321" spans="5:61" ht="16.5" customHeight="1">
      <c r="E321" s="9" t="str">
        <f t="shared" si="4"/>
        <v>H-16室同時使用率2</v>
      </c>
      <c r="F321" s="10" t="s">
        <v>150</v>
      </c>
      <c r="G321" s="10" t="s">
        <v>98</v>
      </c>
      <c r="H321" s="10">
        <v>16</v>
      </c>
      <c r="I321" s="10">
        <v>1</v>
      </c>
      <c r="J321" s="10">
        <v>2</v>
      </c>
      <c r="K321" s="10" t="s">
        <v>776</v>
      </c>
      <c r="L321" s="10" t="s">
        <v>778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1</v>
      </c>
      <c r="T321" s="10">
        <v>1</v>
      </c>
      <c r="U321" s="10">
        <v>1</v>
      </c>
      <c r="V321" s="10">
        <v>1</v>
      </c>
      <c r="W321" s="10">
        <v>1</v>
      </c>
      <c r="X321" s="10">
        <v>1</v>
      </c>
      <c r="Y321" s="10">
        <v>1</v>
      </c>
      <c r="Z321" s="10">
        <v>1</v>
      </c>
      <c r="AA321" s="10">
        <v>1</v>
      </c>
      <c r="AB321" s="10">
        <v>1</v>
      </c>
      <c r="AC321" s="10">
        <v>1</v>
      </c>
      <c r="AD321" s="10">
        <v>1</v>
      </c>
      <c r="AE321" s="10">
        <v>1</v>
      </c>
      <c r="AF321" s="10">
        <v>1</v>
      </c>
      <c r="AG321" s="10">
        <v>1</v>
      </c>
      <c r="AH321" s="10">
        <v>0</v>
      </c>
      <c r="AI321" s="10">
        <v>0</v>
      </c>
      <c r="AJ321" s="10">
        <v>0</v>
      </c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 t="s">
        <v>138</v>
      </c>
      <c r="BI321" s="10">
        <v>12</v>
      </c>
    </row>
    <row r="322" spans="5:61" ht="16.5" customHeight="1">
      <c r="E322" s="9" t="str">
        <f t="shared" si="4"/>
        <v>H-16室同時使用率3</v>
      </c>
      <c r="F322" s="10" t="s">
        <v>150</v>
      </c>
      <c r="G322" s="10" t="s">
        <v>98</v>
      </c>
      <c r="H322" s="10">
        <v>16</v>
      </c>
      <c r="I322" s="10">
        <v>1</v>
      </c>
      <c r="J322" s="10">
        <v>3</v>
      </c>
      <c r="K322" s="10" t="s">
        <v>776</v>
      </c>
      <c r="L322" s="10" t="s">
        <v>779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1</v>
      </c>
      <c r="T322" s="10">
        <v>1</v>
      </c>
      <c r="U322" s="10">
        <v>1</v>
      </c>
      <c r="V322" s="10">
        <v>1</v>
      </c>
      <c r="W322" s="10">
        <v>1</v>
      </c>
      <c r="X322" s="10">
        <v>1</v>
      </c>
      <c r="Y322" s="10">
        <v>1</v>
      </c>
      <c r="Z322" s="10">
        <v>1</v>
      </c>
      <c r="AA322" s="10">
        <v>1</v>
      </c>
      <c r="AB322" s="10">
        <v>1</v>
      </c>
      <c r="AC322" s="10">
        <v>1</v>
      </c>
      <c r="AD322" s="10">
        <v>1</v>
      </c>
      <c r="AE322" s="10">
        <v>1</v>
      </c>
      <c r="AF322" s="10">
        <v>1</v>
      </c>
      <c r="AG322" s="10">
        <v>1</v>
      </c>
      <c r="AH322" s="10">
        <v>0</v>
      </c>
      <c r="AI322" s="10">
        <v>0</v>
      </c>
      <c r="AJ322" s="10">
        <v>0</v>
      </c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 t="s">
        <v>138</v>
      </c>
      <c r="BI322" s="10">
        <v>12</v>
      </c>
    </row>
    <row r="323" spans="5:61" ht="16.5" customHeight="1">
      <c r="E323" s="9" t="str">
        <f t="shared" si="4"/>
        <v>H-16照明発熱密度比率1</v>
      </c>
      <c r="F323" s="10" t="s">
        <v>150</v>
      </c>
      <c r="G323" s="10" t="s">
        <v>98</v>
      </c>
      <c r="H323" s="10">
        <v>16</v>
      </c>
      <c r="I323" s="10">
        <v>2</v>
      </c>
      <c r="J323" s="10">
        <v>1</v>
      </c>
      <c r="K323" s="10" t="s">
        <v>780</v>
      </c>
      <c r="L323" s="10" t="s">
        <v>777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1</v>
      </c>
      <c r="U323" s="10">
        <v>1</v>
      </c>
      <c r="V323" s="10">
        <v>1</v>
      </c>
      <c r="W323" s="10">
        <v>1</v>
      </c>
      <c r="X323" s="10">
        <v>1</v>
      </c>
      <c r="Y323" s="10">
        <v>1</v>
      </c>
      <c r="Z323" s="10">
        <v>1</v>
      </c>
      <c r="AA323" s="10">
        <v>1</v>
      </c>
      <c r="AB323" s="10">
        <v>1</v>
      </c>
      <c r="AC323" s="10">
        <v>1</v>
      </c>
      <c r="AD323" s="10">
        <v>1</v>
      </c>
      <c r="AE323" s="10">
        <v>1</v>
      </c>
      <c r="AF323" s="10">
        <v>1</v>
      </c>
      <c r="AG323" s="10">
        <v>1</v>
      </c>
      <c r="AH323" s="10">
        <v>0</v>
      </c>
      <c r="AI323" s="10">
        <v>0</v>
      </c>
      <c r="AJ323" s="10">
        <v>0</v>
      </c>
      <c r="AK323" s="10">
        <v>1</v>
      </c>
      <c r="AL323" s="10">
        <v>0</v>
      </c>
      <c r="AM323" s="10">
        <v>7</v>
      </c>
      <c r="AN323" s="10">
        <v>100</v>
      </c>
      <c r="AO323" s="10">
        <v>21</v>
      </c>
      <c r="AP323" s="10">
        <v>0</v>
      </c>
      <c r="AQ323" s="10">
        <v>24</v>
      </c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 t="s">
        <v>138</v>
      </c>
      <c r="BI323" s="10">
        <v>12</v>
      </c>
    </row>
    <row r="324" spans="5:61" ht="16.5" customHeight="1">
      <c r="E324" s="9" t="str">
        <f t="shared" si="4"/>
        <v>H-16照明発熱密度比率2</v>
      </c>
      <c r="F324" s="10" t="s">
        <v>150</v>
      </c>
      <c r="G324" s="10" t="s">
        <v>98</v>
      </c>
      <c r="H324" s="10">
        <v>16</v>
      </c>
      <c r="I324" s="10">
        <v>2</v>
      </c>
      <c r="J324" s="10">
        <v>2</v>
      </c>
      <c r="K324" s="10" t="s">
        <v>780</v>
      </c>
      <c r="L324" s="10" t="s">
        <v>778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1</v>
      </c>
      <c r="U324" s="10">
        <v>1</v>
      </c>
      <c r="V324" s="10">
        <v>1</v>
      </c>
      <c r="W324" s="10">
        <v>1</v>
      </c>
      <c r="X324" s="10">
        <v>1</v>
      </c>
      <c r="Y324" s="10">
        <v>1</v>
      </c>
      <c r="Z324" s="10">
        <v>1</v>
      </c>
      <c r="AA324" s="10">
        <v>1</v>
      </c>
      <c r="AB324" s="10">
        <v>1</v>
      </c>
      <c r="AC324" s="10">
        <v>1</v>
      </c>
      <c r="AD324" s="10">
        <v>1</v>
      </c>
      <c r="AE324" s="10">
        <v>1</v>
      </c>
      <c r="AF324" s="10">
        <v>1</v>
      </c>
      <c r="AG324" s="10">
        <v>1</v>
      </c>
      <c r="AH324" s="10">
        <v>0</v>
      </c>
      <c r="AI324" s="10">
        <v>0</v>
      </c>
      <c r="AJ324" s="10">
        <v>0</v>
      </c>
      <c r="AK324" s="10">
        <v>1</v>
      </c>
      <c r="AL324" s="10">
        <v>0</v>
      </c>
      <c r="AM324" s="10">
        <v>7</v>
      </c>
      <c r="AN324" s="10">
        <v>100</v>
      </c>
      <c r="AO324" s="10">
        <v>21</v>
      </c>
      <c r="AP324" s="10">
        <v>0</v>
      </c>
      <c r="AQ324" s="10">
        <v>24</v>
      </c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 t="s">
        <v>138</v>
      </c>
      <c r="BI324" s="10">
        <v>12</v>
      </c>
    </row>
    <row r="325" spans="5:61" ht="16.5" customHeight="1">
      <c r="E325" s="9" t="str">
        <f t="shared" si="4"/>
        <v>H-16照明発熱密度比率3</v>
      </c>
      <c r="F325" s="10" t="s">
        <v>150</v>
      </c>
      <c r="G325" s="10" t="s">
        <v>98</v>
      </c>
      <c r="H325" s="10">
        <v>16</v>
      </c>
      <c r="I325" s="10">
        <v>2</v>
      </c>
      <c r="J325" s="10">
        <v>3</v>
      </c>
      <c r="K325" s="10" t="s">
        <v>780</v>
      </c>
      <c r="L325" s="10" t="s">
        <v>779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1</v>
      </c>
      <c r="U325" s="10">
        <v>1</v>
      </c>
      <c r="V325" s="10">
        <v>1</v>
      </c>
      <c r="W325" s="10">
        <v>1</v>
      </c>
      <c r="X325" s="10">
        <v>1</v>
      </c>
      <c r="Y325" s="10">
        <v>1</v>
      </c>
      <c r="Z325" s="10">
        <v>1</v>
      </c>
      <c r="AA325" s="10">
        <v>1</v>
      </c>
      <c r="AB325" s="10">
        <v>1</v>
      </c>
      <c r="AC325" s="10">
        <v>1</v>
      </c>
      <c r="AD325" s="10">
        <v>1</v>
      </c>
      <c r="AE325" s="10">
        <v>1</v>
      </c>
      <c r="AF325" s="10">
        <v>1</v>
      </c>
      <c r="AG325" s="10">
        <v>1</v>
      </c>
      <c r="AH325" s="10">
        <v>0</v>
      </c>
      <c r="AI325" s="10">
        <v>0</v>
      </c>
      <c r="AJ325" s="10">
        <v>0</v>
      </c>
      <c r="AK325" s="10">
        <v>1</v>
      </c>
      <c r="AL325" s="10">
        <v>0</v>
      </c>
      <c r="AM325" s="10">
        <v>7</v>
      </c>
      <c r="AN325" s="10">
        <v>100</v>
      </c>
      <c r="AO325" s="10">
        <v>21</v>
      </c>
      <c r="AP325" s="10">
        <v>0</v>
      </c>
      <c r="AQ325" s="10">
        <v>24</v>
      </c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 t="s">
        <v>138</v>
      </c>
      <c r="BI325" s="10">
        <v>12</v>
      </c>
    </row>
    <row r="326" spans="5:61" ht="16.5" customHeight="1">
      <c r="E326" s="9" t="str">
        <f t="shared" si="4"/>
        <v>H-16人体発熱密度比率1</v>
      </c>
      <c r="F326" s="10" t="s">
        <v>150</v>
      </c>
      <c r="G326" s="10" t="s">
        <v>98</v>
      </c>
      <c r="H326" s="10">
        <v>16</v>
      </c>
      <c r="I326" s="10">
        <v>3</v>
      </c>
      <c r="J326" s="10">
        <v>1</v>
      </c>
      <c r="K326" s="10" t="s">
        <v>781</v>
      </c>
      <c r="L326" s="10" t="s">
        <v>777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0.4</v>
      </c>
      <c r="U326" s="10">
        <v>0.4</v>
      </c>
      <c r="V326" s="10">
        <v>0.2</v>
      </c>
      <c r="W326" s="10">
        <v>0.2</v>
      </c>
      <c r="X326" s="10">
        <v>1</v>
      </c>
      <c r="Y326" s="10">
        <v>1</v>
      </c>
      <c r="Z326" s="10">
        <v>1</v>
      </c>
      <c r="AA326" s="10">
        <v>0.2</v>
      </c>
      <c r="AB326" s="10">
        <v>0.2</v>
      </c>
      <c r="AC326" s="10">
        <v>0.2</v>
      </c>
      <c r="AD326" s="10">
        <v>0.2</v>
      </c>
      <c r="AE326" s="10">
        <v>1</v>
      </c>
      <c r="AF326" s="10">
        <v>1</v>
      </c>
      <c r="AG326" s="10">
        <v>0.2</v>
      </c>
      <c r="AH326" s="10">
        <v>0</v>
      </c>
      <c r="AI326" s="10">
        <v>0</v>
      </c>
      <c r="AJ326" s="10">
        <v>0</v>
      </c>
      <c r="AK326" s="10">
        <v>1</v>
      </c>
      <c r="AL326" s="10">
        <v>0</v>
      </c>
      <c r="AM326" s="10">
        <v>7</v>
      </c>
      <c r="AN326" s="10">
        <v>40</v>
      </c>
      <c r="AO326" s="10">
        <v>9</v>
      </c>
      <c r="AP326" s="10">
        <v>20</v>
      </c>
      <c r="AQ326" s="10">
        <v>11</v>
      </c>
      <c r="AR326" s="10">
        <v>100</v>
      </c>
      <c r="AS326" s="10">
        <v>14</v>
      </c>
      <c r="AT326" s="10">
        <v>20</v>
      </c>
      <c r="AU326" s="10">
        <v>18</v>
      </c>
      <c r="AV326" s="10">
        <v>100</v>
      </c>
      <c r="AW326" s="10">
        <v>20</v>
      </c>
      <c r="AX326" s="10">
        <v>20</v>
      </c>
      <c r="AY326" s="10">
        <v>21</v>
      </c>
      <c r="AZ326" s="10">
        <v>0</v>
      </c>
      <c r="BA326" s="10">
        <v>24</v>
      </c>
      <c r="BB326" s="10"/>
      <c r="BC326" s="10"/>
      <c r="BD326" s="10"/>
      <c r="BE326" s="10"/>
      <c r="BF326" s="10"/>
      <c r="BG326" s="10"/>
      <c r="BH326" s="10" t="s">
        <v>138</v>
      </c>
      <c r="BI326" s="10">
        <v>12</v>
      </c>
    </row>
    <row r="327" spans="5:61" ht="16.5" customHeight="1">
      <c r="E327" s="9" t="str">
        <f t="shared" si="4"/>
        <v>H-16人体発熱密度比率2</v>
      </c>
      <c r="F327" s="10" t="s">
        <v>150</v>
      </c>
      <c r="G327" s="10" t="s">
        <v>98</v>
      </c>
      <c r="H327" s="10">
        <v>16</v>
      </c>
      <c r="I327" s="10">
        <v>3</v>
      </c>
      <c r="J327" s="10">
        <v>2</v>
      </c>
      <c r="K327" s="10" t="s">
        <v>781</v>
      </c>
      <c r="L327" s="10" t="s">
        <v>778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0.4</v>
      </c>
      <c r="U327" s="10">
        <v>0.4</v>
      </c>
      <c r="V327" s="10">
        <v>0.2</v>
      </c>
      <c r="W327" s="10">
        <v>0.2</v>
      </c>
      <c r="X327" s="10">
        <v>1</v>
      </c>
      <c r="Y327" s="10">
        <v>1</v>
      </c>
      <c r="Z327" s="10">
        <v>1</v>
      </c>
      <c r="AA327" s="10">
        <v>0.2</v>
      </c>
      <c r="AB327" s="10">
        <v>0.2</v>
      </c>
      <c r="AC327" s="10">
        <v>0.2</v>
      </c>
      <c r="AD327" s="10">
        <v>0.2</v>
      </c>
      <c r="AE327" s="10">
        <v>1</v>
      </c>
      <c r="AF327" s="10">
        <v>1</v>
      </c>
      <c r="AG327" s="10">
        <v>0.2</v>
      </c>
      <c r="AH327" s="10">
        <v>0</v>
      </c>
      <c r="AI327" s="10">
        <v>0</v>
      </c>
      <c r="AJ327" s="10">
        <v>0</v>
      </c>
      <c r="AK327" s="10">
        <v>1</v>
      </c>
      <c r="AL327" s="10">
        <v>0</v>
      </c>
      <c r="AM327" s="10">
        <v>7</v>
      </c>
      <c r="AN327" s="10">
        <v>40</v>
      </c>
      <c r="AO327" s="10">
        <v>9</v>
      </c>
      <c r="AP327" s="10">
        <v>20</v>
      </c>
      <c r="AQ327" s="10">
        <v>11</v>
      </c>
      <c r="AR327" s="10">
        <v>100</v>
      </c>
      <c r="AS327" s="10">
        <v>14</v>
      </c>
      <c r="AT327" s="10">
        <v>20</v>
      </c>
      <c r="AU327" s="10">
        <v>18</v>
      </c>
      <c r="AV327" s="10">
        <v>100</v>
      </c>
      <c r="AW327" s="10">
        <v>20</v>
      </c>
      <c r="AX327" s="10">
        <v>20</v>
      </c>
      <c r="AY327" s="10">
        <v>21</v>
      </c>
      <c r="AZ327" s="10">
        <v>0</v>
      </c>
      <c r="BA327" s="10">
        <v>24</v>
      </c>
      <c r="BB327" s="10"/>
      <c r="BC327" s="10"/>
      <c r="BD327" s="10"/>
      <c r="BE327" s="10"/>
      <c r="BF327" s="10"/>
      <c r="BG327" s="10"/>
      <c r="BH327" s="10" t="s">
        <v>138</v>
      </c>
      <c r="BI327" s="10">
        <v>12</v>
      </c>
    </row>
    <row r="328" spans="5:61" ht="16.5" customHeight="1">
      <c r="E328" s="9" t="str">
        <f t="shared" si="4"/>
        <v>H-16人体発熱密度比率3</v>
      </c>
      <c r="F328" s="10" t="s">
        <v>150</v>
      </c>
      <c r="G328" s="10" t="s">
        <v>98</v>
      </c>
      <c r="H328" s="10">
        <v>16</v>
      </c>
      <c r="I328" s="10">
        <v>3</v>
      </c>
      <c r="J328" s="10">
        <v>3</v>
      </c>
      <c r="K328" s="10" t="s">
        <v>781</v>
      </c>
      <c r="L328" s="10" t="s">
        <v>779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0.4</v>
      </c>
      <c r="U328" s="10">
        <v>0.4</v>
      </c>
      <c r="V328" s="10">
        <v>0.2</v>
      </c>
      <c r="W328" s="10">
        <v>0.2</v>
      </c>
      <c r="X328" s="10">
        <v>1</v>
      </c>
      <c r="Y328" s="10">
        <v>1</v>
      </c>
      <c r="Z328" s="10">
        <v>1</v>
      </c>
      <c r="AA328" s="10">
        <v>0.2</v>
      </c>
      <c r="AB328" s="10">
        <v>0.2</v>
      </c>
      <c r="AC328" s="10">
        <v>0.2</v>
      </c>
      <c r="AD328" s="10">
        <v>0.2</v>
      </c>
      <c r="AE328" s="10">
        <v>1</v>
      </c>
      <c r="AF328" s="10">
        <v>1</v>
      </c>
      <c r="AG328" s="10">
        <v>0.2</v>
      </c>
      <c r="AH328" s="10">
        <v>0</v>
      </c>
      <c r="AI328" s="10">
        <v>0</v>
      </c>
      <c r="AJ328" s="10">
        <v>0</v>
      </c>
      <c r="AK328" s="10">
        <v>1</v>
      </c>
      <c r="AL328" s="10">
        <v>0</v>
      </c>
      <c r="AM328" s="10">
        <v>7</v>
      </c>
      <c r="AN328" s="10">
        <v>40</v>
      </c>
      <c r="AO328" s="10">
        <v>9</v>
      </c>
      <c r="AP328" s="10">
        <v>20</v>
      </c>
      <c r="AQ328" s="10">
        <v>11</v>
      </c>
      <c r="AR328" s="10">
        <v>100</v>
      </c>
      <c r="AS328" s="10">
        <v>14</v>
      </c>
      <c r="AT328" s="10">
        <v>20</v>
      </c>
      <c r="AU328" s="10">
        <v>18</v>
      </c>
      <c r="AV328" s="10">
        <v>100</v>
      </c>
      <c r="AW328" s="10">
        <v>20</v>
      </c>
      <c r="AX328" s="10">
        <v>20</v>
      </c>
      <c r="AY328" s="10">
        <v>21</v>
      </c>
      <c r="AZ328" s="10">
        <v>0</v>
      </c>
      <c r="BA328" s="10">
        <v>24</v>
      </c>
      <c r="BB328" s="10"/>
      <c r="BC328" s="10"/>
      <c r="BD328" s="10"/>
      <c r="BE328" s="10"/>
      <c r="BF328" s="10"/>
      <c r="BG328" s="10"/>
      <c r="BH328" s="10" t="s">
        <v>138</v>
      </c>
      <c r="BI328" s="10">
        <v>12</v>
      </c>
    </row>
    <row r="329" spans="5:61" ht="16.5" customHeight="1">
      <c r="E329" s="9" t="str">
        <f t="shared" ref="E329:E392" si="5">F329&amp;K329&amp;J329</f>
        <v>H-16機器発熱密度比率1</v>
      </c>
      <c r="F329" s="10" t="s">
        <v>150</v>
      </c>
      <c r="G329" s="10" t="s">
        <v>98</v>
      </c>
      <c r="H329" s="10">
        <v>16</v>
      </c>
      <c r="I329" s="10">
        <v>4</v>
      </c>
      <c r="J329" s="10">
        <v>1</v>
      </c>
      <c r="K329" s="10" t="s">
        <v>783</v>
      </c>
      <c r="L329" s="10" t="s">
        <v>777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1</v>
      </c>
      <c r="AL329" s="10">
        <v>0</v>
      </c>
      <c r="AM329" s="10">
        <v>24</v>
      </c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 t="s">
        <v>138</v>
      </c>
      <c r="BI329" s="10">
        <v>12</v>
      </c>
    </row>
    <row r="330" spans="5:61" ht="16.5" customHeight="1">
      <c r="E330" s="9" t="str">
        <f t="shared" si="5"/>
        <v>H-16機器発熱密度比率2</v>
      </c>
      <c r="F330" s="10" t="s">
        <v>150</v>
      </c>
      <c r="G330" s="10" t="s">
        <v>98</v>
      </c>
      <c r="H330" s="10">
        <v>16</v>
      </c>
      <c r="I330" s="10">
        <v>4</v>
      </c>
      <c r="J330" s="10">
        <v>2</v>
      </c>
      <c r="K330" s="10" t="s">
        <v>783</v>
      </c>
      <c r="L330" s="10" t="s">
        <v>778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0</v>
      </c>
      <c r="AJ330" s="10">
        <v>0</v>
      </c>
      <c r="AK330" s="10">
        <v>1</v>
      </c>
      <c r="AL330" s="10">
        <v>0</v>
      </c>
      <c r="AM330" s="10">
        <v>24</v>
      </c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 t="s">
        <v>138</v>
      </c>
      <c r="BI330" s="10">
        <v>12</v>
      </c>
    </row>
    <row r="331" spans="5:61" ht="16.5" customHeight="1">
      <c r="E331" s="9" t="str">
        <f t="shared" si="5"/>
        <v>H-16機器発熱密度比率3</v>
      </c>
      <c r="F331" s="10" t="s">
        <v>150</v>
      </c>
      <c r="G331" s="10" t="s">
        <v>98</v>
      </c>
      <c r="H331" s="10">
        <v>16</v>
      </c>
      <c r="I331" s="10">
        <v>4</v>
      </c>
      <c r="J331" s="10">
        <v>3</v>
      </c>
      <c r="K331" s="10" t="s">
        <v>783</v>
      </c>
      <c r="L331" s="10" t="s">
        <v>779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0</v>
      </c>
      <c r="AJ331" s="10">
        <v>0</v>
      </c>
      <c r="AK331" s="10">
        <v>1</v>
      </c>
      <c r="AL331" s="10">
        <v>0</v>
      </c>
      <c r="AM331" s="10">
        <v>24</v>
      </c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 t="s">
        <v>138</v>
      </c>
      <c r="BI331" s="10">
        <v>12</v>
      </c>
    </row>
    <row r="332" spans="5:61" ht="16.5" customHeight="1">
      <c r="E332" s="9" t="str">
        <f t="shared" si="5"/>
        <v>H-17室同時使用率1</v>
      </c>
      <c r="F332" s="10" t="s">
        <v>151</v>
      </c>
      <c r="G332" s="10" t="s">
        <v>98</v>
      </c>
      <c r="H332" s="10">
        <v>17</v>
      </c>
      <c r="I332" s="10">
        <v>1</v>
      </c>
      <c r="J332" s="10">
        <v>1</v>
      </c>
      <c r="K332" s="10" t="s">
        <v>776</v>
      </c>
      <c r="L332" s="10" t="s">
        <v>777</v>
      </c>
      <c r="M332" s="10">
        <v>1</v>
      </c>
      <c r="N332" s="10">
        <v>1</v>
      </c>
      <c r="O332" s="10">
        <v>1</v>
      </c>
      <c r="P332" s="10">
        <v>1</v>
      </c>
      <c r="Q332" s="10">
        <v>1</v>
      </c>
      <c r="R332" s="10">
        <v>1</v>
      </c>
      <c r="S332" s="10">
        <v>1</v>
      </c>
      <c r="T332" s="10">
        <v>1</v>
      </c>
      <c r="U332" s="10">
        <v>1</v>
      </c>
      <c r="V332" s="10">
        <v>1</v>
      </c>
      <c r="W332" s="10">
        <v>1</v>
      </c>
      <c r="X332" s="10">
        <v>1</v>
      </c>
      <c r="Y332" s="10">
        <v>1</v>
      </c>
      <c r="Z332" s="10">
        <v>1</v>
      </c>
      <c r="AA332" s="10">
        <v>1</v>
      </c>
      <c r="AB332" s="10">
        <v>1</v>
      </c>
      <c r="AC332" s="10">
        <v>1</v>
      </c>
      <c r="AD332" s="10">
        <v>1</v>
      </c>
      <c r="AE332" s="10">
        <v>1</v>
      </c>
      <c r="AF332" s="10">
        <v>1</v>
      </c>
      <c r="AG332" s="10">
        <v>1</v>
      </c>
      <c r="AH332" s="10">
        <v>1</v>
      </c>
      <c r="AI332" s="10">
        <v>1</v>
      </c>
      <c r="AJ332" s="10">
        <v>1</v>
      </c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 t="s">
        <v>141</v>
      </c>
      <c r="BI332" s="10">
        <v>13</v>
      </c>
    </row>
    <row r="333" spans="5:61" ht="16.5" customHeight="1">
      <c r="E333" s="9" t="str">
        <f t="shared" si="5"/>
        <v>H-17室同時使用率2</v>
      </c>
      <c r="F333" s="10" t="s">
        <v>151</v>
      </c>
      <c r="G333" s="10" t="s">
        <v>98</v>
      </c>
      <c r="H333" s="10">
        <v>17</v>
      </c>
      <c r="I333" s="10">
        <v>1</v>
      </c>
      <c r="J333" s="10">
        <v>2</v>
      </c>
      <c r="K333" s="10" t="s">
        <v>776</v>
      </c>
      <c r="L333" s="10" t="s">
        <v>778</v>
      </c>
      <c r="M333" s="10">
        <v>1</v>
      </c>
      <c r="N333" s="10">
        <v>1</v>
      </c>
      <c r="O333" s="10">
        <v>1</v>
      </c>
      <c r="P333" s="10">
        <v>1</v>
      </c>
      <c r="Q333" s="10">
        <v>1</v>
      </c>
      <c r="R333" s="10">
        <v>1</v>
      </c>
      <c r="S333" s="10">
        <v>1</v>
      </c>
      <c r="T333" s="10">
        <v>1</v>
      </c>
      <c r="U333" s="10">
        <v>1</v>
      </c>
      <c r="V333" s="10">
        <v>1</v>
      </c>
      <c r="W333" s="10">
        <v>1</v>
      </c>
      <c r="X333" s="10">
        <v>1</v>
      </c>
      <c r="Y333" s="10">
        <v>1</v>
      </c>
      <c r="Z333" s="10">
        <v>1</v>
      </c>
      <c r="AA333" s="10">
        <v>1</v>
      </c>
      <c r="AB333" s="10">
        <v>1</v>
      </c>
      <c r="AC333" s="10">
        <v>1</v>
      </c>
      <c r="AD333" s="10">
        <v>1</v>
      </c>
      <c r="AE333" s="10">
        <v>1</v>
      </c>
      <c r="AF333" s="10">
        <v>1</v>
      </c>
      <c r="AG333" s="10">
        <v>1</v>
      </c>
      <c r="AH333" s="10">
        <v>1</v>
      </c>
      <c r="AI333" s="10">
        <v>1</v>
      </c>
      <c r="AJ333" s="10">
        <v>1</v>
      </c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 t="s">
        <v>141</v>
      </c>
      <c r="BI333" s="10">
        <v>13</v>
      </c>
    </row>
    <row r="334" spans="5:61" ht="16.5" customHeight="1">
      <c r="E334" s="9" t="str">
        <f t="shared" si="5"/>
        <v>H-17室同時使用率3</v>
      </c>
      <c r="F334" s="10" t="s">
        <v>151</v>
      </c>
      <c r="G334" s="10" t="s">
        <v>98</v>
      </c>
      <c r="H334" s="10">
        <v>17</v>
      </c>
      <c r="I334" s="10">
        <v>1</v>
      </c>
      <c r="J334" s="10">
        <v>3</v>
      </c>
      <c r="K334" s="10" t="s">
        <v>776</v>
      </c>
      <c r="L334" s="10" t="s">
        <v>779</v>
      </c>
      <c r="M334" s="10">
        <v>1</v>
      </c>
      <c r="N334" s="10">
        <v>1</v>
      </c>
      <c r="O334" s="10">
        <v>1</v>
      </c>
      <c r="P334" s="10">
        <v>1</v>
      </c>
      <c r="Q334" s="10">
        <v>1</v>
      </c>
      <c r="R334" s="10">
        <v>1</v>
      </c>
      <c r="S334" s="10">
        <v>1</v>
      </c>
      <c r="T334" s="10">
        <v>1</v>
      </c>
      <c r="U334" s="10">
        <v>1</v>
      </c>
      <c r="V334" s="10">
        <v>1</v>
      </c>
      <c r="W334" s="10">
        <v>1</v>
      </c>
      <c r="X334" s="10">
        <v>1</v>
      </c>
      <c r="Y334" s="10">
        <v>1</v>
      </c>
      <c r="Z334" s="10">
        <v>1</v>
      </c>
      <c r="AA334" s="10">
        <v>1</v>
      </c>
      <c r="AB334" s="10">
        <v>1</v>
      </c>
      <c r="AC334" s="10">
        <v>1</v>
      </c>
      <c r="AD334" s="10">
        <v>1</v>
      </c>
      <c r="AE334" s="10">
        <v>1</v>
      </c>
      <c r="AF334" s="10">
        <v>1</v>
      </c>
      <c r="AG334" s="10">
        <v>1</v>
      </c>
      <c r="AH334" s="10">
        <v>1</v>
      </c>
      <c r="AI334" s="10">
        <v>1</v>
      </c>
      <c r="AJ334" s="10">
        <v>1</v>
      </c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 t="s">
        <v>141</v>
      </c>
      <c r="BI334" s="10">
        <v>13</v>
      </c>
    </row>
    <row r="335" spans="5:61" ht="16.5" customHeight="1">
      <c r="E335" s="9" t="str">
        <f t="shared" si="5"/>
        <v>H-17照明発熱密度比率1</v>
      </c>
      <c r="F335" s="10" t="s">
        <v>151</v>
      </c>
      <c r="G335" s="10" t="s">
        <v>98</v>
      </c>
      <c r="H335" s="10">
        <v>17</v>
      </c>
      <c r="I335" s="10">
        <v>2</v>
      </c>
      <c r="J335" s="10">
        <v>1</v>
      </c>
      <c r="K335" s="10" t="s">
        <v>780</v>
      </c>
      <c r="L335" s="10" t="s">
        <v>777</v>
      </c>
      <c r="M335" s="10">
        <v>1</v>
      </c>
      <c r="N335" s="10">
        <v>1</v>
      </c>
      <c r="O335" s="10">
        <v>1</v>
      </c>
      <c r="P335" s="10">
        <v>1</v>
      </c>
      <c r="Q335" s="10">
        <v>1</v>
      </c>
      <c r="R335" s="10">
        <v>1</v>
      </c>
      <c r="S335" s="10">
        <v>1</v>
      </c>
      <c r="T335" s="10">
        <v>1</v>
      </c>
      <c r="U335" s="10">
        <v>1</v>
      </c>
      <c r="V335" s="10">
        <v>1</v>
      </c>
      <c r="W335" s="10">
        <v>1</v>
      </c>
      <c r="X335" s="10">
        <v>1</v>
      </c>
      <c r="Y335" s="10">
        <v>1</v>
      </c>
      <c r="Z335" s="10">
        <v>1</v>
      </c>
      <c r="AA335" s="10">
        <v>1</v>
      </c>
      <c r="AB335" s="10">
        <v>1</v>
      </c>
      <c r="AC335" s="10">
        <v>1</v>
      </c>
      <c r="AD335" s="10">
        <v>1</v>
      </c>
      <c r="AE335" s="10">
        <v>1</v>
      </c>
      <c r="AF335" s="10">
        <v>1</v>
      </c>
      <c r="AG335" s="10">
        <v>1</v>
      </c>
      <c r="AH335" s="10">
        <v>1</v>
      </c>
      <c r="AI335" s="10">
        <v>1</v>
      </c>
      <c r="AJ335" s="10">
        <v>1</v>
      </c>
      <c r="AK335" s="10">
        <v>1</v>
      </c>
      <c r="AL335" s="10">
        <v>100</v>
      </c>
      <c r="AM335" s="10">
        <v>24</v>
      </c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 t="s">
        <v>141</v>
      </c>
      <c r="BI335" s="10">
        <v>13</v>
      </c>
    </row>
    <row r="336" spans="5:61" ht="16.5" customHeight="1">
      <c r="E336" s="9" t="str">
        <f t="shared" si="5"/>
        <v>H-17照明発熱密度比率2</v>
      </c>
      <c r="F336" s="10" t="s">
        <v>151</v>
      </c>
      <c r="G336" s="10" t="s">
        <v>98</v>
      </c>
      <c r="H336" s="10">
        <v>17</v>
      </c>
      <c r="I336" s="10">
        <v>2</v>
      </c>
      <c r="J336" s="10">
        <v>2</v>
      </c>
      <c r="K336" s="10" t="s">
        <v>780</v>
      </c>
      <c r="L336" s="10" t="s">
        <v>778</v>
      </c>
      <c r="M336" s="10">
        <v>1</v>
      </c>
      <c r="N336" s="10">
        <v>1</v>
      </c>
      <c r="O336" s="10">
        <v>1</v>
      </c>
      <c r="P336" s="10">
        <v>1</v>
      </c>
      <c r="Q336" s="10">
        <v>1</v>
      </c>
      <c r="R336" s="10">
        <v>1</v>
      </c>
      <c r="S336" s="10">
        <v>1</v>
      </c>
      <c r="T336" s="10">
        <v>1</v>
      </c>
      <c r="U336" s="10">
        <v>1</v>
      </c>
      <c r="V336" s="10">
        <v>1</v>
      </c>
      <c r="W336" s="10">
        <v>1</v>
      </c>
      <c r="X336" s="10">
        <v>1</v>
      </c>
      <c r="Y336" s="10">
        <v>1</v>
      </c>
      <c r="Z336" s="10">
        <v>1</v>
      </c>
      <c r="AA336" s="10">
        <v>1</v>
      </c>
      <c r="AB336" s="10">
        <v>1</v>
      </c>
      <c r="AC336" s="10">
        <v>1</v>
      </c>
      <c r="AD336" s="10">
        <v>1</v>
      </c>
      <c r="AE336" s="10">
        <v>1</v>
      </c>
      <c r="AF336" s="10">
        <v>1</v>
      </c>
      <c r="AG336" s="10">
        <v>1</v>
      </c>
      <c r="AH336" s="10">
        <v>1</v>
      </c>
      <c r="AI336" s="10">
        <v>1</v>
      </c>
      <c r="AJ336" s="10">
        <v>1</v>
      </c>
      <c r="AK336" s="10">
        <v>1</v>
      </c>
      <c r="AL336" s="10">
        <v>100</v>
      </c>
      <c r="AM336" s="10">
        <v>24</v>
      </c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 t="s">
        <v>141</v>
      </c>
      <c r="BI336" s="10">
        <v>13</v>
      </c>
    </row>
    <row r="337" spans="5:61" ht="16.5" customHeight="1">
      <c r="E337" s="9" t="str">
        <f t="shared" si="5"/>
        <v>H-17照明発熱密度比率3</v>
      </c>
      <c r="F337" s="10" t="s">
        <v>151</v>
      </c>
      <c r="G337" s="10" t="s">
        <v>98</v>
      </c>
      <c r="H337" s="10">
        <v>17</v>
      </c>
      <c r="I337" s="10">
        <v>2</v>
      </c>
      <c r="J337" s="10">
        <v>3</v>
      </c>
      <c r="K337" s="10" t="s">
        <v>780</v>
      </c>
      <c r="L337" s="10" t="s">
        <v>779</v>
      </c>
      <c r="M337" s="10">
        <v>1</v>
      </c>
      <c r="N337" s="10">
        <v>1</v>
      </c>
      <c r="O337" s="10">
        <v>1</v>
      </c>
      <c r="P337" s="10">
        <v>1</v>
      </c>
      <c r="Q337" s="10">
        <v>1</v>
      </c>
      <c r="R337" s="10">
        <v>1</v>
      </c>
      <c r="S337" s="10">
        <v>1</v>
      </c>
      <c r="T337" s="10">
        <v>1</v>
      </c>
      <c r="U337" s="10">
        <v>1</v>
      </c>
      <c r="V337" s="10">
        <v>1</v>
      </c>
      <c r="W337" s="10">
        <v>1</v>
      </c>
      <c r="X337" s="10">
        <v>1</v>
      </c>
      <c r="Y337" s="10">
        <v>1</v>
      </c>
      <c r="Z337" s="10">
        <v>1</v>
      </c>
      <c r="AA337" s="10">
        <v>1</v>
      </c>
      <c r="AB337" s="10">
        <v>1</v>
      </c>
      <c r="AC337" s="10">
        <v>1</v>
      </c>
      <c r="AD337" s="10">
        <v>1</v>
      </c>
      <c r="AE337" s="10">
        <v>1</v>
      </c>
      <c r="AF337" s="10">
        <v>1</v>
      </c>
      <c r="AG337" s="10">
        <v>1</v>
      </c>
      <c r="AH337" s="10">
        <v>1</v>
      </c>
      <c r="AI337" s="10">
        <v>1</v>
      </c>
      <c r="AJ337" s="10">
        <v>1</v>
      </c>
      <c r="AK337" s="10">
        <v>1</v>
      </c>
      <c r="AL337" s="10">
        <v>100</v>
      </c>
      <c r="AM337" s="10">
        <v>24</v>
      </c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 t="s">
        <v>141</v>
      </c>
      <c r="BI337" s="10">
        <v>13</v>
      </c>
    </row>
    <row r="338" spans="5:61" ht="16.5" customHeight="1">
      <c r="E338" s="9" t="str">
        <f t="shared" si="5"/>
        <v>H-17人体発熱密度比率1</v>
      </c>
      <c r="F338" s="10" t="s">
        <v>151</v>
      </c>
      <c r="G338" s="10" t="s">
        <v>98</v>
      </c>
      <c r="H338" s="10">
        <v>17</v>
      </c>
      <c r="I338" s="10">
        <v>3</v>
      </c>
      <c r="J338" s="10">
        <v>1</v>
      </c>
      <c r="K338" s="10" t="s">
        <v>781</v>
      </c>
      <c r="L338" s="10" t="s">
        <v>777</v>
      </c>
      <c r="M338" s="10">
        <v>1</v>
      </c>
      <c r="N338" s="10">
        <v>1</v>
      </c>
      <c r="O338" s="10">
        <v>1</v>
      </c>
      <c r="P338" s="10">
        <v>1</v>
      </c>
      <c r="Q338" s="10">
        <v>1</v>
      </c>
      <c r="R338" s="10">
        <v>1</v>
      </c>
      <c r="S338" s="10">
        <v>1</v>
      </c>
      <c r="T338" s="10">
        <v>1</v>
      </c>
      <c r="U338" s="10">
        <v>1</v>
      </c>
      <c r="V338" s="10">
        <v>1</v>
      </c>
      <c r="W338" s="10">
        <v>1</v>
      </c>
      <c r="X338" s="10">
        <v>1</v>
      </c>
      <c r="Y338" s="10">
        <v>1</v>
      </c>
      <c r="Z338" s="10">
        <v>1</v>
      </c>
      <c r="AA338" s="10">
        <v>1</v>
      </c>
      <c r="AB338" s="10">
        <v>1</v>
      </c>
      <c r="AC338" s="10">
        <v>1</v>
      </c>
      <c r="AD338" s="10">
        <v>1</v>
      </c>
      <c r="AE338" s="10">
        <v>1</v>
      </c>
      <c r="AF338" s="10">
        <v>1</v>
      </c>
      <c r="AG338" s="10">
        <v>1</v>
      </c>
      <c r="AH338" s="10">
        <v>1</v>
      </c>
      <c r="AI338" s="10">
        <v>1</v>
      </c>
      <c r="AJ338" s="10">
        <v>1</v>
      </c>
      <c r="AK338" s="10">
        <v>1</v>
      </c>
      <c r="AL338" s="10">
        <v>100</v>
      </c>
      <c r="AM338" s="10">
        <v>24</v>
      </c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 t="s">
        <v>141</v>
      </c>
      <c r="BI338" s="10">
        <v>13</v>
      </c>
    </row>
    <row r="339" spans="5:61" ht="16.5" customHeight="1">
      <c r="E339" s="9" t="str">
        <f t="shared" si="5"/>
        <v>H-17人体発熱密度比率2</v>
      </c>
      <c r="F339" s="10" t="s">
        <v>151</v>
      </c>
      <c r="G339" s="10" t="s">
        <v>98</v>
      </c>
      <c r="H339" s="10">
        <v>17</v>
      </c>
      <c r="I339" s="10">
        <v>3</v>
      </c>
      <c r="J339" s="10">
        <v>2</v>
      </c>
      <c r="K339" s="10" t="s">
        <v>781</v>
      </c>
      <c r="L339" s="10" t="s">
        <v>778</v>
      </c>
      <c r="M339" s="10">
        <v>1</v>
      </c>
      <c r="N339" s="10">
        <v>1</v>
      </c>
      <c r="O339" s="10">
        <v>1</v>
      </c>
      <c r="P339" s="10">
        <v>1</v>
      </c>
      <c r="Q339" s="10">
        <v>1</v>
      </c>
      <c r="R339" s="10">
        <v>1</v>
      </c>
      <c r="S339" s="10">
        <v>1</v>
      </c>
      <c r="T339" s="10">
        <v>1</v>
      </c>
      <c r="U339" s="10">
        <v>1</v>
      </c>
      <c r="V339" s="10">
        <v>1</v>
      </c>
      <c r="W339" s="10">
        <v>1</v>
      </c>
      <c r="X339" s="10">
        <v>1</v>
      </c>
      <c r="Y339" s="10">
        <v>1</v>
      </c>
      <c r="Z339" s="10">
        <v>1</v>
      </c>
      <c r="AA339" s="10">
        <v>1</v>
      </c>
      <c r="AB339" s="10">
        <v>1</v>
      </c>
      <c r="AC339" s="10">
        <v>1</v>
      </c>
      <c r="AD339" s="10">
        <v>1</v>
      </c>
      <c r="AE339" s="10">
        <v>1</v>
      </c>
      <c r="AF339" s="10">
        <v>1</v>
      </c>
      <c r="AG339" s="10">
        <v>1</v>
      </c>
      <c r="AH339" s="10">
        <v>1</v>
      </c>
      <c r="AI339" s="10">
        <v>1</v>
      </c>
      <c r="AJ339" s="10">
        <v>1</v>
      </c>
      <c r="AK339" s="10">
        <v>1</v>
      </c>
      <c r="AL339" s="10">
        <v>100</v>
      </c>
      <c r="AM339" s="10">
        <v>24</v>
      </c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 t="s">
        <v>141</v>
      </c>
      <c r="BI339" s="10">
        <v>13</v>
      </c>
    </row>
    <row r="340" spans="5:61" ht="16.5" customHeight="1">
      <c r="E340" s="9" t="str">
        <f t="shared" si="5"/>
        <v>H-17人体発熱密度比率3</v>
      </c>
      <c r="F340" s="10" t="s">
        <v>151</v>
      </c>
      <c r="G340" s="10" t="s">
        <v>98</v>
      </c>
      <c r="H340" s="10">
        <v>17</v>
      </c>
      <c r="I340" s="10">
        <v>3</v>
      </c>
      <c r="J340" s="10">
        <v>3</v>
      </c>
      <c r="K340" s="10" t="s">
        <v>781</v>
      </c>
      <c r="L340" s="10" t="s">
        <v>779</v>
      </c>
      <c r="M340" s="10">
        <v>1</v>
      </c>
      <c r="N340" s="10">
        <v>1</v>
      </c>
      <c r="O340" s="10">
        <v>1</v>
      </c>
      <c r="P340" s="10">
        <v>1</v>
      </c>
      <c r="Q340" s="10">
        <v>1</v>
      </c>
      <c r="R340" s="10">
        <v>1</v>
      </c>
      <c r="S340" s="10">
        <v>1</v>
      </c>
      <c r="T340" s="10">
        <v>1</v>
      </c>
      <c r="U340" s="10">
        <v>1</v>
      </c>
      <c r="V340" s="10">
        <v>1</v>
      </c>
      <c r="W340" s="10">
        <v>1</v>
      </c>
      <c r="X340" s="10">
        <v>1</v>
      </c>
      <c r="Y340" s="10">
        <v>1</v>
      </c>
      <c r="Z340" s="10">
        <v>1</v>
      </c>
      <c r="AA340" s="10">
        <v>1</v>
      </c>
      <c r="AB340" s="10">
        <v>1</v>
      </c>
      <c r="AC340" s="10">
        <v>1</v>
      </c>
      <c r="AD340" s="10">
        <v>1</v>
      </c>
      <c r="AE340" s="10">
        <v>1</v>
      </c>
      <c r="AF340" s="10">
        <v>1</v>
      </c>
      <c r="AG340" s="10">
        <v>1</v>
      </c>
      <c r="AH340" s="10">
        <v>1</v>
      </c>
      <c r="AI340" s="10">
        <v>1</v>
      </c>
      <c r="AJ340" s="10">
        <v>1</v>
      </c>
      <c r="AK340" s="10">
        <v>1</v>
      </c>
      <c r="AL340" s="10">
        <v>100</v>
      </c>
      <c r="AM340" s="10">
        <v>24</v>
      </c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 t="s">
        <v>141</v>
      </c>
      <c r="BI340" s="10">
        <v>13</v>
      </c>
    </row>
    <row r="341" spans="5:61" ht="16.5" customHeight="1">
      <c r="E341" s="9" t="str">
        <f t="shared" si="5"/>
        <v>H-17機器発熱密度比率1</v>
      </c>
      <c r="F341" s="10" t="s">
        <v>151</v>
      </c>
      <c r="G341" s="10" t="s">
        <v>98</v>
      </c>
      <c r="H341" s="10">
        <v>17</v>
      </c>
      <c r="I341" s="10">
        <v>4</v>
      </c>
      <c r="J341" s="10">
        <v>1</v>
      </c>
      <c r="K341" s="10" t="s">
        <v>783</v>
      </c>
      <c r="L341" s="10" t="s">
        <v>777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0</v>
      </c>
      <c r="AK341" s="10">
        <v>1</v>
      </c>
      <c r="AL341" s="10">
        <v>0</v>
      </c>
      <c r="AM341" s="10">
        <v>24</v>
      </c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 t="s">
        <v>141</v>
      </c>
      <c r="BI341" s="10">
        <v>13</v>
      </c>
    </row>
    <row r="342" spans="5:61" ht="16.5" customHeight="1">
      <c r="E342" s="9" t="str">
        <f t="shared" si="5"/>
        <v>H-17機器発熱密度比率2</v>
      </c>
      <c r="F342" s="10" t="s">
        <v>151</v>
      </c>
      <c r="G342" s="10" t="s">
        <v>98</v>
      </c>
      <c r="H342" s="10">
        <v>17</v>
      </c>
      <c r="I342" s="10">
        <v>4</v>
      </c>
      <c r="J342" s="10">
        <v>2</v>
      </c>
      <c r="K342" s="10" t="s">
        <v>783</v>
      </c>
      <c r="L342" s="10" t="s">
        <v>778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0</v>
      </c>
      <c r="AJ342" s="10">
        <v>0</v>
      </c>
      <c r="AK342" s="10">
        <v>1</v>
      </c>
      <c r="AL342" s="10">
        <v>0</v>
      </c>
      <c r="AM342" s="10">
        <v>24</v>
      </c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 t="s">
        <v>141</v>
      </c>
      <c r="BI342" s="10">
        <v>13</v>
      </c>
    </row>
    <row r="343" spans="5:61" ht="16.5" customHeight="1">
      <c r="E343" s="9" t="str">
        <f t="shared" si="5"/>
        <v>H-17機器発熱密度比率3</v>
      </c>
      <c r="F343" s="10" t="s">
        <v>151</v>
      </c>
      <c r="G343" s="10" t="s">
        <v>98</v>
      </c>
      <c r="H343" s="10">
        <v>17</v>
      </c>
      <c r="I343" s="10">
        <v>4</v>
      </c>
      <c r="J343" s="10">
        <v>3</v>
      </c>
      <c r="K343" s="10" t="s">
        <v>783</v>
      </c>
      <c r="L343" s="10" t="s">
        <v>779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0</v>
      </c>
      <c r="AJ343" s="10">
        <v>0</v>
      </c>
      <c r="AK343" s="10">
        <v>1</v>
      </c>
      <c r="AL343" s="10">
        <v>0</v>
      </c>
      <c r="AM343" s="10">
        <v>24</v>
      </c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 t="s">
        <v>141</v>
      </c>
      <c r="BI343" s="10">
        <v>13</v>
      </c>
    </row>
    <row r="344" spans="5:61" ht="16.5" customHeight="1">
      <c r="E344" s="9" t="str">
        <f t="shared" si="5"/>
        <v>H-18室同時使用率1</v>
      </c>
      <c r="F344" s="10" t="s">
        <v>152</v>
      </c>
      <c r="G344" s="10" t="s">
        <v>98</v>
      </c>
      <c r="H344" s="10">
        <v>18</v>
      </c>
      <c r="I344" s="10">
        <v>1</v>
      </c>
      <c r="J344" s="10">
        <v>1</v>
      </c>
      <c r="K344" s="10" t="s">
        <v>776</v>
      </c>
      <c r="L344" s="10" t="s">
        <v>777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1</v>
      </c>
      <c r="V344" s="10">
        <v>1</v>
      </c>
      <c r="W344" s="10">
        <v>1</v>
      </c>
      <c r="X344" s="10">
        <v>1</v>
      </c>
      <c r="Y344" s="10">
        <v>1</v>
      </c>
      <c r="Z344" s="10">
        <v>1</v>
      </c>
      <c r="AA344" s="10">
        <v>1</v>
      </c>
      <c r="AB344" s="10">
        <v>1</v>
      </c>
      <c r="AC344" s="10">
        <v>1</v>
      </c>
      <c r="AD344" s="10">
        <v>1</v>
      </c>
      <c r="AE344" s="10">
        <v>1</v>
      </c>
      <c r="AF344" s="10">
        <v>1</v>
      </c>
      <c r="AG344" s="10">
        <v>1</v>
      </c>
      <c r="AH344" s="10">
        <v>0</v>
      </c>
      <c r="AI344" s="10">
        <v>0</v>
      </c>
      <c r="AJ344" s="10">
        <v>0</v>
      </c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 t="s">
        <v>164</v>
      </c>
      <c r="BI344" s="10">
        <v>21</v>
      </c>
    </row>
    <row r="345" spans="5:61" ht="16.5" customHeight="1">
      <c r="E345" s="9" t="str">
        <f t="shared" si="5"/>
        <v>H-18室同時使用率2</v>
      </c>
      <c r="F345" s="10" t="s">
        <v>152</v>
      </c>
      <c r="G345" s="10" t="s">
        <v>98</v>
      </c>
      <c r="H345" s="10">
        <v>18</v>
      </c>
      <c r="I345" s="10">
        <v>1</v>
      </c>
      <c r="J345" s="10">
        <v>2</v>
      </c>
      <c r="K345" s="10" t="s">
        <v>776</v>
      </c>
      <c r="L345" s="10" t="s">
        <v>778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1</v>
      </c>
      <c r="V345" s="10">
        <v>1</v>
      </c>
      <c r="W345" s="10">
        <v>1</v>
      </c>
      <c r="X345" s="10">
        <v>1</v>
      </c>
      <c r="Y345" s="10">
        <v>1</v>
      </c>
      <c r="Z345" s="10">
        <v>1</v>
      </c>
      <c r="AA345" s="10">
        <v>1</v>
      </c>
      <c r="AB345" s="10">
        <v>1</v>
      </c>
      <c r="AC345" s="10">
        <v>1</v>
      </c>
      <c r="AD345" s="10">
        <v>1</v>
      </c>
      <c r="AE345" s="10">
        <v>1</v>
      </c>
      <c r="AF345" s="10">
        <v>1</v>
      </c>
      <c r="AG345" s="10">
        <v>1</v>
      </c>
      <c r="AH345" s="10">
        <v>0</v>
      </c>
      <c r="AI345" s="10">
        <v>0</v>
      </c>
      <c r="AJ345" s="10">
        <v>0</v>
      </c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 t="s">
        <v>164</v>
      </c>
      <c r="BI345" s="10">
        <v>21</v>
      </c>
    </row>
    <row r="346" spans="5:61" ht="16.5" customHeight="1">
      <c r="E346" s="9" t="str">
        <f t="shared" si="5"/>
        <v>H-18室同時使用率3</v>
      </c>
      <c r="F346" s="10" t="s">
        <v>152</v>
      </c>
      <c r="G346" s="10" t="s">
        <v>98</v>
      </c>
      <c r="H346" s="10">
        <v>18</v>
      </c>
      <c r="I346" s="10">
        <v>1</v>
      </c>
      <c r="J346" s="10">
        <v>3</v>
      </c>
      <c r="K346" s="10" t="s">
        <v>776</v>
      </c>
      <c r="L346" s="10" t="s">
        <v>779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1</v>
      </c>
      <c r="V346" s="10">
        <v>1</v>
      </c>
      <c r="W346" s="10">
        <v>1</v>
      </c>
      <c r="X346" s="10">
        <v>1</v>
      </c>
      <c r="Y346" s="10">
        <v>1</v>
      </c>
      <c r="Z346" s="10">
        <v>1</v>
      </c>
      <c r="AA346" s="10">
        <v>1</v>
      </c>
      <c r="AB346" s="10">
        <v>1</v>
      </c>
      <c r="AC346" s="10">
        <v>1</v>
      </c>
      <c r="AD346" s="10">
        <v>1</v>
      </c>
      <c r="AE346" s="10">
        <v>1</v>
      </c>
      <c r="AF346" s="10">
        <v>1</v>
      </c>
      <c r="AG346" s="10">
        <v>1</v>
      </c>
      <c r="AH346" s="10">
        <v>0</v>
      </c>
      <c r="AI346" s="10">
        <v>0</v>
      </c>
      <c r="AJ346" s="10">
        <v>0</v>
      </c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 t="s">
        <v>164</v>
      </c>
      <c r="BI346" s="10">
        <v>21</v>
      </c>
    </row>
    <row r="347" spans="5:61" ht="16.5" customHeight="1">
      <c r="E347" s="9" t="str">
        <f t="shared" si="5"/>
        <v>H-18照明発熱密度比率1</v>
      </c>
      <c r="F347" s="10" t="s">
        <v>152</v>
      </c>
      <c r="G347" s="10" t="s">
        <v>98</v>
      </c>
      <c r="H347" s="10">
        <v>18</v>
      </c>
      <c r="I347" s="10">
        <v>2</v>
      </c>
      <c r="J347" s="10">
        <v>1</v>
      </c>
      <c r="K347" s="10" t="s">
        <v>780</v>
      </c>
      <c r="L347" s="10" t="s">
        <v>777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1</v>
      </c>
      <c r="V347" s="10">
        <v>1</v>
      </c>
      <c r="W347" s="10">
        <v>1</v>
      </c>
      <c r="X347" s="10">
        <v>1</v>
      </c>
      <c r="Y347" s="10">
        <v>1</v>
      </c>
      <c r="Z347" s="10">
        <v>1</v>
      </c>
      <c r="AA347" s="10">
        <v>1</v>
      </c>
      <c r="AB347" s="10">
        <v>1</v>
      </c>
      <c r="AC347" s="10">
        <v>1</v>
      </c>
      <c r="AD347" s="10">
        <v>1</v>
      </c>
      <c r="AE347" s="10">
        <v>1</v>
      </c>
      <c r="AF347" s="10">
        <v>1</v>
      </c>
      <c r="AG347" s="10">
        <v>1</v>
      </c>
      <c r="AH347" s="10">
        <v>0</v>
      </c>
      <c r="AI347" s="10">
        <v>0</v>
      </c>
      <c r="AJ347" s="10">
        <v>0</v>
      </c>
      <c r="AK347" s="10">
        <v>1</v>
      </c>
      <c r="AL347" s="10">
        <v>0</v>
      </c>
      <c r="AM347" s="10">
        <v>8</v>
      </c>
      <c r="AN347" s="10">
        <v>100</v>
      </c>
      <c r="AO347" s="10">
        <v>21</v>
      </c>
      <c r="AP347" s="10">
        <v>0</v>
      </c>
      <c r="AQ347" s="10">
        <v>24</v>
      </c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 t="s">
        <v>164</v>
      </c>
      <c r="BI347" s="10">
        <v>21</v>
      </c>
    </row>
    <row r="348" spans="5:61" ht="16.5" customHeight="1">
      <c r="E348" s="9" t="str">
        <f t="shared" si="5"/>
        <v>H-18照明発熱密度比率2</v>
      </c>
      <c r="F348" s="10" t="s">
        <v>152</v>
      </c>
      <c r="G348" s="10" t="s">
        <v>98</v>
      </c>
      <c r="H348" s="10">
        <v>18</v>
      </c>
      <c r="I348" s="10">
        <v>2</v>
      </c>
      <c r="J348" s="10">
        <v>2</v>
      </c>
      <c r="K348" s="10" t="s">
        <v>780</v>
      </c>
      <c r="L348" s="10" t="s">
        <v>778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1</v>
      </c>
      <c r="V348" s="10">
        <v>1</v>
      </c>
      <c r="W348" s="10">
        <v>1</v>
      </c>
      <c r="X348" s="10">
        <v>1</v>
      </c>
      <c r="Y348" s="10">
        <v>1</v>
      </c>
      <c r="Z348" s="10">
        <v>1</v>
      </c>
      <c r="AA348" s="10">
        <v>1</v>
      </c>
      <c r="AB348" s="10">
        <v>1</v>
      </c>
      <c r="AC348" s="10">
        <v>1</v>
      </c>
      <c r="AD348" s="10">
        <v>1</v>
      </c>
      <c r="AE348" s="10">
        <v>1</v>
      </c>
      <c r="AF348" s="10">
        <v>1</v>
      </c>
      <c r="AG348" s="10">
        <v>1</v>
      </c>
      <c r="AH348" s="10">
        <v>0</v>
      </c>
      <c r="AI348" s="10">
        <v>0</v>
      </c>
      <c r="AJ348" s="10">
        <v>0</v>
      </c>
      <c r="AK348" s="10">
        <v>1</v>
      </c>
      <c r="AL348" s="10">
        <v>0</v>
      </c>
      <c r="AM348" s="10">
        <v>8</v>
      </c>
      <c r="AN348" s="10">
        <v>100</v>
      </c>
      <c r="AO348" s="10">
        <v>21</v>
      </c>
      <c r="AP348" s="10">
        <v>0</v>
      </c>
      <c r="AQ348" s="10">
        <v>24</v>
      </c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 t="s">
        <v>164</v>
      </c>
      <c r="BI348" s="10">
        <v>21</v>
      </c>
    </row>
    <row r="349" spans="5:61" ht="16.5" customHeight="1">
      <c r="E349" s="9" t="str">
        <f t="shared" si="5"/>
        <v>H-18照明発熱密度比率3</v>
      </c>
      <c r="F349" s="10" t="s">
        <v>152</v>
      </c>
      <c r="G349" s="10" t="s">
        <v>98</v>
      </c>
      <c r="H349" s="10">
        <v>18</v>
      </c>
      <c r="I349" s="10">
        <v>2</v>
      </c>
      <c r="J349" s="10">
        <v>3</v>
      </c>
      <c r="K349" s="10" t="s">
        <v>780</v>
      </c>
      <c r="L349" s="10" t="s">
        <v>779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1</v>
      </c>
      <c r="V349" s="10">
        <v>1</v>
      </c>
      <c r="W349" s="10">
        <v>1</v>
      </c>
      <c r="X349" s="10">
        <v>1</v>
      </c>
      <c r="Y349" s="10">
        <v>1</v>
      </c>
      <c r="Z349" s="10">
        <v>1</v>
      </c>
      <c r="AA349" s="10">
        <v>1</v>
      </c>
      <c r="AB349" s="10">
        <v>1</v>
      </c>
      <c r="AC349" s="10">
        <v>1</v>
      </c>
      <c r="AD349" s="10">
        <v>1</v>
      </c>
      <c r="AE349" s="10">
        <v>1</v>
      </c>
      <c r="AF349" s="10">
        <v>1</v>
      </c>
      <c r="AG349" s="10">
        <v>1</v>
      </c>
      <c r="AH349" s="10">
        <v>0</v>
      </c>
      <c r="AI349" s="10">
        <v>0</v>
      </c>
      <c r="AJ349" s="10">
        <v>0</v>
      </c>
      <c r="AK349" s="10">
        <v>1</v>
      </c>
      <c r="AL349" s="10">
        <v>0</v>
      </c>
      <c r="AM349" s="10">
        <v>8</v>
      </c>
      <c r="AN349" s="10">
        <v>100</v>
      </c>
      <c r="AO349" s="10">
        <v>21</v>
      </c>
      <c r="AP349" s="10">
        <v>0</v>
      </c>
      <c r="AQ349" s="10">
        <v>24</v>
      </c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 t="s">
        <v>164</v>
      </c>
      <c r="BI349" s="10">
        <v>21</v>
      </c>
    </row>
    <row r="350" spans="5:61" ht="16.5" customHeight="1">
      <c r="E350" s="9" t="str">
        <f t="shared" si="5"/>
        <v>H-18人体発熱密度比率1</v>
      </c>
      <c r="F350" s="10" t="s">
        <v>152</v>
      </c>
      <c r="G350" s="10" t="s">
        <v>98</v>
      </c>
      <c r="H350" s="10">
        <v>18</v>
      </c>
      <c r="I350" s="10">
        <v>3</v>
      </c>
      <c r="J350" s="10">
        <v>1</v>
      </c>
      <c r="K350" s="10" t="s">
        <v>781</v>
      </c>
      <c r="L350" s="10" t="s">
        <v>777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1</v>
      </c>
      <c r="W350" s="10">
        <v>1</v>
      </c>
      <c r="X350" s="10">
        <v>1</v>
      </c>
      <c r="Y350" s="10">
        <v>1</v>
      </c>
      <c r="Z350" s="10">
        <v>1</v>
      </c>
      <c r="AA350" s="10">
        <v>1</v>
      </c>
      <c r="AB350" s="10">
        <v>1</v>
      </c>
      <c r="AC350" s="10">
        <v>1</v>
      </c>
      <c r="AD350" s="10">
        <v>1</v>
      </c>
      <c r="AE350" s="10">
        <v>1</v>
      </c>
      <c r="AF350" s="10">
        <v>1</v>
      </c>
      <c r="AG350" s="10">
        <v>1</v>
      </c>
      <c r="AH350" s="10">
        <v>0</v>
      </c>
      <c r="AI350" s="10">
        <v>0</v>
      </c>
      <c r="AJ350" s="10">
        <v>0</v>
      </c>
      <c r="AK350" s="10">
        <v>1</v>
      </c>
      <c r="AL350" s="10">
        <v>0</v>
      </c>
      <c r="AM350" s="10">
        <v>9</v>
      </c>
      <c r="AN350" s="10">
        <v>100</v>
      </c>
      <c r="AO350" s="10">
        <v>21</v>
      </c>
      <c r="AP350" s="10">
        <v>0</v>
      </c>
      <c r="AQ350" s="10">
        <v>24</v>
      </c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 t="s">
        <v>164</v>
      </c>
      <c r="BI350" s="10">
        <v>21</v>
      </c>
    </row>
    <row r="351" spans="5:61" ht="16.5" customHeight="1">
      <c r="E351" s="9" t="str">
        <f t="shared" si="5"/>
        <v>H-18人体発熱密度比率2</v>
      </c>
      <c r="F351" s="10" t="s">
        <v>152</v>
      </c>
      <c r="G351" s="10" t="s">
        <v>98</v>
      </c>
      <c r="H351" s="10">
        <v>18</v>
      </c>
      <c r="I351" s="10">
        <v>3</v>
      </c>
      <c r="J351" s="10">
        <v>2</v>
      </c>
      <c r="K351" s="10" t="s">
        <v>781</v>
      </c>
      <c r="L351" s="10" t="s">
        <v>778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1</v>
      </c>
      <c r="W351" s="10">
        <v>1</v>
      </c>
      <c r="X351" s="10">
        <v>1</v>
      </c>
      <c r="Y351" s="10">
        <v>1</v>
      </c>
      <c r="Z351" s="10">
        <v>1</v>
      </c>
      <c r="AA351" s="10">
        <v>1</v>
      </c>
      <c r="AB351" s="10">
        <v>1</v>
      </c>
      <c r="AC351" s="10">
        <v>1</v>
      </c>
      <c r="AD351" s="10">
        <v>1</v>
      </c>
      <c r="AE351" s="10">
        <v>1</v>
      </c>
      <c r="AF351" s="10">
        <v>1</v>
      </c>
      <c r="AG351" s="10">
        <v>1</v>
      </c>
      <c r="AH351" s="10">
        <v>0</v>
      </c>
      <c r="AI351" s="10">
        <v>0</v>
      </c>
      <c r="AJ351" s="10">
        <v>0</v>
      </c>
      <c r="AK351" s="10">
        <v>1</v>
      </c>
      <c r="AL351" s="10">
        <v>0</v>
      </c>
      <c r="AM351" s="10">
        <v>9</v>
      </c>
      <c r="AN351" s="10">
        <v>100</v>
      </c>
      <c r="AO351" s="10">
        <v>21</v>
      </c>
      <c r="AP351" s="10">
        <v>0</v>
      </c>
      <c r="AQ351" s="10">
        <v>24</v>
      </c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 t="s">
        <v>164</v>
      </c>
      <c r="BI351" s="10">
        <v>21</v>
      </c>
    </row>
    <row r="352" spans="5:61" ht="16.5" customHeight="1">
      <c r="E352" s="9" t="str">
        <f t="shared" si="5"/>
        <v>H-18人体発熱密度比率3</v>
      </c>
      <c r="F352" s="10" t="s">
        <v>152</v>
      </c>
      <c r="G352" s="10" t="s">
        <v>98</v>
      </c>
      <c r="H352" s="10">
        <v>18</v>
      </c>
      <c r="I352" s="10">
        <v>3</v>
      </c>
      <c r="J352" s="10">
        <v>3</v>
      </c>
      <c r="K352" s="10" t="s">
        <v>781</v>
      </c>
      <c r="L352" s="10" t="s">
        <v>779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1</v>
      </c>
      <c r="W352" s="10">
        <v>1</v>
      </c>
      <c r="X352" s="10">
        <v>1</v>
      </c>
      <c r="Y352" s="10">
        <v>1</v>
      </c>
      <c r="Z352" s="10">
        <v>1</v>
      </c>
      <c r="AA352" s="10">
        <v>1</v>
      </c>
      <c r="AB352" s="10">
        <v>1</v>
      </c>
      <c r="AC352" s="10">
        <v>1</v>
      </c>
      <c r="AD352" s="10">
        <v>1</v>
      </c>
      <c r="AE352" s="10">
        <v>1</v>
      </c>
      <c r="AF352" s="10">
        <v>1</v>
      </c>
      <c r="AG352" s="10">
        <v>1</v>
      </c>
      <c r="AH352" s="10">
        <v>0</v>
      </c>
      <c r="AI352" s="10">
        <v>0</v>
      </c>
      <c r="AJ352" s="10">
        <v>0</v>
      </c>
      <c r="AK352" s="10">
        <v>1</v>
      </c>
      <c r="AL352" s="10">
        <v>0</v>
      </c>
      <c r="AM352" s="10">
        <v>9</v>
      </c>
      <c r="AN352" s="10">
        <v>100</v>
      </c>
      <c r="AO352" s="10">
        <v>21</v>
      </c>
      <c r="AP352" s="10">
        <v>0</v>
      </c>
      <c r="AQ352" s="10">
        <v>24</v>
      </c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 t="s">
        <v>164</v>
      </c>
      <c r="BI352" s="10">
        <v>21</v>
      </c>
    </row>
    <row r="353" spans="5:61" ht="16.5" customHeight="1">
      <c r="E353" s="9" t="str">
        <f t="shared" si="5"/>
        <v>H-18機器発熱密度比率1</v>
      </c>
      <c r="F353" s="10" t="s">
        <v>152</v>
      </c>
      <c r="G353" s="10" t="s">
        <v>98</v>
      </c>
      <c r="H353" s="10">
        <v>18</v>
      </c>
      <c r="I353" s="10">
        <v>4</v>
      </c>
      <c r="J353" s="10">
        <v>1</v>
      </c>
      <c r="K353" s="10" t="s">
        <v>783</v>
      </c>
      <c r="L353" s="10" t="s">
        <v>777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0</v>
      </c>
      <c r="AJ353" s="10">
        <v>0</v>
      </c>
      <c r="AK353" s="10">
        <v>1</v>
      </c>
      <c r="AL353" s="10">
        <v>0</v>
      </c>
      <c r="AM353" s="10">
        <v>24</v>
      </c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 t="s">
        <v>164</v>
      </c>
      <c r="BI353" s="10">
        <v>21</v>
      </c>
    </row>
    <row r="354" spans="5:61" ht="16.5" customHeight="1">
      <c r="E354" s="9" t="str">
        <f t="shared" si="5"/>
        <v>H-18機器発熱密度比率2</v>
      </c>
      <c r="F354" s="10" t="s">
        <v>152</v>
      </c>
      <c r="G354" s="10" t="s">
        <v>98</v>
      </c>
      <c r="H354" s="10">
        <v>18</v>
      </c>
      <c r="I354" s="10">
        <v>4</v>
      </c>
      <c r="J354" s="10">
        <v>2</v>
      </c>
      <c r="K354" s="10" t="s">
        <v>783</v>
      </c>
      <c r="L354" s="10" t="s">
        <v>778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0</v>
      </c>
      <c r="AJ354" s="10">
        <v>0</v>
      </c>
      <c r="AK354" s="10">
        <v>1</v>
      </c>
      <c r="AL354" s="10">
        <v>0</v>
      </c>
      <c r="AM354" s="10">
        <v>24</v>
      </c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 t="s">
        <v>164</v>
      </c>
      <c r="BI354" s="10">
        <v>21</v>
      </c>
    </row>
    <row r="355" spans="5:61" ht="16.5" customHeight="1">
      <c r="E355" s="9" t="str">
        <f t="shared" si="5"/>
        <v>H-18機器発熱密度比率3</v>
      </c>
      <c r="F355" s="10" t="s">
        <v>152</v>
      </c>
      <c r="G355" s="10" t="s">
        <v>98</v>
      </c>
      <c r="H355" s="10">
        <v>18</v>
      </c>
      <c r="I355" s="10">
        <v>4</v>
      </c>
      <c r="J355" s="10">
        <v>3</v>
      </c>
      <c r="K355" s="10" t="s">
        <v>783</v>
      </c>
      <c r="L355" s="10" t="s">
        <v>779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0</v>
      </c>
      <c r="AJ355" s="10">
        <v>0</v>
      </c>
      <c r="AK355" s="10">
        <v>1</v>
      </c>
      <c r="AL355" s="10">
        <v>0</v>
      </c>
      <c r="AM355" s="10">
        <v>24</v>
      </c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 t="s">
        <v>164</v>
      </c>
      <c r="BI355" s="10">
        <v>21</v>
      </c>
    </row>
    <row r="356" spans="5:61" ht="16.5" customHeight="1">
      <c r="E356" s="9" t="str">
        <f t="shared" si="5"/>
        <v>H-19室同時使用率1</v>
      </c>
      <c r="F356" s="10" t="s">
        <v>156</v>
      </c>
      <c r="G356" s="10" t="s">
        <v>98</v>
      </c>
      <c r="H356" s="10">
        <v>19</v>
      </c>
      <c r="I356" s="10">
        <v>1</v>
      </c>
      <c r="J356" s="10">
        <v>1</v>
      </c>
      <c r="K356" s="10" t="s">
        <v>776</v>
      </c>
      <c r="L356" s="10" t="s">
        <v>777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1</v>
      </c>
      <c r="U356" s="10">
        <v>1</v>
      </c>
      <c r="V356" s="10">
        <v>1</v>
      </c>
      <c r="W356" s="10">
        <v>1</v>
      </c>
      <c r="X356" s="10">
        <v>1</v>
      </c>
      <c r="Y356" s="10">
        <v>1</v>
      </c>
      <c r="Z356" s="10">
        <v>1</v>
      </c>
      <c r="AA356" s="10">
        <v>1</v>
      </c>
      <c r="AB356" s="10">
        <v>1</v>
      </c>
      <c r="AC356" s="10">
        <v>1</v>
      </c>
      <c r="AD356" s="10">
        <v>1</v>
      </c>
      <c r="AE356" s="10">
        <v>1</v>
      </c>
      <c r="AF356" s="10">
        <v>1</v>
      </c>
      <c r="AG356" s="10">
        <v>1</v>
      </c>
      <c r="AH356" s="10">
        <v>1</v>
      </c>
      <c r="AI356" s="10">
        <v>0</v>
      </c>
      <c r="AJ356" s="10">
        <v>0</v>
      </c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 t="s">
        <v>135</v>
      </c>
      <c r="BI356" s="10">
        <v>11</v>
      </c>
    </row>
    <row r="357" spans="5:61" ht="16.5" customHeight="1">
      <c r="E357" s="9" t="str">
        <f t="shared" si="5"/>
        <v>H-19室同時使用率2</v>
      </c>
      <c r="F357" s="10" t="s">
        <v>156</v>
      </c>
      <c r="G357" s="10" t="s">
        <v>98</v>
      </c>
      <c r="H357" s="10">
        <v>19</v>
      </c>
      <c r="I357" s="10">
        <v>1</v>
      </c>
      <c r="J357" s="10">
        <v>2</v>
      </c>
      <c r="K357" s="10" t="s">
        <v>776</v>
      </c>
      <c r="L357" s="10" t="s">
        <v>778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1</v>
      </c>
      <c r="U357" s="10">
        <v>1</v>
      </c>
      <c r="V357" s="10">
        <v>1</v>
      </c>
      <c r="W357" s="10">
        <v>1</v>
      </c>
      <c r="X357" s="10">
        <v>1</v>
      </c>
      <c r="Y357" s="10">
        <v>1</v>
      </c>
      <c r="Z357" s="10">
        <v>1</v>
      </c>
      <c r="AA357" s="10">
        <v>1</v>
      </c>
      <c r="AB357" s="10">
        <v>1</v>
      </c>
      <c r="AC357" s="10">
        <v>1</v>
      </c>
      <c r="AD357" s="10">
        <v>1</v>
      </c>
      <c r="AE357" s="10">
        <v>1</v>
      </c>
      <c r="AF357" s="10">
        <v>1</v>
      </c>
      <c r="AG357" s="10">
        <v>1</v>
      </c>
      <c r="AH357" s="10">
        <v>1</v>
      </c>
      <c r="AI357" s="10">
        <v>0</v>
      </c>
      <c r="AJ357" s="10">
        <v>0</v>
      </c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 t="s">
        <v>135</v>
      </c>
      <c r="BI357" s="10">
        <v>11</v>
      </c>
    </row>
    <row r="358" spans="5:61" ht="16.5" customHeight="1">
      <c r="E358" s="9" t="str">
        <f t="shared" si="5"/>
        <v>H-19室同時使用率3</v>
      </c>
      <c r="F358" s="10" t="s">
        <v>156</v>
      </c>
      <c r="G358" s="10" t="s">
        <v>98</v>
      </c>
      <c r="H358" s="10">
        <v>19</v>
      </c>
      <c r="I358" s="10">
        <v>1</v>
      </c>
      <c r="J358" s="10">
        <v>3</v>
      </c>
      <c r="K358" s="10" t="s">
        <v>776</v>
      </c>
      <c r="L358" s="10" t="s">
        <v>779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1</v>
      </c>
      <c r="U358" s="10">
        <v>1</v>
      </c>
      <c r="V358" s="10">
        <v>1</v>
      </c>
      <c r="W358" s="10">
        <v>1</v>
      </c>
      <c r="X358" s="10">
        <v>1</v>
      </c>
      <c r="Y358" s="10">
        <v>1</v>
      </c>
      <c r="Z358" s="10">
        <v>1</v>
      </c>
      <c r="AA358" s="10">
        <v>1</v>
      </c>
      <c r="AB358" s="10">
        <v>1</v>
      </c>
      <c r="AC358" s="10">
        <v>1</v>
      </c>
      <c r="AD358" s="10">
        <v>1</v>
      </c>
      <c r="AE358" s="10">
        <v>1</v>
      </c>
      <c r="AF358" s="10">
        <v>1</v>
      </c>
      <c r="AG358" s="10">
        <v>1</v>
      </c>
      <c r="AH358" s="10">
        <v>1</v>
      </c>
      <c r="AI358" s="10">
        <v>0</v>
      </c>
      <c r="AJ358" s="10">
        <v>0</v>
      </c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 t="s">
        <v>135</v>
      </c>
      <c r="BI358" s="10">
        <v>11</v>
      </c>
    </row>
    <row r="359" spans="5:61" ht="16.5" customHeight="1">
      <c r="E359" s="9" t="str">
        <f t="shared" si="5"/>
        <v>H-19照明発熱密度比率1</v>
      </c>
      <c r="F359" s="10" t="s">
        <v>156</v>
      </c>
      <c r="G359" s="10" t="s">
        <v>98</v>
      </c>
      <c r="H359" s="10">
        <v>19</v>
      </c>
      <c r="I359" s="10">
        <v>2</v>
      </c>
      <c r="J359" s="10">
        <v>1</v>
      </c>
      <c r="K359" s="10" t="s">
        <v>780</v>
      </c>
      <c r="L359" s="10" t="s">
        <v>777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1</v>
      </c>
      <c r="U359" s="10">
        <v>1</v>
      </c>
      <c r="V359" s="10">
        <v>1</v>
      </c>
      <c r="W359" s="10">
        <v>1</v>
      </c>
      <c r="X359" s="10">
        <v>1</v>
      </c>
      <c r="Y359" s="10">
        <v>1</v>
      </c>
      <c r="Z359" s="10">
        <v>1</v>
      </c>
      <c r="AA359" s="10">
        <v>1</v>
      </c>
      <c r="AB359" s="10">
        <v>1</v>
      </c>
      <c r="AC359" s="10">
        <v>1</v>
      </c>
      <c r="AD359" s="10">
        <v>1</v>
      </c>
      <c r="AE359" s="10">
        <v>1</v>
      </c>
      <c r="AF359" s="10">
        <v>1</v>
      </c>
      <c r="AG359" s="10">
        <v>1</v>
      </c>
      <c r="AH359" s="10">
        <v>1</v>
      </c>
      <c r="AI359" s="10">
        <v>0</v>
      </c>
      <c r="AJ359" s="10">
        <v>0</v>
      </c>
      <c r="AK359" s="10">
        <v>1</v>
      </c>
      <c r="AL359" s="10">
        <v>0</v>
      </c>
      <c r="AM359" s="10">
        <v>7</v>
      </c>
      <c r="AN359" s="10">
        <v>100</v>
      </c>
      <c r="AO359" s="10">
        <v>22</v>
      </c>
      <c r="AP359" s="10">
        <v>0</v>
      </c>
      <c r="AQ359" s="10">
        <v>24</v>
      </c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 t="s">
        <v>135</v>
      </c>
      <c r="BI359" s="10">
        <v>11</v>
      </c>
    </row>
    <row r="360" spans="5:61" ht="16.5" customHeight="1">
      <c r="E360" s="9" t="str">
        <f t="shared" si="5"/>
        <v>H-19照明発熱密度比率2</v>
      </c>
      <c r="F360" s="10" t="s">
        <v>156</v>
      </c>
      <c r="G360" s="10" t="s">
        <v>98</v>
      </c>
      <c r="H360" s="10">
        <v>19</v>
      </c>
      <c r="I360" s="10">
        <v>2</v>
      </c>
      <c r="J360" s="10">
        <v>2</v>
      </c>
      <c r="K360" s="10" t="s">
        <v>780</v>
      </c>
      <c r="L360" s="10" t="s">
        <v>778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1</v>
      </c>
      <c r="U360" s="10">
        <v>1</v>
      </c>
      <c r="V360" s="10">
        <v>1</v>
      </c>
      <c r="W360" s="10">
        <v>1</v>
      </c>
      <c r="X360" s="10">
        <v>1</v>
      </c>
      <c r="Y360" s="10">
        <v>1</v>
      </c>
      <c r="Z360" s="10">
        <v>1</v>
      </c>
      <c r="AA360" s="10">
        <v>1</v>
      </c>
      <c r="AB360" s="10">
        <v>1</v>
      </c>
      <c r="AC360" s="10">
        <v>1</v>
      </c>
      <c r="AD360" s="10">
        <v>1</v>
      </c>
      <c r="AE360" s="10">
        <v>1</v>
      </c>
      <c r="AF360" s="10">
        <v>1</v>
      </c>
      <c r="AG360" s="10">
        <v>1</v>
      </c>
      <c r="AH360" s="10">
        <v>1</v>
      </c>
      <c r="AI360" s="10">
        <v>0</v>
      </c>
      <c r="AJ360" s="10">
        <v>0</v>
      </c>
      <c r="AK360" s="10">
        <v>1</v>
      </c>
      <c r="AL360" s="10">
        <v>0</v>
      </c>
      <c r="AM360" s="10">
        <v>7</v>
      </c>
      <c r="AN360" s="10">
        <v>100</v>
      </c>
      <c r="AO360" s="10">
        <v>22</v>
      </c>
      <c r="AP360" s="10">
        <v>0</v>
      </c>
      <c r="AQ360" s="10">
        <v>24</v>
      </c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 t="s">
        <v>135</v>
      </c>
      <c r="BI360" s="10">
        <v>11</v>
      </c>
    </row>
    <row r="361" spans="5:61" ht="16.5" customHeight="1">
      <c r="E361" s="9" t="str">
        <f t="shared" si="5"/>
        <v>H-19照明発熱密度比率3</v>
      </c>
      <c r="F361" s="10" t="s">
        <v>156</v>
      </c>
      <c r="G361" s="10" t="s">
        <v>98</v>
      </c>
      <c r="H361" s="10">
        <v>19</v>
      </c>
      <c r="I361" s="10">
        <v>2</v>
      </c>
      <c r="J361" s="10">
        <v>3</v>
      </c>
      <c r="K361" s="10" t="s">
        <v>780</v>
      </c>
      <c r="L361" s="10" t="s">
        <v>779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1</v>
      </c>
      <c r="U361" s="10">
        <v>1</v>
      </c>
      <c r="V361" s="10">
        <v>1</v>
      </c>
      <c r="W361" s="10">
        <v>1</v>
      </c>
      <c r="X361" s="10">
        <v>1</v>
      </c>
      <c r="Y361" s="10">
        <v>1</v>
      </c>
      <c r="Z361" s="10">
        <v>1</v>
      </c>
      <c r="AA361" s="10">
        <v>1</v>
      </c>
      <c r="AB361" s="10">
        <v>1</v>
      </c>
      <c r="AC361" s="10">
        <v>1</v>
      </c>
      <c r="AD361" s="10">
        <v>1</v>
      </c>
      <c r="AE361" s="10">
        <v>1</v>
      </c>
      <c r="AF361" s="10">
        <v>1</v>
      </c>
      <c r="AG361" s="10">
        <v>1</v>
      </c>
      <c r="AH361" s="10">
        <v>1</v>
      </c>
      <c r="AI361" s="10">
        <v>0</v>
      </c>
      <c r="AJ361" s="10">
        <v>0</v>
      </c>
      <c r="AK361" s="10">
        <v>1</v>
      </c>
      <c r="AL361" s="10">
        <v>0</v>
      </c>
      <c r="AM361" s="10">
        <v>7</v>
      </c>
      <c r="AN361" s="10">
        <v>100</v>
      </c>
      <c r="AO361" s="10">
        <v>22</v>
      </c>
      <c r="AP361" s="10">
        <v>0</v>
      </c>
      <c r="AQ361" s="10">
        <v>24</v>
      </c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 t="s">
        <v>135</v>
      </c>
      <c r="BI361" s="10">
        <v>11</v>
      </c>
    </row>
    <row r="362" spans="5:61" ht="16.5" customHeight="1">
      <c r="E362" s="9" t="str">
        <f t="shared" si="5"/>
        <v>H-19人体発熱密度比率1</v>
      </c>
      <c r="F362" s="10" t="s">
        <v>156</v>
      </c>
      <c r="G362" s="10" t="s">
        <v>98</v>
      </c>
      <c r="H362" s="10">
        <v>19</v>
      </c>
      <c r="I362" s="10">
        <v>3</v>
      </c>
      <c r="J362" s="10">
        <v>1</v>
      </c>
      <c r="K362" s="10" t="s">
        <v>781</v>
      </c>
      <c r="L362" s="10" t="s">
        <v>777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1</v>
      </c>
      <c r="U362" s="10">
        <v>1</v>
      </c>
      <c r="V362" s="10">
        <v>1</v>
      </c>
      <c r="W362" s="10">
        <v>1</v>
      </c>
      <c r="X362" s="10">
        <v>1</v>
      </c>
      <c r="Y362" s="10">
        <v>1</v>
      </c>
      <c r="Z362" s="10">
        <v>1</v>
      </c>
      <c r="AA362" s="10">
        <v>1</v>
      </c>
      <c r="AB362" s="10">
        <v>1</v>
      </c>
      <c r="AC362" s="10">
        <v>1</v>
      </c>
      <c r="AD362" s="10">
        <v>1</v>
      </c>
      <c r="AE362" s="10">
        <v>1</v>
      </c>
      <c r="AF362" s="10">
        <v>1</v>
      </c>
      <c r="AG362" s="10">
        <v>1</v>
      </c>
      <c r="AH362" s="10">
        <v>1</v>
      </c>
      <c r="AI362" s="10">
        <v>0</v>
      </c>
      <c r="AJ362" s="10">
        <v>0</v>
      </c>
      <c r="AK362" s="10">
        <v>1</v>
      </c>
      <c r="AL362" s="10">
        <v>0</v>
      </c>
      <c r="AM362" s="10">
        <v>7</v>
      </c>
      <c r="AN362" s="10">
        <v>100</v>
      </c>
      <c r="AO362" s="10">
        <v>22</v>
      </c>
      <c r="AP362" s="10">
        <v>0</v>
      </c>
      <c r="AQ362" s="10">
        <v>24</v>
      </c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 t="s">
        <v>135</v>
      </c>
      <c r="BI362" s="10">
        <v>11</v>
      </c>
    </row>
    <row r="363" spans="5:61" ht="16.5" customHeight="1">
      <c r="E363" s="9" t="str">
        <f t="shared" si="5"/>
        <v>H-19人体発熱密度比率2</v>
      </c>
      <c r="F363" s="10" t="s">
        <v>156</v>
      </c>
      <c r="G363" s="10" t="s">
        <v>98</v>
      </c>
      <c r="H363" s="10">
        <v>19</v>
      </c>
      <c r="I363" s="10">
        <v>3</v>
      </c>
      <c r="J363" s="10">
        <v>2</v>
      </c>
      <c r="K363" s="10" t="s">
        <v>781</v>
      </c>
      <c r="L363" s="10" t="s">
        <v>778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1</v>
      </c>
      <c r="U363" s="10">
        <v>1</v>
      </c>
      <c r="V363" s="10">
        <v>1</v>
      </c>
      <c r="W363" s="10">
        <v>1</v>
      </c>
      <c r="X363" s="10">
        <v>1</v>
      </c>
      <c r="Y363" s="10">
        <v>1</v>
      </c>
      <c r="Z363" s="10">
        <v>1</v>
      </c>
      <c r="AA363" s="10">
        <v>1</v>
      </c>
      <c r="AB363" s="10">
        <v>1</v>
      </c>
      <c r="AC363" s="10">
        <v>1</v>
      </c>
      <c r="AD363" s="10">
        <v>1</v>
      </c>
      <c r="AE363" s="10">
        <v>1</v>
      </c>
      <c r="AF363" s="10">
        <v>1</v>
      </c>
      <c r="AG363" s="10">
        <v>1</v>
      </c>
      <c r="AH363" s="10">
        <v>1</v>
      </c>
      <c r="AI363" s="10">
        <v>0</v>
      </c>
      <c r="AJ363" s="10">
        <v>0</v>
      </c>
      <c r="AK363" s="10">
        <v>1</v>
      </c>
      <c r="AL363" s="10">
        <v>0</v>
      </c>
      <c r="AM363" s="10">
        <v>7</v>
      </c>
      <c r="AN363" s="10">
        <v>100</v>
      </c>
      <c r="AO363" s="10">
        <v>22</v>
      </c>
      <c r="AP363" s="10">
        <v>0</v>
      </c>
      <c r="AQ363" s="10">
        <v>24</v>
      </c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 t="s">
        <v>135</v>
      </c>
      <c r="BI363" s="10">
        <v>11</v>
      </c>
    </row>
    <row r="364" spans="5:61" ht="16.5" customHeight="1">
      <c r="E364" s="9" t="str">
        <f t="shared" si="5"/>
        <v>H-19人体発熱密度比率3</v>
      </c>
      <c r="F364" s="10" t="s">
        <v>156</v>
      </c>
      <c r="G364" s="10" t="s">
        <v>98</v>
      </c>
      <c r="H364" s="10">
        <v>19</v>
      </c>
      <c r="I364" s="10">
        <v>3</v>
      </c>
      <c r="J364" s="10">
        <v>3</v>
      </c>
      <c r="K364" s="10" t="s">
        <v>781</v>
      </c>
      <c r="L364" s="10" t="s">
        <v>779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1</v>
      </c>
      <c r="U364" s="10">
        <v>1</v>
      </c>
      <c r="V364" s="10">
        <v>1</v>
      </c>
      <c r="W364" s="10">
        <v>1</v>
      </c>
      <c r="X364" s="10">
        <v>1</v>
      </c>
      <c r="Y364" s="10">
        <v>1</v>
      </c>
      <c r="Z364" s="10">
        <v>1</v>
      </c>
      <c r="AA364" s="10">
        <v>1</v>
      </c>
      <c r="AB364" s="10">
        <v>1</v>
      </c>
      <c r="AC364" s="10">
        <v>1</v>
      </c>
      <c r="AD364" s="10">
        <v>1</v>
      </c>
      <c r="AE364" s="10">
        <v>1</v>
      </c>
      <c r="AF364" s="10">
        <v>1</v>
      </c>
      <c r="AG364" s="10">
        <v>1</v>
      </c>
      <c r="AH364" s="10">
        <v>1</v>
      </c>
      <c r="AI364" s="10">
        <v>0</v>
      </c>
      <c r="AJ364" s="10">
        <v>0</v>
      </c>
      <c r="AK364" s="10">
        <v>1</v>
      </c>
      <c r="AL364" s="10">
        <v>0</v>
      </c>
      <c r="AM364" s="10">
        <v>7</v>
      </c>
      <c r="AN364" s="10">
        <v>100</v>
      </c>
      <c r="AO364" s="10">
        <v>22</v>
      </c>
      <c r="AP364" s="10">
        <v>0</v>
      </c>
      <c r="AQ364" s="10">
        <v>24</v>
      </c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 t="s">
        <v>135</v>
      </c>
      <c r="BI364" s="10">
        <v>11</v>
      </c>
    </row>
    <row r="365" spans="5:61" ht="16.5" customHeight="1">
      <c r="E365" s="9" t="str">
        <f t="shared" si="5"/>
        <v>H-19機器発熱密度比率1</v>
      </c>
      <c r="F365" s="10" t="s">
        <v>156</v>
      </c>
      <c r="G365" s="10" t="s">
        <v>98</v>
      </c>
      <c r="H365" s="10">
        <v>19</v>
      </c>
      <c r="I365" s="10">
        <v>4</v>
      </c>
      <c r="J365" s="10">
        <v>1</v>
      </c>
      <c r="K365" s="10" t="s">
        <v>783</v>
      </c>
      <c r="L365" s="10" t="s">
        <v>777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1</v>
      </c>
      <c r="U365" s="10">
        <v>1</v>
      </c>
      <c r="V365" s="10">
        <v>1</v>
      </c>
      <c r="W365" s="10">
        <v>1</v>
      </c>
      <c r="X365" s="10">
        <v>1</v>
      </c>
      <c r="Y365" s="10">
        <v>1</v>
      </c>
      <c r="Z365" s="10">
        <v>1</v>
      </c>
      <c r="AA365" s="10">
        <v>1</v>
      </c>
      <c r="AB365" s="10">
        <v>1</v>
      </c>
      <c r="AC365" s="10">
        <v>1</v>
      </c>
      <c r="AD365" s="10">
        <v>1</v>
      </c>
      <c r="AE365" s="10">
        <v>1</v>
      </c>
      <c r="AF365" s="10">
        <v>1</v>
      </c>
      <c r="AG365" s="10">
        <v>1</v>
      </c>
      <c r="AH365" s="10">
        <v>1</v>
      </c>
      <c r="AI365" s="10">
        <v>0</v>
      </c>
      <c r="AJ365" s="10">
        <v>0</v>
      </c>
      <c r="AK365" s="10">
        <v>1</v>
      </c>
      <c r="AL365" s="10">
        <v>0</v>
      </c>
      <c r="AM365" s="10">
        <v>7</v>
      </c>
      <c r="AN365" s="10">
        <v>100</v>
      </c>
      <c r="AO365" s="10">
        <v>22</v>
      </c>
      <c r="AP365" s="10">
        <v>0</v>
      </c>
      <c r="AQ365" s="10">
        <v>24</v>
      </c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 t="s">
        <v>135</v>
      </c>
      <c r="BI365" s="10">
        <v>11</v>
      </c>
    </row>
    <row r="366" spans="5:61" ht="16.5" customHeight="1">
      <c r="E366" s="9" t="str">
        <f t="shared" si="5"/>
        <v>H-19機器発熱密度比率2</v>
      </c>
      <c r="F366" s="10" t="s">
        <v>156</v>
      </c>
      <c r="G366" s="10" t="s">
        <v>98</v>
      </c>
      <c r="H366" s="10">
        <v>19</v>
      </c>
      <c r="I366" s="10">
        <v>4</v>
      </c>
      <c r="J366" s="10">
        <v>2</v>
      </c>
      <c r="K366" s="10" t="s">
        <v>783</v>
      </c>
      <c r="L366" s="10" t="s">
        <v>778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1</v>
      </c>
      <c r="U366" s="10">
        <v>1</v>
      </c>
      <c r="V366" s="10">
        <v>1</v>
      </c>
      <c r="W366" s="10">
        <v>1</v>
      </c>
      <c r="X366" s="10">
        <v>1</v>
      </c>
      <c r="Y366" s="10">
        <v>1</v>
      </c>
      <c r="Z366" s="10">
        <v>1</v>
      </c>
      <c r="AA366" s="10">
        <v>1</v>
      </c>
      <c r="AB366" s="10">
        <v>1</v>
      </c>
      <c r="AC366" s="10">
        <v>1</v>
      </c>
      <c r="AD366" s="10">
        <v>1</v>
      </c>
      <c r="AE366" s="10">
        <v>1</v>
      </c>
      <c r="AF366" s="10">
        <v>1</v>
      </c>
      <c r="AG366" s="10">
        <v>1</v>
      </c>
      <c r="AH366" s="10">
        <v>1</v>
      </c>
      <c r="AI366" s="10">
        <v>0</v>
      </c>
      <c r="AJ366" s="10">
        <v>0</v>
      </c>
      <c r="AK366" s="10">
        <v>1</v>
      </c>
      <c r="AL366" s="10">
        <v>0</v>
      </c>
      <c r="AM366" s="10">
        <v>7</v>
      </c>
      <c r="AN366" s="10">
        <v>100</v>
      </c>
      <c r="AO366" s="10">
        <v>22</v>
      </c>
      <c r="AP366" s="10">
        <v>0</v>
      </c>
      <c r="AQ366" s="10">
        <v>24</v>
      </c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 t="s">
        <v>135</v>
      </c>
      <c r="BI366" s="10">
        <v>11</v>
      </c>
    </row>
    <row r="367" spans="5:61" ht="16.5" customHeight="1">
      <c r="E367" s="9" t="str">
        <f t="shared" si="5"/>
        <v>H-19機器発熱密度比率3</v>
      </c>
      <c r="F367" s="10" t="s">
        <v>156</v>
      </c>
      <c r="G367" s="10" t="s">
        <v>98</v>
      </c>
      <c r="H367" s="10">
        <v>19</v>
      </c>
      <c r="I367" s="10">
        <v>4</v>
      </c>
      <c r="J367" s="10">
        <v>3</v>
      </c>
      <c r="K367" s="10" t="s">
        <v>783</v>
      </c>
      <c r="L367" s="10" t="s">
        <v>779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1</v>
      </c>
      <c r="U367" s="10">
        <v>1</v>
      </c>
      <c r="V367" s="10">
        <v>1</v>
      </c>
      <c r="W367" s="10">
        <v>1</v>
      </c>
      <c r="X367" s="10">
        <v>1</v>
      </c>
      <c r="Y367" s="10">
        <v>1</v>
      </c>
      <c r="Z367" s="10">
        <v>1</v>
      </c>
      <c r="AA367" s="10">
        <v>1</v>
      </c>
      <c r="AB367" s="10">
        <v>1</v>
      </c>
      <c r="AC367" s="10">
        <v>1</v>
      </c>
      <c r="AD367" s="10">
        <v>1</v>
      </c>
      <c r="AE367" s="10">
        <v>1</v>
      </c>
      <c r="AF367" s="10">
        <v>1</v>
      </c>
      <c r="AG367" s="10">
        <v>1</v>
      </c>
      <c r="AH367" s="10">
        <v>1</v>
      </c>
      <c r="AI367" s="10">
        <v>0</v>
      </c>
      <c r="AJ367" s="10">
        <v>0</v>
      </c>
      <c r="AK367" s="10">
        <v>1</v>
      </c>
      <c r="AL367" s="10">
        <v>0</v>
      </c>
      <c r="AM367" s="10">
        <v>7</v>
      </c>
      <c r="AN367" s="10">
        <v>100</v>
      </c>
      <c r="AO367" s="10">
        <v>22</v>
      </c>
      <c r="AP367" s="10">
        <v>0</v>
      </c>
      <c r="AQ367" s="10">
        <v>24</v>
      </c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 t="s">
        <v>135</v>
      </c>
      <c r="BI367" s="10">
        <v>11</v>
      </c>
    </row>
    <row r="368" spans="5:61" ht="16.5" customHeight="1">
      <c r="E368" s="9" t="str">
        <f t="shared" si="5"/>
        <v>H-20室同時使用率1</v>
      </c>
      <c r="F368" s="10" t="s">
        <v>160</v>
      </c>
      <c r="G368" s="10" t="s">
        <v>98</v>
      </c>
      <c r="H368" s="10">
        <v>20</v>
      </c>
      <c r="I368" s="10">
        <v>1</v>
      </c>
      <c r="J368" s="10">
        <v>1</v>
      </c>
      <c r="K368" s="10" t="s">
        <v>776</v>
      </c>
      <c r="L368" s="10" t="s">
        <v>777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1</v>
      </c>
      <c r="V368" s="10">
        <v>1</v>
      </c>
      <c r="W368" s="10">
        <v>1</v>
      </c>
      <c r="X368" s="10">
        <v>1</v>
      </c>
      <c r="Y368" s="10">
        <v>1</v>
      </c>
      <c r="Z368" s="10">
        <v>1</v>
      </c>
      <c r="AA368" s="10">
        <v>1</v>
      </c>
      <c r="AB368" s="10">
        <v>1</v>
      </c>
      <c r="AC368" s="10">
        <v>1</v>
      </c>
      <c r="AD368" s="10">
        <v>1</v>
      </c>
      <c r="AE368" s="10">
        <v>1</v>
      </c>
      <c r="AF368" s="10">
        <v>1</v>
      </c>
      <c r="AG368" s="10">
        <v>1</v>
      </c>
      <c r="AH368" s="10">
        <v>0</v>
      </c>
      <c r="AI368" s="10">
        <v>0</v>
      </c>
      <c r="AJ368" s="10">
        <v>0</v>
      </c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 t="s">
        <v>156</v>
      </c>
      <c r="BI368" s="10">
        <v>19</v>
      </c>
    </row>
    <row r="369" spans="5:61" ht="16.5" customHeight="1">
      <c r="E369" s="9" t="str">
        <f t="shared" si="5"/>
        <v>H-20室同時使用率2</v>
      </c>
      <c r="F369" s="10" t="s">
        <v>160</v>
      </c>
      <c r="G369" s="10" t="s">
        <v>98</v>
      </c>
      <c r="H369" s="10">
        <v>20</v>
      </c>
      <c r="I369" s="10">
        <v>1</v>
      </c>
      <c r="J369" s="10">
        <v>2</v>
      </c>
      <c r="K369" s="10" t="s">
        <v>776</v>
      </c>
      <c r="L369" s="10" t="s">
        <v>778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1</v>
      </c>
      <c r="V369" s="10">
        <v>1</v>
      </c>
      <c r="W369" s="10">
        <v>1</v>
      </c>
      <c r="X369" s="10">
        <v>1</v>
      </c>
      <c r="Y369" s="10">
        <v>1</v>
      </c>
      <c r="Z369" s="10">
        <v>1</v>
      </c>
      <c r="AA369" s="10">
        <v>1</v>
      </c>
      <c r="AB369" s="10">
        <v>1</v>
      </c>
      <c r="AC369" s="10">
        <v>1</v>
      </c>
      <c r="AD369" s="10">
        <v>1</v>
      </c>
      <c r="AE369" s="10">
        <v>1</v>
      </c>
      <c r="AF369" s="10">
        <v>1</v>
      </c>
      <c r="AG369" s="10">
        <v>1</v>
      </c>
      <c r="AH369" s="10">
        <v>0</v>
      </c>
      <c r="AI369" s="10">
        <v>0</v>
      </c>
      <c r="AJ369" s="10">
        <v>0</v>
      </c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 t="s">
        <v>156</v>
      </c>
      <c r="BI369" s="10">
        <v>19</v>
      </c>
    </row>
    <row r="370" spans="5:61" ht="16.5" customHeight="1">
      <c r="E370" s="9" t="str">
        <f t="shared" si="5"/>
        <v>H-20室同時使用率3</v>
      </c>
      <c r="F370" s="10" t="s">
        <v>160</v>
      </c>
      <c r="G370" s="10" t="s">
        <v>98</v>
      </c>
      <c r="H370" s="10">
        <v>20</v>
      </c>
      <c r="I370" s="10">
        <v>1</v>
      </c>
      <c r="J370" s="10">
        <v>3</v>
      </c>
      <c r="K370" s="10" t="s">
        <v>776</v>
      </c>
      <c r="L370" s="10" t="s">
        <v>779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1</v>
      </c>
      <c r="V370" s="10">
        <v>1</v>
      </c>
      <c r="W370" s="10">
        <v>1</v>
      </c>
      <c r="X370" s="10">
        <v>1</v>
      </c>
      <c r="Y370" s="10">
        <v>1</v>
      </c>
      <c r="Z370" s="10">
        <v>1</v>
      </c>
      <c r="AA370" s="10">
        <v>1</v>
      </c>
      <c r="AB370" s="10">
        <v>1</v>
      </c>
      <c r="AC370" s="10">
        <v>1</v>
      </c>
      <c r="AD370" s="10">
        <v>1</v>
      </c>
      <c r="AE370" s="10">
        <v>1</v>
      </c>
      <c r="AF370" s="10">
        <v>1</v>
      </c>
      <c r="AG370" s="10">
        <v>1</v>
      </c>
      <c r="AH370" s="10">
        <v>0</v>
      </c>
      <c r="AI370" s="10">
        <v>0</v>
      </c>
      <c r="AJ370" s="10">
        <v>0</v>
      </c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 t="s">
        <v>156</v>
      </c>
      <c r="BI370" s="10">
        <v>19</v>
      </c>
    </row>
    <row r="371" spans="5:61" ht="16.5" customHeight="1">
      <c r="E371" s="9" t="str">
        <f t="shared" si="5"/>
        <v>H-20照明発熱密度比率1</v>
      </c>
      <c r="F371" s="10" t="s">
        <v>160</v>
      </c>
      <c r="G371" s="10" t="s">
        <v>98</v>
      </c>
      <c r="H371" s="10">
        <v>20</v>
      </c>
      <c r="I371" s="10">
        <v>2</v>
      </c>
      <c r="J371" s="10">
        <v>1</v>
      </c>
      <c r="K371" s="10" t="s">
        <v>780</v>
      </c>
      <c r="L371" s="10" t="s">
        <v>777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1</v>
      </c>
      <c r="V371" s="10">
        <v>1</v>
      </c>
      <c r="W371" s="10">
        <v>1</v>
      </c>
      <c r="X371" s="10">
        <v>1</v>
      </c>
      <c r="Y371" s="10">
        <v>1</v>
      </c>
      <c r="Z371" s="10">
        <v>1</v>
      </c>
      <c r="AA371" s="10">
        <v>1</v>
      </c>
      <c r="AB371" s="10">
        <v>1</v>
      </c>
      <c r="AC371" s="10">
        <v>1</v>
      </c>
      <c r="AD371" s="10">
        <v>1</v>
      </c>
      <c r="AE371" s="10">
        <v>1</v>
      </c>
      <c r="AF371" s="10">
        <v>1</v>
      </c>
      <c r="AG371" s="10">
        <v>1</v>
      </c>
      <c r="AH371" s="10">
        <v>0</v>
      </c>
      <c r="AI371" s="10">
        <v>0</v>
      </c>
      <c r="AJ371" s="10">
        <v>0</v>
      </c>
      <c r="AK371" s="10">
        <v>1</v>
      </c>
      <c r="AL371" s="10">
        <v>0</v>
      </c>
      <c r="AM371" s="10">
        <v>8</v>
      </c>
      <c r="AN371" s="10">
        <v>100</v>
      </c>
      <c r="AO371" s="10">
        <v>21</v>
      </c>
      <c r="AP371" s="10">
        <v>0</v>
      </c>
      <c r="AQ371" s="10">
        <v>24</v>
      </c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 t="s">
        <v>156</v>
      </c>
      <c r="BI371" s="10">
        <v>19</v>
      </c>
    </row>
    <row r="372" spans="5:61" ht="16.5" customHeight="1">
      <c r="E372" s="9" t="str">
        <f t="shared" si="5"/>
        <v>H-20照明発熱密度比率2</v>
      </c>
      <c r="F372" s="10" t="s">
        <v>160</v>
      </c>
      <c r="G372" s="10" t="s">
        <v>98</v>
      </c>
      <c r="H372" s="10">
        <v>20</v>
      </c>
      <c r="I372" s="10">
        <v>2</v>
      </c>
      <c r="J372" s="10">
        <v>2</v>
      </c>
      <c r="K372" s="10" t="s">
        <v>780</v>
      </c>
      <c r="L372" s="10" t="s">
        <v>778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1</v>
      </c>
      <c r="V372" s="10">
        <v>1</v>
      </c>
      <c r="W372" s="10">
        <v>1</v>
      </c>
      <c r="X372" s="10">
        <v>1</v>
      </c>
      <c r="Y372" s="10">
        <v>1</v>
      </c>
      <c r="Z372" s="10">
        <v>1</v>
      </c>
      <c r="AA372" s="10">
        <v>1</v>
      </c>
      <c r="AB372" s="10">
        <v>1</v>
      </c>
      <c r="AC372" s="10">
        <v>1</v>
      </c>
      <c r="AD372" s="10">
        <v>1</v>
      </c>
      <c r="AE372" s="10">
        <v>1</v>
      </c>
      <c r="AF372" s="10">
        <v>1</v>
      </c>
      <c r="AG372" s="10">
        <v>1</v>
      </c>
      <c r="AH372" s="10">
        <v>0</v>
      </c>
      <c r="AI372" s="10">
        <v>0</v>
      </c>
      <c r="AJ372" s="10">
        <v>0</v>
      </c>
      <c r="AK372" s="10">
        <v>1</v>
      </c>
      <c r="AL372" s="10">
        <v>0</v>
      </c>
      <c r="AM372" s="10">
        <v>8</v>
      </c>
      <c r="AN372" s="10">
        <v>100</v>
      </c>
      <c r="AO372" s="10">
        <v>21</v>
      </c>
      <c r="AP372" s="10">
        <v>0</v>
      </c>
      <c r="AQ372" s="10">
        <v>24</v>
      </c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 t="s">
        <v>156</v>
      </c>
      <c r="BI372" s="10">
        <v>19</v>
      </c>
    </row>
    <row r="373" spans="5:61" ht="16.5" customHeight="1">
      <c r="E373" s="9" t="str">
        <f t="shared" si="5"/>
        <v>H-20照明発熱密度比率3</v>
      </c>
      <c r="F373" s="10" t="s">
        <v>160</v>
      </c>
      <c r="G373" s="10" t="s">
        <v>98</v>
      </c>
      <c r="H373" s="10">
        <v>20</v>
      </c>
      <c r="I373" s="10">
        <v>2</v>
      </c>
      <c r="J373" s="10">
        <v>3</v>
      </c>
      <c r="K373" s="10" t="s">
        <v>780</v>
      </c>
      <c r="L373" s="10" t="s">
        <v>779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1</v>
      </c>
      <c r="V373" s="10">
        <v>1</v>
      </c>
      <c r="W373" s="10">
        <v>1</v>
      </c>
      <c r="X373" s="10">
        <v>1</v>
      </c>
      <c r="Y373" s="10">
        <v>1</v>
      </c>
      <c r="Z373" s="10">
        <v>1</v>
      </c>
      <c r="AA373" s="10">
        <v>1</v>
      </c>
      <c r="AB373" s="10">
        <v>1</v>
      </c>
      <c r="AC373" s="10">
        <v>1</v>
      </c>
      <c r="AD373" s="10">
        <v>1</v>
      </c>
      <c r="AE373" s="10">
        <v>1</v>
      </c>
      <c r="AF373" s="10">
        <v>1</v>
      </c>
      <c r="AG373" s="10">
        <v>1</v>
      </c>
      <c r="AH373" s="10">
        <v>0</v>
      </c>
      <c r="AI373" s="10">
        <v>0</v>
      </c>
      <c r="AJ373" s="10">
        <v>0</v>
      </c>
      <c r="AK373" s="10">
        <v>1</v>
      </c>
      <c r="AL373" s="10">
        <v>0</v>
      </c>
      <c r="AM373" s="10">
        <v>8</v>
      </c>
      <c r="AN373" s="10">
        <v>100</v>
      </c>
      <c r="AO373" s="10">
        <v>21</v>
      </c>
      <c r="AP373" s="10">
        <v>0</v>
      </c>
      <c r="AQ373" s="10">
        <v>24</v>
      </c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 t="s">
        <v>156</v>
      </c>
      <c r="BI373" s="10">
        <v>19</v>
      </c>
    </row>
    <row r="374" spans="5:61" ht="16.5" customHeight="1">
      <c r="E374" s="9" t="str">
        <f t="shared" si="5"/>
        <v>H-20人体発熱密度比率1</v>
      </c>
      <c r="F374" s="10" t="s">
        <v>160</v>
      </c>
      <c r="G374" s="10" t="s">
        <v>98</v>
      </c>
      <c r="H374" s="10">
        <v>20</v>
      </c>
      <c r="I374" s="10">
        <v>3</v>
      </c>
      <c r="J374" s="10">
        <v>1</v>
      </c>
      <c r="K374" s="10" t="s">
        <v>781</v>
      </c>
      <c r="L374" s="10" t="s">
        <v>777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0.8</v>
      </c>
      <c r="W374" s="10">
        <v>0.8</v>
      </c>
      <c r="X374" s="10">
        <v>0.8</v>
      </c>
      <c r="Y374" s="10">
        <v>0.8</v>
      </c>
      <c r="Z374" s="10">
        <v>0.8</v>
      </c>
      <c r="AA374" s="10">
        <v>0.8</v>
      </c>
      <c r="AB374" s="10">
        <v>0.8</v>
      </c>
      <c r="AC374" s="10">
        <v>0.8</v>
      </c>
      <c r="AD374" s="10">
        <v>0.8</v>
      </c>
      <c r="AE374" s="10">
        <v>0.8</v>
      </c>
      <c r="AF374" s="10">
        <v>0.8</v>
      </c>
      <c r="AG374" s="10">
        <v>0.8</v>
      </c>
      <c r="AH374" s="10">
        <v>0</v>
      </c>
      <c r="AI374" s="10">
        <v>0</v>
      </c>
      <c r="AJ374" s="10">
        <v>0</v>
      </c>
      <c r="AK374" s="10">
        <v>1</v>
      </c>
      <c r="AL374" s="10">
        <v>0</v>
      </c>
      <c r="AM374" s="10">
        <v>9</v>
      </c>
      <c r="AN374" s="10">
        <v>80</v>
      </c>
      <c r="AO374" s="10">
        <v>21</v>
      </c>
      <c r="AP374" s="10">
        <v>0</v>
      </c>
      <c r="AQ374" s="10">
        <v>24</v>
      </c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 t="s">
        <v>156</v>
      </c>
      <c r="BI374" s="10">
        <v>19</v>
      </c>
    </row>
    <row r="375" spans="5:61" ht="16.5" customHeight="1">
      <c r="E375" s="9" t="str">
        <f t="shared" si="5"/>
        <v>H-20人体発熱密度比率2</v>
      </c>
      <c r="F375" s="10" t="s">
        <v>160</v>
      </c>
      <c r="G375" s="10" t="s">
        <v>98</v>
      </c>
      <c r="H375" s="10">
        <v>20</v>
      </c>
      <c r="I375" s="10">
        <v>3</v>
      </c>
      <c r="J375" s="10">
        <v>2</v>
      </c>
      <c r="K375" s="10" t="s">
        <v>781</v>
      </c>
      <c r="L375" s="10" t="s">
        <v>778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1</v>
      </c>
      <c r="W375" s="10">
        <v>1</v>
      </c>
      <c r="X375" s="10">
        <v>1</v>
      </c>
      <c r="Y375" s="10">
        <v>1</v>
      </c>
      <c r="Z375" s="10">
        <v>1</v>
      </c>
      <c r="AA375" s="10">
        <v>1</v>
      </c>
      <c r="AB375" s="10">
        <v>1</v>
      </c>
      <c r="AC375" s="10">
        <v>1</v>
      </c>
      <c r="AD375" s="10">
        <v>1</v>
      </c>
      <c r="AE375" s="10">
        <v>1</v>
      </c>
      <c r="AF375" s="10">
        <v>1</v>
      </c>
      <c r="AG375" s="10">
        <v>1</v>
      </c>
      <c r="AH375" s="10">
        <v>0</v>
      </c>
      <c r="AI375" s="10">
        <v>0</v>
      </c>
      <c r="AJ375" s="10">
        <v>0</v>
      </c>
      <c r="AK375" s="10">
        <v>1</v>
      </c>
      <c r="AL375" s="10">
        <v>0</v>
      </c>
      <c r="AM375" s="10">
        <v>9</v>
      </c>
      <c r="AN375" s="10">
        <v>100</v>
      </c>
      <c r="AO375" s="10">
        <v>21</v>
      </c>
      <c r="AP375" s="10">
        <v>0</v>
      </c>
      <c r="AQ375" s="10">
        <v>24</v>
      </c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 t="s">
        <v>156</v>
      </c>
      <c r="BI375" s="10">
        <v>19</v>
      </c>
    </row>
    <row r="376" spans="5:61" ht="16.5" customHeight="1">
      <c r="E376" s="9" t="str">
        <f t="shared" si="5"/>
        <v>H-20人体発熱密度比率3</v>
      </c>
      <c r="F376" s="10" t="s">
        <v>160</v>
      </c>
      <c r="G376" s="10" t="s">
        <v>98</v>
      </c>
      <c r="H376" s="10">
        <v>20</v>
      </c>
      <c r="I376" s="10">
        <v>3</v>
      </c>
      <c r="J376" s="10">
        <v>3</v>
      </c>
      <c r="K376" s="10" t="s">
        <v>781</v>
      </c>
      <c r="L376" s="10" t="s">
        <v>779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1</v>
      </c>
      <c r="W376" s="10">
        <v>1</v>
      </c>
      <c r="X376" s="10">
        <v>1</v>
      </c>
      <c r="Y376" s="10">
        <v>1</v>
      </c>
      <c r="Z376" s="10">
        <v>1</v>
      </c>
      <c r="AA376" s="10">
        <v>1</v>
      </c>
      <c r="AB376" s="10">
        <v>1</v>
      </c>
      <c r="AC376" s="10">
        <v>1</v>
      </c>
      <c r="AD376" s="10">
        <v>1</v>
      </c>
      <c r="AE376" s="10">
        <v>1</v>
      </c>
      <c r="AF376" s="10">
        <v>1</v>
      </c>
      <c r="AG376" s="10">
        <v>1</v>
      </c>
      <c r="AH376" s="10">
        <v>0</v>
      </c>
      <c r="AI376" s="10">
        <v>0</v>
      </c>
      <c r="AJ376" s="10">
        <v>0</v>
      </c>
      <c r="AK376" s="10">
        <v>1</v>
      </c>
      <c r="AL376" s="10">
        <v>0</v>
      </c>
      <c r="AM376" s="10">
        <v>9</v>
      </c>
      <c r="AN376" s="10">
        <v>100</v>
      </c>
      <c r="AO376" s="10">
        <v>21</v>
      </c>
      <c r="AP376" s="10">
        <v>0</v>
      </c>
      <c r="AQ376" s="10">
        <v>24</v>
      </c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 t="s">
        <v>156</v>
      </c>
      <c r="BI376" s="10">
        <v>19</v>
      </c>
    </row>
    <row r="377" spans="5:61" ht="16.5" customHeight="1">
      <c r="E377" s="9" t="str">
        <f t="shared" si="5"/>
        <v>H-20機器発熱密度比率1</v>
      </c>
      <c r="F377" s="10" t="s">
        <v>160</v>
      </c>
      <c r="G377" s="10" t="s">
        <v>98</v>
      </c>
      <c r="H377" s="10">
        <v>20</v>
      </c>
      <c r="I377" s="10">
        <v>4</v>
      </c>
      <c r="J377" s="10">
        <v>1</v>
      </c>
      <c r="K377" s="10" t="s">
        <v>783</v>
      </c>
      <c r="L377" s="10" t="s">
        <v>777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0</v>
      </c>
      <c r="AK377" s="10">
        <v>1</v>
      </c>
      <c r="AL377" s="10">
        <v>0</v>
      </c>
      <c r="AM377" s="10">
        <v>24</v>
      </c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 t="s">
        <v>156</v>
      </c>
      <c r="BI377" s="10">
        <v>19</v>
      </c>
    </row>
    <row r="378" spans="5:61" ht="16.5" customHeight="1">
      <c r="E378" s="9" t="str">
        <f t="shared" si="5"/>
        <v>H-20機器発熱密度比率2</v>
      </c>
      <c r="F378" s="10" t="s">
        <v>160</v>
      </c>
      <c r="G378" s="10" t="s">
        <v>98</v>
      </c>
      <c r="H378" s="10">
        <v>20</v>
      </c>
      <c r="I378" s="10">
        <v>4</v>
      </c>
      <c r="J378" s="10">
        <v>2</v>
      </c>
      <c r="K378" s="10" t="s">
        <v>783</v>
      </c>
      <c r="L378" s="10" t="s">
        <v>778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0</v>
      </c>
      <c r="AJ378" s="10">
        <v>0</v>
      </c>
      <c r="AK378" s="10">
        <v>1</v>
      </c>
      <c r="AL378" s="10">
        <v>0</v>
      </c>
      <c r="AM378" s="10">
        <v>24</v>
      </c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 t="s">
        <v>156</v>
      </c>
      <c r="BI378" s="10">
        <v>19</v>
      </c>
    </row>
    <row r="379" spans="5:61" ht="16.5" customHeight="1">
      <c r="E379" s="9" t="str">
        <f t="shared" si="5"/>
        <v>H-20機器発熱密度比率3</v>
      </c>
      <c r="F379" s="10" t="s">
        <v>160</v>
      </c>
      <c r="G379" s="10" t="s">
        <v>98</v>
      </c>
      <c r="H379" s="10">
        <v>20</v>
      </c>
      <c r="I379" s="10">
        <v>4</v>
      </c>
      <c r="J379" s="10">
        <v>3</v>
      </c>
      <c r="K379" s="10" t="s">
        <v>783</v>
      </c>
      <c r="L379" s="10" t="s">
        <v>779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0</v>
      </c>
      <c r="AK379" s="10">
        <v>1</v>
      </c>
      <c r="AL379" s="10">
        <v>0</v>
      </c>
      <c r="AM379" s="10">
        <v>24</v>
      </c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 t="s">
        <v>156</v>
      </c>
      <c r="BI379" s="10">
        <v>19</v>
      </c>
    </row>
    <row r="380" spans="5:61" ht="16.5" customHeight="1">
      <c r="E380" s="9" t="str">
        <f t="shared" si="5"/>
        <v>H-21室同時使用率1</v>
      </c>
      <c r="F380" s="10" t="s">
        <v>164</v>
      </c>
      <c r="G380" s="10" t="s">
        <v>98</v>
      </c>
      <c r="H380" s="10">
        <v>21</v>
      </c>
      <c r="I380" s="10">
        <v>1</v>
      </c>
      <c r="J380" s="10">
        <v>1</v>
      </c>
      <c r="K380" s="10" t="s">
        <v>776</v>
      </c>
      <c r="L380" s="10" t="s">
        <v>777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1</v>
      </c>
      <c r="V380" s="10">
        <v>1</v>
      </c>
      <c r="W380" s="10">
        <v>1</v>
      </c>
      <c r="X380" s="10">
        <v>1</v>
      </c>
      <c r="Y380" s="10">
        <v>1</v>
      </c>
      <c r="Z380" s="10">
        <v>1</v>
      </c>
      <c r="AA380" s="10">
        <v>1</v>
      </c>
      <c r="AB380" s="10">
        <v>1</v>
      </c>
      <c r="AC380" s="10">
        <v>1</v>
      </c>
      <c r="AD380" s="10">
        <v>1</v>
      </c>
      <c r="AE380" s="10">
        <v>1</v>
      </c>
      <c r="AF380" s="10">
        <v>1</v>
      </c>
      <c r="AG380" s="10">
        <v>1</v>
      </c>
      <c r="AH380" s="10">
        <v>0</v>
      </c>
      <c r="AI380" s="10">
        <v>0</v>
      </c>
      <c r="AJ380" s="10">
        <v>0</v>
      </c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 t="s">
        <v>160</v>
      </c>
      <c r="BI380" s="10">
        <v>20</v>
      </c>
    </row>
    <row r="381" spans="5:61" ht="16.5" customHeight="1">
      <c r="E381" s="9" t="str">
        <f t="shared" si="5"/>
        <v>H-21室同時使用率2</v>
      </c>
      <c r="F381" s="10" t="s">
        <v>164</v>
      </c>
      <c r="G381" s="10" t="s">
        <v>98</v>
      </c>
      <c r="H381" s="10">
        <v>21</v>
      </c>
      <c r="I381" s="10">
        <v>1</v>
      </c>
      <c r="J381" s="10">
        <v>2</v>
      </c>
      <c r="K381" s="10" t="s">
        <v>776</v>
      </c>
      <c r="L381" s="10" t="s">
        <v>778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1</v>
      </c>
      <c r="V381" s="10">
        <v>1</v>
      </c>
      <c r="W381" s="10">
        <v>1</v>
      </c>
      <c r="X381" s="10">
        <v>1</v>
      </c>
      <c r="Y381" s="10">
        <v>1</v>
      </c>
      <c r="Z381" s="10">
        <v>1</v>
      </c>
      <c r="AA381" s="10">
        <v>1</v>
      </c>
      <c r="AB381" s="10">
        <v>1</v>
      </c>
      <c r="AC381" s="10">
        <v>1</v>
      </c>
      <c r="AD381" s="10">
        <v>1</v>
      </c>
      <c r="AE381" s="10">
        <v>1</v>
      </c>
      <c r="AF381" s="10">
        <v>1</v>
      </c>
      <c r="AG381" s="10">
        <v>1</v>
      </c>
      <c r="AH381" s="10">
        <v>0</v>
      </c>
      <c r="AI381" s="10">
        <v>0</v>
      </c>
      <c r="AJ381" s="10">
        <v>0</v>
      </c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 t="s">
        <v>160</v>
      </c>
      <c r="BI381" s="10">
        <v>20</v>
      </c>
    </row>
    <row r="382" spans="5:61" ht="16.5" customHeight="1">
      <c r="E382" s="9" t="str">
        <f t="shared" si="5"/>
        <v>H-21室同時使用率3</v>
      </c>
      <c r="F382" s="10" t="s">
        <v>164</v>
      </c>
      <c r="G382" s="10" t="s">
        <v>98</v>
      </c>
      <c r="H382" s="10">
        <v>21</v>
      </c>
      <c r="I382" s="10">
        <v>1</v>
      </c>
      <c r="J382" s="10">
        <v>3</v>
      </c>
      <c r="K382" s="10" t="s">
        <v>776</v>
      </c>
      <c r="L382" s="10" t="s">
        <v>779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1</v>
      </c>
      <c r="V382" s="10">
        <v>1</v>
      </c>
      <c r="W382" s="10">
        <v>1</v>
      </c>
      <c r="X382" s="10">
        <v>1</v>
      </c>
      <c r="Y382" s="10">
        <v>1</v>
      </c>
      <c r="Z382" s="10">
        <v>1</v>
      </c>
      <c r="AA382" s="10">
        <v>1</v>
      </c>
      <c r="AB382" s="10">
        <v>1</v>
      </c>
      <c r="AC382" s="10">
        <v>1</v>
      </c>
      <c r="AD382" s="10">
        <v>1</v>
      </c>
      <c r="AE382" s="10">
        <v>1</v>
      </c>
      <c r="AF382" s="10">
        <v>1</v>
      </c>
      <c r="AG382" s="10">
        <v>1</v>
      </c>
      <c r="AH382" s="10">
        <v>0</v>
      </c>
      <c r="AI382" s="10">
        <v>0</v>
      </c>
      <c r="AJ382" s="10">
        <v>0</v>
      </c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 t="s">
        <v>160</v>
      </c>
      <c r="BI382" s="10">
        <v>20</v>
      </c>
    </row>
    <row r="383" spans="5:61" ht="16.5" customHeight="1">
      <c r="E383" s="9" t="str">
        <f t="shared" si="5"/>
        <v>H-21照明発熱密度比率1</v>
      </c>
      <c r="F383" s="10" t="s">
        <v>164</v>
      </c>
      <c r="G383" s="10" t="s">
        <v>98</v>
      </c>
      <c r="H383" s="10">
        <v>21</v>
      </c>
      <c r="I383" s="10">
        <v>2</v>
      </c>
      <c r="J383" s="10">
        <v>1</v>
      </c>
      <c r="K383" s="10" t="s">
        <v>780</v>
      </c>
      <c r="L383" s="10" t="s">
        <v>777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1</v>
      </c>
      <c r="V383" s="10">
        <v>1</v>
      </c>
      <c r="W383" s="10">
        <v>1</v>
      </c>
      <c r="X383" s="10">
        <v>1</v>
      </c>
      <c r="Y383" s="10">
        <v>1</v>
      </c>
      <c r="Z383" s="10">
        <v>1</v>
      </c>
      <c r="AA383" s="10">
        <v>1</v>
      </c>
      <c r="AB383" s="10">
        <v>1</v>
      </c>
      <c r="AC383" s="10">
        <v>1</v>
      </c>
      <c r="AD383" s="10">
        <v>1</v>
      </c>
      <c r="AE383" s="10">
        <v>1</v>
      </c>
      <c r="AF383" s="10">
        <v>1</v>
      </c>
      <c r="AG383" s="10">
        <v>1</v>
      </c>
      <c r="AH383" s="10">
        <v>0</v>
      </c>
      <c r="AI383" s="10">
        <v>0</v>
      </c>
      <c r="AJ383" s="10">
        <v>0</v>
      </c>
      <c r="AK383" s="10">
        <v>1</v>
      </c>
      <c r="AL383" s="10">
        <v>0</v>
      </c>
      <c r="AM383" s="10">
        <v>8</v>
      </c>
      <c r="AN383" s="10">
        <v>100</v>
      </c>
      <c r="AO383" s="10">
        <v>21</v>
      </c>
      <c r="AP383" s="10">
        <v>0</v>
      </c>
      <c r="AQ383" s="10">
        <v>24</v>
      </c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 t="s">
        <v>160</v>
      </c>
      <c r="BI383" s="10">
        <v>20</v>
      </c>
    </row>
    <row r="384" spans="5:61" ht="16.5" customHeight="1">
      <c r="E384" s="9" t="str">
        <f t="shared" si="5"/>
        <v>H-21照明発熱密度比率2</v>
      </c>
      <c r="F384" s="10" t="s">
        <v>164</v>
      </c>
      <c r="G384" s="10" t="s">
        <v>98</v>
      </c>
      <c r="H384" s="10">
        <v>21</v>
      </c>
      <c r="I384" s="10">
        <v>2</v>
      </c>
      <c r="J384" s="10">
        <v>2</v>
      </c>
      <c r="K384" s="10" t="s">
        <v>780</v>
      </c>
      <c r="L384" s="10" t="s">
        <v>778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1</v>
      </c>
      <c r="V384" s="10">
        <v>1</v>
      </c>
      <c r="W384" s="10">
        <v>1</v>
      </c>
      <c r="X384" s="10">
        <v>1</v>
      </c>
      <c r="Y384" s="10">
        <v>1</v>
      </c>
      <c r="Z384" s="10">
        <v>1</v>
      </c>
      <c r="AA384" s="10">
        <v>1</v>
      </c>
      <c r="AB384" s="10">
        <v>1</v>
      </c>
      <c r="AC384" s="10">
        <v>1</v>
      </c>
      <c r="AD384" s="10">
        <v>1</v>
      </c>
      <c r="AE384" s="10">
        <v>1</v>
      </c>
      <c r="AF384" s="10">
        <v>1</v>
      </c>
      <c r="AG384" s="10">
        <v>1</v>
      </c>
      <c r="AH384" s="10">
        <v>0</v>
      </c>
      <c r="AI384" s="10">
        <v>0</v>
      </c>
      <c r="AJ384" s="10">
        <v>0</v>
      </c>
      <c r="AK384" s="10">
        <v>1</v>
      </c>
      <c r="AL384" s="10">
        <v>0</v>
      </c>
      <c r="AM384" s="10">
        <v>8</v>
      </c>
      <c r="AN384" s="10">
        <v>100</v>
      </c>
      <c r="AO384" s="10">
        <v>21</v>
      </c>
      <c r="AP384" s="10">
        <v>0</v>
      </c>
      <c r="AQ384" s="10">
        <v>24</v>
      </c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 t="s">
        <v>160</v>
      </c>
      <c r="BI384" s="10">
        <v>20</v>
      </c>
    </row>
    <row r="385" spans="5:61" ht="16.5" customHeight="1">
      <c r="E385" s="9" t="str">
        <f t="shared" si="5"/>
        <v>H-21照明発熱密度比率3</v>
      </c>
      <c r="F385" s="10" t="s">
        <v>164</v>
      </c>
      <c r="G385" s="10" t="s">
        <v>98</v>
      </c>
      <c r="H385" s="10">
        <v>21</v>
      </c>
      <c r="I385" s="10">
        <v>2</v>
      </c>
      <c r="J385" s="10">
        <v>3</v>
      </c>
      <c r="K385" s="10" t="s">
        <v>780</v>
      </c>
      <c r="L385" s="10" t="s">
        <v>779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1</v>
      </c>
      <c r="V385" s="10">
        <v>1</v>
      </c>
      <c r="W385" s="10">
        <v>1</v>
      </c>
      <c r="X385" s="10">
        <v>1</v>
      </c>
      <c r="Y385" s="10">
        <v>1</v>
      </c>
      <c r="Z385" s="10">
        <v>1</v>
      </c>
      <c r="AA385" s="10">
        <v>1</v>
      </c>
      <c r="AB385" s="10">
        <v>1</v>
      </c>
      <c r="AC385" s="10">
        <v>1</v>
      </c>
      <c r="AD385" s="10">
        <v>1</v>
      </c>
      <c r="AE385" s="10">
        <v>1</v>
      </c>
      <c r="AF385" s="10">
        <v>1</v>
      </c>
      <c r="AG385" s="10">
        <v>1</v>
      </c>
      <c r="AH385" s="10">
        <v>0</v>
      </c>
      <c r="AI385" s="10">
        <v>0</v>
      </c>
      <c r="AJ385" s="10">
        <v>0</v>
      </c>
      <c r="AK385" s="10">
        <v>1</v>
      </c>
      <c r="AL385" s="10">
        <v>0</v>
      </c>
      <c r="AM385" s="10">
        <v>8</v>
      </c>
      <c r="AN385" s="10">
        <v>100</v>
      </c>
      <c r="AO385" s="10">
        <v>21</v>
      </c>
      <c r="AP385" s="10">
        <v>0</v>
      </c>
      <c r="AQ385" s="10">
        <v>24</v>
      </c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 t="s">
        <v>160</v>
      </c>
      <c r="BI385" s="10">
        <v>20</v>
      </c>
    </row>
    <row r="386" spans="5:61" ht="16.5" customHeight="1">
      <c r="E386" s="9" t="str">
        <f t="shared" si="5"/>
        <v>H-21人体発熱密度比率1</v>
      </c>
      <c r="F386" s="10" t="s">
        <v>164</v>
      </c>
      <c r="G386" s="10" t="s">
        <v>98</v>
      </c>
      <c r="H386" s="10">
        <v>21</v>
      </c>
      <c r="I386" s="10">
        <v>3</v>
      </c>
      <c r="J386" s="10">
        <v>1</v>
      </c>
      <c r="K386" s="10" t="s">
        <v>781</v>
      </c>
      <c r="L386" s="10" t="s">
        <v>777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1</v>
      </c>
      <c r="W386" s="10">
        <v>1</v>
      </c>
      <c r="X386" s="10">
        <v>1</v>
      </c>
      <c r="Y386" s="10">
        <v>1</v>
      </c>
      <c r="Z386" s="10">
        <v>1</v>
      </c>
      <c r="AA386" s="10">
        <v>1</v>
      </c>
      <c r="AB386" s="10">
        <v>1</v>
      </c>
      <c r="AC386" s="10">
        <v>1</v>
      </c>
      <c r="AD386" s="10">
        <v>1</v>
      </c>
      <c r="AE386" s="10">
        <v>1</v>
      </c>
      <c r="AF386" s="10">
        <v>1</v>
      </c>
      <c r="AG386" s="10">
        <v>1</v>
      </c>
      <c r="AH386" s="10">
        <v>0</v>
      </c>
      <c r="AI386" s="10">
        <v>0</v>
      </c>
      <c r="AJ386" s="10">
        <v>0</v>
      </c>
      <c r="AK386" s="10">
        <v>1</v>
      </c>
      <c r="AL386" s="10">
        <v>0</v>
      </c>
      <c r="AM386" s="10">
        <v>9</v>
      </c>
      <c r="AN386" s="10">
        <v>100</v>
      </c>
      <c r="AO386" s="10">
        <v>21</v>
      </c>
      <c r="AP386" s="10">
        <v>0</v>
      </c>
      <c r="AQ386" s="10">
        <v>24</v>
      </c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 t="s">
        <v>160</v>
      </c>
      <c r="BI386" s="10">
        <v>20</v>
      </c>
    </row>
    <row r="387" spans="5:61" ht="16.5" customHeight="1">
      <c r="E387" s="9" t="str">
        <f t="shared" si="5"/>
        <v>H-21人体発熱密度比率2</v>
      </c>
      <c r="F387" s="10" t="s">
        <v>164</v>
      </c>
      <c r="G387" s="10" t="s">
        <v>98</v>
      </c>
      <c r="H387" s="10">
        <v>21</v>
      </c>
      <c r="I387" s="10">
        <v>3</v>
      </c>
      <c r="J387" s="10">
        <v>2</v>
      </c>
      <c r="K387" s="10" t="s">
        <v>781</v>
      </c>
      <c r="L387" s="10" t="s">
        <v>778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1</v>
      </c>
      <c r="W387" s="10">
        <v>1</v>
      </c>
      <c r="X387" s="10">
        <v>1</v>
      </c>
      <c r="Y387" s="10">
        <v>1</v>
      </c>
      <c r="Z387" s="10">
        <v>1</v>
      </c>
      <c r="AA387" s="10">
        <v>1</v>
      </c>
      <c r="AB387" s="10">
        <v>1</v>
      </c>
      <c r="AC387" s="10">
        <v>1</v>
      </c>
      <c r="AD387" s="10">
        <v>1</v>
      </c>
      <c r="AE387" s="10">
        <v>1</v>
      </c>
      <c r="AF387" s="10">
        <v>1</v>
      </c>
      <c r="AG387" s="10">
        <v>1</v>
      </c>
      <c r="AH387" s="10">
        <v>0</v>
      </c>
      <c r="AI387" s="10">
        <v>0</v>
      </c>
      <c r="AJ387" s="10">
        <v>0</v>
      </c>
      <c r="AK387" s="10">
        <v>1</v>
      </c>
      <c r="AL387" s="10">
        <v>0</v>
      </c>
      <c r="AM387" s="10">
        <v>9</v>
      </c>
      <c r="AN387" s="10">
        <v>100</v>
      </c>
      <c r="AO387" s="10">
        <v>21</v>
      </c>
      <c r="AP387" s="10">
        <v>0</v>
      </c>
      <c r="AQ387" s="10">
        <v>24</v>
      </c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 t="s">
        <v>160</v>
      </c>
      <c r="BI387" s="10">
        <v>20</v>
      </c>
    </row>
    <row r="388" spans="5:61" ht="16.5" customHeight="1">
      <c r="E388" s="9" t="str">
        <f t="shared" si="5"/>
        <v>H-21人体発熱密度比率3</v>
      </c>
      <c r="F388" s="10" t="s">
        <v>164</v>
      </c>
      <c r="G388" s="10" t="s">
        <v>98</v>
      </c>
      <c r="H388" s="10">
        <v>21</v>
      </c>
      <c r="I388" s="10">
        <v>3</v>
      </c>
      <c r="J388" s="10">
        <v>3</v>
      </c>
      <c r="K388" s="10" t="s">
        <v>781</v>
      </c>
      <c r="L388" s="10" t="s">
        <v>779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1</v>
      </c>
      <c r="W388" s="10">
        <v>1</v>
      </c>
      <c r="X388" s="10">
        <v>1</v>
      </c>
      <c r="Y388" s="10">
        <v>1</v>
      </c>
      <c r="Z388" s="10">
        <v>1</v>
      </c>
      <c r="AA388" s="10">
        <v>1</v>
      </c>
      <c r="AB388" s="10">
        <v>1</v>
      </c>
      <c r="AC388" s="10">
        <v>1</v>
      </c>
      <c r="AD388" s="10">
        <v>1</v>
      </c>
      <c r="AE388" s="10">
        <v>1</v>
      </c>
      <c r="AF388" s="10">
        <v>1</v>
      </c>
      <c r="AG388" s="10">
        <v>1</v>
      </c>
      <c r="AH388" s="10">
        <v>0</v>
      </c>
      <c r="AI388" s="10">
        <v>0</v>
      </c>
      <c r="AJ388" s="10">
        <v>0</v>
      </c>
      <c r="AK388" s="10">
        <v>1</v>
      </c>
      <c r="AL388" s="10">
        <v>0</v>
      </c>
      <c r="AM388" s="10">
        <v>9</v>
      </c>
      <c r="AN388" s="10">
        <v>100</v>
      </c>
      <c r="AO388" s="10">
        <v>21</v>
      </c>
      <c r="AP388" s="10">
        <v>0</v>
      </c>
      <c r="AQ388" s="10">
        <v>24</v>
      </c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 t="s">
        <v>160</v>
      </c>
      <c r="BI388" s="10">
        <v>20</v>
      </c>
    </row>
    <row r="389" spans="5:61" ht="16.5" customHeight="1">
      <c r="E389" s="9" t="str">
        <f t="shared" si="5"/>
        <v>H-21機器発熱密度比率1</v>
      </c>
      <c r="F389" s="10" t="s">
        <v>164</v>
      </c>
      <c r="G389" s="10" t="s">
        <v>98</v>
      </c>
      <c r="H389" s="10">
        <v>21</v>
      </c>
      <c r="I389" s="10">
        <v>4</v>
      </c>
      <c r="J389" s="10">
        <v>1</v>
      </c>
      <c r="K389" s="10" t="s">
        <v>783</v>
      </c>
      <c r="L389" s="10" t="s">
        <v>777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0</v>
      </c>
      <c r="AJ389" s="10">
        <v>0</v>
      </c>
      <c r="AK389" s="10">
        <v>1</v>
      </c>
      <c r="AL389" s="10">
        <v>0</v>
      </c>
      <c r="AM389" s="10">
        <v>24</v>
      </c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 t="s">
        <v>160</v>
      </c>
      <c r="BI389" s="10">
        <v>20</v>
      </c>
    </row>
    <row r="390" spans="5:61" ht="16.5" customHeight="1">
      <c r="E390" s="9" t="str">
        <f t="shared" si="5"/>
        <v>H-21機器発熱密度比率2</v>
      </c>
      <c r="F390" s="10" t="s">
        <v>164</v>
      </c>
      <c r="G390" s="10" t="s">
        <v>98</v>
      </c>
      <c r="H390" s="10">
        <v>21</v>
      </c>
      <c r="I390" s="10">
        <v>4</v>
      </c>
      <c r="J390" s="10">
        <v>2</v>
      </c>
      <c r="K390" s="10" t="s">
        <v>783</v>
      </c>
      <c r="L390" s="10" t="s">
        <v>778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0</v>
      </c>
      <c r="AJ390" s="10">
        <v>0</v>
      </c>
      <c r="AK390" s="10">
        <v>1</v>
      </c>
      <c r="AL390" s="10">
        <v>0</v>
      </c>
      <c r="AM390" s="10">
        <v>24</v>
      </c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 t="s">
        <v>160</v>
      </c>
      <c r="BI390" s="10">
        <v>20</v>
      </c>
    </row>
    <row r="391" spans="5:61" ht="16.5" customHeight="1">
      <c r="E391" s="9" t="str">
        <f t="shared" si="5"/>
        <v>H-21機器発熱密度比率3</v>
      </c>
      <c r="F391" s="10" t="s">
        <v>164</v>
      </c>
      <c r="G391" s="10" t="s">
        <v>98</v>
      </c>
      <c r="H391" s="10">
        <v>21</v>
      </c>
      <c r="I391" s="10">
        <v>4</v>
      </c>
      <c r="J391" s="10">
        <v>3</v>
      </c>
      <c r="K391" s="10" t="s">
        <v>783</v>
      </c>
      <c r="L391" s="10" t="s">
        <v>779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0</v>
      </c>
      <c r="AJ391" s="10">
        <v>0</v>
      </c>
      <c r="AK391" s="10">
        <v>1</v>
      </c>
      <c r="AL391" s="10">
        <v>0</v>
      </c>
      <c r="AM391" s="10">
        <v>24</v>
      </c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 t="s">
        <v>160</v>
      </c>
      <c r="BI391" s="10">
        <v>20</v>
      </c>
    </row>
    <row r="392" spans="5:61" ht="16.5" customHeight="1">
      <c r="E392" s="9" t="str">
        <f t="shared" si="5"/>
        <v>H-22室同時使用率1</v>
      </c>
      <c r="F392" s="10" t="s">
        <v>168</v>
      </c>
      <c r="G392" s="10" t="s">
        <v>98</v>
      </c>
      <c r="H392" s="10">
        <v>22</v>
      </c>
      <c r="I392" s="10">
        <v>1</v>
      </c>
      <c r="J392" s="10">
        <v>1</v>
      </c>
      <c r="K392" s="10" t="s">
        <v>776</v>
      </c>
      <c r="L392" s="10" t="s">
        <v>777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1</v>
      </c>
      <c r="V392" s="10">
        <v>1</v>
      </c>
      <c r="W392" s="10">
        <v>1</v>
      </c>
      <c r="X392" s="10">
        <v>1</v>
      </c>
      <c r="Y392" s="10">
        <v>1</v>
      </c>
      <c r="Z392" s="10">
        <v>1</v>
      </c>
      <c r="AA392" s="10">
        <v>1</v>
      </c>
      <c r="AB392" s="10">
        <v>1</v>
      </c>
      <c r="AC392" s="10">
        <v>1</v>
      </c>
      <c r="AD392" s="10">
        <v>1</v>
      </c>
      <c r="AE392" s="10">
        <v>1</v>
      </c>
      <c r="AF392" s="10">
        <v>1</v>
      </c>
      <c r="AG392" s="10">
        <v>1</v>
      </c>
      <c r="AH392" s="10">
        <v>0</v>
      </c>
      <c r="AI392" s="10">
        <v>0</v>
      </c>
      <c r="AJ392" s="10">
        <v>0</v>
      </c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 t="s">
        <v>168</v>
      </c>
      <c r="BI392" s="10">
        <v>22</v>
      </c>
    </row>
    <row r="393" spans="5:61" ht="16.5" customHeight="1">
      <c r="E393" s="9" t="str">
        <f t="shared" ref="E393:E456" si="6">F393&amp;K393&amp;J393</f>
        <v>H-22室同時使用率2</v>
      </c>
      <c r="F393" s="10" t="s">
        <v>168</v>
      </c>
      <c r="G393" s="10" t="s">
        <v>98</v>
      </c>
      <c r="H393" s="10">
        <v>22</v>
      </c>
      <c r="I393" s="10">
        <v>1</v>
      </c>
      <c r="J393" s="10">
        <v>2</v>
      </c>
      <c r="K393" s="10" t="s">
        <v>776</v>
      </c>
      <c r="L393" s="10" t="s">
        <v>778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1</v>
      </c>
      <c r="V393" s="10">
        <v>1</v>
      </c>
      <c r="W393" s="10">
        <v>1</v>
      </c>
      <c r="X393" s="10">
        <v>1</v>
      </c>
      <c r="Y393" s="10">
        <v>1</v>
      </c>
      <c r="Z393" s="10">
        <v>1</v>
      </c>
      <c r="AA393" s="10">
        <v>1</v>
      </c>
      <c r="AB393" s="10">
        <v>1</v>
      </c>
      <c r="AC393" s="10">
        <v>1</v>
      </c>
      <c r="AD393" s="10">
        <v>1</v>
      </c>
      <c r="AE393" s="10">
        <v>1</v>
      </c>
      <c r="AF393" s="10">
        <v>1</v>
      </c>
      <c r="AG393" s="10">
        <v>1</v>
      </c>
      <c r="AH393" s="10">
        <v>0</v>
      </c>
      <c r="AI393" s="10">
        <v>0</v>
      </c>
      <c r="AJ393" s="10">
        <v>0</v>
      </c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 t="s">
        <v>168</v>
      </c>
      <c r="BI393" s="10">
        <v>22</v>
      </c>
    </row>
    <row r="394" spans="5:61" ht="16.5" customHeight="1">
      <c r="E394" s="9" t="str">
        <f t="shared" si="6"/>
        <v>H-22室同時使用率3</v>
      </c>
      <c r="F394" s="10" t="s">
        <v>168</v>
      </c>
      <c r="G394" s="10" t="s">
        <v>98</v>
      </c>
      <c r="H394" s="10">
        <v>22</v>
      </c>
      <c r="I394" s="10">
        <v>1</v>
      </c>
      <c r="J394" s="10">
        <v>3</v>
      </c>
      <c r="K394" s="10" t="s">
        <v>776</v>
      </c>
      <c r="L394" s="10" t="s">
        <v>779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1</v>
      </c>
      <c r="V394" s="10">
        <v>1</v>
      </c>
      <c r="W394" s="10">
        <v>1</v>
      </c>
      <c r="X394" s="10">
        <v>1</v>
      </c>
      <c r="Y394" s="10">
        <v>1</v>
      </c>
      <c r="Z394" s="10">
        <v>1</v>
      </c>
      <c r="AA394" s="10">
        <v>1</v>
      </c>
      <c r="AB394" s="10">
        <v>1</v>
      </c>
      <c r="AC394" s="10">
        <v>1</v>
      </c>
      <c r="AD394" s="10">
        <v>1</v>
      </c>
      <c r="AE394" s="10">
        <v>1</v>
      </c>
      <c r="AF394" s="10">
        <v>1</v>
      </c>
      <c r="AG394" s="10">
        <v>1</v>
      </c>
      <c r="AH394" s="10">
        <v>0</v>
      </c>
      <c r="AI394" s="10">
        <v>0</v>
      </c>
      <c r="AJ394" s="10">
        <v>0</v>
      </c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 t="s">
        <v>168</v>
      </c>
      <c r="BI394" s="10">
        <v>22</v>
      </c>
    </row>
    <row r="395" spans="5:61" ht="16.5" customHeight="1">
      <c r="E395" s="9" t="str">
        <f t="shared" si="6"/>
        <v>H-22照明発熱密度比率1</v>
      </c>
      <c r="F395" s="10" t="s">
        <v>168</v>
      </c>
      <c r="G395" s="10" t="s">
        <v>98</v>
      </c>
      <c r="H395" s="10">
        <v>22</v>
      </c>
      <c r="I395" s="10">
        <v>2</v>
      </c>
      <c r="J395" s="10">
        <v>1</v>
      </c>
      <c r="K395" s="10" t="s">
        <v>780</v>
      </c>
      <c r="L395" s="10" t="s">
        <v>777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1</v>
      </c>
      <c r="V395" s="10">
        <v>1</v>
      </c>
      <c r="W395" s="10">
        <v>1</v>
      </c>
      <c r="X395" s="10">
        <v>1</v>
      </c>
      <c r="Y395" s="10">
        <v>1</v>
      </c>
      <c r="Z395" s="10">
        <v>1</v>
      </c>
      <c r="AA395" s="10">
        <v>1</v>
      </c>
      <c r="AB395" s="10">
        <v>1</v>
      </c>
      <c r="AC395" s="10">
        <v>1</v>
      </c>
      <c r="AD395" s="10">
        <v>1</v>
      </c>
      <c r="AE395" s="10">
        <v>1</v>
      </c>
      <c r="AF395" s="10">
        <v>1</v>
      </c>
      <c r="AG395" s="10">
        <v>1</v>
      </c>
      <c r="AH395" s="10">
        <v>0</v>
      </c>
      <c r="AI395" s="10">
        <v>0</v>
      </c>
      <c r="AJ395" s="10">
        <v>0</v>
      </c>
      <c r="AK395" s="10">
        <v>1</v>
      </c>
      <c r="AL395" s="10">
        <v>0</v>
      </c>
      <c r="AM395" s="10">
        <v>8</v>
      </c>
      <c r="AN395" s="10">
        <v>100</v>
      </c>
      <c r="AO395" s="10">
        <v>21</v>
      </c>
      <c r="AP395" s="10">
        <v>0</v>
      </c>
      <c r="AQ395" s="10">
        <v>24</v>
      </c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 t="s">
        <v>168</v>
      </c>
      <c r="BI395" s="10">
        <v>22</v>
      </c>
    </row>
    <row r="396" spans="5:61" ht="16.5" customHeight="1">
      <c r="E396" s="9" t="str">
        <f t="shared" si="6"/>
        <v>H-22照明発熱密度比率2</v>
      </c>
      <c r="F396" s="10" t="s">
        <v>168</v>
      </c>
      <c r="G396" s="10" t="s">
        <v>98</v>
      </c>
      <c r="H396" s="10">
        <v>22</v>
      </c>
      <c r="I396" s="10">
        <v>2</v>
      </c>
      <c r="J396" s="10">
        <v>2</v>
      </c>
      <c r="K396" s="10" t="s">
        <v>780</v>
      </c>
      <c r="L396" s="10" t="s">
        <v>778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1</v>
      </c>
      <c r="V396" s="10">
        <v>1</v>
      </c>
      <c r="W396" s="10">
        <v>1</v>
      </c>
      <c r="X396" s="10">
        <v>1</v>
      </c>
      <c r="Y396" s="10">
        <v>1</v>
      </c>
      <c r="Z396" s="10">
        <v>1</v>
      </c>
      <c r="AA396" s="10">
        <v>1</v>
      </c>
      <c r="AB396" s="10">
        <v>1</v>
      </c>
      <c r="AC396" s="10">
        <v>1</v>
      </c>
      <c r="AD396" s="10">
        <v>1</v>
      </c>
      <c r="AE396" s="10">
        <v>1</v>
      </c>
      <c r="AF396" s="10">
        <v>1</v>
      </c>
      <c r="AG396" s="10">
        <v>1</v>
      </c>
      <c r="AH396" s="10">
        <v>0</v>
      </c>
      <c r="AI396" s="10">
        <v>0</v>
      </c>
      <c r="AJ396" s="10">
        <v>0</v>
      </c>
      <c r="AK396" s="10">
        <v>1</v>
      </c>
      <c r="AL396" s="10">
        <v>0</v>
      </c>
      <c r="AM396" s="10">
        <v>8</v>
      </c>
      <c r="AN396" s="10">
        <v>100</v>
      </c>
      <c r="AO396" s="10">
        <v>21</v>
      </c>
      <c r="AP396" s="10">
        <v>0</v>
      </c>
      <c r="AQ396" s="10">
        <v>24</v>
      </c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 t="s">
        <v>168</v>
      </c>
      <c r="BI396" s="10">
        <v>22</v>
      </c>
    </row>
    <row r="397" spans="5:61" ht="16.5" customHeight="1">
      <c r="E397" s="9" t="str">
        <f t="shared" si="6"/>
        <v>H-22照明発熱密度比率3</v>
      </c>
      <c r="F397" s="10" t="s">
        <v>168</v>
      </c>
      <c r="G397" s="10" t="s">
        <v>98</v>
      </c>
      <c r="H397" s="10">
        <v>22</v>
      </c>
      <c r="I397" s="10">
        <v>2</v>
      </c>
      <c r="J397" s="10">
        <v>3</v>
      </c>
      <c r="K397" s="10" t="s">
        <v>780</v>
      </c>
      <c r="L397" s="10" t="s">
        <v>779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1</v>
      </c>
      <c r="V397" s="10">
        <v>1</v>
      </c>
      <c r="W397" s="10">
        <v>1</v>
      </c>
      <c r="X397" s="10">
        <v>1</v>
      </c>
      <c r="Y397" s="10">
        <v>1</v>
      </c>
      <c r="Z397" s="10">
        <v>1</v>
      </c>
      <c r="AA397" s="10">
        <v>1</v>
      </c>
      <c r="AB397" s="10">
        <v>1</v>
      </c>
      <c r="AC397" s="10">
        <v>1</v>
      </c>
      <c r="AD397" s="10">
        <v>1</v>
      </c>
      <c r="AE397" s="10">
        <v>1</v>
      </c>
      <c r="AF397" s="10">
        <v>1</v>
      </c>
      <c r="AG397" s="10">
        <v>1</v>
      </c>
      <c r="AH397" s="10">
        <v>0</v>
      </c>
      <c r="AI397" s="10">
        <v>0</v>
      </c>
      <c r="AJ397" s="10">
        <v>0</v>
      </c>
      <c r="AK397" s="10">
        <v>1</v>
      </c>
      <c r="AL397" s="10">
        <v>0</v>
      </c>
      <c r="AM397" s="10">
        <v>8</v>
      </c>
      <c r="AN397" s="10">
        <v>100</v>
      </c>
      <c r="AO397" s="10">
        <v>21</v>
      </c>
      <c r="AP397" s="10">
        <v>0</v>
      </c>
      <c r="AQ397" s="10">
        <v>24</v>
      </c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 t="s">
        <v>168</v>
      </c>
      <c r="BI397" s="10">
        <v>22</v>
      </c>
    </row>
    <row r="398" spans="5:61" ht="16.5" customHeight="1">
      <c r="E398" s="9" t="str">
        <f t="shared" si="6"/>
        <v>H-22人体発熱密度比率1</v>
      </c>
      <c r="F398" s="10" t="s">
        <v>168</v>
      </c>
      <c r="G398" s="10" t="s">
        <v>98</v>
      </c>
      <c r="H398" s="10">
        <v>22</v>
      </c>
      <c r="I398" s="10">
        <v>3</v>
      </c>
      <c r="J398" s="10">
        <v>1</v>
      </c>
      <c r="K398" s="10" t="s">
        <v>781</v>
      </c>
      <c r="L398" s="10" t="s">
        <v>777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1</v>
      </c>
      <c r="W398" s="10">
        <v>1</v>
      </c>
      <c r="X398" s="10">
        <v>1</v>
      </c>
      <c r="Y398" s="10">
        <v>1</v>
      </c>
      <c r="Z398" s="10">
        <v>1</v>
      </c>
      <c r="AA398" s="10">
        <v>1</v>
      </c>
      <c r="AB398" s="10">
        <v>1</v>
      </c>
      <c r="AC398" s="10">
        <v>1</v>
      </c>
      <c r="AD398" s="10">
        <v>1</v>
      </c>
      <c r="AE398" s="10">
        <v>1</v>
      </c>
      <c r="AF398" s="10">
        <v>1</v>
      </c>
      <c r="AG398" s="10">
        <v>1</v>
      </c>
      <c r="AH398" s="10">
        <v>0</v>
      </c>
      <c r="AI398" s="10">
        <v>0</v>
      </c>
      <c r="AJ398" s="10">
        <v>0</v>
      </c>
      <c r="AK398" s="10">
        <v>1</v>
      </c>
      <c r="AL398" s="10">
        <v>0</v>
      </c>
      <c r="AM398" s="10">
        <v>9</v>
      </c>
      <c r="AN398" s="10">
        <v>100</v>
      </c>
      <c r="AO398" s="10">
        <v>21</v>
      </c>
      <c r="AP398" s="10">
        <v>0</v>
      </c>
      <c r="AQ398" s="10">
        <v>24</v>
      </c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 t="s">
        <v>168</v>
      </c>
      <c r="BI398" s="10">
        <v>22</v>
      </c>
    </row>
    <row r="399" spans="5:61" ht="16.5" customHeight="1">
      <c r="E399" s="9" t="str">
        <f t="shared" si="6"/>
        <v>H-22人体発熱密度比率2</v>
      </c>
      <c r="F399" s="10" t="s">
        <v>168</v>
      </c>
      <c r="G399" s="10" t="s">
        <v>98</v>
      </c>
      <c r="H399" s="10">
        <v>22</v>
      </c>
      <c r="I399" s="10">
        <v>3</v>
      </c>
      <c r="J399" s="10">
        <v>2</v>
      </c>
      <c r="K399" s="10" t="s">
        <v>781</v>
      </c>
      <c r="L399" s="10" t="s">
        <v>778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1</v>
      </c>
      <c r="W399" s="10">
        <v>1</v>
      </c>
      <c r="X399" s="10">
        <v>1</v>
      </c>
      <c r="Y399" s="10">
        <v>1</v>
      </c>
      <c r="Z399" s="10">
        <v>1</v>
      </c>
      <c r="AA399" s="10">
        <v>1</v>
      </c>
      <c r="AB399" s="10">
        <v>1</v>
      </c>
      <c r="AC399" s="10">
        <v>1</v>
      </c>
      <c r="AD399" s="10">
        <v>1</v>
      </c>
      <c r="AE399" s="10">
        <v>1</v>
      </c>
      <c r="AF399" s="10">
        <v>1</v>
      </c>
      <c r="AG399" s="10">
        <v>1</v>
      </c>
      <c r="AH399" s="10">
        <v>0</v>
      </c>
      <c r="AI399" s="10">
        <v>0</v>
      </c>
      <c r="AJ399" s="10">
        <v>0</v>
      </c>
      <c r="AK399" s="10">
        <v>1</v>
      </c>
      <c r="AL399" s="10">
        <v>0</v>
      </c>
      <c r="AM399" s="10">
        <v>9</v>
      </c>
      <c r="AN399" s="10">
        <v>100</v>
      </c>
      <c r="AO399" s="10">
        <v>21</v>
      </c>
      <c r="AP399" s="10">
        <v>0</v>
      </c>
      <c r="AQ399" s="10">
        <v>24</v>
      </c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 t="s">
        <v>168</v>
      </c>
      <c r="BI399" s="10">
        <v>22</v>
      </c>
    </row>
    <row r="400" spans="5:61" ht="16.5" customHeight="1">
      <c r="E400" s="9" t="str">
        <f t="shared" si="6"/>
        <v>H-22人体発熱密度比率3</v>
      </c>
      <c r="F400" s="10" t="s">
        <v>168</v>
      </c>
      <c r="G400" s="10" t="s">
        <v>98</v>
      </c>
      <c r="H400" s="10">
        <v>22</v>
      </c>
      <c r="I400" s="10">
        <v>3</v>
      </c>
      <c r="J400" s="10">
        <v>3</v>
      </c>
      <c r="K400" s="10" t="s">
        <v>781</v>
      </c>
      <c r="L400" s="10" t="s">
        <v>779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1</v>
      </c>
      <c r="W400" s="10">
        <v>1</v>
      </c>
      <c r="X400" s="10">
        <v>1</v>
      </c>
      <c r="Y400" s="10">
        <v>1</v>
      </c>
      <c r="Z400" s="10">
        <v>1</v>
      </c>
      <c r="AA400" s="10">
        <v>1</v>
      </c>
      <c r="AB400" s="10">
        <v>1</v>
      </c>
      <c r="AC400" s="10">
        <v>1</v>
      </c>
      <c r="AD400" s="10">
        <v>1</v>
      </c>
      <c r="AE400" s="10">
        <v>1</v>
      </c>
      <c r="AF400" s="10">
        <v>1</v>
      </c>
      <c r="AG400" s="10">
        <v>1</v>
      </c>
      <c r="AH400" s="10">
        <v>0</v>
      </c>
      <c r="AI400" s="10">
        <v>0</v>
      </c>
      <c r="AJ400" s="10">
        <v>0</v>
      </c>
      <c r="AK400" s="10">
        <v>1</v>
      </c>
      <c r="AL400" s="10">
        <v>0</v>
      </c>
      <c r="AM400" s="10">
        <v>9</v>
      </c>
      <c r="AN400" s="10">
        <v>100</v>
      </c>
      <c r="AO400" s="10">
        <v>21</v>
      </c>
      <c r="AP400" s="10">
        <v>0</v>
      </c>
      <c r="AQ400" s="10">
        <v>24</v>
      </c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 t="s">
        <v>168</v>
      </c>
      <c r="BI400" s="10">
        <v>22</v>
      </c>
    </row>
    <row r="401" spans="5:61" ht="16.5" customHeight="1">
      <c r="E401" s="9" t="str">
        <f t="shared" si="6"/>
        <v>H-22機器発熱密度比率1</v>
      </c>
      <c r="F401" s="10" t="s">
        <v>168</v>
      </c>
      <c r="G401" s="10" t="s">
        <v>98</v>
      </c>
      <c r="H401" s="10">
        <v>22</v>
      </c>
      <c r="I401" s="10">
        <v>4</v>
      </c>
      <c r="J401" s="10">
        <v>1</v>
      </c>
      <c r="K401" s="10" t="s">
        <v>783</v>
      </c>
      <c r="L401" s="10" t="s">
        <v>777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0</v>
      </c>
      <c r="AI401" s="10">
        <v>0</v>
      </c>
      <c r="AJ401" s="10">
        <v>0</v>
      </c>
      <c r="AK401" s="10">
        <v>1</v>
      </c>
      <c r="AL401" s="10">
        <v>0</v>
      </c>
      <c r="AM401" s="10">
        <v>24</v>
      </c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 t="s">
        <v>168</v>
      </c>
      <c r="BI401" s="10">
        <v>22</v>
      </c>
    </row>
    <row r="402" spans="5:61" ht="16.5" customHeight="1">
      <c r="E402" s="9" t="str">
        <f t="shared" si="6"/>
        <v>H-22機器発熱密度比率2</v>
      </c>
      <c r="F402" s="10" t="s">
        <v>168</v>
      </c>
      <c r="G402" s="10" t="s">
        <v>98</v>
      </c>
      <c r="H402" s="10">
        <v>22</v>
      </c>
      <c r="I402" s="10">
        <v>4</v>
      </c>
      <c r="J402" s="10">
        <v>2</v>
      </c>
      <c r="K402" s="10" t="s">
        <v>783</v>
      </c>
      <c r="L402" s="10" t="s">
        <v>778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0</v>
      </c>
      <c r="AJ402" s="10">
        <v>0</v>
      </c>
      <c r="AK402" s="10">
        <v>1</v>
      </c>
      <c r="AL402" s="10">
        <v>0</v>
      </c>
      <c r="AM402" s="10">
        <v>24</v>
      </c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 t="s">
        <v>168</v>
      </c>
      <c r="BI402" s="10">
        <v>22</v>
      </c>
    </row>
    <row r="403" spans="5:61" ht="16.5" customHeight="1">
      <c r="E403" s="9" t="str">
        <f t="shared" si="6"/>
        <v>H-22機器発熱密度比率3</v>
      </c>
      <c r="F403" s="10" t="s">
        <v>168</v>
      </c>
      <c r="G403" s="10" t="s">
        <v>98</v>
      </c>
      <c r="H403" s="10">
        <v>22</v>
      </c>
      <c r="I403" s="10">
        <v>4</v>
      </c>
      <c r="J403" s="10">
        <v>3</v>
      </c>
      <c r="K403" s="10" t="s">
        <v>783</v>
      </c>
      <c r="L403" s="10" t="s">
        <v>779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0</v>
      </c>
      <c r="AJ403" s="10">
        <v>0</v>
      </c>
      <c r="AK403" s="10">
        <v>1</v>
      </c>
      <c r="AL403" s="10">
        <v>0</v>
      </c>
      <c r="AM403" s="10">
        <v>24</v>
      </c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 t="s">
        <v>168</v>
      </c>
      <c r="BI403" s="10">
        <v>22</v>
      </c>
    </row>
    <row r="404" spans="5:61" ht="16.5" customHeight="1">
      <c r="E404" s="9" t="str">
        <f t="shared" si="6"/>
        <v>H-23室同時使用率1</v>
      </c>
      <c r="F404" s="10" t="s">
        <v>172</v>
      </c>
      <c r="G404" s="10" t="s">
        <v>98</v>
      </c>
      <c r="H404" s="10">
        <v>23</v>
      </c>
      <c r="I404" s="10">
        <v>1</v>
      </c>
      <c r="J404" s="10">
        <v>1</v>
      </c>
      <c r="K404" s="10" t="s">
        <v>776</v>
      </c>
      <c r="L404" s="10" t="s">
        <v>777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1</v>
      </c>
      <c r="V404" s="10">
        <v>1</v>
      </c>
      <c r="W404" s="10">
        <v>1</v>
      </c>
      <c r="X404" s="10">
        <v>1</v>
      </c>
      <c r="Y404" s="10">
        <v>1</v>
      </c>
      <c r="Z404" s="10">
        <v>1</v>
      </c>
      <c r="AA404" s="10">
        <v>1</v>
      </c>
      <c r="AB404" s="10">
        <v>1</v>
      </c>
      <c r="AC404" s="10">
        <v>1</v>
      </c>
      <c r="AD404" s="10">
        <v>1</v>
      </c>
      <c r="AE404" s="10">
        <v>1</v>
      </c>
      <c r="AF404" s="10">
        <v>1</v>
      </c>
      <c r="AG404" s="10">
        <v>1</v>
      </c>
      <c r="AH404" s="10">
        <v>0</v>
      </c>
      <c r="AI404" s="10">
        <v>0</v>
      </c>
      <c r="AJ404" s="10">
        <v>0</v>
      </c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 t="s">
        <v>172</v>
      </c>
      <c r="BI404" s="10">
        <v>23</v>
      </c>
    </row>
    <row r="405" spans="5:61" ht="16.5" customHeight="1">
      <c r="E405" s="9" t="str">
        <f t="shared" si="6"/>
        <v>H-23室同時使用率2</v>
      </c>
      <c r="F405" s="10" t="s">
        <v>172</v>
      </c>
      <c r="G405" s="10" t="s">
        <v>98</v>
      </c>
      <c r="H405" s="10">
        <v>23</v>
      </c>
      <c r="I405" s="10">
        <v>1</v>
      </c>
      <c r="J405" s="10">
        <v>2</v>
      </c>
      <c r="K405" s="10" t="s">
        <v>776</v>
      </c>
      <c r="L405" s="10" t="s">
        <v>778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1</v>
      </c>
      <c r="V405" s="10">
        <v>1</v>
      </c>
      <c r="W405" s="10">
        <v>1</v>
      </c>
      <c r="X405" s="10">
        <v>1</v>
      </c>
      <c r="Y405" s="10">
        <v>1</v>
      </c>
      <c r="Z405" s="10">
        <v>1</v>
      </c>
      <c r="AA405" s="10">
        <v>1</v>
      </c>
      <c r="AB405" s="10">
        <v>1</v>
      </c>
      <c r="AC405" s="10">
        <v>1</v>
      </c>
      <c r="AD405" s="10">
        <v>1</v>
      </c>
      <c r="AE405" s="10">
        <v>1</v>
      </c>
      <c r="AF405" s="10">
        <v>1</v>
      </c>
      <c r="AG405" s="10">
        <v>1</v>
      </c>
      <c r="AH405" s="10">
        <v>0</v>
      </c>
      <c r="AI405" s="10">
        <v>0</v>
      </c>
      <c r="AJ405" s="10">
        <v>0</v>
      </c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 t="s">
        <v>172</v>
      </c>
      <c r="BI405" s="10">
        <v>23</v>
      </c>
    </row>
    <row r="406" spans="5:61" ht="16.5" customHeight="1">
      <c r="E406" s="9" t="str">
        <f t="shared" si="6"/>
        <v>H-23室同時使用率3</v>
      </c>
      <c r="F406" s="10" t="s">
        <v>172</v>
      </c>
      <c r="G406" s="10" t="s">
        <v>98</v>
      </c>
      <c r="H406" s="10">
        <v>23</v>
      </c>
      <c r="I406" s="10">
        <v>1</v>
      </c>
      <c r="J406" s="10">
        <v>3</v>
      </c>
      <c r="K406" s="10" t="s">
        <v>776</v>
      </c>
      <c r="L406" s="10" t="s">
        <v>779</v>
      </c>
      <c r="M406" s="10">
        <v>0</v>
      </c>
      <c r="N406" s="10">
        <v>0</v>
      </c>
      <c r="O406" s="10">
        <v>0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1</v>
      </c>
      <c r="V406" s="10">
        <v>1</v>
      </c>
      <c r="W406" s="10">
        <v>1</v>
      </c>
      <c r="X406" s="10">
        <v>1</v>
      </c>
      <c r="Y406" s="10">
        <v>1</v>
      </c>
      <c r="Z406" s="10">
        <v>1</v>
      </c>
      <c r="AA406" s="10">
        <v>1</v>
      </c>
      <c r="AB406" s="10">
        <v>1</v>
      </c>
      <c r="AC406" s="10">
        <v>1</v>
      </c>
      <c r="AD406" s="10">
        <v>1</v>
      </c>
      <c r="AE406" s="10">
        <v>1</v>
      </c>
      <c r="AF406" s="10">
        <v>1</v>
      </c>
      <c r="AG406" s="10">
        <v>1</v>
      </c>
      <c r="AH406" s="10">
        <v>0</v>
      </c>
      <c r="AI406" s="10">
        <v>0</v>
      </c>
      <c r="AJ406" s="10">
        <v>0</v>
      </c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 t="s">
        <v>172</v>
      </c>
      <c r="BI406" s="10">
        <v>23</v>
      </c>
    </row>
    <row r="407" spans="5:61" ht="16.5" customHeight="1">
      <c r="E407" s="9" t="str">
        <f t="shared" si="6"/>
        <v>H-23照明発熱密度比率1</v>
      </c>
      <c r="F407" s="10" t="s">
        <v>172</v>
      </c>
      <c r="G407" s="10" t="s">
        <v>98</v>
      </c>
      <c r="H407" s="10">
        <v>23</v>
      </c>
      <c r="I407" s="10">
        <v>2</v>
      </c>
      <c r="J407" s="10">
        <v>1</v>
      </c>
      <c r="K407" s="10" t="s">
        <v>780</v>
      </c>
      <c r="L407" s="10" t="s">
        <v>777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1</v>
      </c>
      <c r="V407" s="10">
        <v>1</v>
      </c>
      <c r="W407" s="10">
        <v>1</v>
      </c>
      <c r="X407" s="10">
        <v>1</v>
      </c>
      <c r="Y407" s="10">
        <v>1</v>
      </c>
      <c r="Z407" s="10">
        <v>1</v>
      </c>
      <c r="AA407" s="10">
        <v>1</v>
      </c>
      <c r="AB407" s="10">
        <v>1</v>
      </c>
      <c r="AC407" s="10">
        <v>1</v>
      </c>
      <c r="AD407" s="10">
        <v>1</v>
      </c>
      <c r="AE407" s="10">
        <v>1</v>
      </c>
      <c r="AF407" s="10">
        <v>1</v>
      </c>
      <c r="AG407" s="10">
        <v>1</v>
      </c>
      <c r="AH407" s="10">
        <v>0</v>
      </c>
      <c r="AI407" s="10">
        <v>0</v>
      </c>
      <c r="AJ407" s="10">
        <v>0</v>
      </c>
      <c r="AK407" s="10">
        <v>1</v>
      </c>
      <c r="AL407" s="10">
        <v>0</v>
      </c>
      <c r="AM407" s="10">
        <v>8</v>
      </c>
      <c r="AN407" s="10">
        <v>100</v>
      </c>
      <c r="AO407" s="10">
        <v>21</v>
      </c>
      <c r="AP407" s="10">
        <v>0</v>
      </c>
      <c r="AQ407" s="10">
        <v>24</v>
      </c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 t="s">
        <v>172</v>
      </c>
      <c r="BI407" s="10">
        <v>23</v>
      </c>
    </row>
    <row r="408" spans="5:61" ht="16.5" customHeight="1">
      <c r="E408" s="9" t="str">
        <f t="shared" si="6"/>
        <v>H-23照明発熱密度比率2</v>
      </c>
      <c r="F408" s="10" t="s">
        <v>172</v>
      </c>
      <c r="G408" s="10" t="s">
        <v>98</v>
      </c>
      <c r="H408" s="10">
        <v>23</v>
      </c>
      <c r="I408" s="10">
        <v>2</v>
      </c>
      <c r="J408" s="10">
        <v>2</v>
      </c>
      <c r="K408" s="10" t="s">
        <v>780</v>
      </c>
      <c r="L408" s="10" t="s">
        <v>778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1</v>
      </c>
      <c r="V408" s="10">
        <v>1</v>
      </c>
      <c r="W408" s="10">
        <v>1</v>
      </c>
      <c r="X408" s="10">
        <v>1</v>
      </c>
      <c r="Y408" s="10">
        <v>1</v>
      </c>
      <c r="Z408" s="10">
        <v>1</v>
      </c>
      <c r="AA408" s="10">
        <v>1</v>
      </c>
      <c r="AB408" s="10">
        <v>1</v>
      </c>
      <c r="AC408" s="10">
        <v>1</v>
      </c>
      <c r="AD408" s="10">
        <v>1</v>
      </c>
      <c r="AE408" s="10">
        <v>1</v>
      </c>
      <c r="AF408" s="10">
        <v>1</v>
      </c>
      <c r="AG408" s="10">
        <v>1</v>
      </c>
      <c r="AH408" s="10">
        <v>0</v>
      </c>
      <c r="AI408" s="10">
        <v>0</v>
      </c>
      <c r="AJ408" s="10">
        <v>0</v>
      </c>
      <c r="AK408" s="10">
        <v>1</v>
      </c>
      <c r="AL408" s="10">
        <v>0</v>
      </c>
      <c r="AM408" s="10">
        <v>8</v>
      </c>
      <c r="AN408" s="10">
        <v>100</v>
      </c>
      <c r="AO408" s="10">
        <v>21</v>
      </c>
      <c r="AP408" s="10">
        <v>0</v>
      </c>
      <c r="AQ408" s="10">
        <v>24</v>
      </c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 t="s">
        <v>172</v>
      </c>
      <c r="BI408" s="10">
        <v>23</v>
      </c>
    </row>
    <row r="409" spans="5:61" ht="16.5" customHeight="1">
      <c r="E409" s="9" t="str">
        <f t="shared" si="6"/>
        <v>H-23照明発熱密度比率3</v>
      </c>
      <c r="F409" s="10" t="s">
        <v>172</v>
      </c>
      <c r="G409" s="10" t="s">
        <v>98</v>
      </c>
      <c r="H409" s="10">
        <v>23</v>
      </c>
      <c r="I409" s="10">
        <v>2</v>
      </c>
      <c r="J409" s="10">
        <v>3</v>
      </c>
      <c r="K409" s="10" t="s">
        <v>780</v>
      </c>
      <c r="L409" s="10" t="s">
        <v>779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1</v>
      </c>
      <c r="V409" s="10">
        <v>1</v>
      </c>
      <c r="W409" s="10">
        <v>1</v>
      </c>
      <c r="X409" s="10">
        <v>1</v>
      </c>
      <c r="Y409" s="10">
        <v>1</v>
      </c>
      <c r="Z409" s="10">
        <v>1</v>
      </c>
      <c r="AA409" s="10">
        <v>1</v>
      </c>
      <c r="AB409" s="10">
        <v>1</v>
      </c>
      <c r="AC409" s="10">
        <v>1</v>
      </c>
      <c r="AD409" s="10">
        <v>1</v>
      </c>
      <c r="AE409" s="10">
        <v>1</v>
      </c>
      <c r="AF409" s="10">
        <v>1</v>
      </c>
      <c r="AG409" s="10">
        <v>1</v>
      </c>
      <c r="AH409" s="10">
        <v>0</v>
      </c>
      <c r="AI409" s="10">
        <v>0</v>
      </c>
      <c r="AJ409" s="10">
        <v>0</v>
      </c>
      <c r="AK409" s="10">
        <v>1</v>
      </c>
      <c r="AL409" s="10">
        <v>0</v>
      </c>
      <c r="AM409" s="10">
        <v>8</v>
      </c>
      <c r="AN409" s="10">
        <v>100</v>
      </c>
      <c r="AO409" s="10">
        <v>21</v>
      </c>
      <c r="AP409" s="10">
        <v>0</v>
      </c>
      <c r="AQ409" s="10">
        <v>24</v>
      </c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 t="s">
        <v>172</v>
      </c>
      <c r="BI409" s="10">
        <v>23</v>
      </c>
    </row>
    <row r="410" spans="5:61" ht="16.5" customHeight="1">
      <c r="E410" s="9" t="str">
        <f t="shared" si="6"/>
        <v>H-23人体発熱密度比率1</v>
      </c>
      <c r="F410" s="10" t="s">
        <v>172</v>
      </c>
      <c r="G410" s="10" t="s">
        <v>98</v>
      </c>
      <c r="H410" s="10">
        <v>23</v>
      </c>
      <c r="I410" s="10">
        <v>3</v>
      </c>
      <c r="J410" s="10">
        <v>1</v>
      </c>
      <c r="K410" s="10" t="s">
        <v>781</v>
      </c>
      <c r="L410" s="10" t="s">
        <v>777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1</v>
      </c>
      <c r="W410" s="10">
        <v>1</v>
      </c>
      <c r="X410" s="10">
        <v>1</v>
      </c>
      <c r="Y410" s="10">
        <v>1</v>
      </c>
      <c r="Z410" s="10">
        <v>1</v>
      </c>
      <c r="AA410" s="10">
        <v>1</v>
      </c>
      <c r="AB410" s="10">
        <v>1</v>
      </c>
      <c r="AC410" s="10">
        <v>1</v>
      </c>
      <c r="AD410" s="10">
        <v>1</v>
      </c>
      <c r="AE410" s="10">
        <v>1</v>
      </c>
      <c r="AF410" s="10">
        <v>1</v>
      </c>
      <c r="AG410" s="10">
        <v>1</v>
      </c>
      <c r="AH410" s="10">
        <v>0</v>
      </c>
      <c r="AI410" s="10">
        <v>0</v>
      </c>
      <c r="AJ410" s="10">
        <v>0</v>
      </c>
      <c r="AK410" s="10">
        <v>1</v>
      </c>
      <c r="AL410" s="10">
        <v>0</v>
      </c>
      <c r="AM410" s="10">
        <v>9</v>
      </c>
      <c r="AN410" s="10">
        <v>100</v>
      </c>
      <c r="AO410" s="10">
        <v>21</v>
      </c>
      <c r="AP410" s="10">
        <v>0</v>
      </c>
      <c r="AQ410" s="10">
        <v>24</v>
      </c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 t="s">
        <v>172</v>
      </c>
      <c r="BI410" s="10">
        <v>23</v>
      </c>
    </row>
    <row r="411" spans="5:61" ht="16.5" customHeight="1">
      <c r="E411" s="9" t="str">
        <f t="shared" si="6"/>
        <v>H-23人体発熱密度比率2</v>
      </c>
      <c r="F411" s="10" t="s">
        <v>172</v>
      </c>
      <c r="G411" s="10" t="s">
        <v>98</v>
      </c>
      <c r="H411" s="10">
        <v>23</v>
      </c>
      <c r="I411" s="10">
        <v>3</v>
      </c>
      <c r="J411" s="10">
        <v>2</v>
      </c>
      <c r="K411" s="10" t="s">
        <v>781</v>
      </c>
      <c r="L411" s="10" t="s">
        <v>778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1</v>
      </c>
      <c r="W411" s="10">
        <v>1</v>
      </c>
      <c r="X411" s="10">
        <v>1</v>
      </c>
      <c r="Y411" s="10">
        <v>1</v>
      </c>
      <c r="Z411" s="10">
        <v>1</v>
      </c>
      <c r="AA411" s="10">
        <v>1</v>
      </c>
      <c r="AB411" s="10">
        <v>1</v>
      </c>
      <c r="AC411" s="10">
        <v>1</v>
      </c>
      <c r="AD411" s="10">
        <v>1</v>
      </c>
      <c r="AE411" s="10">
        <v>1</v>
      </c>
      <c r="AF411" s="10">
        <v>1</v>
      </c>
      <c r="AG411" s="10">
        <v>1</v>
      </c>
      <c r="AH411" s="10">
        <v>0</v>
      </c>
      <c r="AI411" s="10">
        <v>0</v>
      </c>
      <c r="AJ411" s="10">
        <v>0</v>
      </c>
      <c r="AK411" s="10">
        <v>1</v>
      </c>
      <c r="AL411" s="10">
        <v>0</v>
      </c>
      <c r="AM411" s="10">
        <v>9</v>
      </c>
      <c r="AN411" s="10">
        <v>100</v>
      </c>
      <c r="AO411" s="10">
        <v>21</v>
      </c>
      <c r="AP411" s="10">
        <v>0</v>
      </c>
      <c r="AQ411" s="10">
        <v>24</v>
      </c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 t="s">
        <v>172</v>
      </c>
      <c r="BI411" s="10">
        <v>23</v>
      </c>
    </row>
    <row r="412" spans="5:61" ht="16.5" customHeight="1">
      <c r="E412" s="9" t="str">
        <f t="shared" si="6"/>
        <v>H-23人体発熱密度比率3</v>
      </c>
      <c r="F412" s="10" t="s">
        <v>172</v>
      </c>
      <c r="G412" s="10" t="s">
        <v>98</v>
      </c>
      <c r="H412" s="10">
        <v>23</v>
      </c>
      <c r="I412" s="10">
        <v>3</v>
      </c>
      <c r="J412" s="10">
        <v>3</v>
      </c>
      <c r="K412" s="10" t="s">
        <v>781</v>
      </c>
      <c r="L412" s="10" t="s">
        <v>779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1</v>
      </c>
      <c r="W412" s="10">
        <v>1</v>
      </c>
      <c r="X412" s="10">
        <v>1</v>
      </c>
      <c r="Y412" s="10">
        <v>1</v>
      </c>
      <c r="Z412" s="10">
        <v>1</v>
      </c>
      <c r="AA412" s="10">
        <v>1</v>
      </c>
      <c r="AB412" s="10">
        <v>1</v>
      </c>
      <c r="AC412" s="10">
        <v>1</v>
      </c>
      <c r="AD412" s="10">
        <v>1</v>
      </c>
      <c r="AE412" s="10">
        <v>1</v>
      </c>
      <c r="AF412" s="10">
        <v>1</v>
      </c>
      <c r="AG412" s="10">
        <v>1</v>
      </c>
      <c r="AH412" s="10">
        <v>0</v>
      </c>
      <c r="AI412" s="10">
        <v>0</v>
      </c>
      <c r="AJ412" s="10">
        <v>0</v>
      </c>
      <c r="AK412" s="10">
        <v>1</v>
      </c>
      <c r="AL412" s="10">
        <v>0</v>
      </c>
      <c r="AM412" s="10">
        <v>9</v>
      </c>
      <c r="AN412" s="10">
        <v>100</v>
      </c>
      <c r="AO412" s="10">
        <v>21</v>
      </c>
      <c r="AP412" s="10">
        <v>0</v>
      </c>
      <c r="AQ412" s="10">
        <v>24</v>
      </c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 t="s">
        <v>172</v>
      </c>
      <c r="BI412" s="10">
        <v>23</v>
      </c>
    </row>
    <row r="413" spans="5:61" ht="16.5" customHeight="1">
      <c r="E413" s="9" t="str">
        <f t="shared" si="6"/>
        <v>H-23機器発熱密度比率1</v>
      </c>
      <c r="F413" s="10" t="s">
        <v>172</v>
      </c>
      <c r="G413" s="10" t="s">
        <v>98</v>
      </c>
      <c r="H413" s="10">
        <v>23</v>
      </c>
      <c r="I413" s="10">
        <v>4</v>
      </c>
      <c r="J413" s="10">
        <v>1</v>
      </c>
      <c r="K413" s="10" t="s">
        <v>783</v>
      </c>
      <c r="L413" s="10" t="s">
        <v>777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1</v>
      </c>
      <c r="AL413" s="10">
        <v>0</v>
      </c>
      <c r="AM413" s="10">
        <v>24</v>
      </c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 t="s">
        <v>172</v>
      </c>
      <c r="BI413" s="10">
        <v>23</v>
      </c>
    </row>
    <row r="414" spans="5:61" ht="16.5" customHeight="1">
      <c r="E414" s="9" t="str">
        <f t="shared" si="6"/>
        <v>H-23機器発熱密度比率2</v>
      </c>
      <c r="F414" s="10" t="s">
        <v>172</v>
      </c>
      <c r="G414" s="10" t="s">
        <v>98</v>
      </c>
      <c r="H414" s="10">
        <v>23</v>
      </c>
      <c r="I414" s="10">
        <v>4</v>
      </c>
      <c r="J414" s="10">
        <v>2</v>
      </c>
      <c r="K414" s="10" t="s">
        <v>783</v>
      </c>
      <c r="L414" s="10" t="s">
        <v>778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1</v>
      </c>
      <c r="AL414" s="10">
        <v>0</v>
      </c>
      <c r="AM414" s="10">
        <v>24</v>
      </c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 t="s">
        <v>172</v>
      </c>
      <c r="BI414" s="10">
        <v>23</v>
      </c>
    </row>
    <row r="415" spans="5:61" ht="16.5" customHeight="1">
      <c r="E415" s="9" t="str">
        <f t="shared" si="6"/>
        <v>H-23機器発熱密度比率3</v>
      </c>
      <c r="F415" s="10" t="s">
        <v>172</v>
      </c>
      <c r="G415" s="10" t="s">
        <v>98</v>
      </c>
      <c r="H415" s="10">
        <v>23</v>
      </c>
      <c r="I415" s="10">
        <v>4</v>
      </c>
      <c r="J415" s="10">
        <v>3</v>
      </c>
      <c r="K415" s="10" t="s">
        <v>783</v>
      </c>
      <c r="L415" s="10" t="s">
        <v>779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0</v>
      </c>
      <c r="AI415" s="10">
        <v>0</v>
      </c>
      <c r="AJ415" s="10">
        <v>0</v>
      </c>
      <c r="AK415" s="10">
        <v>1</v>
      </c>
      <c r="AL415" s="10">
        <v>0</v>
      </c>
      <c r="AM415" s="10">
        <v>24</v>
      </c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 t="s">
        <v>172</v>
      </c>
      <c r="BI415" s="10">
        <v>23</v>
      </c>
    </row>
    <row r="416" spans="5:61" ht="16.5" customHeight="1">
      <c r="E416" s="9" t="str">
        <f t="shared" si="6"/>
        <v>D-1室同時使用率1</v>
      </c>
      <c r="F416" s="10" t="s">
        <v>184</v>
      </c>
      <c r="G416" s="10" t="s">
        <v>185</v>
      </c>
      <c r="H416" s="10">
        <v>1</v>
      </c>
      <c r="I416" s="10">
        <v>1</v>
      </c>
      <c r="J416" s="10">
        <v>1</v>
      </c>
      <c r="K416" s="10" t="s">
        <v>776</v>
      </c>
      <c r="L416" s="10" t="s">
        <v>777</v>
      </c>
      <c r="M416" s="10">
        <v>0.9</v>
      </c>
      <c r="N416" s="10">
        <v>0.9</v>
      </c>
      <c r="O416" s="10">
        <v>0.9</v>
      </c>
      <c r="P416" s="10">
        <v>0.9</v>
      </c>
      <c r="Q416" s="10">
        <v>0.9</v>
      </c>
      <c r="R416" s="10">
        <v>0.9</v>
      </c>
      <c r="S416" s="10">
        <v>0.9</v>
      </c>
      <c r="T416" s="10">
        <v>0.9</v>
      </c>
      <c r="U416" s="10">
        <v>0.9</v>
      </c>
      <c r="V416" s="10">
        <v>0.9</v>
      </c>
      <c r="W416" s="10">
        <v>0.9</v>
      </c>
      <c r="X416" s="10">
        <v>0.9</v>
      </c>
      <c r="Y416" s="10">
        <v>0.9</v>
      </c>
      <c r="Z416" s="10">
        <v>0.9</v>
      </c>
      <c r="AA416" s="10">
        <v>0.9</v>
      </c>
      <c r="AB416" s="10">
        <v>0.9</v>
      </c>
      <c r="AC416" s="10">
        <v>0.9</v>
      </c>
      <c r="AD416" s="10">
        <v>0.9</v>
      </c>
      <c r="AE416" s="10">
        <v>0.9</v>
      </c>
      <c r="AF416" s="10">
        <v>0.9</v>
      </c>
      <c r="AG416" s="10">
        <v>0.9</v>
      </c>
      <c r="AH416" s="10">
        <v>0.9</v>
      </c>
      <c r="AI416" s="10">
        <v>0.9</v>
      </c>
      <c r="AJ416" s="10">
        <v>0.9</v>
      </c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 t="s">
        <v>184</v>
      </c>
      <c r="BI416" s="10">
        <v>1</v>
      </c>
    </row>
    <row r="417" spans="5:61" ht="16.5" customHeight="1">
      <c r="E417" s="9" t="str">
        <f t="shared" si="6"/>
        <v>D-1室同時使用率2</v>
      </c>
      <c r="F417" s="10" t="s">
        <v>184</v>
      </c>
      <c r="G417" s="10" t="s">
        <v>185</v>
      </c>
      <c r="H417" s="10">
        <v>1</v>
      </c>
      <c r="I417" s="10">
        <v>1</v>
      </c>
      <c r="J417" s="10">
        <v>2</v>
      </c>
      <c r="K417" s="10" t="s">
        <v>776</v>
      </c>
      <c r="L417" s="10" t="s">
        <v>778</v>
      </c>
      <c r="M417" s="10">
        <v>0.9</v>
      </c>
      <c r="N417" s="10">
        <v>0.9</v>
      </c>
      <c r="O417" s="10">
        <v>0.9</v>
      </c>
      <c r="P417" s="10">
        <v>0.9</v>
      </c>
      <c r="Q417" s="10">
        <v>0.9</v>
      </c>
      <c r="R417" s="10">
        <v>0.9</v>
      </c>
      <c r="S417" s="10">
        <v>0.9</v>
      </c>
      <c r="T417" s="10">
        <v>0.9</v>
      </c>
      <c r="U417" s="10">
        <v>0.9</v>
      </c>
      <c r="V417" s="10">
        <v>0.9</v>
      </c>
      <c r="W417" s="10">
        <v>0.9</v>
      </c>
      <c r="X417" s="10">
        <v>0.9</v>
      </c>
      <c r="Y417" s="10">
        <v>0.9</v>
      </c>
      <c r="Z417" s="10">
        <v>0.9</v>
      </c>
      <c r="AA417" s="10">
        <v>0.9</v>
      </c>
      <c r="AB417" s="10">
        <v>0.9</v>
      </c>
      <c r="AC417" s="10">
        <v>0.9</v>
      </c>
      <c r="AD417" s="10">
        <v>0.9</v>
      </c>
      <c r="AE417" s="10">
        <v>0.9</v>
      </c>
      <c r="AF417" s="10">
        <v>0.9</v>
      </c>
      <c r="AG417" s="10">
        <v>0.9</v>
      </c>
      <c r="AH417" s="10">
        <v>0.9</v>
      </c>
      <c r="AI417" s="10">
        <v>0.9</v>
      </c>
      <c r="AJ417" s="10">
        <v>0.9</v>
      </c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 t="s">
        <v>184</v>
      </c>
      <c r="BI417" s="10">
        <v>1</v>
      </c>
    </row>
    <row r="418" spans="5:61" ht="16.5" customHeight="1">
      <c r="E418" s="9" t="str">
        <f t="shared" si="6"/>
        <v>D-1室同時使用率3</v>
      </c>
      <c r="F418" s="10" t="s">
        <v>184</v>
      </c>
      <c r="G418" s="10" t="s">
        <v>185</v>
      </c>
      <c r="H418" s="10">
        <v>1</v>
      </c>
      <c r="I418" s="10">
        <v>1</v>
      </c>
      <c r="J418" s="10">
        <v>3</v>
      </c>
      <c r="K418" s="10" t="s">
        <v>776</v>
      </c>
      <c r="L418" s="10" t="s">
        <v>779</v>
      </c>
      <c r="M418" s="10">
        <v>0.9</v>
      </c>
      <c r="N418" s="10">
        <v>0.9</v>
      </c>
      <c r="O418" s="10">
        <v>0.9</v>
      </c>
      <c r="P418" s="10">
        <v>0.9</v>
      </c>
      <c r="Q418" s="10">
        <v>0.9</v>
      </c>
      <c r="R418" s="10">
        <v>0.9</v>
      </c>
      <c r="S418" s="10">
        <v>0.9</v>
      </c>
      <c r="T418" s="10">
        <v>0.9</v>
      </c>
      <c r="U418" s="10">
        <v>0.9</v>
      </c>
      <c r="V418" s="10">
        <v>0.9</v>
      </c>
      <c r="W418" s="10">
        <v>0.9</v>
      </c>
      <c r="X418" s="10">
        <v>0.9</v>
      </c>
      <c r="Y418" s="10">
        <v>0.9</v>
      </c>
      <c r="Z418" s="10">
        <v>0.9</v>
      </c>
      <c r="AA418" s="10">
        <v>0.9</v>
      </c>
      <c r="AB418" s="10">
        <v>0.9</v>
      </c>
      <c r="AC418" s="10">
        <v>0.9</v>
      </c>
      <c r="AD418" s="10">
        <v>0.9</v>
      </c>
      <c r="AE418" s="10">
        <v>0.9</v>
      </c>
      <c r="AF418" s="10">
        <v>0.9</v>
      </c>
      <c r="AG418" s="10">
        <v>0.9</v>
      </c>
      <c r="AH418" s="10">
        <v>0.9</v>
      </c>
      <c r="AI418" s="10">
        <v>0.9</v>
      </c>
      <c r="AJ418" s="10">
        <v>0.9</v>
      </c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 t="s">
        <v>184</v>
      </c>
      <c r="BI418" s="10">
        <v>1</v>
      </c>
    </row>
    <row r="419" spans="5:61" ht="16.5" customHeight="1">
      <c r="E419" s="9" t="str">
        <f t="shared" si="6"/>
        <v>D-1照明発熱密度比率1</v>
      </c>
      <c r="F419" s="10" t="s">
        <v>184</v>
      </c>
      <c r="G419" s="10" t="s">
        <v>185</v>
      </c>
      <c r="H419" s="10">
        <v>1</v>
      </c>
      <c r="I419" s="10">
        <v>2</v>
      </c>
      <c r="J419" s="10">
        <v>1</v>
      </c>
      <c r="K419" s="10" t="s">
        <v>780</v>
      </c>
      <c r="L419" s="10" t="s">
        <v>777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1</v>
      </c>
      <c r="U419" s="10">
        <v>1</v>
      </c>
      <c r="V419" s="10">
        <v>1</v>
      </c>
      <c r="W419" s="10">
        <v>1</v>
      </c>
      <c r="X419" s="10">
        <v>1</v>
      </c>
      <c r="Y419" s="10">
        <v>1</v>
      </c>
      <c r="Z419" s="10">
        <v>1</v>
      </c>
      <c r="AA419" s="10">
        <v>1</v>
      </c>
      <c r="AB419" s="10">
        <v>1</v>
      </c>
      <c r="AC419" s="10">
        <v>1</v>
      </c>
      <c r="AD419" s="10">
        <v>1</v>
      </c>
      <c r="AE419" s="10">
        <v>1</v>
      </c>
      <c r="AF419" s="10">
        <v>1</v>
      </c>
      <c r="AG419" s="10">
        <v>1</v>
      </c>
      <c r="AH419" s="10">
        <v>0</v>
      </c>
      <c r="AI419" s="10">
        <v>0</v>
      </c>
      <c r="AJ419" s="10">
        <v>0</v>
      </c>
      <c r="AK419" s="10">
        <v>1</v>
      </c>
      <c r="AL419" s="10">
        <v>0</v>
      </c>
      <c r="AM419" s="10">
        <v>7</v>
      </c>
      <c r="AN419" s="10">
        <v>100</v>
      </c>
      <c r="AO419" s="10">
        <v>21</v>
      </c>
      <c r="AP419" s="10">
        <v>0</v>
      </c>
      <c r="AQ419" s="10">
        <v>24</v>
      </c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 t="s">
        <v>184</v>
      </c>
      <c r="BI419" s="10">
        <v>1</v>
      </c>
    </row>
    <row r="420" spans="5:61" ht="16.5" customHeight="1">
      <c r="E420" s="9" t="str">
        <f t="shared" si="6"/>
        <v>D-1照明発熱密度比率2</v>
      </c>
      <c r="F420" s="10" t="s">
        <v>184</v>
      </c>
      <c r="G420" s="10" t="s">
        <v>185</v>
      </c>
      <c r="H420" s="10">
        <v>1</v>
      </c>
      <c r="I420" s="10">
        <v>2</v>
      </c>
      <c r="J420" s="10">
        <v>2</v>
      </c>
      <c r="K420" s="10" t="s">
        <v>780</v>
      </c>
      <c r="L420" s="10" t="s">
        <v>778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1</v>
      </c>
      <c r="U420" s="10">
        <v>1</v>
      </c>
      <c r="V420" s="10">
        <v>1</v>
      </c>
      <c r="W420" s="10">
        <v>1</v>
      </c>
      <c r="X420" s="10">
        <v>1</v>
      </c>
      <c r="Y420" s="10">
        <v>1</v>
      </c>
      <c r="Z420" s="10">
        <v>1</v>
      </c>
      <c r="AA420" s="10">
        <v>1</v>
      </c>
      <c r="AB420" s="10">
        <v>1</v>
      </c>
      <c r="AC420" s="10">
        <v>1</v>
      </c>
      <c r="AD420" s="10">
        <v>1</v>
      </c>
      <c r="AE420" s="10">
        <v>1</v>
      </c>
      <c r="AF420" s="10">
        <v>1</v>
      </c>
      <c r="AG420" s="10">
        <v>1</v>
      </c>
      <c r="AH420" s="10">
        <v>0</v>
      </c>
      <c r="AI420" s="10">
        <v>0</v>
      </c>
      <c r="AJ420" s="10">
        <v>0</v>
      </c>
      <c r="AK420" s="10">
        <v>1</v>
      </c>
      <c r="AL420" s="10">
        <v>0</v>
      </c>
      <c r="AM420" s="10">
        <v>7</v>
      </c>
      <c r="AN420" s="10">
        <v>100</v>
      </c>
      <c r="AO420" s="10">
        <v>21</v>
      </c>
      <c r="AP420" s="10">
        <v>0</v>
      </c>
      <c r="AQ420" s="10">
        <v>24</v>
      </c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 t="s">
        <v>184</v>
      </c>
      <c r="BI420" s="10">
        <v>1</v>
      </c>
    </row>
    <row r="421" spans="5:61" ht="16.5" customHeight="1">
      <c r="E421" s="9" t="str">
        <f t="shared" si="6"/>
        <v>D-1照明発熱密度比率3</v>
      </c>
      <c r="F421" s="10" t="s">
        <v>184</v>
      </c>
      <c r="G421" s="10" t="s">
        <v>185</v>
      </c>
      <c r="H421" s="10">
        <v>1</v>
      </c>
      <c r="I421" s="10">
        <v>2</v>
      </c>
      <c r="J421" s="10">
        <v>3</v>
      </c>
      <c r="K421" s="10" t="s">
        <v>780</v>
      </c>
      <c r="L421" s="10" t="s">
        <v>779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1</v>
      </c>
      <c r="U421" s="10">
        <v>1</v>
      </c>
      <c r="V421" s="10">
        <v>1</v>
      </c>
      <c r="W421" s="10">
        <v>1</v>
      </c>
      <c r="X421" s="10">
        <v>1</v>
      </c>
      <c r="Y421" s="10">
        <v>1</v>
      </c>
      <c r="Z421" s="10">
        <v>1</v>
      </c>
      <c r="AA421" s="10">
        <v>1</v>
      </c>
      <c r="AB421" s="10">
        <v>1</v>
      </c>
      <c r="AC421" s="10">
        <v>1</v>
      </c>
      <c r="AD421" s="10">
        <v>1</v>
      </c>
      <c r="AE421" s="10">
        <v>1</v>
      </c>
      <c r="AF421" s="10">
        <v>1</v>
      </c>
      <c r="AG421" s="10">
        <v>1</v>
      </c>
      <c r="AH421" s="10">
        <v>0</v>
      </c>
      <c r="AI421" s="10">
        <v>0</v>
      </c>
      <c r="AJ421" s="10">
        <v>0</v>
      </c>
      <c r="AK421" s="10">
        <v>1</v>
      </c>
      <c r="AL421" s="10">
        <v>0</v>
      </c>
      <c r="AM421" s="10">
        <v>7</v>
      </c>
      <c r="AN421" s="10">
        <v>100</v>
      </c>
      <c r="AO421" s="10">
        <v>21</v>
      </c>
      <c r="AP421" s="10">
        <v>0</v>
      </c>
      <c r="AQ421" s="10">
        <v>24</v>
      </c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 t="s">
        <v>184</v>
      </c>
      <c r="BI421" s="10">
        <v>1</v>
      </c>
    </row>
    <row r="422" spans="5:61" ht="16.5" customHeight="1">
      <c r="E422" s="9" t="str">
        <f t="shared" si="6"/>
        <v>D-1人体発熱密度比率1</v>
      </c>
      <c r="F422" s="10" t="s">
        <v>184</v>
      </c>
      <c r="G422" s="10" t="s">
        <v>185</v>
      </c>
      <c r="H422" s="10">
        <v>1</v>
      </c>
      <c r="I422" s="10">
        <v>3</v>
      </c>
      <c r="J422" s="10">
        <v>1</v>
      </c>
      <c r="K422" s="10" t="s">
        <v>781</v>
      </c>
      <c r="L422" s="10" t="s">
        <v>777</v>
      </c>
      <c r="M422" s="10">
        <v>1</v>
      </c>
      <c r="N422" s="10">
        <v>1</v>
      </c>
      <c r="O422" s="10">
        <v>1</v>
      </c>
      <c r="P422" s="10">
        <v>1</v>
      </c>
      <c r="Q422" s="10">
        <v>1</v>
      </c>
      <c r="R422" s="10">
        <v>1</v>
      </c>
      <c r="S422" s="10">
        <v>1</v>
      </c>
      <c r="T422" s="10">
        <v>1</v>
      </c>
      <c r="U422" s="10">
        <v>1</v>
      </c>
      <c r="V422" s="10">
        <v>1</v>
      </c>
      <c r="W422" s="10">
        <v>1</v>
      </c>
      <c r="X422" s="10">
        <v>1</v>
      </c>
      <c r="Y422" s="10">
        <v>1</v>
      </c>
      <c r="Z422" s="10">
        <v>1</v>
      </c>
      <c r="AA422" s="10">
        <v>1</v>
      </c>
      <c r="AB422" s="10">
        <v>1</v>
      </c>
      <c r="AC422" s="10">
        <v>1</v>
      </c>
      <c r="AD422" s="10">
        <v>1</v>
      </c>
      <c r="AE422" s="10">
        <v>1</v>
      </c>
      <c r="AF422" s="10">
        <v>1</v>
      </c>
      <c r="AG422" s="10">
        <v>1</v>
      </c>
      <c r="AH422" s="10">
        <v>1</v>
      </c>
      <c r="AI422" s="10">
        <v>1</v>
      </c>
      <c r="AJ422" s="10">
        <v>1</v>
      </c>
      <c r="AK422" s="10">
        <v>1</v>
      </c>
      <c r="AL422" s="10">
        <v>100</v>
      </c>
      <c r="AM422" s="10">
        <v>24</v>
      </c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 t="s">
        <v>184</v>
      </c>
      <c r="BI422" s="10">
        <v>1</v>
      </c>
    </row>
    <row r="423" spans="5:61" ht="16.5" customHeight="1">
      <c r="E423" s="9" t="str">
        <f t="shared" si="6"/>
        <v>D-1人体発熱密度比率2</v>
      </c>
      <c r="F423" s="10" t="s">
        <v>184</v>
      </c>
      <c r="G423" s="10" t="s">
        <v>185</v>
      </c>
      <c r="H423" s="10">
        <v>1</v>
      </c>
      <c r="I423" s="10">
        <v>3</v>
      </c>
      <c r="J423" s="10">
        <v>2</v>
      </c>
      <c r="K423" s="10" t="s">
        <v>781</v>
      </c>
      <c r="L423" s="10" t="s">
        <v>778</v>
      </c>
      <c r="M423" s="10">
        <v>1</v>
      </c>
      <c r="N423" s="10">
        <v>1</v>
      </c>
      <c r="O423" s="10">
        <v>1</v>
      </c>
      <c r="P423" s="10">
        <v>1</v>
      </c>
      <c r="Q423" s="10">
        <v>1</v>
      </c>
      <c r="R423" s="10">
        <v>1</v>
      </c>
      <c r="S423" s="10">
        <v>1</v>
      </c>
      <c r="T423" s="10">
        <v>1</v>
      </c>
      <c r="U423" s="10">
        <v>1</v>
      </c>
      <c r="V423" s="10">
        <v>1</v>
      </c>
      <c r="W423" s="10">
        <v>1</v>
      </c>
      <c r="X423" s="10">
        <v>1</v>
      </c>
      <c r="Y423" s="10">
        <v>1</v>
      </c>
      <c r="Z423" s="10">
        <v>1</v>
      </c>
      <c r="AA423" s="10">
        <v>1</v>
      </c>
      <c r="AB423" s="10">
        <v>1</v>
      </c>
      <c r="AC423" s="10">
        <v>1</v>
      </c>
      <c r="AD423" s="10">
        <v>1</v>
      </c>
      <c r="AE423" s="10">
        <v>1</v>
      </c>
      <c r="AF423" s="10">
        <v>1</v>
      </c>
      <c r="AG423" s="10">
        <v>1</v>
      </c>
      <c r="AH423" s="10">
        <v>1</v>
      </c>
      <c r="AI423" s="10">
        <v>1</v>
      </c>
      <c r="AJ423" s="10">
        <v>1</v>
      </c>
      <c r="AK423" s="10">
        <v>1</v>
      </c>
      <c r="AL423" s="10">
        <v>100</v>
      </c>
      <c r="AM423" s="10">
        <v>24</v>
      </c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 t="s">
        <v>184</v>
      </c>
      <c r="BI423" s="10">
        <v>1</v>
      </c>
    </row>
    <row r="424" spans="5:61" ht="16.5" customHeight="1">
      <c r="E424" s="9" t="str">
        <f t="shared" si="6"/>
        <v>D-1人体発熱密度比率3</v>
      </c>
      <c r="F424" s="10" t="s">
        <v>184</v>
      </c>
      <c r="G424" s="10" t="s">
        <v>185</v>
      </c>
      <c r="H424" s="10">
        <v>1</v>
      </c>
      <c r="I424" s="10">
        <v>3</v>
      </c>
      <c r="J424" s="10">
        <v>3</v>
      </c>
      <c r="K424" s="10" t="s">
        <v>781</v>
      </c>
      <c r="L424" s="10" t="s">
        <v>779</v>
      </c>
      <c r="M424" s="10">
        <v>1</v>
      </c>
      <c r="N424" s="10">
        <v>1</v>
      </c>
      <c r="O424" s="10">
        <v>1</v>
      </c>
      <c r="P424" s="10">
        <v>1</v>
      </c>
      <c r="Q424" s="10">
        <v>1</v>
      </c>
      <c r="R424" s="10">
        <v>1</v>
      </c>
      <c r="S424" s="10">
        <v>1</v>
      </c>
      <c r="T424" s="10">
        <v>1</v>
      </c>
      <c r="U424" s="10">
        <v>1</v>
      </c>
      <c r="V424" s="10">
        <v>1</v>
      </c>
      <c r="W424" s="10">
        <v>1</v>
      </c>
      <c r="X424" s="10">
        <v>1</v>
      </c>
      <c r="Y424" s="10">
        <v>1</v>
      </c>
      <c r="Z424" s="10">
        <v>1</v>
      </c>
      <c r="AA424" s="10">
        <v>1</v>
      </c>
      <c r="AB424" s="10">
        <v>1</v>
      </c>
      <c r="AC424" s="10">
        <v>1</v>
      </c>
      <c r="AD424" s="10">
        <v>1</v>
      </c>
      <c r="AE424" s="10">
        <v>1</v>
      </c>
      <c r="AF424" s="10">
        <v>1</v>
      </c>
      <c r="AG424" s="10">
        <v>1</v>
      </c>
      <c r="AH424" s="10">
        <v>1</v>
      </c>
      <c r="AI424" s="10">
        <v>1</v>
      </c>
      <c r="AJ424" s="10">
        <v>1</v>
      </c>
      <c r="AK424" s="10">
        <v>1</v>
      </c>
      <c r="AL424" s="10">
        <v>100</v>
      </c>
      <c r="AM424" s="10">
        <v>24</v>
      </c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 t="s">
        <v>184</v>
      </c>
      <c r="BI424" s="10">
        <v>1</v>
      </c>
    </row>
    <row r="425" spans="5:61" ht="16.5" customHeight="1">
      <c r="E425" s="9" t="str">
        <f t="shared" si="6"/>
        <v>D-1機器発熱密度比率1</v>
      </c>
      <c r="F425" s="10" t="s">
        <v>184</v>
      </c>
      <c r="G425" s="10" t="s">
        <v>185</v>
      </c>
      <c r="H425" s="10">
        <v>1</v>
      </c>
      <c r="I425" s="10">
        <v>4</v>
      </c>
      <c r="J425" s="10">
        <v>1</v>
      </c>
      <c r="K425" s="10" t="s">
        <v>783</v>
      </c>
      <c r="L425" s="10" t="s">
        <v>777</v>
      </c>
      <c r="M425" s="10">
        <v>0.1</v>
      </c>
      <c r="N425" s="10">
        <v>0.1</v>
      </c>
      <c r="O425" s="10">
        <v>0.1</v>
      </c>
      <c r="P425" s="10">
        <v>0.1</v>
      </c>
      <c r="Q425" s="10">
        <v>0.1</v>
      </c>
      <c r="R425" s="10">
        <v>0.1</v>
      </c>
      <c r="S425" s="10">
        <v>0.1</v>
      </c>
      <c r="T425" s="10">
        <v>1</v>
      </c>
      <c r="U425" s="10">
        <v>1</v>
      </c>
      <c r="V425" s="10">
        <v>1</v>
      </c>
      <c r="W425" s="10">
        <v>1</v>
      </c>
      <c r="X425" s="10">
        <v>1</v>
      </c>
      <c r="Y425" s="10">
        <v>1</v>
      </c>
      <c r="Z425" s="10">
        <v>1</v>
      </c>
      <c r="AA425" s="10">
        <v>1</v>
      </c>
      <c r="AB425" s="10">
        <v>1</v>
      </c>
      <c r="AC425" s="10">
        <v>1</v>
      </c>
      <c r="AD425" s="10">
        <v>1</v>
      </c>
      <c r="AE425" s="10">
        <v>1</v>
      </c>
      <c r="AF425" s="10">
        <v>1</v>
      </c>
      <c r="AG425" s="10">
        <v>1</v>
      </c>
      <c r="AH425" s="10">
        <v>0.1</v>
      </c>
      <c r="AI425" s="10">
        <v>0.1</v>
      </c>
      <c r="AJ425" s="10">
        <v>0.1</v>
      </c>
      <c r="AK425" s="10">
        <v>1</v>
      </c>
      <c r="AL425" s="10">
        <v>10</v>
      </c>
      <c r="AM425" s="10">
        <v>7</v>
      </c>
      <c r="AN425" s="10">
        <v>100</v>
      </c>
      <c r="AO425" s="10">
        <v>21</v>
      </c>
      <c r="AP425" s="10">
        <v>10</v>
      </c>
      <c r="AQ425" s="10">
        <v>24</v>
      </c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 t="s">
        <v>184</v>
      </c>
      <c r="BI425" s="10">
        <v>1</v>
      </c>
    </row>
    <row r="426" spans="5:61" ht="16.5" customHeight="1">
      <c r="E426" s="9" t="str">
        <f t="shared" si="6"/>
        <v>D-1機器発熱密度比率2</v>
      </c>
      <c r="F426" s="10" t="s">
        <v>184</v>
      </c>
      <c r="G426" s="10" t="s">
        <v>185</v>
      </c>
      <c r="H426" s="10">
        <v>1</v>
      </c>
      <c r="I426" s="10">
        <v>4</v>
      </c>
      <c r="J426" s="10">
        <v>2</v>
      </c>
      <c r="K426" s="10" t="s">
        <v>783</v>
      </c>
      <c r="L426" s="10" t="s">
        <v>778</v>
      </c>
      <c r="M426" s="10">
        <v>0.1</v>
      </c>
      <c r="N426" s="10">
        <v>0.1</v>
      </c>
      <c r="O426" s="10">
        <v>0.1</v>
      </c>
      <c r="P426" s="10">
        <v>0.1</v>
      </c>
      <c r="Q426" s="10">
        <v>0.1</v>
      </c>
      <c r="R426" s="10">
        <v>0.1</v>
      </c>
      <c r="S426" s="10">
        <v>0.1</v>
      </c>
      <c r="T426" s="10">
        <v>1</v>
      </c>
      <c r="U426" s="10">
        <v>1</v>
      </c>
      <c r="V426" s="10">
        <v>1</v>
      </c>
      <c r="W426" s="10">
        <v>1</v>
      </c>
      <c r="X426" s="10">
        <v>1</v>
      </c>
      <c r="Y426" s="10">
        <v>1</v>
      </c>
      <c r="Z426" s="10">
        <v>1</v>
      </c>
      <c r="AA426" s="10">
        <v>1</v>
      </c>
      <c r="AB426" s="10">
        <v>1</v>
      </c>
      <c r="AC426" s="10">
        <v>1</v>
      </c>
      <c r="AD426" s="10">
        <v>1</v>
      </c>
      <c r="AE426" s="10">
        <v>1</v>
      </c>
      <c r="AF426" s="10">
        <v>1</v>
      </c>
      <c r="AG426" s="10">
        <v>1</v>
      </c>
      <c r="AH426" s="10">
        <v>0.1</v>
      </c>
      <c r="AI426" s="10">
        <v>0.1</v>
      </c>
      <c r="AJ426" s="10">
        <v>0.1</v>
      </c>
      <c r="AK426" s="10">
        <v>1</v>
      </c>
      <c r="AL426" s="10">
        <v>10</v>
      </c>
      <c r="AM426" s="10">
        <v>7</v>
      </c>
      <c r="AN426" s="10">
        <v>100</v>
      </c>
      <c r="AO426" s="10">
        <v>21</v>
      </c>
      <c r="AP426" s="10">
        <v>10</v>
      </c>
      <c r="AQ426" s="10">
        <v>24</v>
      </c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 t="s">
        <v>184</v>
      </c>
      <c r="BI426" s="10">
        <v>1</v>
      </c>
    </row>
    <row r="427" spans="5:61" ht="16.5" customHeight="1">
      <c r="E427" s="9" t="str">
        <f t="shared" si="6"/>
        <v>D-1機器発熱密度比率3</v>
      </c>
      <c r="F427" s="10" t="s">
        <v>184</v>
      </c>
      <c r="G427" s="10" t="s">
        <v>185</v>
      </c>
      <c r="H427" s="10">
        <v>1</v>
      </c>
      <c r="I427" s="10">
        <v>4</v>
      </c>
      <c r="J427" s="10">
        <v>3</v>
      </c>
      <c r="K427" s="10" t="s">
        <v>783</v>
      </c>
      <c r="L427" s="10" t="s">
        <v>779</v>
      </c>
      <c r="M427" s="10">
        <v>0.1</v>
      </c>
      <c r="N427" s="10">
        <v>0.1</v>
      </c>
      <c r="O427" s="10">
        <v>0.1</v>
      </c>
      <c r="P427" s="10">
        <v>0.1</v>
      </c>
      <c r="Q427" s="10">
        <v>0.1</v>
      </c>
      <c r="R427" s="10">
        <v>0.1</v>
      </c>
      <c r="S427" s="10">
        <v>0.1</v>
      </c>
      <c r="T427" s="10">
        <v>1</v>
      </c>
      <c r="U427" s="10">
        <v>1</v>
      </c>
      <c r="V427" s="10">
        <v>1</v>
      </c>
      <c r="W427" s="10">
        <v>1</v>
      </c>
      <c r="X427" s="10">
        <v>1</v>
      </c>
      <c r="Y427" s="10">
        <v>1</v>
      </c>
      <c r="Z427" s="10">
        <v>1</v>
      </c>
      <c r="AA427" s="10">
        <v>1</v>
      </c>
      <c r="AB427" s="10">
        <v>1</v>
      </c>
      <c r="AC427" s="10">
        <v>1</v>
      </c>
      <c r="AD427" s="10">
        <v>1</v>
      </c>
      <c r="AE427" s="10">
        <v>1</v>
      </c>
      <c r="AF427" s="10">
        <v>1</v>
      </c>
      <c r="AG427" s="10">
        <v>1</v>
      </c>
      <c r="AH427" s="10">
        <v>0.1</v>
      </c>
      <c r="AI427" s="10">
        <v>0.1</v>
      </c>
      <c r="AJ427" s="10">
        <v>0.1</v>
      </c>
      <c r="AK427" s="10">
        <v>1</v>
      </c>
      <c r="AL427" s="10">
        <v>10</v>
      </c>
      <c r="AM427" s="10">
        <v>7</v>
      </c>
      <c r="AN427" s="10">
        <v>100</v>
      </c>
      <c r="AO427" s="10">
        <v>21</v>
      </c>
      <c r="AP427" s="10">
        <v>10</v>
      </c>
      <c r="AQ427" s="10">
        <v>24</v>
      </c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 t="s">
        <v>184</v>
      </c>
      <c r="BI427" s="10">
        <v>1</v>
      </c>
    </row>
    <row r="428" spans="5:61" ht="16.5" customHeight="1">
      <c r="E428" s="9" t="str">
        <f t="shared" si="6"/>
        <v>D-2室同時使用率1</v>
      </c>
      <c r="F428" s="10" t="s">
        <v>189</v>
      </c>
      <c r="G428" s="10" t="s">
        <v>185</v>
      </c>
      <c r="H428" s="10">
        <v>2</v>
      </c>
      <c r="I428" s="10">
        <v>1</v>
      </c>
      <c r="J428" s="10">
        <v>1</v>
      </c>
      <c r="K428" s="10" t="s">
        <v>776</v>
      </c>
      <c r="L428" s="10" t="s">
        <v>777</v>
      </c>
      <c r="M428" s="10">
        <v>0.9</v>
      </c>
      <c r="N428" s="10">
        <v>0.9</v>
      </c>
      <c r="O428" s="10">
        <v>0.9</v>
      </c>
      <c r="P428" s="10">
        <v>0.9</v>
      </c>
      <c r="Q428" s="10">
        <v>0.9</v>
      </c>
      <c r="R428" s="10">
        <v>0.9</v>
      </c>
      <c r="S428" s="10">
        <v>0.9</v>
      </c>
      <c r="T428" s="10">
        <v>0.9</v>
      </c>
      <c r="U428" s="10">
        <v>0.9</v>
      </c>
      <c r="V428" s="10">
        <v>0.9</v>
      </c>
      <c r="W428" s="10">
        <v>0.9</v>
      </c>
      <c r="X428" s="10">
        <v>0.9</v>
      </c>
      <c r="Y428" s="10">
        <v>0.9</v>
      </c>
      <c r="Z428" s="10">
        <v>0.9</v>
      </c>
      <c r="AA428" s="10">
        <v>0.9</v>
      </c>
      <c r="AB428" s="10">
        <v>0.9</v>
      </c>
      <c r="AC428" s="10">
        <v>0.9</v>
      </c>
      <c r="AD428" s="10">
        <v>0.9</v>
      </c>
      <c r="AE428" s="10">
        <v>0.9</v>
      </c>
      <c r="AF428" s="10">
        <v>0.9</v>
      </c>
      <c r="AG428" s="10">
        <v>0.9</v>
      </c>
      <c r="AH428" s="10">
        <v>0.9</v>
      </c>
      <c r="AI428" s="10">
        <v>0.9</v>
      </c>
      <c r="AJ428" s="10">
        <v>0.9</v>
      </c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>
        <v>1</v>
      </c>
    </row>
    <row r="429" spans="5:61" ht="16.5" customHeight="1">
      <c r="E429" s="9" t="str">
        <f t="shared" si="6"/>
        <v>D-2室同時使用率2</v>
      </c>
      <c r="F429" s="10" t="s">
        <v>189</v>
      </c>
      <c r="G429" s="10" t="s">
        <v>185</v>
      </c>
      <c r="H429" s="10">
        <v>2</v>
      </c>
      <c r="I429" s="10">
        <v>1</v>
      </c>
      <c r="J429" s="10">
        <v>2</v>
      </c>
      <c r="K429" s="10" t="s">
        <v>776</v>
      </c>
      <c r="L429" s="10" t="s">
        <v>778</v>
      </c>
      <c r="M429" s="10">
        <v>0.9</v>
      </c>
      <c r="N429" s="10">
        <v>0.9</v>
      </c>
      <c r="O429" s="10">
        <v>0.9</v>
      </c>
      <c r="P429" s="10">
        <v>0.9</v>
      </c>
      <c r="Q429" s="10">
        <v>0.9</v>
      </c>
      <c r="R429" s="10">
        <v>0.9</v>
      </c>
      <c r="S429" s="10">
        <v>0.9</v>
      </c>
      <c r="T429" s="10">
        <v>0.9</v>
      </c>
      <c r="U429" s="10">
        <v>0.9</v>
      </c>
      <c r="V429" s="10">
        <v>0.9</v>
      </c>
      <c r="W429" s="10">
        <v>0.9</v>
      </c>
      <c r="X429" s="10">
        <v>0.9</v>
      </c>
      <c r="Y429" s="10">
        <v>0.9</v>
      </c>
      <c r="Z429" s="10">
        <v>0.9</v>
      </c>
      <c r="AA429" s="10">
        <v>0.9</v>
      </c>
      <c r="AB429" s="10">
        <v>0.9</v>
      </c>
      <c r="AC429" s="10">
        <v>0.9</v>
      </c>
      <c r="AD429" s="10">
        <v>0.9</v>
      </c>
      <c r="AE429" s="10">
        <v>0.9</v>
      </c>
      <c r="AF429" s="10">
        <v>0.9</v>
      </c>
      <c r="AG429" s="10">
        <v>0.9</v>
      </c>
      <c r="AH429" s="10">
        <v>0.9</v>
      </c>
      <c r="AI429" s="10">
        <v>0.9</v>
      </c>
      <c r="AJ429" s="10">
        <v>0.9</v>
      </c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>
        <v>1</v>
      </c>
    </row>
    <row r="430" spans="5:61" ht="16.5" customHeight="1">
      <c r="E430" s="9" t="str">
        <f t="shared" si="6"/>
        <v>D-2室同時使用率3</v>
      </c>
      <c r="F430" s="10" t="s">
        <v>189</v>
      </c>
      <c r="G430" s="10" t="s">
        <v>185</v>
      </c>
      <c r="H430" s="10">
        <v>2</v>
      </c>
      <c r="I430" s="10">
        <v>1</v>
      </c>
      <c r="J430" s="10">
        <v>3</v>
      </c>
      <c r="K430" s="10" t="s">
        <v>776</v>
      </c>
      <c r="L430" s="10" t="s">
        <v>779</v>
      </c>
      <c r="M430" s="10">
        <v>0.9</v>
      </c>
      <c r="N430" s="10">
        <v>0.9</v>
      </c>
      <c r="O430" s="10">
        <v>0.9</v>
      </c>
      <c r="P430" s="10">
        <v>0.9</v>
      </c>
      <c r="Q430" s="10">
        <v>0.9</v>
      </c>
      <c r="R430" s="10">
        <v>0.9</v>
      </c>
      <c r="S430" s="10">
        <v>0.9</v>
      </c>
      <c r="T430" s="10">
        <v>0.9</v>
      </c>
      <c r="U430" s="10">
        <v>0.9</v>
      </c>
      <c r="V430" s="10">
        <v>0.9</v>
      </c>
      <c r="W430" s="10">
        <v>0.9</v>
      </c>
      <c r="X430" s="10">
        <v>0.9</v>
      </c>
      <c r="Y430" s="10">
        <v>0.9</v>
      </c>
      <c r="Z430" s="10">
        <v>0.9</v>
      </c>
      <c r="AA430" s="10">
        <v>0.9</v>
      </c>
      <c r="AB430" s="10">
        <v>0.9</v>
      </c>
      <c r="AC430" s="10">
        <v>0.9</v>
      </c>
      <c r="AD430" s="10">
        <v>0.9</v>
      </c>
      <c r="AE430" s="10">
        <v>0.9</v>
      </c>
      <c r="AF430" s="10">
        <v>0.9</v>
      </c>
      <c r="AG430" s="10">
        <v>0.9</v>
      </c>
      <c r="AH430" s="10">
        <v>0.9</v>
      </c>
      <c r="AI430" s="10">
        <v>0.9</v>
      </c>
      <c r="AJ430" s="10">
        <v>0.9</v>
      </c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>
        <v>1</v>
      </c>
    </row>
    <row r="431" spans="5:61" ht="16.5" customHeight="1">
      <c r="E431" s="9" t="str">
        <f t="shared" si="6"/>
        <v>D-2照明発熱密度比率1</v>
      </c>
      <c r="F431" s="10" t="s">
        <v>189</v>
      </c>
      <c r="G431" s="10" t="s">
        <v>185</v>
      </c>
      <c r="H431" s="10">
        <v>2</v>
      </c>
      <c r="I431" s="10">
        <v>2</v>
      </c>
      <c r="J431" s="10">
        <v>1</v>
      </c>
      <c r="K431" s="10" t="s">
        <v>780</v>
      </c>
      <c r="L431" s="10" t="s">
        <v>777</v>
      </c>
      <c r="M431" s="10">
        <v>0</v>
      </c>
      <c r="N431" s="10">
        <v>0</v>
      </c>
      <c r="O431" s="10">
        <v>0</v>
      </c>
      <c r="P431" s="10">
        <v>0</v>
      </c>
      <c r="Q431" s="10">
        <v>0</v>
      </c>
      <c r="R431" s="10">
        <v>0</v>
      </c>
      <c r="S431" s="10">
        <v>0</v>
      </c>
      <c r="T431" s="10">
        <v>1</v>
      </c>
      <c r="U431" s="10">
        <v>1</v>
      </c>
      <c r="V431" s="10">
        <v>1</v>
      </c>
      <c r="W431" s="10">
        <v>1</v>
      </c>
      <c r="X431" s="10">
        <v>1</v>
      </c>
      <c r="Y431" s="10">
        <v>1</v>
      </c>
      <c r="Z431" s="10">
        <v>1</v>
      </c>
      <c r="AA431" s="10">
        <v>1</v>
      </c>
      <c r="AB431" s="10">
        <v>1</v>
      </c>
      <c r="AC431" s="10">
        <v>1</v>
      </c>
      <c r="AD431" s="10">
        <v>1</v>
      </c>
      <c r="AE431" s="10">
        <v>1</v>
      </c>
      <c r="AF431" s="10">
        <v>1</v>
      </c>
      <c r="AG431" s="10">
        <v>1</v>
      </c>
      <c r="AH431" s="10">
        <v>0</v>
      </c>
      <c r="AI431" s="10">
        <v>0</v>
      </c>
      <c r="AJ431" s="10">
        <v>0</v>
      </c>
      <c r="AK431" s="10">
        <v>1</v>
      </c>
      <c r="AL431" s="10">
        <v>0</v>
      </c>
      <c r="AM431" s="10">
        <v>7</v>
      </c>
      <c r="AN431" s="10">
        <v>100</v>
      </c>
      <c r="AO431" s="10">
        <v>21</v>
      </c>
      <c r="AP431" s="10">
        <v>0</v>
      </c>
      <c r="AQ431" s="10">
        <v>24</v>
      </c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>
        <v>1</v>
      </c>
    </row>
    <row r="432" spans="5:61" ht="16.5" customHeight="1">
      <c r="E432" s="9" t="str">
        <f t="shared" si="6"/>
        <v>D-2照明発熱密度比率2</v>
      </c>
      <c r="F432" s="10" t="s">
        <v>189</v>
      </c>
      <c r="G432" s="10" t="s">
        <v>185</v>
      </c>
      <c r="H432" s="10">
        <v>2</v>
      </c>
      <c r="I432" s="10">
        <v>2</v>
      </c>
      <c r="J432" s="10">
        <v>2</v>
      </c>
      <c r="K432" s="10" t="s">
        <v>780</v>
      </c>
      <c r="L432" s="10" t="s">
        <v>778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1</v>
      </c>
      <c r="U432" s="10">
        <v>1</v>
      </c>
      <c r="V432" s="10">
        <v>1</v>
      </c>
      <c r="W432" s="10">
        <v>1</v>
      </c>
      <c r="X432" s="10">
        <v>1</v>
      </c>
      <c r="Y432" s="10">
        <v>1</v>
      </c>
      <c r="Z432" s="10">
        <v>1</v>
      </c>
      <c r="AA432" s="10">
        <v>1</v>
      </c>
      <c r="AB432" s="10">
        <v>1</v>
      </c>
      <c r="AC432" s="10">
        <v>1</v>
      </c>
      <c r="AD432" s="10">
        <v>1</v>
      </c>
      <c r="AE432" s="10">
        <v>1</v>
      </c>
      <c r="AF432" s="10">
        <v>1</v>
      </c>
      <c r="AG432" s="10">
        <v>1</v>
      </c>
      <c r="AH432" s="10">
        <v>0</v>
      </c>
      <c r="AI432" s="10">
        <v>0</v>
      </c>
      <c r="AJ432" s="10">
        <v>0</v>
      </c>
      <c r="AK432" s="10">
        <v>1</v>
      </c>
      <c r="AL432" s="10">
        <v>0</v>
      </c>
      <c r="AM432" s="10">
        <v>7</v>
      </c>
      <c r="AN432" s="10">
        <v>100</v>
      </c>
      <c r="AO432" s="10">
        <v>21</v>
      </c>
      <c r="AP432" s="10">
        <v>0</v>
      </c>
      <c r="AQ432" s="10">
        <v>24</v>
      </c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>
        <v>1</v>
      </c>
    </row>
    <row r="433" spans="5:61" ht="16.5" customHeight="1">
      <c r="E433" s="9" t="str">
        <f t="shared" si="6"/>
        <v>D-2照明発熱密度比率3</v>
      </c>
      <c r="F433" s="10" t="s">
        <v>189</v>
      </c>
      <c r="G433" s="10" t="s">
        <v>185</v>
      </c>
      <c r="H433" s="10">
        <v>2</v>
      </c>
      <c r="I433" s="10">
        <v>2</v>
      </c>
      <c r="J433" s="10">
        <v>3</v>
      </c>
      <c r="K433" s="10" t="s">
        <v>780</v>
      </c>
      <c r="L433" s="10" t="s">
        <v>779</v>
      </c>
      <c r="M433" s="10">
        <v>0</v>
      </c>
      <c r="N433" s="10">
        <v>0</v>
      </c>
      <c r="O433" s="10">
        <v>0</v>
      </c>
      <c r="P433" s="10">
        <v>0</v>
      </c>
      <c r="Q433" s="10">
        <v>0</v>
      </c>
      <c r="R433" s="10">
        <v>0</v>
      </c>
      <c r="S433" s="10">
        <v>0</v>
      </c>
      <c r="T433" s="10">
        <v>1</v>
      </c>
      <c r="U433" s="10">
        <v>1</v>
      </c>
      <c r="V433" s="10">
        <v>1</v>
      </c>
      <c r="W433" s="10">
        <v>1</v>
      </c>
      <c r="X433" s="10">
        <v>1</v>
      </c>
      <c r="Y433" s="10">
        <v>1</v>
      </c>
      <c r="Z433" s="10">
        <v>1</v>
      </c>
      <c r="AA433" s="10">
        <v>1</v>
      </c>
      <c r="AB433" s="10">
        <v>1</v>
      </c>
      <c r="AC433" s="10">
        <v>1</v>
      </c>
      <c r="AD433" s="10">
        <v>1</v>
      </c>
      <c r="AE433" s="10">
        <v>1</v>
      </c>
      <c r="AF433" s="10">
        <v>1</v>
      </c>
      <c r="AG433" s="10">
        <v>1</v>
      </c>
      <c r="AH433" s="10">
        <v>0</v>
      </c>
      <c r="AI433" s="10">
        <v>0</v>
      </c>
      <c r="AJ433" s="10">
        <v>0</v>
      </c>
      <c r="AK433" s="10">
        <v>1</v>
      </c>
      <c r="AL433" s="10">
        <v>0</v>
      </c>
      <c r="AM433" s="10">
        <v>7</v>
      </c>
      <c r="AN433" s="10">
        <v>100</v>
      </c>
      <c r="AO433" s="10">
        <v>21</v>
      </c>
      <c r="AP433" s="10">
        <v>0</v>
      </c>
      <c r="AQ433" s="10">
        <v>24</v>
      </c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>
        <v>1</v>
      </c>
    </row>
    <row r="434" spans="5:61" ht="16.5" customHeight="1">
      <c r="E434" s="9" t="str">
        <f t="shared" si="6"/>
        <v>D-2人体発熱密度比率1</v>
      </c>
      <c r="F434" s="10" t="s">
        <v>189</v>
      </c>
      <c r="G434" s="10" t="s">
        <v>185</v>
      </c>
      <c r="H434" s="10">
        <v>2</v>
      </c>
      <c r="I434" s="10">
        <v>3</v>
      </c>
      <c r="J434" s="10">
        <v>1</v>
      </c>
      <c r="K434" s="10" t="s">
        <v>781</v>
      </c>
      <c r="L434" s="10" t="s">
        <v>777</v>
      </c>
      <c r="M434" s="10">
        <v>1</v>
      </c>
      <c r="N434" s="10">
        <v>1</v>
      </c>
      <c r="O434" s="10">
        <v>1</v>
      </c>
      <c r="P434" s="10">
        <v>1</v>
      </c>
      <c r="Q434" s="10">
        <v>1</v>
      </c>
      <c r="R434" s="10">
        <v>1</v>
      </c>
      <c r="S434" s="10">
        <v>1</v>
      </c>
      <c r="T434" s="10">
        <v>1</v>
      </c>
      <c r="U434" s="10">
        <v>1</v>
      </c>
      <c r="V434" s="10">
        <v>1</v>
      </c>
      <c r="W434" s="10">
        <v>1</v>
      </c>
      <c r="X434" s="10">
        <v>1</v>
      </c>
      <c r="Y434" s="10">
        <v>1</v>
      </c>
      <c r="Z434" s="10">
        <v>1</v>
      </c>
      <c r="AA434" s="10">
        <v>1</v>
      </c>
      <c r="AB434" s="10">
        <v>1</v>
      </c>
      <c r="AC434" s="10">
        <v>1</v>
      </c>
      <c r="AD434" s="10">
        <v>1</v>
      </c>
      <c r="AE434" s="10">
        <v>1</v>
      </c>
      <c r="AF434" s="10">
        <v>1</v>
      </c>
      <c r="AG434" s="10">
        <v>1</v>
      </c>
      <c r="AH434" s="10">
        <v>1</v>
      </c>
      <c r="AI434" s="10">
        <v>1</v>
      </c>
      <c r="AJ434" s="10">
        <v>1</v>
      </c>
      <c r="AK434" s="10">
        <v>1</v>
      </c>
      <c r="AL434" s="10">
        <v>100</v>
      </c>
      <c r="AM434" s="10">
        <v>24</v>
      </c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>
        <v>1</v>
      </c>
    </row>
    <row r="435" spans="5:61" ht="16.5" customHeight="1">
      <c r="E435" s="9" t="str">
        <f t="shared" si="6"/>
        <v>D-2人体発熱密度比率2</v>
      </c>
      <c r="F435" s="10" t="s">
        <v>189</v>
      </c>
      <c r="G435" s="10" t="s">
        <v>185</v>
      </c>
      <c r="H435" s="10">
        <v>2</v>
      </c>
      <c r="I435" s="10">
        <v>3</v>
      </c>
      <c r="J435" s="10">
        <v>2</v>
      </c>
      <c r="K435" s="10" t="s">
        <v>781</v>
      </c>
      <c r="L435" s="10" t="s">
        <v>778</v>
      </c>
      <c r="M435" s="10">
        <v>1</v>
      </c>
      <c r="N435" s="10">
        <v>1</v>
      </c>
      <c r="O435" s="10">
        <v>1</v>
      </c>
      <c r="P435" s="10">
        <v>1</v>
      </c>
      <c r="Q435" s="10">
        <v>1</v>
      </c>
      <c r="R435" s="10">
        <v>1</v>
      </c>
      <c r="S435" s="10">
        <v>1</v>
      </c>
      <c r="T435" s="10">
        <v>1</v>
      </c>
      <c r="U435" s="10">
        <v>1</v>
      </c>
      <c r="V435" s="10">
        <v>1</v>
      </c>
      <c r="W435" s="10">
        <v>1</v>
      </c>
      <c r="X435" s="10">
        <v>1</v>
      </c>
      <c r="Y435" s="10">
        <v>1</v>
      </c>
      <c r="Z435" s="10">
        <v>1</v>
      </c>
      <c r="AA435" s="10">
        <v>1</v>
      </c>
      <c r="AB435" s="10">
        <v>1</v>
      </c>
      <c r="AC435" s="10">
        <v>1</v>
      </c>
      <c r="AD435" s="10">
        <v>1</v>
      </c>
      <c r="AE435" s="10">
        <v>1</v>
      </c>
      <c r="AF435" s="10">
        <v>1</v>
      </c>
      <c r="AG435" s="10">
        <v>1</v>
      </c>
      <c r="AH435" s="10">
        <v>1</v>
      </c>
      <c r="AI435" s="10">
        <v>1</v>
      </c>
      <c r="AJ435" s="10">
        <v>1</v>
      </c>
      <c r="AK435" s="10">
        <v>1</v>
      </c>
      <c r="AL435" s="10">
        <v>100</v>
      </c>
      <c r="AM435" s="10">
        <v>24</v>
      </c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>
        <v>1</v>
      </c>
    </row>
    <row r="436" spans="5:61" ht="16.5" customHeight="1">
      <c r="E436" s="9" t="str">
        <f t="shared" si="6"/>
        <v>D-2人体発熱密度比率3</v>
      </c>
      <c r="F436" s="10" t="s">
        <v>189</v>
      </c>
      <c r="G436" s="10" t="s">
        <v>185</v>
      </c>
      <c r="H436" s="10">
        <v>2</v>
      </c>
      <c r="I436" s="10">
        <v>3</v>
      </c>
      <c r="J436" s="10">
        <v>3</v>
      </c>
      <c r="K436" s="10" t="s">
        <v>781</v>
      </c>
      <c r="L436" s="10" t="s">
        <v>779</v>
      </c>
      <c r="M436" s="10">
        <v>1</v>
      </c>
      <c r="N436" s="10">
        <v>1</v>
      </c>
      <c r="O436" s="10">
        <v>1</v>
      </c>
      <c r="P436" s="10">
        <v>1</v>
      </c>
      <c r="Q436" s="10">
        <v>1</v>
      </c>
      <c r="R436" s="10">
        <v>1</v>
      </c>
      <c r="S436" s="10">
        <v>1</v>
      </c>
      <c r="T436" s="10">
        <v>1</v>
      </c>
      <c r="U436" s="10">
        <v>1</v>
      </c>
      <c r="V436" s="10">
        <v>1</v>
      </c>
      <c r="W436" s="10">
        <v>1</v>
      </c>
      <c r="X436" s="10">
        <v>1</v>
      </c>
      <c r="Y436" s="10">
        <v>1</v>
      </c>
      <c r="Z436" s="10">
        <v>1</v>
      </c>
      <c r="AA436" s="10">
        <v>1</v>
      </c>
      <c r="AB436" s="10">
        <v>1</v>
      </c>
      <c r="AC436" s="10">
        <v>1</v>
      </c>
      <c r="AD436" s="10">
        <v>1</v>
      </c>
      <c r="AE436" s="10">
        <v>1</v>
      </c>
      <c r="AF436" s="10">
        <v>1</v>
      </c>
      <c r="AG436" s="10">
        <v>1</v>
      </c>
      <c r="AH436" s="10">
        <v>1</v>
      </c>
      <c r="AI436" s="10">
        <v>1</v>
      </c>
      <c r="AJ436" s="10">
        <v>1</v>
      </c>
      <c r="AK436" s="10">
        <v>1</v>
      </c>
      <c r="AL436" s="10">
        <v>100</v>
      </c>
      <c r="AM436" s="10">
        <v>24</v>
      </c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>
        <v>1</v>
      </c>
    </row>
    <row r="437" spans="5:61" ht="16.5" customHeight="1">
      <c r="E437" s="9" t="str">
        <f t="shared" si="6"/>
        <v>D-2機器発熱密度比率1</v>
      </c>
      <c r="F437" s="10" t="s">
        <v>189</v>
      </c>
      <c r="G437" s="10" t="s">
        <v>185</v>
      </c>
      <c r="H437" s="10">
        <v>2</v>
      </c>
      <c r="I437" s="10">
        <v>4</v>
      </c>
      <c r="J437" s="10">
        <v>1</v>
      </c>
      <c r="K437" s="10" t="s">
        <v>783</v>
      </c>
      <c r="L437" s="10" t="s">
        <v>777</v>
      </c>
      <c r="M437" s="10">
        <v>0.1</v>
      </c>
      <c r="N437" s="10">
        <v>0.1</v>
      </c>
      <c r="O437" s="10">
        <v>0.1</v>
      </c>
      <c r="P437" s="10">
        <v>0.1</v>
      </c>
      <c r="Q437" s="10">
        <v>0.1</v>
      </c>
      <c r="R437" s="10">
        <v>0.1</v>
      </c>
      <c r="S437" s="10">
        <v>0.1</v>
      </c>
      <c r="T437" s="10">
        <v>1</v>
      </c>
      <c r="U437" s="10">
        <v>1</v>
      </c>
      <c r="V437" s="10">
        <v>1</v>
      </c>
      <c r="W437" s="10">
        <v>1</v>
      </c>
      <c r="X437" s="10">
        <v>1</v>
      </c>
      <c r="Y437" s="10">
        <v>1</v>
      </c>
      <c r="Z437" s="10">
        <v>1</v>
      </c>
      <c r="AA437" s="10">
        <v>1</v>
      </c>
      <c r="AB437" s="10">
        <v>1</v>
      </c>
      <c r="AC437" s="10">
        <v>1</v>
      </c>
      <c r="AD437" s="10">
        <v>1</v>
      </c>
      <c r="AE437" s="10">
        <v>1</v>
      </c>
      <c r="AF437" s="10">
        <v>1</v>
      </c>
      <c r="AG437" s="10">
        <v>1</v>
      </c>
      <c r="AH437" s="10">
        <v>0.1</v>
      </c>
      <c r="AI437" s="10">
        <v>0.1</v>
      </c>
      <c r="AJ437" s="10">
        <v>0.1</v>
      </c>
      <c r="AK437" s="10">
        <v>1</v>
      </c>
      <c r="AL437" s="10">
        <v>10</v>
      </c>
      <c r="AM437" s="10">
        <v>7</v>
      </c>
      <c r="AN437" s="10">
        <v>100</v>
      </c>
      <c r="AO437" s="10">
        <v>21</v>
      </c>
      <c r="AP437" s="10">
        <v>10</v>
      </c>
      <c r="AQ437" s="10">
        <v>24</v>
      </c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>
        <v>1</v>
      </c>
    </row>
    <row r="438" spans="5:61" ht="16.5" customHeight="1">
      <c r="E438" s="9" t="str">
        <f t="shared" si="6"/>
        <v>D-2機器発熱密度比率2</v>
      </c>
      <c r="F438" s="10" t="s">
        <v>189</v>
      </c>
      <c r="G438" s="10" t="s">
        <v>185</v>
      </c>
      <c r="H438" s="10">
        <v>2</v>
      </c>
      <c r="I438" s="10">
        <v>4</v>
      </c>
      <c r="J438" s="10">
        <v>2</v>
      </c>
      <c r="K438" s="10" t="s">
        <v>783</v>
      </c>
      <c r="L438" s="10" t="s">
        <v>778</v>
      </c>
      <c r="M438" s="10">
        <v>0.1</v>
      </c>
      <c r="N438" s="10">
        <v>0.1</v>
      </c>
      <c r="O438" s="10">
        <v>0.1</v>
      </c>
      <c r="P438" s="10">
        <v>0.1</v>
      </c>
      <c r="Q438" s="10">
        <v>0.1</v>
      </c>
      <c r="R438" s="10">
        <v>0.1</v>
      </c>
      <c r="S438" s="10">
        <v>0.1</v>
      </c>
      <c r="T438" s="10">
        <v>1</v>
      </c>
      <c r="U438" s="10">
        <v>1</v>
      </c>
      <c r="V438" s="10">
        <v>1</v>
      </c>
      <c r="W438" s="10">
        <v>1</v>
      </c>
      <c r="X438" s="10">
        <v>1</v>
      </c>
      <c r="Y438" s="10">
        <v>1</v>
      </c>
      <c r="Z438" s="10">
        <v>1</v>
      </c>
      <c r="AA438" s="10">
        <v>1</v>
      </c>
      <c r="AB438" s="10">
        <v>1</v>
      </c>
      <c r="AC438" s="10">
        <v>1</v>
      </c>
      <c r="AD438" s="10">
        <v>1</v>
      </c>
      <c r="AE438" s="10">
        <v>1</v>
      </c>
      <c r="AF438" s="10">
        <v>1</v>
      </c>
      <c r="AG438" s="10">
        <v>1</v>
      </c>
      <c r="AH438" s="10">
        <v>0.1</v>
      </c>
      <c r="AI438" s="10">
        <v>0.1</v>
      </c>
      <c r="AJ438" s="10">
        <v>0.1</v>
      </c>
      <c r="AK438" s="10">
        <v>1</v>
      </c>
      <c r="AL438" s="10">
        <v>10</v>
      </c>
      <c r="AM438" s="10">
        <v>7</v>
      </c>
      <c r="AN438" s="10">
        <v>100</v>
      </c>
      <c r="AO438" s="10">
        <v>21</v>
      </c>
      <c r="AP438" s="10">
        <v>10</v>
      </c>
      <c r="AQ438" s="10">
        <v>24</v>
      </c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>
        <v>1</v>
      </c>
    </row>
    <row r="439" spans="5:61" ht="16.5" customHeight="1">
      <c r="E439" s="9" t="str">
        <f t="shared" si="6"/>
        <v>D-2機器発熱密度比率3</v>
      </c>
      <c r="F439" s="10" t="s">
        <v>189</v>
      </c>
      <c r="G439" s="10" t="s">
        <v>185</v>
      </c>
      <c r="H439" s="10">
        <v>2</v>
      </c>
      <c r="I439" s="10">
        <v>4</v>
      </c>
      <c r="J439" s="10">
        <v>3</v>
      </c>
      <c r="K439" s="10" t="s">
        <v>783</v>
      </c>
      <c r="L439" s="10" t="s">
        <v>779</v>
      </c>
      <c r="M439" s="10">
        <v>0.1</v>
      </c>
      <c r="N439" s="10">
        <v>0.1</v>
      </c>
      <c r="O439" s="10">
        <v>0.1</v>
      </c>
      <c r="P439" s="10">
        <v>0.1</v>
      </c>
      <c r="Q439" s="10">
        <v>0.1</v>
      </c>
      <c r="R439" s="10">
        <v>0.1</v>
      </c>
      <c r="S439" s="10">
        <v>0.1</v>
      </c>
      <c r="T439" s="10">
        <v>1</v>
      </c>
      <c r="U439" s="10">
        <v>1</v>
      </c>
      <c r="V439" s="10">
        <v>1</v>
      </c>
      <c r="W439" s="10">
        <v>1</v>
      </c>
      <c r="X439" s="10">
        <v>1</v>
      </c>
      <c r="Y439" s="10">
        <v>1</v>
      </c>
      <c r="Z439" s="10">
        <v>1</v>
      </c>
      <c r="AA439" s="10">
        <v>1</v>
      </c>
      <c r="AB439" s="10">
        <v>1</v>
      </c>
      <c r="AC439" s="10">
        <v>1</v>
      </c>
      <c r="AD439" s="10">
        <v>1</v>
      </c>
      <c r="AE439" s="10">
        <v>1</v>
      </c>
      <c r="AF439" s="10">
        <v>1</v>
      </c>
      <c r="AG439" s="10">
        <v>1</v>
      </c>
      <c r="AH439" s="10">
        <v>0.1</v>
      </c>
      <c r="AI439" s="10">
        <v>0.1</v>
      </c>
      <c r="AJ439" s="10">
        <v>0.1</v>
      </c>
      <c r="AK439" s="10">
        <v>1</v>
      </c>
      <c r="AL439" s="10">
        <v>10</v>
      </c>
      <c r="AM439" s="10">
        <v>7</v>
      </c>
      <c r="AN439" s="10">
        <v>100</v>
      </c>
      <c r="AO439" s="10">
        <v>21</v>
      </c>
      <c r="AP439" s="10">
        <v>10</v>
      </c>
      <c r="AQ439" s="10">
        <v>24</v>
      </c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>
        <v>1</v>
      </c>
    </row>
    <row r="440" spans="5:61" ht="16.5" customHeight="1">
      <c r="E440" s="9" t="str">
        <f t="shared" si="6"/>
        <v>D-3室同時使用率1</v>
      </c>
      <c r="F440" s="10" t="s">
        <v>192</v>
      </c>
      <c r="G440" s="10" t="s">
        <v>185</v>
      </c>
      <c r="H440" s="10">
        <v>3</v>
      </c>
      <c r="I440" s="10">
        <v>1</v>
      </c>
      <c r="J440" s="10">
        <v>1</v>
      </c>
      <c r="K440" s="10" t="s">
        <v>776</v>
      </c>
      <c r="L440" s="10" t="s">
        <v>777</v>
      </c>
      <c r="M440" s="10">
        <v>0.9</v>
      </c>
      <c r="N440" s="10">
        <v>0.9</v>
      </c>
      <c r="O440" s="10">
        <v>0.9</v>
      </c>
      <c r="P440" s="10">
        <v>0.9</v>
      </c>
      <c r="Q440" s="10">
        <v>0.9</v>
      </c>
      <c r="R440" s="10">
        <v>0.9</v>
      </c>
      <c r="S440" s="10">
        <v>0.9</v>
      </c>
      <c r="T440" s="10">
        <v>0.9</v>
      </c>
      <c r="U440" s="10">
        <v>0.9</v>
      </c>
      <c r="V440" s="10">
        <v>0.9</v>
      </c>
      <c r="W440" s="10">
        <v>0.9</v>
      </c>
      <c r="X440" s="10">
        <v>0.9</v>
      </c>
      <c r="Y440" s="10">
        <v>0.9</v>
      </c>
      <c r="Z440" s="10">
        <v>0.9</v>
      </c>
      <c r="AA440" s="10">
        <v>0.9</v>
      </c>
      <c r="AB440" s="10">
        <v>0.9</v>
      </c>
      <c r="AC440" s="10">
        <v>0.9</v>
      </c>
      <c r="AD440" s="10">
        <v>0.9</v>
      </c>
      <c r="AE440" s="10">
        <v>0.9</v>
      </c>
      <c r="AF440" s="10">
        <v>0.9</v>
      </c>
      <c r="AG440" s="10">
        <v>0.9</v>
      </c>
      <c r="AH440" s="10">
        <v>0.9</v>
      </c>
      <c r="AI440" s="10">
        <v>0.9</v>
      </c>
      <c r="AJ440" s="10">
        <v>0.9</v>
      </c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 t="s">
        <v>189</v>
      </c>
      <c r="BI440" s="10">
        <v>2</v>
      </c>
    </row>
    <row r="441" spans="5:61" ht="16.5" customHeight="1">
      <c r="E441" s="9" t="str">
        <f t="shared" si="6"/>
        <v>D-3室同時使用率2</v>
      </c>
      <c r="F441" s="10" t="s">
        <v>192</v>
      </c>
      <c r="G441" s="10" t="s">
        <v>185</v>
      </c>
      <c r="H441" s="10">
        <v>3</v>
      </c>
      <c r="I441" s="10">
        <v>1</v>
      </c>
      <c r="J441" s="10">
        <v>2</v>
      </c>
      <c r="K441" s="10" t="s">
        <v>776</v>
      </c>
      <c r="L441" s="10" t="s">
        <v>778</v>
      </c>
      <c r="M441" s="10">
        <v>0.9</v>
      </c>
      <c r="N441" s="10">
        <v>0.9</v>
      </c>
      <c r="O441" s="10">
        <v>0.9</v>
      </c>
      <c r="P441" s="10">
        <v>0.9</v>
      </c>
      <c r="Q441" s="10">
        <v>0.9</v>
      </c>
      <c r="R441" s="10">
        <v>0.9</v>
      </c>
      <c r="S441" s="10">
        <v>0.9</v>
      </c>
      <c r="T441" s="10">
        <v>0.9</v>
      </c>
      <c r="U441" s="10">
        <v>0.9</v>
      </c>
      <c r="V441" s="10">
        <v>0.9</v>
      </c>
      <c r="W441" s="10">
        <v>0.9</v>
      </c>
      <c r="X441" s="10">
        <v>0.9</v>
      </c>
      <c r="Y441" s="10">
        <v>0.9</v>
      </c>
      <c r="Z441" s="10">
        <v>0.9</v>
      </c>
      <c r="AA441" s="10">
        <v>0.9</v>
      </c>
      <c r="AB441" s="10">
        <v>0.9</v>
      </c>
      <c r="AC441" s="10">
        <v>0.9</v>
      </c>
      <c r="AD441" s="10">
        <v>0.9</v>
      </c>
      <c r="AE441" s="10">
        <v>0.9</v>
      </c>
      <c r="AF441" s="10">
        <v>0.9</v>
      </c>
      <c r="AG441" s="10">
        <v>0.9</v>
      </c>
      <c r="AH441" s="10">
        <v>0.9</v>
      </c>
      <c r="AI441" s="10">
        <v>0.9</v>
      </c>
      <c r="AJ441" s="10">
        <v>0.9</v>
      </c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 t="s">
        <v>189</v>
      </c>
      <c r="BI441" s="10">
        <v>2</v>
      </c>
    </row>
    <row r="442" spans="5:61" ht="16.5" customHeight="1">
      <c r="E442" s="9" t="str">
        <f t="shared" si="6"/>
        <v>D-3室同時使用率3</v>
      </c>
      <c r="F442" s="10" t="s">
        <v>192</v>
      </c>
      <c r="G442" s="10" t="s">
        <v>185</v>
      </c>
      <c r="H442" s="10">
        <v>3</v>
      </c>
      <c r="I442" s="10">
        <v>1</v>
      </c>
      <c r="J442" s="10">
        <v>3</v>
      </c>
      <c r="K442" s="10" t="s">
        <v>776</v>
      </c>
      <c r="L442" s="10" t="s">
        <v>779</v>
      </c>
      <c r="M442" s="10">
        <v>0.9</v>
      </c>
      <c r="N442" s="10">
        <v>0.9</v>
      </c>
      <c r="O442" s="10">
        <v>0.9</v>
      </c>
      <c r="P442" s="10">
        <v>0.9</v>
      </c>
      <c r="Q442" s="10">
        <v>0.9</v>
      </c>
      <c r="R442" s="10">
        <v>0.9</v>
      </c>
      <c r="S442" s="10">
        <v>0.9</v>
      </c>
      <c r="T442" s="10">
        <v>0.9</v>
      </c>
      <c r="U442" s="10">
        <v>0.9</v>
      </c>
      <c r="V442" s="10">
        <v>0.9</v>
      </c>
      <c r="W442" s="10">
        <v>0.9</v>
      </c>
      <c r="X442" s="10">
        <v>0.9</v>
      </c>
      <c r="Y442" s="10">
        <v>0.9</v>
      </c>
      <c r="Z442" s="10">
        <v>0.9</v>
      </c>
      <c r="AA442" s="10">
        <v>0.9</v>
      </c>
      <c r="AB442" s="10">
        <v>0.9</v>
      </c>
      <c r="AC442" s="10">
        <v>0.9</v>
      </c>
      <c r="AD442" s="10">
        <v>0.9</v>
      </c>
      <c r="AE442" s="10">
        <v>0.9</v>
      </c>
      <c r="AF442" s="10">
        <v>0.9</v>
      </c>
      <c r="AG442" s="10">
        <v>0.9</v>
      </c>
      <c r="AH442" s="10">
        <v>0.9</v>
      </c>
      <c r="AI442" s="10">
        <v>0.9</v>
      </c>
      <c r="AJ442" s="10">
        <v>0.9</v>
      </c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 t="s">
        <v>189</v>
      </c>
      <c r="BI442" s="10">
        <v>2</v>
      </c>
    </row>
    <row r="443" spans="5:61" ht="16.5" customHeight="1">
      <c r="E443" s="9" t="str">
        <f t="shared" si="6"/>
        <v>D-3照明発熱密度比率1</v>
      </c>
      <c r="F443" s="10" t="s">
        <v>192</v>
      </c>
      <c r="G443" s="10" t="s">
        <v>185</v>
      </c>
      <c r="H443" s="10">
        <v>3</v>
      </c>
      <c r="I443" s="10">
        <v>2</v>
      </c>
      <c r="J443" s="10">
        <v>1</v>
      </c>
      <c r="K443" s="10" t="s">
        <v>780</v>
      </c>
      <c r="L443" s="10" t="s">
        <v>777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1</v>
      </c>
      <c r="U443" s="10">
        <v>1</v>
      </c>
      <c r="V443" s="10">
        <v>1</v>
      </c>
      <c r="W443" s="10">
        <v>1</v>
      </c>
      <c r="X443" s="10">
        <v>1</v>
      </c>
      <c r="Y443" s="10">
        <v>1</v>
      </c>
      <c r="Z443" s="10">
        <v>1</v>
      </c>
      <c r="AA443" s="10">
        <v>1</v>
      </c>
      <c r="AB443" s="10">
        <v>1</v>
      </c>
      <c r="AC443" s="10">
        <v>1</v>
      </c>
      <c r="AD443" s="10">
        <v>1</v>
      </c>
      <c r="AE443" s="10">
        <v>1</v>
      </c>
      <c r="AF443" s="10">
        <v>1</v>
      </c>
      <c r="AG443" s="10">
        <v>1</v>
      </c>
      <c r="AH443" s="10">
        <v>0</v>
      </c>
      <c r="AI443" s="10">
        <v>0</v>
      </c>
      <c r="AJ443" s="10">
        <v>0</v>
      </c>
      <c r="AK443" s="10">
        <v>1</v>
      </c>
      <c r="AL443" s="10">
        <v>0</v>
      </c>
      <c r="AM443" s="10">
        <v>7</v>
      </c>
      <c r="AN443" s="10">
        <v>100</v>
      </c>
      <c r="AO443" s="10">
        <v>21</v>
      </c>
      <c r="AP443" s="10">
        <v>0</v>
      </c>
      <c r="AQ443" s="10">
        <v>24</v>
      </c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 t="s">
        <v>189</v>
      </c>
      <c r="BI443" s="10">
        <v>2</v>
      </c>
    </row>
    <row r="444" spans="5:61" ht="16.5" customHeight="1">
      <c r="E444" s="9" t="str">
        <f t="shared" si="6"/>
        <v>D-3照明発熱密度比率2</v>
      </c>
      <c r="F444" s="10" t="s">
        <v>192</v>
      </c>
      <c r="G444" s="10" t="s">
        <v>185</v>
      </c>
      <c r="H444" s="10">
        <v>3</v>
      </c>
      <c r="I444" s="10">
        <v>2</v>
      </c>
      <c r="J444" s="10">
        <v>2</v>
      </c>
      <c r="K444" s="10" t="s">
        <v>780</v>
      </c>
      <c r="L444" s="10" t="s">
        <v>778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1</v>
      </c>
      <c r="U444" s="10">
        <v>1</v>
      </c>
      <c r="V444" s="10">
        <v>1</v>
      </c>
      <c r="W444" s="10">
        <v>1</v>
      </c>
      <c r="X444" s="10">
        <v>1</v>
      </c>
      <c r="Y444" s="10">
        <v>1</v>
      </c>
      <c r="Z444" s="10">
        <v>1</v>
      </c>
      <c r="AA444" s="10">
        <v>1</v>
      </c>
      <c r="AB444" s="10">
        <v>1</v>
      </c>
      <c r="AC444" s="10">
        <v>1</v>
      </c>
      <c r="AD444" s="10">
        <v>1</v>
      </c>
      <c r="AE444" s="10">
        <v>1</v>
      </c>
      <c r="AF444" s="10">
        <v>1</v>
      </c>
      <c r="AG444" s="10">
        <v>1</v>
      </c>
      <c r="AH444" s="10">
        <v>0</v>
      </c>
      <c r="AI444" s="10">
        <v>0</v>
      </c>
      <c r="AJ444" s="10">
        <v>0</v>
      </c>
      <c r="AK444" s="10">
        <v>1</v>
      </c>
      <c r="AL444" s="10">
        <v>0</v>
      </c>
      <c r="AM444" s="10">
        <v>7</v>
      </c>
      <c r="AN444" s="10">
        <v>100</v>
      </c>
      <c r="AO444" s="10">
        <v>21</v>
      </c>
      <c r="AP444" s="10">
        <v>0</v>
      </c>
      <c r="AQ444" s="10">
        <v>24</v>
      </c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 t="s">
        <v>189</v>
      </c>
      <c r="BI444" s="10">
        <v>2</v>
      </c>
    </row>
    <row r="445" spans="5:61" ht="16.5" customHeight="1">
      <c r="E445" s="9" t="str">
        <f t="shared" si="6"/>
        <v>D-3照明発熱密度比率3</v>
      </c>
      <c r="F445" s="10" t="s">
        <v>192</v>
      </c>
      <c r="G445" s="10" t="s">
        <v>185</v>
      </c>
      <c r="H445" s="10">
        <v>3</v>
      </c>
      <c r="I445" s="10">
        <v>2</v>
      </c>
      <c r="J445" s="10">
        <v>3</v>
      </c>
      <c r="K445" s="10" t="s">
        <v>780</v>
      </c>
      <c r="L445" s="10" t="s">
        <v>779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1</v>
      </c>
      <c r="U445" s="10">
        <v>1</v>
      </c>
      <c r="V445" s="10">
        <v>1</v>
      </c>
      <c r="W445" s="10">
        <v>1</v>
      </c>
      <c r="X445" s="10">
        <v>1</v>
      </c>
      <c r="Y445" s="10">
        <v>1</v>
      </c>
      <c r="Z445" s="10">
        <v>1</v>
      </c>
      <c r="AA445" s="10">
        <v>1</v>
      </c>
      <c r="AB445" s="10">
        <v>1</v>
      </c>
      <c r="AC445" s="10">
        <v>1</v>
      </c>
      <c r="AD445" s="10">
        <v>1</v>
      </c>
      <c r="AE445" s="10">
        <v>1</v>
      </c>
      <c r="AF445" s="10">
        <v>1</v>
      </c>
      <c r="AG445" s="10">
        <v>1</v>
      </c>
      <c r="AH445" s="10">
        <v>0</v>
      </c>
      <c r="AI445" s="10">
        <v>0</v>
      </c>
      <c r="AJ445" s="10">
        <v>0</v>
      </c>
      <c r="AK445" s="10">
        <v>1</v>
      </c>
      <c r="AL445" s="10">
        <v>0</v>
      </c>
      <c r="AM445" s="10">
        <v>7</v>
      </c>
      <c r="AN445" s="10">
        <v>100</v>
      </c>
      <c r="AO445" s="10">
        <v>21</v>
      </c>
      <c r="AP445" s="10">
        <v>0</v>
      </c>
      <c r="AQ445" s="10">
        <v>24</v>
      </c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 t="s">
        <v>189</v>
      </c>
      <c r="BI445" s="10">
        <v>2</v>
      </c>
    </row>
    <row r="446" spans="5:61" ht="16.5" customHeight="1">
      <c r="E446" s="9" t="str">
        <f t="shared" si="6"/>
        <v>D-3人体発熱密度比率1</v>
      </c>
      <c r="F446" s="10" t="s">
        <v>192</v>
      </c>
      <c r="G446" s="10" t="s">
        <v>185</v>
      </c>
      <c r="H446" s="10">
        <v>3</v>
      </c>
      <c r="I446" s="10">
        <v>3</v>
      </c>
      <c r="J446" s="10">
        <v>1</v>
      </c>
      <c r="K446" s="10" t="s">
        <v>781</v>
      </c>
      <c r="L446" s="10" t="s">
        <v>777</v>
      </c>
      <c r="M446" s="10">
        <v>1</v>
      </c>
      <c r="N446" s="10">
        <v>1</v>
      </c>
      <c r="O446" s="10">
        <v>1</v>
      </c>
      <c r="P446" s="10">
        <v>1</v>
      </c>
      <c r="Q446" s="10">
        <v>1</v>
      </c>
      <c r="R446" s="10">
        <v>1</v>
      </c>
      <c r="S446" s="10">
        <v>1</v>
      </c>
      <c r="T446" s="10">
        <v>1</v>
      </c>
      <c r="U446" s="10">
        <v>1</v>
      </c>
      <c r="V446" s="10">
        <v>1</v>
      </c>
      <c r="W446" s="10">
        <v>1</v>
      </c>
      <c r="X446" s="10">
        <v>1</v>
      </c>
      <c r="Y446" s="10">
        <v>1</v>
      </c>
      <c r="Z446" s="10">
        <v>1</v>
      </c>
      <c r="AA446" s="10">
        <v>1</v>
      </c>
      <c r="AB446" s="10">
        <v>1</v>
      </c>
      <c r="AC446" s="10">
        <v>1</v>
      </c>
      <c r="AD446" s="10">
        <v>1</v>
      </c>
      <c r="AE446" s="10">
        <v>1</v>
      </c>
      <c r="AF446" s="10">
        <v>1</v>
      </c>
      <c r="AG446" s="10">
        <v>1</v>
      </c>
      <c r="AH446" s="10">
        <v>1</v>
      </c>
      <c r="AI446" s="10">
        <v>1</v>
      </c>
      <c r="AJ446" s="10">
        <v>1</v>
      </c>
      <c r="AK446" s="10">
        <v>1</v>
      </c>
      <c r="AL446" s="10">
        <v>100</v>
      </c>
      <c r="AM446" s="10">
        <v>24</v>
      </c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 t="s">
        <v>189</v>
      </c>
      <c r="BI446" s="10">
        <v>2</v>
      </c>
    </row>
    <row r="447" spans="5:61" ht="16.5" customHeight="1">
      <c r="E447" s="9" t="str">
        <f t="shared" si="6"/>
        <v>D-3人体発熱密度比率2</v>
      </c>
      <c r="F447" s="10" t="s">
        <v>192</v>
      </c>
      <c r="G447" s="10" t="s">
        <v>185</v>
      </c>
      <c r="H447" s="10">
        <v>3</v>
      </c>
      <c r="I447" s="10">
        <v>3</v>
      </c>
      <c r="J447" s="10">
        <v>2</v>
      </c>
      <c r="K447" s="10" t="s">
        <v>781</v>
      </c>
      <c r="L447" s="10" t="s">
        <v>778</v>
      </c>
      <c r="M447" s="10">
        <v>1</v>
      </c>
      <c r="N447" s="10">
        <v>1</v>
      </c>
      <c r="O447" s="10">
        <v>1</v>
      </c>
      <c r="P447" s="10">
        <v>1</v>
      </c>
      <c r="Q447" s="10">
        <v>1</v>
      </c>
      <c r="R447" s="10">
        <v>1</v>
      </c>
      <c r="S447" s="10">
        <v>1</v>
      </c>
      <c r="T447" s="10">
        <v>1</v>
      </c>
      <c r="U447" s="10">
        <v>1</v>
      </c>
      <c r="V447" s="10">
        <v>1</v>
      </c>
      <c r="W447" s="10">
        <v>1</v>
      </c>
      <c r="X447" s="10">
        <v>1</v>
      </c>
      <c r="Y447" s="10">
        <v>1</v>
      </c>
      <c r="Z447" s="10">
        <v>1</v>
      </c>
      <c r="AA447" s="10">
        <v>1</v>
      </c>
      <c r="AB447" s="10">
        <v>1</v>
      </c>
      <c r="AC447" s="10">
        <v>1</v>
      </c>
      <c r="AD447" s="10">
        <v>1</v>
      </c>
      <c r="AE447" s="10">
        <v>1</v>
      </c>
      <c r="AF447" s="10">
        <v>1</v>
      </c>
      <c r="AG447" s="10">
        <v>1</v>
      </c>
      <c r="AH447" s="10">
        <v>1</v>
      </c>
      <c r="AI447" s="10">
        <v>1</v>
      </c>
      <c r="AJ447" s="10">
        <v>1</v>
      </c>
      <c r="AK447" s="10">
        <v>1</v>
      </c>
      <c r="AL447" s="10">
        <v>100</v>
      </c>
      <c r="AM447" s="10">
        <v>24</v>
      </c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 t="s">
        <v>189</v>
      </c>
      <c r="BI447" s="10">
        <v>2</v>
      </c>
    </row>
    <row r="448" spans="5:61" ht="16.5" customHeight="1">
      <c r="E448" s="9" t="str">
        <f t="shared" si="6"/>
        <v>D-3人体発熱密度比率3</v>
      </c>
      <c r="F448" s="10" t="s">
        <v>192</v>
      </c>
      <c r="G448" s="10" t="s">
        <v>185</v>
      </c>
      <c r="H448" s="10">
        <v>3</v>
      </c>
      <c r="I448" s="10">
        <v>3</v>
      </c>
      <c r="J448" s="10">
        <v>3</v>
      </c>
      <c r="K448" s="10" t="s">
        <v>781</v>
      </c>
      <c r="L448" s="10" t="s">
        <v>779</v>
      </c>
      <c r="M448" s="10">
        <v>1</v>
      </c>
      <c r="N448" s="10">
        <v>1</v>
      </c>
      <c r="O448" s="10">
        <v>1</v>
      </c>
      <c r="P448" s="10">
        <v>1</v>
      </c>
      <c r="Q448" s="10">
        <v>1</v>
      </c>
      <c r="R448" s="10">
        <v>1</v>
      </c>
      <c r="S448" s="10">
        <v>1</v>
      </c>
      <c r="T448" s="10">
        <v>1</v>
      </c>
      <c r="U448" s="10">
        <v>1</v>
      </c>
      <c r="V448" s="10">
        <v>1</v>
      </c>
      <c r="W448" s="10">
        <v>1</v>
      </c>
      <c r="X448" s="10">
        <v>1</v>
      </c>
      <c r="Y448" s="10">
        <v>1</v>
      </c>
      <c r="Z448" s="10">
        <v>1</v>
      </c>
      <c r="AA448" s="10">
        <v>1</v>
      </c>
      <c r="AB448" s="10">
        <v>1</v>
      </c>
      <c r="AC448" s="10">
        <v>1</v>
      </c>
      <c r="AD448" s="10">
        <v>1</v>
      </c>
      <c r="AE448" s="10">
        <v>1</v>
      </c>
      <c r="AF448" s="10">
        <v>1</v>
      </c>
      <c r="AG448" s="10">
        <v>1</v>
      </c>
      <c r="AH448" s="10">
        <v>1</v>
      </c>
      <c r="AI448" s="10">
        <v>1</v>
      </c>
      <c r="AJ448" s="10">
        <v>1</v>
      </c>
      <c r="AK448" s="10">
        <v>1</v>
      </c>
      <c r="AL448" s="10">
        <v>100</v>
      </c>
      <c r="AM448" s="10">
        <v>24</v>
      </c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 t="s">
        <v>189</v>
      </c>
      <c r="BI448" s="10">
        <v>2</v>
      </c>
    </row>
    <row r="449" spans="5:61" ht="16.5" customHeight="1">
      <c r="E449" s="9" t="str">
        <f t="shared" si="6"/>
        <v>D-3機器発熱密度比率1</v>
      </c>
      <c r="F449" s="10" t="s">
        <v>192</v>
      </c>
      <c r="G449" s="10" t="s">
        <v>185</v>
      </c>
      <c r="H449" s="10">
        <v>3</v>
      </c>
      <c r="I449" s="10">
        <v>4</v>
      </c>
      <c r="J449" s="10">
        <v>1</v>
      </c>
      <c r="K449" s="10" t="s">
        <v>783</v>
      </c>
      <c r="L449" s="10" t="s">
        <v>777</v>
      </c>
      <c r="M449" s="10">
        <v>0.1</v>
      </c>
      <c r="N449" s="10">
        <v>0.1</v>
      </c>
      <c r="O449" s="10">
        <v>0.1</v>
      </c>
      <c r="P449" s="10">
        <v>0.1</v>
      </c>
      <c r="Q449" s="10">
        <v>0.1</v>
      </c>
      <c r="R449" s="10">
        <v>0.1</v>
      </c>
      <c r="S449" s="10">
        <v>0.1</v>
      </c>
      <c r="T449" s="10">
        <v>1</v>
      </c>
      <c r="U449" s="10">
        <v>1</v>
      </c>
      <c r="V449" s="10">
        <v>1</v>
      </c>
      <c r="W449" s="10">
        <v>1</v>
      </c>
      <c r="X449" s="10">
        <v>1</v>
      </c>
      <c r="Y449" s="10">
        <v>1</v>
      </c>
      <c r="Z449" s="10">
        <v>1</v>
      </c>
      <c r="AA449" s="10">
        <v>1</v>
      </c>
      <c r="AB449" s="10">
        <v>1</v>
      </c>
      <c r="AC449" s="10">
        <v>1</v>
      </c>
      <c r="AD449" s="10">
        <v>1</v>
      </c>
      <c r="AE449" s="10">
        <v>1</v>
      </c>
      <c r="AF449" s="10">
        <v>1</v>
      </c>
      <c r="AG449" s="10">
        <v>1</v>
      </c>
      <c r="AH449" s="10">
        <v>0.1</v>
      </c>
      <c r="AI449" s="10">
        <v>0.1</v>
      </c>
      <c r="AJ449" s="10">
        <v>0.1</v>
      </c>
      <c r="AK449" s="10">
        <v>1</v>
      </c>
      <c r="AL449" s="10">
        <v>10</v>
      </c>
      <c r="AM449" s="10">
        <v>7</v>
      </c>
      <c r="AN449" s="10">
        <v>100</v>
      </c>
      <c r="AO449" s="10">
        <v>21</v>
      </c>
      <c r="AP449" s="10">
        <v>10</v>
      </c>
      <c r="AQ449" s="10">
        <v>24</v>
      </c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 t="s">
        <v>189</v>
      </c>
      <c r="BI449" s="10">
        <v>2</v>
      </c>
    </row>
    <row r="450" spans="5:61" ht="16.5" customHeight="1">
      <c r="E450" s="9" t="str">
        <f t="shared" si="6"/>
        <v>D-3機器発熱密度比率2</v>
      </c>
      <c r="F450" s="10" t="s">
        <v>192</v>
      </c>
      <c r="G450" s="10" t="s">
        <v>185</v>
      </c>
      <c r="H450" s="10">
        <v>3</v>
      </c>
      <c r="I450" s="10">
        <v>4</v>
      </c>
      <c r="J450" s="10">
        <v>2</v>
      </c>
      <c r="K450" s="10" t="s">
        <v>783</v>
      </c>
      <c r="L450" s="10" t="s">
        <v>778</v>
      </c>
      <c r="M450" s="10">
        <v>0.1</v>
      </c>
      <c r="N450" s="10">
        <v>0.1</v>
      </c>
      <c r="O450" s="10">
        <v>0.1</v>
      </c>
      <c r="P450" s="10">
        <v>0.1</v>
      </c>
      <c r="Q450" s="10">
        <v>0.1</v>
      </c>
      <c r="R450" s="10">
        <v>0.1</v>
      </c>
      <c r="S450" s="10">
        <v>0.1</v>
      </c>
      <c r="T450" s="10">
        <v>1</v>
      </c>
      <c r="U450" s="10">
        <v>1</v>
      </c>
      <c r="V450" s="10">
        <v>1</v>
      </c>
      <c r="W450" s="10">
        <v>1</v>
      </c>
      <c r="X450" s="10">
        <v>1</v>
      </c>
      <c r="Y450" s="10">
        <v>1</v>
      </c>
      <c r="Z450" s="10">
        <v>1</v>
      </c>
      <c r="AA450" s="10">
        <v>1</v>
      </c>
      <c r="AB450" s="10">
        <v>1</v>
      </c>
      <c r="AC450" s="10">
        <v>1</v>
      </c>
      <c r="AD450" s="10">
        <v>1</v>
      </c>
      <c r="AE450" s="10">
        <v>1</v>
      </c>
      <c r="AF450" s="10">
        <v>1</v>
      </c>
      <c r="AG450" s="10">
        <v>1</v>
      </c>
      <c r="AH450" s="10">
        <v>0.1</v>
      </c>
      <c r="AI450" s="10">
        <v>0.1</v>
      </c>
      <c r="AJ450" s="10">
        <v>0.1</v>
      </c>
      <c r="AK450" s="10">
        <v>1</v>
      </c>
      <c r="AL450" s="10">
        <v>10</v>
      </c>
      <c r="AM450" s="10">
        <v>7</v>
      </c>
      <c r="AN450" s="10">
        <v>100</v>
      </c>
      <c r="AO450" s="10">
        <v>21</v>
      </c>
      <c r="AP450" s="10">
        <v>10</v>
      </c>
      <c r="AQ450" s="10">
        <v>24</v>
      </c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 t="s">
        <v>189</v>
      </c>
      <c r="BI450" s="10">
        <v>2</v>
      </c>
    </row>
    <row r="451" spans="5:61" ht="16.5" customHeight="1">
      <c r="E451" s="9" t="str">
        <f t="shared" si="6"/>
        <v>D-3機器発熱密度比率3</v>
      </c>
      <c r="F451" s="10" t="s">
        <v>192</v>
      </c>
      <c r="G451" s="10" t="s">
        <v>185</v>
      </c>
      <c r="H451" s="10">
        <v>3</v>
      </c>
      <c r="I451" s="10">
        <v>4</v>
      </c>
      <c r="J451" s="10">
        <v>3</v>
      </c>
      <c r="K451" s="10" t="s">
        <v>783</v>
      </c>
      <c r="L451" s="10" t="s">
        <v>779</v>
      </c>
      <c r="M451" s="10">
        <v>0.1</v>
      </c>
      <c r="N451" s="10">
        <v>0.1</v>
      </c>
      <c r="O451" s="10">
        <v>0.1</v>
      </c>
      <c r="P451" s="10">
        <v>0.1</v>
      </c>
      <c r="Q451" s="10">
        <v>0.1</v>
      </c>
      <c r="R451" s="10">
        <v>0.1</v>
      </c>
      <c r="S451" s="10">
        <v>0.1</v>
      </c>
      <c r="T451" s="10">
        <v>1</v>
      </c>
      <c r="U451" s="10">
        <v>1</v>
      </c>
      <c r="V451" s="10">
        <v>1</v>
      </c>
      <c r="W451" s="10">
        <v>1</v>
      </c>
      <c r="X451" s="10">
        <v>1</v>
      </c>
      <c r="Y451" s="10">
        <v>1</v>
      </c>
      <c r="Z451" s="10">
        <v>1</v>
      </c>
      <c r="AA451" s="10">
        <v>1</v>
      </c>
      <c r="AB451" s="10">
        <v>1</v>
      </c>
      <c r="AC451" s="10">
        <v>1</v>
      </c>
      <c r="AD451" s="10">
        <v>1</v>
      </c>
      <c r="AE451" s="10">
        <v>1</v>
      </c>
      <c r="AF451" s="10">
        <v>1</v>
      </c>
      <c r="AG451" s="10">
        <v>1</v>
      </c>
      <c r="AH451" s="10">
        <v>0.1</v>
      </c>
      <c r="AI451" s="10">
        <v>0.1</v>
      </c>
      <c r="AJ451" s="10">
        <v>0.1</v>
      </c>
      <c r="AK451" s="10">
        <v>1</v>
      </c>
      <c r="AL451" s="10">
        <v>10</v>
      </c>
      <c r="AM451" s="10">
        <v>7</v>
      </c>
      <c r="AN451" s="10">
        <v>100</v>
      </c>
      <c r="AO451" s="10">
        <v>21</v>
      </c>
      <c r="AP451" s="10">
        <v>10</v>
      </c>
      <c r="AQ451" s="10">
        <v>24</v>
      </c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 t="s">
        <v>189</v>
      </c>
      <c r="BI451" s="10">
        <v>2</v>
      </c>
    </row>
    <row r="452" spans="5:61" ht="16.5" customHeight="1">
      <c r="E452" s="9" t="str">
        <f t="shared" si="6"/>
        <v>D-4室同時使用率1</v>
      </c>
      <c r="F452" s="10" t="s">
        <v>195</v>
      </c>
      <c r="G452" s="10" t="s">
        <v>185</v>
      </c>
      <c r="H452" s="10">
        <v>4</v>
      </c>
      <c r="I452" s="10">
        <v>1</v>
      </c>
      <c r="J452" s="10">
        <v>1</v>
      </c>
      <c r="K452" s="10" t="s">
        <v>776</v>
      </c>
      <c r="L452" s="10" t="s">
        <v>777</v>
      </c>
      <c r="M452" s="10">
        <v>1</v>
      </c>
      <c r="N452" s="10">
        <v>1</v>
      </c>
      <c r="O452" s="10">
        <v>1</v>
      </c>
      <c r="P452" s="10">
        <v>1</v>
      </c>
      <c r="Q452" s="10">
        <v>1</v>
      </c>
      <c r="R452" s="10">
        <v>1</v>
      </c>
      <c r="S452" s="10">
        <v>1</v>
      </c>
      <c r="T452" s="10">
        <v>1</v>
      </c>
      <c r="U452" s="10">
        <v>1</v>
      </c>
      <c r="V452" s="10">
        <v>1</v>
      </c>
      <c r="W452" s="10">
        <v>1</v>
      </c>
      <c r="X452" s="10">
        <v>1</v>
      </c>
      <c r="Y452" s="10">
        <v>1</v>
      </c>
      <c r="Z452" s="10">
        <v>1</v>
      </c>
      <c r="AA452" s="10">
        <v>1</v>
      </c>
      <c r="AB452" s="10">
        <v>1</v>
      </c>
      <c r="AC452" s="10">
        <v>1</v>
      </c>
      <c r="AD452" s="10">
        <v>1</v>
      </c>
      <c r="AE452" s="10">
        <v>1</v>
      </c>
      <c r="AF452" s="10">
        <v>1</v>
      </c>
      <c r="AG452" s="10">
        <v>1</v>
      </c>
      <c r="AH452" s="10">
        <v>1</v>
      </c>
      <c r="AI452" s="10">
        <v>1</v>
      </c>
      <c r="AJ452" s="10">
        <v>1</v>
      </c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 t="s">
        <v>211</v>
      </c>
      <c r="BI452" s="10">
        <v>12</v>
      </c>
    </row>
    <row r="453" spans="5:61" ht="16.5" customHeight="1">
      <c r="E453" s="9" t="str">
        <f t="shared" si="6"/>
        <v>D-4室同時使用率2</v>
      </c>
      <c r="F453" s="10" t="s">
        <v>195</v>
      </c>
      <c r="G453" s="10" t="s">
        <v>185</v>
      </c>
      <c r="H453" s="10">
        <v>4</v>
      </c>
      <c r="I453" s="10">
        <v>1</v>
      </c>
      <c r="J453" s="10">
        <v>2</v>
      </c>
      <c r="K453" s="10" t="s">
        <v>776</v>
      </c>
      <c r="L453" s="10" t="s">
        <v>778</v>
      </c>
      <c r="M453" s="10">
        <v>1</v>
      </c>
      <c r="N453" s="10">
        <v>1</v>
      </c>
      <c r="O453" s="10">
        <v>1</v>
      </c>
      <c r="P453" s="10">
        <v>1</v>
      </c>
      <c r="Q453" s="10">
        <v>1</v>
      </c>
      <c r="R453" s="10">
        <v>1</v>
      </c>
      <c r="S453" s="10">
        <v>1</v>
      </c>
      <c r="T453" s="10">
        <v>1</v>
      </c>
      <c r="U453" s="10">
        <v>1</v>
      </c>
      <c r="V453" s="10">
        <v>1</v>
      </c>
      <c r="W453" s="10">
        <v>1</v>
      </c>
      <c r="X453" s="10">
        <v>1</v>
      </c>
      <c r="Y453" s="10">
        <v>1</v>
      </c>
      <c r="Z453" s="10">
        <v>1</v>
      </c>
      <c r="AA453" s="10">
        <v>1</v>
      </c>
      <c r="AB453" s="10">
        <v>1</v>
      </c>
      <c r="AC453" s="10">
        <v>1</v>
      </c>
      <c r="AD453" s="10">
        <v>1</v>
      </c>
      <c r="AE453" s="10">
        <v>1</v>
      </c>
      <c r="AF453" s="10">
        <v>1</v>
      </c>
      <c r="AG453" s="10">
        <v>1</v>
      </c>
      <c r="AH453" s="10">
        <v>1</v>
      </c>
      <c r="AI453" s="10">
        <v>1</v>
      </c>
      <c r="AJ453" s="10">
        <v>1</v>
      </c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 t="s">
        <v>211</v>
      </c>
      <c r="BI453" s="10">
        <v>12</v>
      </c>
    </row>
    <row r="454" spans="5:61" ht="16.5" customHeight="1">
      <c r="E454" s="9" t="str">
        <f t="shared" si="6"/>
        <v>D-4室同時使用率3</v>
      </c>
      <c r="F454" s="10" t="s">
        <v>195</v>
      </c>
      <c r="G454" s="10" t="s">
        <v>185</v>
      </c>
      <c r="H454" s="10">
        <v>4</v>
      </c>
      <c r="I454" s="10">
        <v>1</v>
      </c>
      <c r="J454" s="10">
        <v>3</v>
      </c>
      <c r="K454" s="10" t="s">
        <v>776</v>
      </c>
      <c r="L454" s="10" t="s">
        <v>779</v>
      </c>
      <c r="M454" s="10">
        <v>1</v>
      </c>
      <c r="N454" s="10">
        <v>1</v>
      </c>
      <c r="O454" s="10">
        <v>1</v>
      </c>
      <c r="P454" s="10">
        <v>1</v>
      </c>
      <c r="Q454" s="10">
        <v>1</v>
      </c>
      <c r="R454" s="10">
        <v>1</v>
      </c>
      <c r="S454" s="10">
        <v>1</v>
      </c>
      <c r="T454" s="10">
        <v>1</v>
      </c>
      <c r="U454" s="10">
        <v>1</v>
      </c>
      <c r="V454" s="10">
        <v>1</v>
      </c>
      <c r="W454" s="10">
        <v>1</v>
      </c>
      <c r="X454" s="10">
        <v>1</v>
      </c>
      <c r="Y454" s="10">
        <v>1</v>
      </c>
      <c r="Z454" s="10">
        <v>1</v>
      </c>
      <c r="AA454" s="10">
        <v>1</v>
      </c>
      <c r="AB454" s="10">
        <v>1</v>
      </c>
      <c r="AC454" s="10">
        <v>1</v>
      </c>
      <c r="AD454" s="10">
        <v>1</v>
      </c>
      <c r="AE454" s="10">
        <v>1</v>
      </c>
      <c r="AF454" s="10">
        <v>1</v>
      </c>
      <c r="AG454" s="10">
        <v>1</v>
      </c>
      <c r="AH454" s="10">
        <v>1</v>
      </c>
      <c r="AI454" s="10">
        <v>1</v>
      </c>
      <c r="AJ454" s="10">
        <v>1</v>
      </c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 t="s">
        <v>211</v>
      </c>
      <c r="BI454" s="10">
        <v>12</v>
      </c>
    </row>
    <row r="455" spans="5:61" ht="16.5" customHeight="1">
      <c r="E455" s="9" t="str">
        <f t="shared" si="6"/>
        <v>D-4照明発熱密度比率1</v>
      </c>
      <c r="F455" s="10" t="s">
        <v>195</v>
      </c>
      <c r="G455" s="10" t="s">
        <v>185</v>
      </c>
      <c r="H455" s="10">
        <v>4</v>
      </c>
      <c r="I455" s="10">
        <v>2</v>
      </c>
      <c r="J455" s="10">
        <v>1</v>
      </c>
      <c r="K455" s="10" t="s">
        <v>780</v>
      </c>
      <c r="L455" s="10" t="s">
        <v>777</v>
      </c>
      <c r="M455" s="10">
        <v>0.5</v>
      </c>
      <c r="N455" s="10">
        <v>0.5</v>
      </c>
      <c r="O455" s="10">
        <v>0.5</v>
      </c>
      <c r="P455" s="10">
        <v>0.5</v>
      </c>
      <c r="Q455" s="10">
        <v>0.5</v>
      </c>
      <c r="R455" s="10">
        <v>0.5</v>
      </c>
      <c r="S455" s="10">
        <v>0.5</v>
      </c>
      <c r="T455" s="10">
        <v>1</v>
      </c>
      <c r="U455" s="10">
        <v>1</v>
      </c>
      <c r="V455" s="10">
        <v>1</v>
      </c>
      <c r="W455" s="10">
        <v>1</v>
      </c>
      <c r="X455" s="10">
        <v>1</v>
      </c>
      <c r="Y455" s="10">
        <v>1</v>
      </c>
      <c r="Z455" s="10">
        <v>1</v>
      </c>
      <c r="AA455" s="10">
        <v>1</v>
      </c>
      <c r="AB455" s="10">
        <v>1</v>
      </c>
      <c r="AC455" s="10">
        <v>1</v>
      </c>
      <c r="AD455" s="10">
        <v>1</v>
      </c>
      <c r="AE455" s="10">
        <v>1</v>
      </c>
      <c r="AF455" s="10">
        <v>1</v>
      </c>
      <c r="AG455" s="10">
        <v>1</v>
      </c>
      <c r="AH455" s="10">
        <v>0.5</v>
      </c>
      <c r="AI455" s="10">
        <v>0.5</v>
      </c>
      <c r="AJ455" s="10">
        <v>0.5</v>
      </c>
      <c r="AK455" s="10">
        <v>1</v>
      </c>
      <c r="AL455" s="10">
        <v>50</v>
      </c>
      <c r="AM455" s="10">
        <v>7</v>
      </c>
      <c r="AN455" s="10">
        <v>100</v>
      </c>
      <c r="AO455" s="10">
        <v>21</v>
      </c>
      <c r="AP455" s="10">
        <v>50</v>
      </c>
      <c r="AQ455" s="10">
        <v>24</v>
      </c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 t="s">
        <v>211</v>
      </c>
      <c r="BI455" s="10">
        <v>12</v>
      </c>
    </row>
    <row r="456" spans="5:61" ht="16.5" customHeight="1">
      <c r="E456" s="9" t="str">
        <f t="shared" si="6"/>
        <v>D-4照明発熱密度比率2</v>
      </c>
      <c r="F456" s="10" t="s">
        <v>195</v>
      </c>
      <c r="G456" s="10" t="s">
        <v>185</v>
      </c>
      <c r="H456" s="10">
        <v>4</v>
      </c>
      <c r="I456" s="10">
        <v>2</v>
      </c>
      <c r="J456" s="10">
        <v>2</v>
      </c>
      <c r="K456" s="10" t="s">
        <v>780</v>
      </c>
      <c r="L456" s="10" t="s">
        <v>778</v>
      </c>
      <c r="M456" s="10">
        <v>0.5</v>
      </c>
      <c r="N456" s="10">
        <v>0.5</v>
      </c>
      <c r="O456" s="10">
        <v>0.5</v>
      </c>
      <c r="P456" s="10">
        <v>0.5</v>
      </c>
      <c r="Q456" s="10">
        <v>0.5</v>
      </c>
      <c r="R456" s="10">
        <v>0.5</v>
      </c>
      <c r="S456" s="10">
        <v>0.5</v>
      </c>
      <c r="T456" s="10">
        <v>1</v>
      </c>
      <c r="U456" s="10">
        <v>1</v>
      </c>
      <c r="V456" s="10">
        <v>1</v>
      </c>
      <c r="W456" s="10">
        <v>1</v>
      </c>
      <c r="X456" s="10">
        <v>1</v>
      </c>
      <c r="Y456" s="10">
        <v>1</v>
      </c>
      <c r="Z456" s="10">
        <v>1</v>
      </c>
      <c r="AA456" s="10">
        <v>1</v>
      </c>
      <c r="AB456" s="10">
        <v>1</v>
      </c>
      <c r="AC456" s="10">
        <v>1</v>
      </c>
      <c r="AD456" s="10">
        <v>1</v>
      </c>
      <c r="AE456" s="10">
        <v>1</v>
      </c>
      <c r="AF456" s="10">
        <v>1</v>
      </c>
      <c r="AG456" s="10">
        <v>1</v>
      </c>
      <c r="AH456" s="10">
        <v>0.5</v>
      </c>
      <c r="AI456" s="10">
        <v>0.5</v>
      </c>
      <c r="AJ456" s="10">
        <v>0.5</v>
      </c>
      <c r="AK456" s="10">
        <v>1</v>
      </c>
      <c r="AL456" s="10">
        <v>50</v>
      </c>
      <c r="AM456" s="10">
        <v>7</v>
      </c>
      <c r="AN456" s="10">
        <v>100</v>
      </c>
      <c r="AO456" s="10">
        <v>21</v>
      </c>
      <c r="AP456" s="10">
        <v>50</v>
      </c>
      <c r="AQ456" s="10">
        <v>24</v>
      </c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 t="s">
        <v>211</v>
      </c>
      <c r="BI456" s="10">
        <v>12</v>
      </c>
    </row>
    <row r="457" spans="5:61" ht="16.5" customHeight="1">
      <c r="E457" s="9" t="str">
        <f t="shared" ref="E457:E520" si="7">F457&amp;K457&amp;J457</f>
        <v>D-4照明発熱密度比率3</v>
      </c>
      <c r="F457" s="10" t="s">
        <v>195</v>
      </c>
      <c r="G457" s="10" t="s">
        <v>185</v>
      </c>
      <c r="H457" s="10">
        <v>4</v>
      </c>
      <c r="I457" s="10">
        <v>2</v>
      </c>
      <c r="J457" s="10">
        <v>3</v>
      </c>
      <c r="K457" s="10" t="s">
        <v>780</v>
      </c>
      <c r="L457" s="10" t="s">
        <v>779</v>
      </c>
      <c r="M457" s="10">
        <v>0.5</v>
      </c>
      <c r="N457" s="10">
        <v>0.5</v>
      </c>
      <c r="O457" s="10">
        <v>0.5</v>
      </c>
      <c r="P457" s="10">
        <v>0.5</v>
      </c>
      <c r="Q457" s="10">
        <v>0.5</v>
      </c>
      <c r="R457" s="10">
        <v>0.5</v>
      </c>
      <c r="S457" s="10">
        <v>0.5</v>
      </c>
      <c r="T457" s="10">
        <v>1</v>
      </c>
      <c r="U457" s="10">
        <v>1</v>
      </c>
      <c r="V457" s="10">
        <v>1</v>
      </c>
      <c r="W457" s="10">
        <v>1</v>
      </c>
      <c r="X457" s="10">
        <v>1</v>
      </c>
      <c r="Y457" s="10">
        <v>1</v>
      </c>
      <c r="Z457" s="10">
        <v>1</v>
      </c>
      <c r="AA457" s="10">
        <v>1</v>
      </c>
      <c r="AB457" s="10">
        <v>1</v>
      </c>
      <c r="AC457" s="10">
        <v>1</v>
      </c>
      <c r="AD457" s="10">
        <v>1</v>
      </c>
      <c r="AE457" s="10">
        <v>1</v>
      </c>
      <c r="AF457" s="10">
        <v>1</v>
      </c>
      <c r="AG457" s="10">
        <v>1</v>
      </c>
      <c r="AH457" s="10">
        <v>0.5</v>
      </c>
      <c r="AI457" s="10">
        <v>0.5</v>
      </c>
      <c r="AJ457" s="10">
        <v>0.5</v>
      </c>
      <c r="AK457" s="10">
        <v>1</v>
      </c>
      <c r="AL457" s="10">
        <v>50</v>
      </c>
      <c r="AM457" s="10">
        <v>7</v>
      </c>
      <c r="AN457" s="10">
        <v>100</v>
      </c>
      <c r="AO457" s="10">
        <v>21</v>
      </c>
      <c r="AP457" s="10">
        <v>50</v>
      </c>
      <c r="AQ457" s="10">
        <v>24</v>
      </c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 t="s">
        <v>211</v>
      </c>
      <c r="BI457" s="10">
        <v>12</v>
      </c>
    </row>
    <row r="458" spans="5:61" ht="16.5" customHeight="1">
      <c r="E458" s="9" t="str">
        <f t="shared" si="7"/>
        <v>D-4人体発熱密度比率1</v>
      </c>
      <c r="F458" s="10" t="s">
        <v>195</v>
      </c>
      <c r="G458" s="10" t="s">
        <v>185</v>
      </c>
      <c r="H458" s="10">
        <v>4</v>
      </c>
      <c r="I458" s="10">
        <v>3</v>
      </c>
      <c r="J458" s="10">
        <v>1</v>
      </c>
      <c r="K458" s="10" t="s">
        <v>781</v>
      </c>
      <c r="L458" s="10" t="s">
        <v>777</v>
      </c>
      <c r="M458" s="10">
        <v>0.5</v>
      </c>
      <c r="N458" s="10">
        <v>0.5</v>
      </c>
      <c r="O458" s="10">
        <v>0.5</v>
      </c>
      <c r="P458" s="10">
        <v>0.5</v>
      </c>
      <c r="Q458" s="10">
        <v>0.5</v>
      </c>
      <c r="R458" s="10">
        <v>0.5</v>
      </c>
      <c r="S458" s="10">
        <v>0.5</v>
      </c>
      <c r="T458" s="10">
        <v>1</v>
      </c>
      <c r="U458" s="10">
        <v>1</v>
      </c>
      <c r="V458" s="10">
        <v>1</v>
      </c>
      <c r="W458" s="10">
        <v>1</v>
      </c>
      <c r="X458" s="10">
        <v>1</v>
      </c>
      <c r="Y458" s="10">
        <v>1</v>
      </c>
      <c r="Z458" s="10">
        <v>1</v>
      </c>
      <c r="AA458" s="10">
        <v>1</v>
      </c>
      <c r="AB458" s="10">
        <v>1</v>
      </c>
      <c r="AC458" s="10">
        <v>1</v>
      </c>
      <c r="AD458" s="10">
        <v>1</v>
      </c>
      <c r="AE458" s="10">
        <v>1</v>
      </c>
      <c r="AF458" s="10">
        <v>1</v>
      </c>
      <c r="AG458" s="10">
        <v>1</v>
      </c>
      <c r="AH458" s="10">
        <v>0.5</v>
      </c>
      <c r="AI458" s="10">
        <v>0.5</v>
      </c>
      <c r="AJ458" s="10">
        <v>0.5</v>
      </c>
      <c r="AK458" s="10">
        <v>1</v>
      </c>
      <c r="AL458" s="10">
        <v>50</v>
      </c>
      <c r="AM458" s="10">
        <v>7</v>
      </c>
      <c r="AN458" s="10">
        <v>100</v>
      </c>
      <c r="AO458" s="10">
        <v>21</v>
      </c>
      <c r="AP458" s="10">
        <v>50</v>
      </c>
      <c r="AQ458" s="10">
        <v>24</v>
      </c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 t="s">
        <v>211</v>
      </c>
      <c r="BI458" s="10">
        <v>12</v>
      </c>
    </row>
    <row r="459" spans="5:61" ht="16.5" customHeight="1">
      <c r="E459" s="9" t="str">
        <f t="shared" si="7"/>
        <v>D-4人体発熱密度比率2</v>
      </c>
      <c r="F459" s="10" t="s">
        <v>195</v>
      </c>
      <c r="G459" s="10" t="s">
        <v>185</v>
      </c>
      <c r="H459" s="10">
        <v>4</v>
      </c>
      <c r="I459" s="10">
        <v>3</v>
      </c>
      <c r="J459" s="10">
        <v>2</v>
      </c>
      <c r="K459" s="10" t="s">
        <v>781</v>
      </c>
      <c r="L459" s="10" t="s">
        <v>778</v>
      </c>
      <c r="M459" s="10">
        <v>0.5</v>
      </c>
      <c r="N459" s="10">
        <v>0.5</v>
      </c>
      <c r="O459" s="10">
        <v>0.5</v>
      </c>
      <c r="P459" s="10">
        <v>0.5</v>
      </c>
      <c r="Q459" s="10">
        <v>0.5</v>
      </c>
      <c r="R459" s="10">
        <v>0.5</v>
      </c>
      <c r="S459" s="10">
        <v>0.5</v>
      </c>
      <c r="T459" s="10">
        <v>1</v>
      </c>
      <c r="U459" s="10">
        <v>1</v>
      </c>
      <c r="V459" s="10">
        <v>1</v>
      </c>
      <c r="W459" s="10">
        <v>1</v>
      </c>
      <c r="X459" s="10">
        <v>1</v>
      </c>
      <c r="Y459" s="10">
        <v>1</v>
      </c>
      <c r="Z459" s="10">
        <v>1</v>
      </c>
      <c r="AA459" s="10">
        <v>1</v>
      </c>
      <c r="AB459" s="10">
        <v>1</v>
      </c>
      <c r="AC459" s="10">
        <v>1</v>
      </c>
      <c r="AD459" s="10">
        <v>1</v>
      </c>
      <c r="AE459" s="10">
        <v>1</v>
      </c>
      <c r="AF459" s="10">
        <v>1</v>
      </c>
      <c r="AG459" s="10">
        <v>1</v>
      </c>
      <c r="AH459" s="10">
        <v>0.5</v>
      </c>
      <c r="AI459" s="10">
        <v>0.5</v>
      </c>
      <c r="AJ459" s="10">
        <v>0.5</v>
      </c>
      <c r="AK459" s="10">
        <v>1</v>
      </c>
      <c r="AL459" s="10">
        <v>50</v>
      </c>
      <c r="AM459" s="10">
        <v>7</v>
      </c>
      <c r="AN459" s="10">
        <v>100</v>
      </c>
      <c r="AO459" s="10">
        <v>21</v>
      </c>
      <c r="AP459" s="10">
        <v>50</v>
      </c>
      <c r="AQ459" s="10">
        <v>24</v>
      </c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 t="s">
        <v>211</v>
      </c>
      <c r="BI459" s="10">
        <v>12</v>
      </c>
    </row>
    <row r="460" spans="5:61" ht="16.5" customHeight="1">
      <c r="E460" s="9" t="str">
        <f t="shared" si="7"/>
        <v>D-4人体発熱密度比率3</v>
      </c>
      <c r="F460" s="10" t="s">
        <v>195</v>
      </c>
      <c r="G460" s="10" t="s">
        <v>185</v>
      </c>
      <c r="H460" s="10">
        <v>4</v>
      </c>
      <c r="I460" s="10">
        <v>3</v>
      </c>
      <c r="J460" s="10">
        <v>3</v>
      </c>
      <c r="K460" s="10" t="s">
        <v>781</v>
      </c>
      <c r="L460" s="10" t="s">
        <v>779</v>
      </c>
      <c r="M460" s="10">
        <v>0.5</v>
      </c>
      <c r="N460" s="10">
        <v>0.5</v>
      </c>
      <c r="O460" s="10">
        <v>0.5</v>
      </c>
      <c r="P460" s="10">
        <v>0.5</v>
      </c>
      <c r="Q460" s="10">
        <v>0.5</v>
      </c>
      <c r="R460" s="10">
        <v>0.5</v>
      </c>
      <c r="S460" s="10">
        <v>0.5</v>
      </c>
      <c r="T460" s="10">
        <v>1</v>
      </c>
      <c r="U460" s="10">
        <v>1</v>
      </c>
      <c r="V460" s="10">
        <v>1</v>
      </c>
      <c r="W460" s="10">
        <v>1</v>
      </c>
      <c r="X460" s="10">
        <v>1</v>
      </c>
      <c r="Y460" s="10">
        <v>1</v>
      </c>
      <c r="Z460" s="10">
        <v>1</v>
      </c>
      <c r="AA460" s="10">
        <v>1</v>
      </c>
      <c r="AB460" s="10">
        <v>1</v>
      </c>
      <c r="AC460" s="10">
        <v>1</v>
      </c>
      <c r="AD460" s="10">
        <v>1</v>
      </c>
      <c r="AE460" s="10">
        <v>1</v>
      </c>
      <c r="AF460" s="10">
        <v>1</v>
      </c>
      <c r="AG460" s="10">
        <v>1</v>
      </c>
      <c r="AH460" s="10">
        <v>0.5</v>
      </c>
      <c r="AI460" s="10">
        <v>0.5</v>
      </c>
      <c r="AJ460" s="10">
        <v>0.5</v>
      </c>
      <c r="AK460" s="10">
        <v>1</v>
      </c>
      <c r="AL460" s="10">
        <v>50</v>
      </c>
      <c r="AM460" s="10">
        <v>7</v>
      </c>
      <c r="AN460" s="10">
        <v>100</v>
      </c>
      <c r="AO460" s="10">
        <v>21</v>
      </c>
      <c r="AP460" s="10">
        <v>50</v>
      </c>
      <c r="AQ460" s="10">
        <v>24</v>
      </c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 t="s">
        <v>211</v>
      </c>
      <c r="BI460" s="10">
        <v>12</v>
      </c>
    </row>
    <row r="461" spans="5:61" ht="16.5" customHeight="1">
      <c r="E461" s="9" t="str">
        <f t="shared" si="7"/>
        <v>D-4機器発熱密度比率1</v>
      </c>
      <c r="F461" s="10" t="s">
        <v>195</v>
      </c>
      <c r="G461" s="10" t="s">
        <v>185</v>
      </c>
      <c r="H461" s="10">
        <v>4</v>
      </c>
      <c r="I461" s="10">
        <v>4</v>
      </c>
      <c r="J461" s="10">
        <v>1</v>
      </c>
      <c r="K461" s="10" t="s">
        <v>783</v>
      </c>
      <c r="L461" s="10" t="s">
        <v>777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0</v>
      </c>
      <c r="AJ461" s="10">
        <v>0</v>
      </c>
      <c r="AK461" s="10">
        <v>1</v>
      </c>
      <c r="AL461" s="10">
        <v>0</v>
      </c>
      <c r="AM461" s="10">
        <v>24</v>
      </c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 t="s">
        <v>211</v>
      </c>
      <c r="BI461" s="10">
        <v>12</v>
      </c>
    </row>
    <row r="462" spans="5:61" ht="16.5" customHeight="1">
      <c r="E462" s="9" t="str">
        <f t="shared" si="7"/>
        <v>D-4機器発熱密度比率2</v>
      </c>
      <c r="F462" s="10" t="s">
        <v>195</v>
      </c>
      <c r="G462" s="10" t="s">
        <v>185</v>
      </c>
      <c r="H462" s="10">
        <v>4</v>
      </c>
      <c r="I462" s="10">
        <v>4</v>
      </c>
      <c r="J462" s="10">
        <v>2</v>
      </c>
      <c r="K462" s="10" t="s">
        <v>783</v>
      </c>
      <c r="L462" s="10" t="s">
        <v>778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1</v>
      </c>
      <c r="AL462" s="10">
        <v>0</v>
      </c>
      <c r="AM462" s="10">
        <v>24</v>
      </c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 t="s">
        <v>211</v>
      </c>
      <c r="BI462" s="10">
        <v>12</v>
      </c>
    </row>
    <row r="463" spans="5:61" ht="16.5" customHeight="1">
      <c r="E463" s="9" t="str">
        <f t="shared" si="7"/>
        <v>D-4機器発熱密度比率3</v>
      </c>
      <c r="F463" s="10" t="s">
        <v>195</v>
      </c>
      <c r="G463" s="10" t="s">
        <v>185</v>
      </c>
      <c r="H463" s="10">
        <v>4</v>
      </c>
      <c r="I463" s="10">
        <v>4</v>
      </c>
      <c r="J463" s="10">
        <v>3</v>
      </c>
      <c r="K463" s="10" t="s">
        <v>783</v>
      </c>
      <c r="L463" s="10" t="s">
        <v>779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1</v>
      </c>
      <c r="AL463" s="10">
        <v>0</v>
      </c>
      <c r="AM463" s="10">
        <v>24</v>
      </c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 t="s">
        <v>211</v>
      </c>
      <c r="BI463" s="10">
        <v>12</v>
      </c>
    </row>
    <row r="464" spans="5:61" ht="16.5" customHeight="1">
      <c r="E464" s="9" t="str">
        <f t="shared" si="7"/>
        <v>D-5室同時使用率1</v>
      </c>
      <c r="F464" s="10" t="s">
        <v>196</v>
      </c>
      <c r="G464" s="10" t="s">
        <v>185</v>
      </c>
      <c r="H464" s="10">
        <v>5</v>
      </c>
      <c r="I464" s="10">
        <v>1</v>
      </c>
      <c r="J464" s="10">
        <v>1</v>
      </c>
      <c r="K464" s="10" t="s">
        <v>776</v>
      </c>
      <c r="L464" s="10" t="s">
        <v>777</v>
      </c>
      <c r="M464" s="10">
        <v>1</v>
      </c>
      <c r="N464" s="10">
        <v>1</v>
      </c>
      <c r="O464" s="10">
        <v>1</v>
      </c>
      <c r="P464" s="10">
        <v>1</v>
      </c>
      <c r="Q464" s="10">
        <v>1</v>
      </c>
      <c r="R464" s="10">
        <v>1</v>
      </c>
      <c r="S464" s="10">
        <v>1</v>
      </c>
      <c r="T464" s="10">
        <v>1</v>
      </c>
      <c r="U464" s="10">
        <v>1</v>
      </c>
      <c r="V464" s="10">
        <v>1</v>
      </c>
      <c r="W464" s="10">
        <v>1</v>
      </c>
      <c r="X464" s="10">
        <v>1</v>
      </c>
      <c r="Y464" s="10">
        <v>1</v>
      </c>
      <c r="Z464" s="10">
        <v>1</v>
      </c>
      <c r="AA464" s="10">
        <v>1</v>
      </c>
      <c r="AB464" s="10">
        <v>1</v>
      </c>
      <c r="AC464" s="10">
        <v>1</v>
      </c>
      <c r="AD464" s="10">
        <v>1</v>
      </c>
      <c r="AE464" s="10">
        <v>1</v>
      </c>
      <c r="AF464" s="10">
        <v>1</v>
      </c>
      <c r="AG464" s="10">
        <v>1</v>
      </c>
      <c r="AH464" s="10">
        <v>1</v>
      </c>
      <c r="AI464" s="10">
        <v>1</v>
      </c>
      <c r="AJ464" s="10">
        <v>1</v>
      </c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 t="s">
        <v>211</v>
      </c>
      <c r="BI464" s="10">
        <v>12</v>
      </c>
    </row>
    <row r="465" spans="5:61" ht="16.5" customHeight="1">
      <c r="E465" s="9" t="str">
        <f t="shared" si="7"/>
        <v>D-5室同時使用率2</v>
      </c>
      <c r="F465" s="10" t="s">
        <v>196</v>
      </c>
      <c r="G465" s="10" t="s">
        <v>185</v>
      </c>
      <c r="H465" s="10">
        <v>5</v>
      </c>
      <c r="I465" s="10">
        <v>1</v>
      </c>
      <c r="J465" s="10">
        <v>2</v>
      </c>
      <c r="K465" s="10" t="s">
        <v>776</v>
      </c>
      <c r="L465" s="10" t="s">
        <v>778</v>
      </c>
      <c r="M465" s="10">
        <v>1</v>
      </c>
      <c r="N465" s="10">
        <v>1</v>
      </c>
      <c r="O465" s="10">
        <v>1</v>
      </c>
      <c r="P465" s="10">
        <v>1</v>
      </c>
      <c r="Q465" s="10">
        <v>1</v>
      </c>
      <c r="R465" s="10">
        <v>1</v>
      </c>
      <c r="S465" s="10">
        <v>1</v>
      </c>
      <c r="T465" s="10">
        <v>1</v>
      </c>
      <c r="U465" s="10">
        <v>1</v>
      </c>
      <c r="V465" s="10">
        <v>1</v>
      </c>
      <c r="W465" s="10">
        <v>1</v>
      </c>
      <c r="X465" s="10">
        <v>1</v>
      </c>
      <c r="Y465" s="10">
        <v>1</v>
      </c>
      <c r="Z465" s="10">
        <v>1</v>
      </c>
      <c r="AA465" s="10">
        <v>1</v>
      </c>
      <c r="AB465" s="10">
        <v>1</v>
      </c>
      <c r="AC465" s="10">
        <v>1</v>
      </c>
      <c r="AD465" s="10">
        <v>1</v>
      </c>
      <c r="AE465" s="10">
        <v>1</v>
      </c>
      <c r="AF465" s="10">
        <v>1</v>
      </c>
      <c r="AG465" s="10">
        <v>1</v>
      </c>
      <c r="AH465" s="10">
        <v>1</v>
      </c>
      <c r="AI465" s="10">
        <v>1</v>
      </c>
      <c r="AJ465" s="10">
        <v>1</v>
      </c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 t="s">
        <v>211</v>
      </c>
      <c r="BI465" s="10">
        <v>12</v>
      </c>
    </row>
    <row r="466" spans="5:61" ht="16.5" customHeight="1">
      <c r="E466" s="9" t="str">
        <f t="shared" si="7"/>
        <v>D-5室同時使用率3</v>
      </c>
      <c r="F466" s="10" t="s">
        <v>196</v>
      </c>
      <c r="G466" s="10" t="s">
        <v>185</v>
      </c>
      <c r="H466" s="10">
        <v>5</v>
      </c>
      <c r="I466" s="10">
        <v>1</v>
      </c>
      <c r="J466" s="10">
        <v>3</v>
      </c>
      <c r="K466" s="10" t="s">
        <v>776</v>
      </c>
      <c r="L466" s="10" t="s">
        <v>779</v>
      </c>
      <c r="M466" s="10">
        <v>1</v>
      </c>
      <c r="N466" s="10">
        <v>1</v>
      </c>
      <c r="O466" s="10">
        <v>1</v>
      </c>
      <c r="P466" s="10">
        <v>1</v>
      </c>
      <c r="Q466" s="10">
        <v>1</v>
      </c>
      <c r="R466" s="10">
        <v>1</v>
      </c>
      <c r="S466" s="10">
        <v>1</v>
      </c>
      <c r="T466" s="10">
        <v>1</v>
      </c>
      <c r="U466" s="10">
        <v>1</v>
      </c>
      <c r="V466" s="10">
        <v>1</v>
      </c>
      <c r="W466" s="10">
        <v>1</v>
      </c>
      <c r="X466" s="10">
        <v>1</v>
      </c>
      <c r="Y466" s="10">
        <v>1</v>
      </c>
      <c r="Z466" s="10">
        <v>1</v>
      </c>
      <c r="AA466" s="10">
        <v>1</v>
      </c>
      <c r="AB466" s="10">
        <v>1</v>
      </c>
      <c r="AC466" s="10">
        <v>1</v>
      </c>
      <c r="AD466" s="10">
        <v>1</v>
      </c>
      <c r="AE466" s="10">
        <v>1</v>
      </c>
      <c r="AF466" s="10">
        <v>1</v>
      </c>
      <c r="AG466" s="10">
        <v>1</v>
      </c>
      <c r="AH466" s="10">
        <v>1</v>
      </c>
      <c r="AI466" s="10">
        <v>1</v>
      </c>
      <c r="AJ466" s="10">
        <v>1</v>
      </c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 t="s">
        <v>211</v>
      </c>
      <c r="BI466" s="10">
        <v>12</v>
      </c>
    </row>
    <row r="467" spans="5:61" ht="16.5" customHeight="1">
      <c r="E467" s="9" t="str">
        <f t="shared" si="7"/>
        <v>D-5照明発熱密度比率1</v>
      </c>
      <c r="F467" s="10" t="s">
        <v>196</v>
      </c>
      <c r="G467" s="10" t="s">
        <v>185</v>
      </c>
      <c r="H467" s="10">
        <v>5</v>
      </c>
      <c r="I467" s="10">
        <v>2</v>
      </c>
      <c r="J467" s="10">
        <v>1</v>
      </c>
      <c r="K467" s="10" t="s">
        <v>780</v>
      </c>
      <c r="L467" s="10" t="s">
        <v>777</v>
      </c>
      <c r="M467" s="10">
        <v>0.5</v>
      </c>
      <c r="N467" s="10">
        <v>0.5</v>
      </c>
      <c r="O467" s="10">
        <v>0.5</v>
      </c>
      <c r="P467" s="10">
        <v>0.5</v>
      </c>
      <c r="Q467" s="10">
        <v>0.5</v>
      </c>
      <c r="R467" s="10">
        <v>0.5</v>
      </c>
      <c r="S467" s="10">
        <v>0.5</v>
      </c>
      <c r="T467" s="10">
        <v>1</v>
      </c>
      <c r="U467" s="10">
        <v>1</v>
      </c>
      <c r="V467" s="10">
        <v>1</v>
      </c>
      <c r="W467" s="10">
        <v>1</v>
      </c>
      <c r="X467" s="10">
        <v>1</v>
      </c>
      <c r="Y467" s="10">
        <v>1</v>
      </c>
      <c r="Z467" s="10">
        <v>1</v>
      </c>
      <c r="AA467" s="10">
        <v>1</v>
      </c>
      <c r="AB467" s="10">
        <v>1</v>
      </c>
      <c r="AC467" s="10">
        <v>1</v>
      </c>
      <c r="AD467" s="10">
        <v>1</v>
      </c>
      <c r="AE467" s="10">
        <v>1</v>
      </c>
      <c r="AF467" s="10">
        <v>1</v>
      </c>
      <c r="AG467" s="10">
        <v>1</v>
      </c>
      <c r="AH467" s="10">
        <v>0.5</v>
      </c>
      <c r="AI467" s="10">
        <v>0.5</v>
      </c>
      <c r="AJ467" s="10">
        <v>0.5</v>
      </c>
      <c r="AK467" s="10">
        <v>1</v>
      </c>
      <c r="AL467" s="10">
        <v>50</v>
      </c>
      <c r="AM467" s="10">
        <v>7</v>
      </c>
      <c r="AN467" s="10">
        <v>100</v>
      </c>
      <c r="AO467" s="10">
        <v>21</v>
      </c>
      <c r="AP467" s="10">
        <v>50</v>
      </c>
      <c r="AQ467" s="10">
        <v>24</v>
      </c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 t="s">
        <v>211</v>
      </c>
      <c r="BI467" s="10">
        <v>12</v>
      </c>
    </row>
    <row r="468" spans="5:61" ht="16.5" customHeight="1">
      <c r="E468" s="9" t="str">
        <f t="shared" si="7"/>
        <v>D-5照明発熱密度比率2</v>
      </c>
      <c r="F468" s="10" t="s">
        <v>196</v>
      </c>
      <c r="G468" s="10" t="s">
        <v>185</v>
      </c>
      <c r="H468" s="10">
        <v>5</v>
      </c>
      <c r="I468" s="10">
        <v>2</v>
      </c>
      <c r="J468" s="10">
        <v>2</v>
      </c>
      <c r="K468" s="10" t="s">
        <v>780</v>
      </c>
      <c r="L468" s="10" t="s">
        <v>778</v>
      </c>
      <c r="M468" s="10">
        <v>0.5</v>
      </c>
      <c r="N468" s="10">
        <v>0.5</v>
      </c>
      <c r="O468" s="10">
        <v>0.5</v>
      </c>
      <c r="P468" s="10">
        <v>0.5</v>
      </c>
      <c r="Q468" s="10">
        <v>0.5</v>
      </c>
      <c r="R468" s="10">
        <v>0.5</v>
      </c>
      <c r="S468" s="10">
        <v>0.5</v>
      </c>
      <c r="T468" s="10">
        <v>1</v>
      </c>
      <c r="U468" s="10">
        <v>1</v>
      </c>
      <c r="V468" s="10">
        <v>1</v>
      </c>
      <c r="W468" s="10">
        <v>1</v>
      </c>
      <c r="X468" s="10">
        <v>1</v>
      </c>
      <c r="Y468" s="10">
        <v>1</v>
      </c>
      <c r="Z468" s="10">
        <v>1</v>
      </c>
      <c r="AA468" s="10">
        <v>1</v>
      </c>
      <c r="AB468" s="10">
        <v>1</v>
      </c>
      <c r="AC468" s="10">
        <v>1</v>
      </c>
      <c r="AD468" s="10">
        <v>1</v>
      </c>
      <c r="AE468" s="10">
        <v>1</v>
      </c>
      <c r="AF468" s="10">
        <v>1</v>
      </c>
      <c r="AG468" s="10">
        <v>1</v>
      </c>
      <c r="AH468" s="10">
        <v>0.5</v>
      </c>
      <c r="AI468" s="10">
        <v>0.5</v>
      </c>
      <c r="AJ468" s="10">
        <v>0.5</v>
      </c>
      <c r="AK468" s="10">
        <v>1</v>
      </c>
      <c r="AL468" s="10">
        <v>50</v>
      </c>
      <c r="AM468" s="10">
        <v>7</v>
      </c>
      <c r="AN468" s="10">
        <v>100</v>
      </c>
      <c r="AO468" s="10">
        <v>21</v>
      </c>
      <c r="AP468" s="10">
        <v>50</v>
      </c>
      <c r="AQ468" s="10">
        <v>24</v>
      </c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 t="s">
        <v>211</v>
      </c>
      <c r="BI468" s="10">
        <v>12</v>
      </c>
    </row>
    <row r="469" spans="5:61" ht="16.5" customHeight="1">
      <c r="E469" s="9" t="str">
        <f t="shared" si="7"/>
        <v>D-5照明発熱密度比率3</v>
      </c>
      <c r="F469" s="10" t="s">
        <v>196</v>
      </c>
      <c r="G469" s="10" t="s">
        <v>185</v>
      </c>
      <c r="H469" s="10">
        <v>5</v>
      </c>
      <c r="I469" s="10">
        <v>2</v>
      </c>
      <c r="J469" s="10">
        <v>3</v>
      </c>
      <c r="K469" s="10" t="s">
        <v>780</v>
      </c>
      <c r="L469" s="10" t="s">
        <v>779</v>
      </c>
      <c r="M469" s="10">
        <v>0.5</v>
      </c>
      <c r="N469" s="10">
        <v>0.5</v>
      </c>
      <c r="O469" s="10">
        <v>0.5</v>
      </c>
      <c r="P469" s="10">
        <v>0.5</v>
      </c>
      <c r="Q469" s="10">
        <v>0.5</v>
      </c>
      <c r="R469" s="10">
        <v>0.5</v>
      </c>
      <c r="S469" s="10">
        <v>0.5</v>
      </c>
      <c r="T469" s="10">
        <v>1</v>
      </c>
      <c r="U469" s="10">
        <v>1</v>
      </c>
      <c r="V469" s="10">
        <v>1</v>
      </c>
      <c r="W469" s="10">
        <v>1</v>
      </c>
      <c r="X469" s="10">
        <v>1</v>
      </c>
      <c r="Y469" s="10">
        <v>1</v>
      </c>
      <c r="Z469" s="10">
        <v>1</v>
      </c>
      <c r="AA469" s="10">
        <v>1</v>
      </c>
      <c r="AB469" s="10">
        <v>1</v>
      </c>
      <c r="AC469" s="10">
        <v>1</v>
      </c>
      <c r="AD469" s="10">
        <v>1</v>
      </c>
      <c r="AE469" s="10">
        <v>1</v>
      </c>
      <c r="AF469" s="10">
        <v>1</v>
      </c>
      <c r="AG469" s="10">
        <v>1</v>
      </c>
      <c r="AH469" s="10">
        <v>0.5</v>
      </c>
      <c r="AI469" s="10">
        <v>0.5</v>
      </c>
      <c r="AJ469" s="10">
        <v>0.5</v>
      </c>
      <c r="AK469" s="10">
        <v>1</v>
      </c>
      <c r="AL469" s="10">
        <v>50</v>
      </c>
      <c r="AM469" s="10">
        <v>7</v>
      </c>
      <c r="AN469" s="10">
        <v>100</v>
      </c>
      <c r="AO469" s="10">
        <v>21</v>
      </c>
      <c r="AP469" s="10">
        <v>50</v>
      </c>
      <c r="AQ469" s="10">
        <v>24</v>
      </c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 t="s">
        <v>211</v>
      </c>
      <c r="BI469" s="10">
        <v>12</v>
      </c>
    </row>
    <row r="470" spans="5:61" ht="16.5" customHeight="1">
      <c r="E470" s="9" t="str">
        <f t="shared" si="7"/>
        <v>D-5人体発熱密度比率1</v>
      </c>
      <c r="F470" s="10" t="s">
        <v>196</v>
      </c>
      <c r="G470" s="10" t="s">
        <v>185</v>
      </c>
      <c r="H470" s="10">
        <v>5</v>
      </c>
      <c r="I470" s="10">
        <v>3</v>
      </c>
      <c r="J470" s="10">
        <v>1</v>
      </c>
      <c r="K470" s="10" t="s">
        <v>781</v>
      </c>
      <c r="L470" s="10" t="s">
        <v>777</v>
      </c>
      <c r="M470" s="10">
        <v>0.5</v>
      </c>
      <c r="N470" s="10">
        <v>0.5</v>
      </c>
      <c r="O470" s="10">
        <v>0.5</v>
      </c>
      <c r="P470" s="10">
        <v>0.5</v>
      </c>
      <c r="Q470" s="10">
        <v>0.5</v>
      </c>
      <c r="R470" s="10">
        <v>0.5</v>
      </c>
      <c r="S470" s="10">
        <v>0.5</v>
      </c>
      <c r="T470" s="10">
        <v>1</v>
      </c>
      <c r="U470" s="10">
        <v>1</v>
      </c>
      <c r="V470" s="10">
        <v>1</v>
      </c>
      <c r="W470" s="10">
        <v>1</v>
      </c>
      <c r="X470" s="10">
        <v>1</v>
      </c>
      <c r="Y470" s="10">
        <v>1</v>
      </c>
      <c r="Z470" s="10">
        <v>1</v>
      </c>
      <c r="AA470" s="10">
        <v>1</v>
      </c>
      <c r="AB470" s="10">
        <v>1</v>
      </c>
      <c r="AC470" s="10">
        <v>1</v>
      </c>
      <c r="AD470" s="10">
        <v>1</v>
      </c>
      <c r="AE470" s="10">
        <v>1</v>
      </c>
      <c r="AF470" s="10">
        <v>1</v>
      </c>
      <c r="AG470" s="10">
        <v>1</v>
      </c>
      <c r="AH470" s="10">
        <v>0.5</v>
      </c>
      <c r="AI470" s="10">
        <v>0.5</v>
      </c>
      <c r="AJ470" s="10">
        <v>0.5</v>
      </c>
      <c r="AK470" s="10">
        <v>1</v>
      </c>
      <c r="AL470" s="10">
        <v>50</v>
      </c>
      <c r="AM470" s="10">
        <v>7</v>
      </c>
      <c r="AN470" s="10">
        <v>100</v>
      </c>
      <c r="AO470" s="10">
        <v>21</v>
      </c>
      <c r="AP470" s="10">
        <v>50</v>
      </c>
      <c r="AQ470" s="10">
        <v>24</v>
      </c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 t="s">
        <v>211</v>
      </c>
      <c r="BI470" s="10">
        <v>12</v>
      </c>
    </row>
    <row r="471" spans="5:61" ht="16.5" customHeight="1">
      <c r="E471" s="9" t="str">
        <f t="shared" si="7"/>
        <v>D-5人体発熱密度比率2</v>
      </c>
      <c r="F471" s="10" t="s">
        <v>196</v>
      </c>
      <c r="G471" s="10" t="s">
        <v>185</v>
      </c>
      <c r="H471" s="10">
        <v>5</v>
      </c>
      <c r="I471" s="10">
        <v>3</v>
      </c>
      <c r="J471" s="10">
        <v>2</v>
      </c>
      <c r="K471" s="10" t="s">
        <v>781</v>
      </c>
      <c r="L471" s="10" t="s">
        <v>778</v>
      </c>
      <c r="M471" s="10">
        <v>0.5</v>
      </c>
      <c r="N471" s="10">
        <v>0.5</v>
      </c>
      <c r="O471" s="10">
        <v>0.5</v>
      </c>
      <c r="P471" s="10">
        <v>0.5</v>
      </c>
      <c r="Q471" s="10">
        <v>0.5</v>
      </c>
      <c r="R471" s="10">
        <v>0.5</v>
      </c>
      <c r="S471" s="10">
        <v>0.5</v>
      </c>
      <c r="T471" s="10">
        <v>1</v>
      </c>
      <c r="U471" s="10">
        <v>1</v>
      </c>
      <c r="V471" s="10">
        <v>1</v>
      </c>
      <c r="W471" s="10">
        <v>1</v>
      </c>
      <c r="X471" s="10">
        <v>1</v>
      </c>
      <c r="Y471" s="10">
        <v>1</v>
      </c>
      <c r="Z471" s="10">
        <v>1</v>
      </c>
      <c r="AA471" s="10">
        <v>1</v>
      </c>
      <c r="AB471" s="10">
        <v>1</v>
      </c>
      <c r="AC471" s="10">
        <v>1</v>
      </c>
      <c r="AD471" s="10">
        <v>1</v>
      </c>
      <c r="AE471" s="10">
        <v>1</v>
      </c>
      <c r="AF471" s="10">
        <v>1</v>
      </c>
      <c r="AG471" s="10">
        <v>1</v>
      </c>
      <c r="AH471" s="10">
        <v>0.5</v>
      </c>
      <c r="AI471" s="10">
        <v>0.5</v>
      </c>
      <c r="AJ471" s="10">
        <v>0.5</v>
      </c>
      <c r="AK471" s="10">
        <v>1</v>
      </c>
      <c r="AL471" s="10">
        <v>50</v>
      </c>
      <c r="AM471" s="10">
        <v>7</v>
      </c>
      <c r="AN471" s="10">
        <v>100</v>
      </c>
      <c r="AO471" s="10">
        <v>21</v>
      </c>
      <c r="AP471" s="10">
        <v>50</v>
      </c>
      <c r="AQ471" s="10">
        <v>24</v>
      </c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 t="s">
        <v>211</v>
      </c>
      <c r="BI471" s="10">
        <v>12</v>
      </c>
    </row>
    <row r="472" spans="5:61" ht="16.5" customHeight="1">
      <c r="E472" s="9" t="str">
        <f t="shared" si="7"/>
        <v>D-5人体発熱密度比率3</v>
      </c>
      <c r="F472" s="10" t="s">
        <v>196</v>
      </c>
      <c r="G472" s="10" t="s">
        <v>185</v>
      </c>
      <c r="H472" s="10">
        <v>5</v>
      </c>
      <c r="I472" s="10">
        <v>3</v>
      </c>
      <c r="J472" s="10">
        <v>3</v>
      </c>
      <c r="K472" s="10" t="s">
        <v>781</v>
      </c>
      <c r="L472" s="10" t="s">
        <v>779</v>
      </c>
      <c r="M472" s="10">
        <v>0.5</v>
      </c>
      <c r="N472" s="10">
        <v>0.5</v>
      </c>
      <c r="O472" s="10">
        <v>0.5</v>
      </c>
      <c r="P472" s="10">
        <v>0.5</v>
      </c>
      <c r="Q472" s="10">
        <v>0.5</v>
      </c>
      <c r="R472" s="10">
        <v>0.5</v>
      </c>
      <c r="S472" s="10">
        <v>0.5</v>
      </c>
      <c r="T472" s="10">
        <v>1</v>
      </c>
      <c r="U472" s="10">
        <v>1</v>
      </c>
      <c r="V472" s="10">
        <v>1</v>
      </c>
      <c r="W472" s="10">
        <v>1</v>
      </c>
      <c r="X472" s="10">
        <v>1</v>
      </c>
      <c r="Y472" s="10">
        <v>1</v>
      </c>
      <c r="Z472" s="10">
        <v>1</v>
      </c>
      <c r="AA472" s="10">
        <v>1</v>
      </c>
      <c r="AB472" s="10">
        <v>1</v>
      </c>
      <c r="AC472" s="10">
        <v>1</v>
      </c>
      <c r="AD472" s="10">
        <v>1</v>
      </c>
      <c r="AE472" s="10">
        <v>1</v>
      </c>
      <c r="AF472" s="10">
        <v>1</v>
      </c>
      <c r="AG472" s="10">
        <v>1</v>
      </c>
      <c r="AH472" s="10">
        <v>0.5</v>
      </c>
      <c r="AI472" s="10">
        <v>0.5</v>
      </c>
      <c r="AJ472" s="10">
        <v>0.5</v>
      </c>
      <c r="AK472" s="10">
        <v>1</v>
      </c>
      <c r="AL472" s="10">
        <v>50</v>
      </c>
      <c r="AM472" s="10">
        <v>7</v>
      </c>
      <c r="AN472" s="10">
        <v>100</v>
      </c>
      <c r="AO472" s="10">
        <v>21</v>
      </c>
      <c r="AP472" s="10">
        <v>50</v>
      </c>
      <c r="AQ472" s="10">
        <v>24</v>
      </c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 t="s">
        <v>211</v>
      </c>
      <c r="BI472" s="10">
        <v>12</v>
      </c>
    </row>
    <row r="473" spans="5:61" ht="16.5" customHeight="1">
      <c r="E473" s="9" t="str">
        <f t="shared" si="7"/>
        <v>D-5機器発熱密度比率1</v>
      </c>
      <c r="F473" s="10" t="s">
        <v>196</v>
      </c>
      <c r="G473" s="10" t="s">
        <v>185</v>
      </c>
      <c r="H473" s="10">
        <v>5</v>
      </c>
      <c r="I473" s="10">
        <v>4</v>
      </c>
      <c r="J473" s="10">
        <v>1</v>
      </c>
      <c r="K473" s="10" t="s">
        <v>783</v>
      </c>
      <c r="L473" s="10" t="s">
        <v>777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0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0</v>
      </c>
      <c r="AJ473" s="10">
        <v>0</v>
      </c>
      <c r="AK473" s="10">
        <v>1</v>
      </c>
      <c r="AL473" s="10">
        <v>0</v>
      </c>
      <c r="AM473" s="10">
        <v>24</v>
      </c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 t="s">
        <v>211</v>
      </c>
      <c r="BI473" s="10">
        <v>12</v>
      </c>
    </row>
    <row r="474" spans="5:61" ht="16.5" customHeight="1">
      <c r="E474" s="9" t="str">
        <f t="shared" si="7"/>
        <v>D-5機器発熱密度比率2</v>
      </c>
      <c r="F474" s="10" t="s">
        <v>196</v>
      </c>
      <c r="G474" s="10" t="s">
        <v>185</v>
      </c>
      <c r="H474" s="10">
        <v>5</v>
      </c>
      <c r="I474" s="10">
        <v>4</v>
      </c>
      <c r="J474" s="10">
        <v>2</v>
      </c>
      <c r="K474" s="10" t="s">
        <v>783</v>
      </c>
      <c r="L474" s="10" t="s">
        <v>778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1</v>
      </c>
      <c r="AL474" s="10">
        <v>0</v>
      </c>
      <c r="AM474" s="10">
        <v>24</v>
      </c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 t="s">
        <v>211</v>
      </c>
      <c r="BI474" s="10">
        <v>12</v>
      </c>
    </row>
    <row r="475" spans="5:61" ht="16.5" customHeight="1">
      <c r="E475" s="9" t="str">
        <f t="shared" si="7"/>
        <v>D-5機器発熱密度比率3</v>
      </c>
      <c r="F475" s="10" t="s">
        <v>196</v>
      </c>
      <c r="G475" s="10" t="s">
        <v>185</v>
      </c>
      <c r="H475" s="10">
        <v>5</v>
      </c>
      <c r="I475" s="10">
        <v>4</v>
      </c>
      <c r="J475" s="10">
        <v>3</v>
      </c>
      <c r="K475" s="10" t="s">
        <v>783</v>
      </c>
      <c r="L475" s="10" t="s">
        <v>779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1</v>
      </c>
      <c r="AL475" s="10">
        <v>0</v>
      </c>
      <c r="AM475" s="10">
        <v>24</v>
      </c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 t="s">
        <v>211</v>
      </c>
      <c r="BI475" s="10">
        <v>12</v>
      </c>
    </row>
    <row r="476" spans="5:61" ht="16.5" customHeight="1">
      <c r="E476" s="9" t="str">
        <f t="shared" si="7"/>
        <v>D-6室同時使用率1</v>
      </c>
      <c r="F476" s="10" t="s">
        <v>197</v>
      </c>
      <c r="G476" s="10" t="s">
        <v>185</v>
      </c>
      <c r="H476" s="10">
        <v>6</v>
      </c>
      <c r="I476" s="10">
        <v>1</v>
      </c>
      <c r="J476" s="10">
        <v>1</v>
      </c>
      <c r="K476" s="10" t="s">
        <v>776</v>
      </c>
      <c r="L476" s="10" t="s">
        <v>777</v>
      </c>
      <c r="M476" s="10">
        <v>1</v>
      </c>
      <c r="N476" s="10">
        <v>1</v>
      </c>
      <c r="O476" s="10">
        <v>1</v>
      </c>
      <c r="P476" s="10">
        <v>1</v>
      </c>
      <c r="Q476" s="10">
        <v>1</v>
      </c>
      <c r="R476" s="10">
        <v>1</v>
      </c>
      <c r="S476" s="10">
        <v>1</v>
      </c>
      <c r="T476" s="10">
        <v>1</v>
      </c>
      <c r="U476" s="10">
        <v>1</v>
      </c>
      <c r="V476" s="10">
        <v>1</v>
      </c>
      <c r="W476" s="10">
        <v>1</v>
      </c>
      <c r="X476" s="10">
        <v>1</v>
      </c>
      <c r="Y476" s="10">
        <v>1</v>
      </c>
      <c r="Z476" s="10">
        <v>1</v>
      </c>
      <c r="AA476" s="10">
        <v>1</v>
      </c>
      <c r="AB476" s="10">
        <v>1</v>
      </c>
      <c r="AC476" s="10">
        <v>1</v>
      </c>
      <c r="AD476" s="10">
        <v>1</v>
      </c>
      <c r="AE476" s="10">
        <v>1</v>
      </c>
      <c r="AF476" s="10">
        <v>1</v>
      </c>
      <c r="AG476" s="10">
        <v>1</v>
      </c>
      <c r="AH476" s="10">
        <v>1</v>
      </c>
      <c r="AI476" s="10">
        <v>1</v>
      </c>
      <c r="AJ476" s="10">
        <v>1</v>
      </c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 t="s">
        <v>214</v>
      </c>
      <c r="BI476" s="10">
        <v>13</v>
      </c>
    </row>
    <row r="477" spans="5:61" ht="16.5" customHeight="1">
      <c r="E477" s="9" t="str">
        <f t="shared" si="7"/>
        <v>D-6室同時使用率2</v>
      </c>
      <c r="F477" s="10" t="s">
        <v>197</v>
      </c>
      <c r="G477" s="10" t="s">
        <v>185</v>
      </c>
      <c r="H477" s="10">
        <v>6</v>
      </c>
      <c r="I477" s="10">
        <v>1</v>
      </c>
      <c r="J477" s="10">
        <v>2</v>
      </c>
      <c r="K477" s="10" t="s">
        <v>776</v>
      </c>
      <c r="L477" s="10" t="s">
        <v>778</v>
      </c>
      <c r="M477" s="10">
        <v>1</v>
      </c>
      <c r="N477" s="10">
        <v>1</v>
      </c>
      <c r="O477" s="10">
        <v>1</v>
      </c>
      <c r="P477" s="10">
        <v>1</v>
      </c>
      <c r="Q477" s="10">
        <v>1</v>
      </c>
      <c r="R477" s="10">
        <v>1</v>
      </c>
      <c r="S477" s="10">
        <v>1</v>
      </c>
      <c r="T477" s="10">
        <v>1</v>
      </c>
      <c r="U477" s="10">
        <v>1</v>
      </c>
      <c r="V477" s="10">
        <v>1</v>
      </c>
      <c r="W477" s="10">
        <v>1</v>
      </c>
      <c r="X477" s="10">
        <v>1</v>
      </c>
      <c r="Y477" s="10">
        <v>1</v>
      </c>
      <c r="Z477" s="10">
        <v>1</v>
      </c>
      <c r="AA477" s="10">
        <v>1</v>
      </c>
      <c r="AB477" s="10">
        <v>1</v>
      </c>
      <c r="AC477" s="10">
        <v>1</v>
      </c>
      <c r="AD477" s="10">
        <v>1</v>
      </c>
      <c r="AE477" s="10">
        <v>1</v>
      </c>
      <c r="AF477" s="10">
        <v>1</v>
      </c>
      <c r="AG477" s="10">
        <v>1</v>
      </c>
      <c r="AH477" s="10">
        <v>1</v>
      </c>
      <c r="AI477" s="10">
        <v>1</v>
      </c>
      <c r="AJ477" s="10">
        <v>1</v>
      </c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 t="s">
        <v>214</v>
      </c>
      <c r="BI477" s="10">
        <v>13</v>
      </c>
    </row>
    <row r="478" spans="5:61" ht="16.5" customHeight="1">
      <c r="E478" s="9" t="str">
        <f t="shared" si="7"/>
        <v>D-6室同時使用率3</v>
      </c>
      <c r="F478" s="10" t="s">
        <v>197</v>
      </c>
      <c r="G478" s="10" t="s">
        <v>185</v>
      </c>
      <c r="H478" s="10">
        <v>6</v>
      </c>
      <c r="I478" s="10">
        <v>1</v>
      </c>
      <c r="J478" s="10">
        <v>3</v>
      </c>
      <c r="K478" s="10" t="s">
        <v>776</v>
      </c>
      <c r="L478" s="10" t="s">
        <v>779</v>
      </c>
      <c r="M478" s="10">
        <v>1</v>
      </c>
      <c r="N478" s="10">
        <v>1</v>
      </c>
      <c r="O478" s="10">
        <v>1</v>
      </c>
      <c r="P478" s="10">
        <v>1</v>
      </c>
      <c r="Q478" s="10">
        <v>1</v>
      </c>
      <c r="R478" s="10">
        <v>1</v>
      </c>
      <c r="S478" s="10">
        <v>1</v>
      </c>
      <c r="T478" s="10">
        <v>1</v>
      </c>
      <c r="U478" s="10">
        <v>1</v>
      </c>
      <c r="V478" s="10">
        <v>1</v>
      </c>
      <c r="W478" s="10">
        <v>1</v>
      </c>
      <c r="X478" s="10">
        <v>1</v>
      </c>
      <c r="Y478" s="10">
        <v>1</v>
      </c>
      <c r="Z478" s="10">
        <v>1</v>
      </c>
      <c r="AA478" s="10">
        <v>1</v>
      </c>
      <c r="AB478" s="10">
        <v>1</v>
      </c>
      <c r="AC478" s="10">
        <v>1</v>
      </c>
      <c r="AD478" s="10">
        <v>1</v>
      </c>
      <c r="AE478" s="10">
        <v>1</v>
      </c>
      <c r="AF478" s="10">
        <v>1</v>
      </c>
      <c r="AG478" s="10">
        <v>1</v>
      </c>
      <c r="AH478" s="10">
        <v>1</v>
      </c>
      <c r="AI478" s="10">
        <v>1</v>
      </c>
      <c r="AJ478" s="10">
        <v>1</v>
      </c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 t="s">
        <v>214</v>
      </c>
      <c r="BI478" s="10">
        <v>13</v>
      </c>
    </row>
    <row r="479" spans="5:61" ht="16.5" customHeight="1">
      <c r="E479" s="9" t="str">
        <f t="shared" si="7"/>
        <v>D-6照明発熱密度比率1</v>
      </c>
      <c r="F479" s="10" t="s">
        <v>197</v>
      </c>
      <c r="G479" s="10" t="s">
        <v>185</v>
      </c>
      <c r="H479" s="10">
        <v>6</v>
      </c>
      <c r="I479" s="10">
        <v>2</v>
      </c>
      <c r="J479" s="10">
        <v>1</v>
      </c>
      <c r="K479" s="10" t="s">
        <v>780</v>
      </c>
      <c r="L479" s="10" t="s">
        <v>777</v>
      </c>
      <c r="M479" s="10">
        <v>0.5</v>
      </c>
      <c r="N479" s="10">
        <v>0.5</v>
      </c>
      <c r="O479" s="10">
        <v>0.5</v>
      </c>
      <c r="P479" s="10">
        <v>0.5</v>
      </c>
      <c r="Q479" s="10">
        <v>0.5</v>
      </c>
      <c r="R479" s="10">
        <v>0.5</v>
      </c>
      <c r="S479" s="10">
        <v>0.5</v>
      </c>
      <c r="T479" s="10">
        <v>1</v>
      </c>
      <c r="U479" s="10">
        <v>1</v>
      </c>
      <c r="V479" s="10">
        <v>1</v>
      </c>
      <c r="W479" s="10">
        <v>1</v>
      </c>
      <c r="X479" s="10">
        <v>1</v>
      </c>
      <c r="Y479" s="10">
        <v>1</v>
      </c>
      <c r="Z479" s="10">
        <v>1</v>
      </c>
      <c r="AA479" s="10">
        <v>1</v>
      </c>
      <c r="AB479" s="10">
        <v>1</v>
      </c>
      <c r="AC479" s="10">
        <v>1</v>
      </c>
      <c r="AD479" s="10">
        <v>1</v>
      </c>
      <c r="AE479" s="10">
        <v>1</v>
      </c>
      <c r="AF479" s="10">
        <v>1</v>
      </c>
      <c r="AG479" s="10">
        <v>1</v>
      </c>
      <c r="AH479" s="10">
        <v>0.5</v>
      </c>
      <c r="AI479" s="10">
        <v>0.5</v>
      </c>
      <c r="AJ479" s="10">
        <v>0.5</v>
      </c>
      <c r="AK479" s="10">
        <v>1</v>
      </c>
      <c r="AL479" s="10">
        <v>50</v>
      </c>
      <c r="AM479" s="10">
        <v>7</v>
      </c>
      <c r="AN479" s="10">
        <v>100</v>
      </c>
      <c r="AO479" s="10">
        <v>21</v>
      </c>
      <c r="AP479" s="10">
        <v>50</v>
      </c>
      <c r="AQ479" s="10">
        <v>24</v>
      </c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 t="s">
        <v>214</v>
      </c>
      <c r="BI479" s="10">
        <v>13</v>
      </c>
    </row>
    <row r="480" spans="5:61" ht="16.5" customHeight="1">
      <c r="E480" s="9" t="str">
        <f t="shared" si="7"/>
        <v>D-6照明発熱密度比率2</v>
      </c>
      <c r="F480" s="10" t="s">
        <v>197</v>
      </c>
      <c r="G480" s="10" t="s">
        <v>185</v>
      </c>
      <c r="H480" s="10">
        <v>6</v>
      </c>
      <c r="I480" s="10">
        <v>2</v>
      </c>
      <c r="J480" s="10">
        <v>2</v>
      </c>
      <c r="K480" s="10" t="s">
        <v>780</v>
      </c>
      <c r="L480" s="10" t="s">
        <v>778</v>
      </c>
      <c r="M480" s="10">
        <v>0.5</v>
      </c>
      <c r="N480" s="10">
        <v>0.5</v>
      </c>
      <c r="O480" s="10">
        <v>0.5</v>
      </c>
      <c r="P480" s="10">
        <v>0.5</v>
      </c>
      <c r="Q480" s="10">
        <v>0.5</v>
      </c>
      <c r="R480" s="10">
        <v>0.5</v>
      </c>
      <c r="S480" s="10">
        <v>0.5</v>
      </c>
      <c r="T480" s="10">
        <v>1</v>
      </c>
      <c r="U480" s="10">
        <v>1</v>
      </c>
      <c r="V480" s="10">
        <v>1</v>
      </c>
      <c r="W480" s="10">
        <v>1</v>
      </c>
      <c r="X480" s="10">
        <v>1</v>
      </c>
      <c r="Y480" s="10">
        <v>1</v>
      </c>
      <c r="Z480" s="10">
        <v>1</v>
      </c>
      <c r="AA480" s="10">
        <v>1</v>
      </c>
      <c r="AB480" s="10">
        <v>1</v>
      </c>
      <c r="AC480" s="10">
        <v>1</v>
      </c>
      <c r="AD480" s="10">
        <v>1</v>
      </c>
      <c r="AE480" s="10">
        <v>1</v>
      </c>
      <c r="AF480" s="10">
        <v>1</v>
      </c>
      <c r="AG480" s="10">
        <v>1</v>
      </c>
      <c r="AH480" s="10">
        <v>0.5</v>
      </c>
      <c r="AI480" s="10">
        <v>0.5</v>
      </c>
      <c r="AJ480" s="10">
        <v>0.5</v>
      </c>
      <c r="AK480" s="10">
        <v>1</v>
      </c>
      <c r="AL480" s="10">
        <v>50</v>
      </c>
      <c r="AM480" s="10">
        <v>7</v>
      </c>
      <c r="AN480" s="10">
        <v>100</v>
      </c>
      <c r="AO480" s="10">
        <v>21</v>
      </c>
      <c r="AP480" s="10">
        <v>50</v>
      </c>
      <c r="AQ480" s="10">
        <v>24</v>
      </c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 t="s">
        <v>214</v>
      </c>
      <c r="BI480" s="10">
        <v>13</v>
      </c>
    </row>
    <row r="481" spans="5:61" ht="16.5" customHeight="1">
      <c r="E481" s="9" t="str">
        <f t="shared" si="7"/>
        <v>D-6照明発熱密度比率3</v>
      </c>
      <c r="F481" s="10" t="s">
        <v>197</v>
      </c>
      <c r="G481" s="10" t="s">
        <v>185</v>
      </c>
      <c r="H481" s="10">
        <v>6</v>
      </c>
      <c r="I481" s="10">
        <v>2</v>
      </c>
      <c r="J481" s="10">
        <v>3</v>
      </c>
      <c r="K481" s="10" t="s">
        <v>780</v>
      </c>
      <c r="L481" s="10" t="s">
        <v>779</v>
      </c>
      <c r="M481" s="10">
        <v>0.5</v>
      </c>
      <c r="N481" s="10">
        <v>0.5</v>
      </c>
      <c r="O481" s="10">
        <v>0.5</v>
      </c>
      <c r="P481" s="10">
        <v>0.5</v>
      </c>
      <c r="Q481" s="10">
        <v>0.5</v>
      </c>
      <c r="R481" s="10">
        <v>0.5</v>
      </c>
      <c r="S481" s="10">
        <v>0.5</v>
      </c>
      <c r="T481" s="10">
        <v>1</v>
      </c>
      <c r="U481" s="10">
        <v>1</v>
      </c>
      <c r="V481" s="10">
        <v>1</v>
      </c>
      <c r="W481" s="10">
        <v>1</v>
      </c>
      <c r="X481" s="10">
        <v>1</v>
      </c>
      <c r="Y481" s="10">
        <v>1</v>
      </c>
      <c r="Z481" s="10">
        <v>1</v>
      </c>
      <c r="AA481" s="10">
        <v>1</v>
      </c>
      <c r="AB481" s="10">
        <v>1</v>
      </c>
      <c r="AC481" s="10">
        <v>1</v>
      </c>
      <c r="AD481" s="10">
        <v>1</v>
      </c>
      <c r="AE481" s="10">
        <v>1</v>
      </c>
      <c r="AF481" s="10">
        <v>1</v>
      </c>
      <c r="AG481" s="10">
        <v>1</v>
      </c>
      <c r="AH481" s="10">
        <v>0.5</v>
      </c>
      <c r="AI481" s="10">
        <v>0.5</v>
      </c>
      <c r="AJ481" s="10">
        <v>0.5</v>
      </c>
      <c r="AK481" s="10">
        <v>1</v>
      </c>
      <c r="AL481" s="10">
        <v>50</v>
      </c>
      <c r="AM481" s="10">
        <v>7</v>
      </c>
      <c r="AN481" s="10">
        <v>100</v>
      </c>
      <c r="AO481" s="10">
        <v>21</v>
      </c>
      <c r="AP481" s="10">
        <v>50</v>
      </c>
      <c r="AQ481" s="10">
        <v>24</v>
      </c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 t="s">
        <v>214</v>
      </c>
      <c r="BI481" s="10">
        <v>13</v>
      </c>
    </row>
    <row r="482" spans="5:61" ht="16.5" customHeight="1">
      <c r="E482" s="9" t="str">
        <f t="shared" si="7"/>
        <v>D-6人体発熱密度比率1</v>
      </c>
      <c r="F482" s="10" t="s">
        <v>197</v>
      </c>
      <c r="G482" s="10" t="s">
        <v>185</v>
      </c>
      <c r="H482" s="10">
        <v>6</v>
      </c>
      <c r="I482" s="10">
        <v>3</v>
      </c>
      <c r="J482" s="10">
        <v>1</v>
      </c>
      <c r="K482" s="10" t="s">
        <v>781</v>
      </c>
      <c r="L482" s="10" t="s">
        <v>777</v>
      </c>
      <c r="M482" s="10">
        <v>0.5</v>
      </c>
      <c r="N482" s="10">
        <v>0.5</v>
      </c>
      <c r="O482" s="10">
        <v>0.5</v>
      </c>
      <c r="P482" s="10">
        <v>0.5</v>
      </c>
      <c r="Q482" s="10">
        <v>0.5</v>
      </c>
      <c r="R482" s="10">
        <v>0.5</v>
      </c>
      <c r="S482" s="10">
        <v>0.5</v>
      </c>
      <c r="T482" s="10">
        <v>1</v>
      </c>
      <c r="U482" s="10">
        <v>1</v>
      </c>
      <c r="V482" s="10">
        <v>1</v>
      </c>
      <c r="W482" s="10">
        <v>1</v>
      </c>
      <c r="X482" s="10">
        <v>1</v>
      </c>
      <c r="Y482" s="10">
        <v>1</v>
      </c>
      <c r="Z482" s="10">
        <v>1</v>
      </c>
      <c r="AA482" s="10">
        <v>1</v>
      </c>
      <c r="AB482" s="10">
        <v>1</v>
      </c>
      <c r="AC482" s="10">
        <v>1</v>
      </c>
      <c r="AD482" s="10">
        <v>1</v>
      </c>
      <c r="AE482" s="10">
        <v>1</v>
      </c>
      <c r="AF482" s="10">
        <v>1</v>
      </c>
      <c r="AG482" s="10">
        <v>1</v>
      </c>
      <c r="AH482" s="10">
        <v>0.5</v>
      </c>
      <c r="AI482" s="10">
        <v>0.5</v>
      </c>
      <c r="AJ482" s="10">
        <v>0.5</v>
      </c>
      <c r="AK482" s="10">
        <v>1</v>
      </c>
      <c r="AL482" s="10">
        <v>50</v>
      </c>
      <c r="AM482" s="10">
        <v>7</v>
      </c>
      <c r="AN482" s="10">
        <v>100</v>
      </c>
      <c r="AO482" s="10">
        <v>21</v>
      </c>
      <c r="AP482" s="10">
        <v>50</v>
      </c>
      <c r="AQ482" s="10">
        <v>24</v>
      </c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 t="s">
        <v>214</v>
      </c>
      <c r="BI482" s="10">
        <v>13</v>
      </c>
    </row>
    <row r="483" spans="5:61" ht="16.5" customHeight="1">
      <c r="E483" s="9" t="str">
        <f t="shared" si="7"/>
        <v>D-6人体発熱密度比率2</v>
      </c>
      <c r="F483" s="10" t="s">
        <v>197</v>
      </c>
      <c r="G483" s="10" t="s">
        <v>185</v>
      </c>
      <c r="H483" s="10">
        <v>6</v>
      </c>
      <c r="I483" s="10">
        <v>3</v>
      </c>
      <c r="J483" s="10">
        <v>2</v>
      </c>
      <c r="K483" s="10" t="s">
        <v>781</v>
      </c>
      <c r="L483" s="10" t="s">
        <v>778</v>
      </c>
      <c r="M483" s="10">
        <v>0.5</v>
      </c>
      <c r="N483" s="10">
        <v>0.5</v>
      </c>
      <c r="O483" s="10">
        <v>0.5</v>
      </c>
      <c r="P483" s="10">
        <v>0.5</v>
      </c>
      <c r="Q483" s="10">
        <v>0.5</v>
      </c>
      <c r="R483" s="10">
        <v>0.5</v>
      </c>
      <c r="S483" s="10">
        <v>0.5</v>
      </c>
      <c r="T483" s="10">
        <v>1</v>
      </c>
      <c r="U483" s="10">
        <v>1</v>
      </c>
      <c r="V483" s="10">
        <v>1</v>
      </c>
      <c r="W483" s="10">
        <v>1</v>
      </c>
      <c r="X483" s="10">
        <v>1</v>
      </c>
      <c r="Y483" s="10">
        <v>1</v>
      </c>
      <c r="Z483" s="10">
        <v>1</v>
      </c>
      <c r="AA483" s="10">
        <v>1</v>
      </c>
      <c r="AB483" s="10">
        <v>1</v>
      </c>
      <c r="AC483" s="10">
        <v>1</v>
      </c>
      <c r="AD483" s="10">
        <v>1</v>
      </c>
      <c r="AE483" s="10">
        <v>1</v>
      </c>
      <c r="AF483" s="10">
        <v>1</v>
      </c>
      <c r="AG483" s="10">
        <v>1</v>
      </c>
      <c r="AH483" s="10">
        <v>0.5</v>
      </c>
      <c r="AI483" s="10">
        <v>0.5</v>
      </c>
      <c r="AJ483" s="10">
        <v>0.5</v>
      </c>
      <c r="AK483" s="10">
        <v>1</v>
      </c>
      <c r="AL483" s="10">
        <v>50</v>
      </c>
      <c r="AM483" s="10">
        <v>7</v>
      </c>
      <c r="AN483" s="10">
        <v>100</v>
      </c>
      <c r="AO483" s="10">
        <v>21</v>
      </c>
      <c r="AP483" s="10">
        <v>50</v>
      </c>
      <c r="AQ483" s="10">
        <v>24</v>
      </c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 t="s">
        <v>214</v>
      </c>
      <c r="BI483" s="10">
        <v>13</v>
      </c>
    </row>
    <row r="484" spans="5:61" ht="16.5" customHeight="1">
      <c r="E484" s="9" t="str">
        <f t="shared" si="7"/>
        <v>D-6人体発熱密度比率3</v>
      </c>
      <c r="F484" s="10" t="s">
        <v>197</v>
      </c>
      <c r="G484" s="10" t="s">
        <v>185</v>
      </c>
      <c r="H484" s="10">
        <v>6</v>
      </c>
      <c r="I484" s="10">
        <v>3</v>
      </c>
      <c r="J484" s="10">
        <v>3</v>
      </c>
      <c r="K484" s="10" t="s">
        <v>781</v>
      </c>
      <c r="L484" s="10" t="s">
        <v>779</v>
      </c>
      <c r="M484" s="10">
        <v>0.5</v>
      </c>
      <c r="N484" s="10">
        <v>0.5</v>
      </c>
      <c r="O484" s="10">
        <v>0.5</v>
      </c>
      <c r="P484" s="10">
        <v>0.5</v>
      </c>
      <c r="Q484" s="10">
        <v>0.5</v>
      </c>
      <c r="R484" s="10">
        <v>0.5</v>
      </c>
      <c r="S484" s="10">
        <v>0.5</v>
      </c>
      <c r="T484" s="10">
        <v>1</v>
      </c>
      <c r="U484" s="10">
        <v>1</v>
      </c>
      <c r="V484" s="10">
        <v>1</v>
      </c>
      <c r="W484" s="10">
        <v>1</v>
      </c>
      <c r="X484" s="10">
        <v>1</v>
      </c>
      <c r="Y484" s="10">
        <v>1</v>
      </c>
      <c r="Z484" s="10">
        <v>1</v>
      </c>
      <c r="AA484" s="10">
        <v>1</v>
      </c>
      <c r="AB484" s="10">
        <v>1</v>
      </c>
      <c r="AC484" s="10">
        <v>1</v>
      </c>
      <c r="AD484" s="10">
        <v>1</v>
      </c>
      <c r="AE484" s="10">
        <v>1</v>
      </c>
      <c r="AF484" s="10">
        <v>1</v>
      </c>
      <c r="AG484" s="10">
        <v>1</v>
      </c>
      <c r="AH484" s="10">
        <v>0.5</v>
      </c>
      <c r="AI484" s="10">
        <v>0.5</v>
      </c>
      <c r="AJ484" s="10">
        <v>0.5</v>
      </c>
      <c r="AK484" s="10">
        <v>1</v>
      </c>
      <c r="AL484" s="10">
        <v>50</v>
      </c>
      <c r="AM484" s="10">
        <v>7</v>
      </c>
      <c r="AN484" s="10">
        <v>100</v>
      </c>
      <c r="AO484" s="10">
        <v>21</v>
      </c>
      <c r="AP484" s="10">
        <v>50</v>
      </c>
      <c r="AQ484" s="10">
        <v>24</v>
      </c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 t="s">
        <v>214</v>
      </c>
      <c r="BI484" s="10">
        <v>13</v>
      </c>
    </row>
    <row r="485" spans="5:61" ht="16.5" customHeight="1">
      <c r="E485" s="9" t="str">
        <f t="shared" si="7"/>
        <v>D-6機器発熱密度比率1</v>
      </c>
      <c r="F485" s="10" t="s">
        <v>197</v>
      </c>
      <c r="G485" s="10" t="s">
        <v>185</v>
      </c>
      <c r="H485" s="10">
        <v>6</v>
      </c>
      <c r="I485" s="10">
        <v>4</v>
      </c>
      <c r="J485" s="10">
        <v>1</v>
      </c>
      <c r="K485" s="10" t="s">
        <v>783</v>
      </c>
      <c r="L485" s="10" t="s">
        <v>777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0</v>
      </c>
      <c r="AG485" s="10">
        <v>0</v>
      </c>
      <c r="AH485" s="10">
        <v>0</v>
      </c>
      <c r="AI485" s="10">
        <v>0</v>
      </c>
      <c r="AJ485" s="10">
        <v>0</v>
      </c>
      <c r="AK485" s="10">
        <v>1</v>
      </c>
      <c r="AL485" s="10">
        <v>0</v>
      </c>
      <c r="AM485" s="10">
        <v>24</v>
      </c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 t="s">
        <v>214</v>
      </c>
      <c r="BI485" s="10">
        <v>13</v>
      </c>
    </row>
    <row r="486" spans="5:61" ht="16.5" customHeight="1">
      <c r="E486" s="9" t="str">
        <f t="shared" si="7"/>
        <v>D-6機器発熱密度比率2</v>
      </c>
      <c r="F486" s="10" t="s">
        <v>197</v>
      </c>
      <c r="G486" s="10" t="s">
        <v>185</v>
      </c>
      <c r="H486" s="10">
        <v>6</v>
      </c>
      <c r="I486" s="10">
        <v>4</v>
      </c>
      <c r="J486" s="10">
        <v>2</v>
      </c>
      <c r="K486" s="10" t="s">
        <v>783</v>
      </c>
      <c r="L486" s="10" t="s">
        <v>778</v>
      </c>
      <c r="M486" s="10">
        <v>0</v>
      </c>
      <c r="N486" s="10">
        <v>0</v>
      </c>
      <c r="O486" s="10">
        <v>0</v>
      </c>
      <c r="P486" s="10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  <c r="V486" s="10">
        <v>0</v>
      </c>
      <c r="W486" s="10">
        <v>0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0</v>
      </c>
      <c r="AJ486" s="10">
        <v>0</v>
      </c>
      <c r="AK486" s="10">
        <v>1</v>
      </c>
      <c r="AL486" s="10">
        <v>0</v>
      </c>
      <c r="AM486" s="10">
        <v>24</v>
      </c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 t="s">
        <v>214</v>
      </c>
      <c r="BI486" s="10">
        <v>13</v>
      </c>
    </row>
    <row r="487" spans="5:61" ht="16.5" customHeight="1">
      <c r="E487" s="9" t="str">
        <f t="shared" si="7"/>
        <v>D-6機器発熱密度比率3</v>
      </c>
      <c r="F487" s="10" t="s">
        <v>197</v>
      </c>
      <c r="G487" s="10" t="s">
        <v>185</v>
      </c>
      <c r="H487" s="10">
        <v>6</v>
      </c>
      <c r="I487" s="10">
        <v>4</v>
      </c>
      <c r="J487" s="10">
        <v>3</v>
      </c>
      <c r="K487" s="10" t="s">
        <v>783</v>
      </c>
      <c r="L487" s="10" t="s">
        <v>779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1</v>
      </c>
      <c r="AL487" s="10">
        <v>0</v>
      </c>
      <c r="AM487" s="10">
        <v>24</v>
      </c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 t="s">
        <v>214</v>
      </c>
      <c r="BI487" s="10">
        <v>13</v>
      </c>
    </row>
    <row r="488" spans="5:61" ht="16.5" customHeight="1">
      <c r="E488" s="9" t="str">
        <f t="shared" si="7"/>
        <v>D-7室同時使用率1</v>
      </c>
      <c r="F488" s="10" t="s">
        <v>198</v>
      </c>
      <c r="G488" s="10" t="s">
        <v>185</v>
      </c>
      <c r="H488" s="10">
        <v>7</v>
      </c>
      <c r="I488" s="10">
        <v>1</v>
      </c>
      <c r="J488" s="10">
        <v>1</v>
      </c>
      <c r="K488" s="10" t="s">
        <v>776</v>
      </c>
      <c r="L488" s="10" t="s">
        <v>777</v>
      </c>
      <c r="M488" s="10">
        <v>1</v>
      </c>
      <c r="N488" s="10">
        <v>1</v>
      </c>
      <c r="O488" s="10">
        <v>1</v>
      </c>
      <c r="P488" s="10">
        <v>1</v>
      </c>
      <c r="Q488" s="10">
        <v>1</v>
      </c>
      <c r="R488" s="10">
        <v>1</v>
      </c>
      <c r="S488" s="10">
        <v>1</v>
      </c>
      <c r="T488" s="10">
        <v>1</v>
      </c>
      <c r="U488" s="10">
        <v>1</v>
      </c>
      <c r="V488" s="10">
        <v>1</v>
      </c>
      <c r="W488" s="10">
        <v>1</v>
      </c>
      <c r="X488" s="10">
        <v>1</v>
      </c>
      <c r="Y488" s="10">
        <v>1</v>
      </c>
      <c r="Z488" s="10">
        <v>1</v>
      </c>
      <c r="AA488" s="10">
        <v>1</v>
      </c>
      <c r="AB488" s="10">
        <v>1</v>
      </c>
      <c r="AC488" s="10">
        <v>1</v>
      </c>
      <c r="AD488" s="10">
        <v>1</v>
      </c>
      <c r="AE488" s="10">
        <v>1</v>
      </c>
      <c r="AF488" s="10">
        <v>1</v>
      </c>
      <c r="AG488" s="10">
        <v>1</v>
      </c>
      <c r="AH488" s="10">
        <v>1</v>
      </c>
      <c r="AI488" s="10">
        <v>1</v>
      </c>
      <c r="AJ488" s="10">
        <v>1</v>
      </c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 t="s">
        <v>217</v>
      </c>
      <c r="BI488" s="10">
        <v>14</v>
      </c>
    </row>
    <row r="489" spans="5:61" ht="16.5" customHeight="1">
      <c r="E489" s="9" t="str">
        <f t="shared" si="7"/>
        <v>D-7室同時使用率2</v>
      </c>
      <c r="F489" s="10" t="s">
        <v>198</v>
      </c>
      <c r="G489" s="10" t="s">
        <v>185</v>
      </c>
      <c r="H489" s="10">
        <v>7</v>
      </c>
      <c r="I489" s="10">
        <v>1</v>
      </c>
      <c r="J489" s="10">
        <v>2</v>
      </c>
      <c r="K489" s="10" t="s">
        <v>776</v>
      </c>
      <c r="L489" s="10" t="s">
        <v>778</v>
      </c>
      <c r="M489" s="10">
        <v>1</v>
      </c>
      <c r="N489" s="10">
        <v>1</v>
      </c>
      <c r="O489" s="10">
        <v>1</v>
      </c>
      <c r="P489" s="10">
        <v>1</v>
      </c>
      <c r="Q489" s="10">
        <v>1</v>
      </c>
      <c r="R489" s="10">
        <v>1</v>
      </c>
      <c r="S489" s="10">
        <v>1</v>
      </c>
      <c r="T489" s="10">
        <v>1</v>
      </c>
      <c r="U489" s="10">
        <v>1</v>
      </c>
      <c r="V489" s="10">
        <v>1</v>
      </c>
      <c r="W489" s="10">
        <v>1</v>
      </c>
      <c r="X489" s="10">
        <v>1</v>
      </c>
      <c r="Y489" s="10">
        <v>1</v>
      </c>
      <c r="Z489" s="10">
        <v>1</v>
      </c>
      <c r="AA489" s="10">
        <v>1</v>
      </c>
      <c r="AB489" s="10">
        <v>1</v>
      </c>
      <c r="AC489" s="10">
        <v>1</v>
      </c>
      <c r="AD489" s="10">
        <v>1</v>
      </c>
      <c r="AE489" s="10">
        <v>1</v>
      </c>
      <c r="AF489" s="10">
        <v>1</v>
      </c>
      <c r="AG489" s="10">
        <v>1</v>
      </c>
      <c r="AH489" s="10">
        <v>1</v>
      </c>
      <c r="AI489" s="10">
        <v>1</v>
      </c>
      <c r="AJ489" s="10">
        <v>1</v>
      </c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 t="s">
        <v>217</v>
      </c>
      <c r="BI489" s="10">
        <v>14</v>
      </c>
    </row>
    <row r="490" spans="5:61" ht="16.5" customHeight="1">
      <c r="E490" s="9" t="str">
        <f t="shared" si="7"/>
        <v>D-7室同時使用率3</v>
      </c>
      <c r="F490" s="10" t="s">
        <v>198</v>
      </c>
      <c r="G490" s="10" t="s">
        <v>185</v>
      </c>
      <c r="H490" s="10">
        <v>7</v>
      </c>
      <c r="I490" s="10">
        <v>1</v>
      </c>
      <c r="J490" s="10">
        <v>3</v>
      </c>
      <c r="K490" s="10" t="s">
        <v>776</v>
      </c>
      <c r="L490" s="10" t="s">
        <v>779</v>
      </c>
      <c r="M490" s="10">
        <v>1</v>
      </c>
      <c r="N490" s="10">
        <v>1</v>
      </c>
      <c r="O490" s="10">
        <v>1</v>
      </c>
      <c r="P490" s="10">
        <v>1</v>
      </c>
      <c r="Q490" s="10">
        <v>1</v>
      </c>
      <c r="R490" s="10">
        <v>1</v>
      </c>
      <c r="S490" s="10">
        <v>1</v>
      </c>
      <c r="T490" s="10">
        <v>1</v>
      </c>
      <c r="U490" s="10">
        <v>1</v>
      </c>
      <c r="V490" s="10">
        <v>1</v>
      </c>
      <c r="W490" s="10">
        <v>1</v>
      </c>
      <c r="X490" s="10">
        <v>1</v>
      </c>
      <c r="Y490" s="10">
        <v>1</v>
      </c>
      <c r="Z490" s="10">
        <v>1</v>
      </c>
      <c r="AA490" s="10">
        <v>1</v>
      </c>
      <c r="AB490" s="10">
        <v>1</v>
      </c>
      <c r="AC490" s="10">
        <v>1</v>
      </c>
      <c r="AD490" s="10">
        <v>1</v>
      </c>
      <c r="AE490" s="10">
        <v>1</v>
      </c>
      <c r="AF490" s="10">
        <v>1</v>
      </c>
      <c r="AG490" s="10">
        <v>1</v>
      </c>
      <c r="AH490" s="10">
        <v>1</v>
      </c>
      <c r="AI490" s="10">
        <v>1</v>
      </c>
      <c r="AJ490" s="10">
        <v>1</v>
      </c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 t="s">
        <v>217</v>
      </c>
      <c r="BI490" s="10">
        <v>14</v>
      </c>
    </row>
    <row r="491" spans="5:61" ht="16.5" customHeight="1">
      <c r="E491" s="9" t="str">
        <f t="shared" si="7"/>
        <v>D-7照明発熱密度比率1</v>
      </c>
      <c r="F491" s="10" t="s">
        <v>198</v>
      </c>
      <c r="G491" s="10" t="s">
        <v>185</v>
      </c>
      <c r="H491" s="10">
        <v>7</v>
      </c>
      <c r="I491" s="10">
        <v>2</v>
      </c>
      <c r="J491" s="10">
        <v>1</v>
      </c>
      <c r="K491" s="10" t="s">
        <v>780</v>
      </c>
      <c r="L491" s="10" t="s">
        <v>777</v>
      </c>
      <c r="M491" s="10">
        <v>0.5</v>
      </c>
      <c r="N491" s="10">
        <v>0.5</v>
      </c>
      <c r="O491" s="10">
        <v>0.5</v>
      </c>
      <c r="P491" s="10">
        <v>0.5</v>
      </c>
      <c r="Q491" s="10">
        <v>0.5</v>
      </c>
      <c r="R491" s="10">
        <v>0.5</v>
      </c>
      <c r="S491" s="10">
        <v>0.5</v>
      </c>
      <c r="T491" s="10">
        <v>1</v>
      </c>
      <c r="U491" s="10">
        <v>1</v>
      </c>
      <c r="V491" s="10">
        <v>1</v>
      </c>
      <c r="W491" s="10">
        <v>1</v>
      </c>
      <c r="X491" s="10">
        <v>1</v>
      </c>
      <c r="Y491" s="10">
        <v>1</v>
      </c>
      <c r="Z491" s="10">
        <v>1</v>
      </c>
      <c r="AA491" s="10">
        <v>1</v>
      </c>
      <c r="AB491" s="10">
        <v>1</v>
      </c>
      <c r="AC491" s="10">
        <v>1</v>
      </c>
      <c r="AD491" s="10">
        <v>1</v>
      </c>
      <c r="AE491" s="10">
        <v>1</v>
      </c>
      <c r="AF491" s="10">
        <v>1</v>
      </c>
      <c r="AG491" s="10">
        <v>1</v>
      </c>
      <c r="AH491" s="10">
        <v>0.5</v>
      </c>
      <c r="AI491" s="10">
        <v>0.5</v>
      </c>
      <c r="AJ491" s="10">
        <v>0.5</v>
      </c>
      <c r="AK491" s="10">
        <v>1</v>
      </c>
      <c r="AL491" s="10">
        <v>50</v>
      </c>
      <c r="AM491" s="10">
        <v>7</v>
      </c>
      <c r="AN491" s="10">
        <v>100</v>
      </c>
      <c r="AO491" s="10">
        <v>21</v>
      </c>
      <c r="AP491" s="10">
        <v>50</v>
      </c>
      <c r="AQ491" s="10">
        <v>24</v>
      </c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 t="s">
        <v>217</v>
      </c>
      <c r="BI491" s="10">
        <v>14</v>
      </c>
    </row>
    <row r="492" spans="5:61" ht="16.5" customHeight="1">
      <c r="E492" s="9" t="str">
        <f t="shared" si="7"/>
        <v>D-7照明発熱密度比率2</v>
      </c>
      <c r="F492" s="10" t="s">
        <v>198</v>
      </c>
      <c r="G492" s="10" t="s">
        <v>185</v>
      </c>
      <c r="H492" s="10">
        <v>7</v>
      </c>
      <c r="I492" s="10">
        <v>2</v>
      </c>
      <c r="J492" s="10">
        <v>2</v>
      </c>
      <c r="K492" s="10" t="s">
        <v>780</v>
      </c>
      <c r="L492" s="10" t="s">
        <v>778</v>
      </c>
      <c r="M492" s="10">
        <v>0.5</v>
      </c>
      <c r="N492" s="10">
        <v>0.5</v>
      </c>
      <c r="O492" s="10">
        <v>0.5</v>
      </c>
      <c r="P492" s="10">
        <v>0.5</v>
      </c>
      <c r="Q492" s="10">
        <v>0.5</v>
      </c>
      <c r="R492" s="10">
        <v>0.5</v>
      </c>
      <c r="S492" s="10">
        <v>0.5</v>
      </c>
      <c r="T492" s="10">
        <v>1</v>
      </c>
      <c r="U492" s="10">
        <v>1</v>
      </c>
      <c r="V492" s="10">
        <v>1</v>
      </c>
      <c r="W492" s="10">
        <v>1</v>
      </c>
      <c r="X492" s="10">
        <v>1</v>
      </c>
      <c r="Y492" s="10">
        <v>1</v>
      </c>
      <c r="Z492" s="10">
        <v>1</v>
      </c>
      <c r="AA492" s="10">
        <v>1</v>
      </c>
      <c r="AB492" s="10">
        <v>1</v>
      </c>
      <c r="AC492" s="10">
        <v>1</v>
      </c>
      <c r="AD492" s="10">
        <v>1</v>
      </c>
      <c r="AE492" s="10">
        <v>1</v>
      </c>
      <c r="AF492" s="10">
        <v>1</v>
      </c>
      <c r="AG492" s="10">
        <v>1</v>
      </c>
      <c r="AH492" s="10">
        <v>0.5</v>
      </c>
      <c r="AI492" s="10">
        <v>0.5</v>
      </c>
      <c r="AJ492" s="10">
        <v>0.5</v>
      </c>
      <c r="AK492" s="10">
        <v>1</v>
      </c>
      <c r="AL492" s="10">
        <v>50</v>
      </c>
      <c r="AM492" s="10">
        <v>7</v>
      </c>
      <c r="AN492" s="10">
        <v>100</v>
      </c>
      <c r="AO492" s="10">
        <v>21</v>
      </c>
      <c r="AP492" s="10">
        <v>50</v>
      </c>
      <c r="AQ492" s="10">
        <v>24</v>
      </c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 t="s">
        <v>217</v>
      </c>
      <c r="BI492" s="10">
        <v>14</v>
      </c>
    </row>
    <row r="493" spans="5:61" ht="16.5" customHeight="1">
      <c r="E493" s="9" t="str">
        <f t="shared" si="7"/>
        <v>D-7照明発熱密度比率3</v>
      </c>
      <c r="F493" s="10" t="s">
        <v>198</v>
      </c>
      <c r="G493" s="10" t="s">
        <v>185</v>
      </c>
      <c r="H493" s="10">
        <v>7</v>
      </c>
      <c r="I493" s="10">
        <v>2</v>
      </c>
      <c r="J493" s="10">
        <v>3</v>
      </c>
      <c r="K493" s="10" t="s">
        <v>780</v>
      </c>
      <c r="L493" s="10" t="s">
        <v>779</v>
      </c>
      <c r="M493" s="10">
        <v>0.5</v>
      </c>
      <c r="N493" s="10">
        <v>0.5</v>
      </c>
      <c r="O493" s="10">
        <v>0.5</v>
      </c>
      <c r="P493" s="10">
        <v>0.5</v>
      </c>
      <c r="Q493" s="10">
        <v>0.5</v>
      </c>
      <c r="R493" s="10">
        <v>0.5</v>
      </c>
      <c r="S493" s="10">
        <v>0.5</v>
      </c>
      <c r="T493" s="10">
        <v>1</v>
      </c>
      <c r="U493" s="10">
        <v>1</v>
      </c>
      <c r="V493" s="10">
        <v>1</v>
      </c>
      <c r="W493" s="10">
        <v>1</v>
      </c>
      <c r="X493" s="10">
        <v>1</v>
      </c>
      <c r="Y493" s="10">
        <v>1</v>
      </c>
      <c r="Z493" s="10">
        <v>1</v>
      </c>
      <c r="AA493" s="10">
        <v>1</v>
      </c>
      <c r="AB493" s="10">
        <v>1</v>
      </c>
      <c r="AC493" s="10">
        <v>1</v>
      </c>
      <c r="AD493" s="10">
        <v>1</v>
      </c>
      <c r="AE493" s="10">
        <v>1</v>
      </c>
      <c r="AF493" s="10">
        <v>1</v>
      </c>
      <c r="AG493" s="10">
        <v>1</v>
      </c>
      <c r="AH493" s="10">
        <v>0.5</v>
      </c>
      <c r="AI493" s="10">
        <v>0.5</v>
      </c>
      <c r="AJ493" s="10">
        <v>0.5</v>
      </c>
      <c r="AK493" s="10">
        <v>1</v>
      </c>
      <c r="AL493" s="10">
        <v>50</v>
      </c>
      <c r="AM493" s="10">
        <v>7</v>
      </c>
      <c r="AN493" s="10">
        <v>100</v>
      </c>
      <c r="AO493" s="10">
        <v>21</v>
      </c>
      <c r="AP493" s="10">
        <v>50</v>
      </c>
      <c r="AQ493" s="10">
        <v>24</v>
      </c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 t="s">
        <v>217</v>
      </c>
      <c r="BI493" s="10">
        <v>14</v>
      </c>
    </row>
    <row r="494" spans="5:61" ht="16.5" customHeight="1">
      <c r="E494" s="9" t="str">
        <f t="shared" si="7"/>
        <v>D-7人体発熱密度比率1</v>
      </c>
      <c r="F494" s="10" t="s">
        <v>198</v>
      </c>
      <c r="G494" s="10" t="s">
        <v>185</v>
      </c>
      <c r="H494" s="10">
        <v>7</v>
      </c>
      <c r="I494" s="10">
        <v>3</v>
      </c>
      <c r="J494" s="10">
        <v>1</v>
      </c>
      <c r="K494" s="10" t="s">
        <v>781</v>
      </c>
      <c r="L494" s="10" t="s">
        <v>777</v>
      </c>
      <c r="M494" s="10">
        <v>0.5</v>
      </c>
      <c r="N494" s="10">
        <v>0.5</v>
      </c>
      <c r="O494" s="10">
        <v>0.5</v>
      </c>
      <c r="P494" s="10">
        <v>0.5</v>
      </c>
      <c r="Q494" s="10">
        <v>0.5</v>
      </c>
      <c r="R494" s="10">
        <v>0.5</v>
      </c>
      <c r="S494" s="10">
        <v>0.5</v>
      </c>
      <c r="T494" s="10">
        <v>1</v>
      </c>
      <c r="U494" s="10">
        <v>1</v>
      </c>
      <c r="V494" s="10">
        <v>1</v>
      </c>
      <c r="W494" s="10">
        <v>1</v>
      </c>
      <c r="X494" s="10">
        <v>1</v>
      </c>
      <c r="Y494" s="10">
        <v>1</v>
      </c>
      <c r="Z494" s="10">
        <v>1</v>
      </c>
      <c r="AA494" s="10">
        <v>1</v>
      </c>
      <c r="AB494" s="10">
        <v>1</v>
      </c>
      <c r="AC494" s="10">
        <v>1</v>
      </c>
      <c r="AD494" s="10">
        <v>1</v>
      </c>
      <c r="AE494" s="10">
        <v>1</v>
      </c>
      <c r="AF494" s="10">
        <v>1</v>
      </c>
      <c r="AG494" s="10">
        <v>1</v>
      </c>
      <c r="AH494" s="10">
        <v>0.5</v>
      </c>
      <c r="AI494" s="10">
        <v>0.5</v>
      </c>
      <c r="AJ494" s="10">
        <v>0.5</v>
      </c>
      <c r="AK494" s="10">
        <v>1</v>
      </c>
      <c r="AL494" s="10">
        <v>50</v>
      </c>
      <c r="AM494" s="10">
        <v>7</v>
      </c>
      <c r="AN494" s="10">
        <v>100</v>
      </c>
      <c r="AO494" s="10">
        <v>21</v>
      </c>
      <c r="AP494" s="10">
        <v>50</v>
      </c>
      <c r="AQ494" s="10">
        <v>24</v>
      </c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 t="s">
        <v>217</v>
      </c>
      <c r="BI494" s="10">
        <v>14</v>
      </c>
    </row>
    <row r="495" spans="5:61" ht="16.5" customHeight="1">
      <c r="E495" s="9" t="str">
        <f t="shared" si="7"/>
        <v>D-7人体発熱密度比率2</v>
      </c>
      <c r="F495" s="10" t="s">
        <v>198</v>
      </c>
      <c r="G495" s="10" t="s">
        <v>185</v>
      </c>
      <c r="H495" s="10">
        <v>7</v>
      </c>
      <c r="I495" s="10">
        <v>3</v>
      </c>
      <c r="J495" s="10">
        <v>2</v>
      </c>
      <c r="K495" s="10" t="s">
        <v>781</v>
      </c>
      <c r="L495" s="10" t="s">
        <v>778</v>
      </c>
      <c r="M495" s="10">
        <v>0.5</v>
      </c>
      <c r="N495" s="10">
        <v>0.5</v>
      </c>
      <c r="O495" s="10">
        <v>0.5</v>
      </c>
      <c r="P495" s="10">
        <v>0.5</v>
      </c>
      <c r="Q495" s="10">
        <v>0.5</v>
      </c>
      <c r="R495" s="10">
        <v>0.5</v>
      </c>
      <c r="S495" s="10">
        <v>0.5</v>
      </c>
      <c r="T495" s="10">
        <v>1</v>
      </c>
      <c r="U495" s="10">
        <v>1</v>
      </c>
      <c r="V495" s="10">
        <v>1</v>
      </c>
      <c r="W495" s="10">
        <v>1</v>
      </c>
      <c r="X495" s="10">
        <v>1</v>
      </c>
      <c r="Y495" s="10">
        <v>1</v>
      </c>
      <c r="Z495" s="10">
        <v>1</v>
      </c>
      <c r="AA495" s="10">
        <v>1</v>
      </c>
      <c r="AB495" s="10">
        <v>1</v>
      </c>
      <c r="AC495" s="10">
        <v>1</v>
      </c>
      <c r="AD495" s="10">
        <v>1</v>
      </c>
      <c r="AE495" s="10">
        <v>1</v>
      </c>
      <c r="AF495" s="10">
        <v>1</v>
      </c>
      <c r="AG495" s="10">
        <v>1</v>
      </c>
      <c r="AH495" s="10">
        <v>0.5</v>
      </c>
      <c r="AI495" s="10">
        <v>0.5</v>
      </c>
      <c r="AJ495" s="10">
        <v>0.5</v>
      </c>
      <c r="AK495" s="10">
        <v>1</v>
      </c>
      <c r="AL495" s="10">
        <v>50</v>
      </c>
      <c r="AM495" s="10">
        <v>7</v>
      </c>
      <c r="AN495" s="10">
        <v>100</v>
      </c>
      <c r="AO495" s="10">
        <v>21</v>
      </c>
      <c r="AP495" s="10">
        <v>50</v>
      </c>
      <c r="AQ495" s="10">
        <v>24</v>
      </c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 t="s">
        <v>217</v>
      </c>
      <c r="BI495" s="10">
        <v>14</v>
      </c>
    </row>
    <row r="496" spans="5:61" ht="16.5" customHeight="1">
      <c r="E496" s="9" t="str">
        <f t="shared" si="7"/>
        <v>D-7人体発熱密度比率3</v>
      </c>
      <c r="F496" s="10" t="s">
        <v>198</v>
      </c>
      <c r="G496" s="10" t="s">
        <v>185</v>
      </c>
      <c r="H496" s="10">
        <v>7</v>
      </c>
      <c r="I496" s="10">
        <v>3</v>
      </c>
      <c r="J496" s="10">
        <v>3</v>
      </c>
      <c r="K496" s="10" t="s">
        <v>781</v>
      </c>
      <c r="L496" s="10" t="s">
        <v>779</v>
      </c>
      <c r="M496" s="10">
        <v>0.5</v>
      </c>
      <c r="N496" s="10">
        <v>0.5</v>
      </c>
      <c r="O496" s="10">
        <v>0.5</v>
      </c>
      <c r="P496" s="10">
        <v>0.5</v>
      </c>
      <c r="Q496" s="10">
        <v>0.5</v>
      </c>
      <c r="R496" s="10">
        <v>0.5</v>
      </c>
      <c r="S496" s="10">
        <v>0.5</v>
      </c>
      <c r="T496" s="10">
        <v>1</v>
      </c>
      <c r="U496" s="10">
        <v>1</v>
      </c>
      <c r="V496" s="10">
        <v>1</v>
      </c>
      <c r="W496" s="10">
        <v>1</v>
      </c>
      <c r="X496" s="10">
        <v>1</v>
      </c>
      <c r="Y496" s="10">
        <v>1</v>
      </c>
      <c r="Z496" s="10">
        <v>1</v>
      </c>
      <c r="AA496" s="10">
        <v>1</v>
      </c>
      <c r="AB496" s="10">
        <v>1</v>
      </c>
      <c r="AC496" s="10">
        <v>1</v>
      </c>
      <c r="AD496" s="10">
        <v>1</v>
      </c>
      <c r="AE496" s="10">
        <v>1</v>
      </c>
      <c r="AF496" s="10">
        <v>1</v>
      </c>
      <c r="AG496" s="10">
        <v>1</v>
      </c>
      <c r="AH496" s="10">
        <v>0.5</v>
      </c>
      <c r="AI496" s="10">
        <v>0.5</v>
      </c>
      <c r="AJ496" s="10">
        <v>0.5</v>
      </c>
      <c r="AK496" s="10">
        <v>1</v>
      </c>
      <c r="AL496" s="10">
        <v>50</v>
      </c>
      <c r="AM496" s="10">
        <v>7</v>
      </c>
      <c r="AN496" s="10">
        <v>100</v>
      </c>
      <c r="AO496" s="10">
        <v>21</v>
      </c>
      <c r="AP496" s="10">
        <v>50</v>
      </c>
      <c r="AQ496" s="10">
        <v>24</v>
      </c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 t="s">
        <v>217</v>
      </c>
      <c r="BI496" s="10">
        <v>14</v>
      </c>
    </row>
    <row r="497" spans="5:61" ht="16.5" customHeight="1">
      <c r="E497" s="9" t="str">
        <f t="shared" si="7"/>
        <v>D-7機器発熱密度比率1</v>
      </c>
      <c r="F497" s="10" t="s">
        <v>198</v>
      </c>
      <c r="G497" s="10" t="s">
        <v>185</v>
      </c>
      <c r="H497" s="10">
        <v>7</v>
      </c>
      <c r="I497" s="10">
        <v>4</v>
      </c>
      <c r="J497" s="10">
        <v>1</v>
      </c>
      <c r="K497" s="10" t="s">
        <v>783</v>
      </c>
      <c r="L497" s="10" t="s">
        <v>777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0</v>
      </c>
      <c r="AJ497" s="10">
        <v>0</v>
      </c>
      <c r="AK497" s="10">
        <v>1</v>
      </c>
      <c r="AL497" s="10">
        <v>0</v>
      </c>
      <c r="AM497" s="10">
        <v>24</v>
      </c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 t="s">
        <v>217</v>
      </c>
      <c r="BI497" s="10">
        <v>14</v>
      </c>
    </row>
    <row r="498" spans="5:61" ht="16.5" customHeight="1">
      <c r="E498" s="9" t="str">
        <f t="shared" si="7"/>
        <v>D-7機器発熱密度比率2</v>
      </c>
      <c r="F498" s="10" t="s">
        <v>198</v>
      </c>
      <c r="G498" s="10" t="s">
        <v>185</v>
      </c>
      <c r="H498" s="10">
        <v>7</v>
      </c>
      <c r="I498" s="10">
        <v>4</v>
      </c>
      <c r="J498" s="10">
        <v>2</v>
      </c>
      <c r="K498" s="10" t="s">
        <v>783</v>
      </c>
      <c r="L498" s="10" t="s">
        <v>778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0</v>
      </c>
      <c r="AJ498" s="10">
        <v>0</v>
      </c>
      <c r="AK498" s="10">
        <v>1</v>
      </c>
      <c r="AL498" s="10">
        <v>0</v>
      </c>
      <c r="AM498" s="10">
        <v>24</v>
      </c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 t="s">
        <v>217</v>
      </c>
      <c r="BI498" s="10">
        <v>14</v>
      </c>
    </row>
    <row r="499" spans="5:61" ht="16.5" customHeight="1">
      <c r="E499" s="9" t="str">
        <f t="shared" si="7"/>
        <v>D-7機器発熱密度比率3</v>
      </c>
      <c r="F499" s="10" t="s">
        <v>198</v>
      </c>
      <c r="G499" s="10" t="s">
        <v>185</v>
      </c>
      <c r="H499" s="10">
        <v>7</v>
      </c>
      <c r="I499" s="10">
        <v>4</v>
      </c>
      <c r="J499" s="10">
        <v>3</v>
      </c>
      <c r="K499" s="10" t="s">
        <v>783</v>
      </c>
      <c r="L499" s="10" t="s">
        <v>779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0</v>
      </c>
      <c r="AJ499" s="10">
        <v>0</v>
      </c>
      <c r="AK499" s="10">
        <v>1</v>
      </c>
      <c r="AL499" s="10">
        <v>0</v>
      </c>
      <c r="AM499" s="10">
        <v>24</v>
      </c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 t="s">
        <v>217</v>
      </c>
      <c r="BI499" s="10">
        <v>14</v>
      </c>
    </row>
    <row r="500" spans="5:61" ht="16.5" customHeight="1">
      <c r="E500" s="9" t="str">
        <f t="shared" si="7"/>
        <v>D-8室同時使用率1</v>
      </c>
      <c r="F500" s="10" t="s">
        <v>199</v>
      </c>
      <c r="G500" s="10" t="s">
        <v>185</v>
      </c>
      <c r="H500" s="10">
        <v>8</v>
      </c>
      <c r="I500" s="10">
        <v>1</v>
      </c>
      <c r="J500" s="10">
        <v>1</v>
      </c>
      <c r="K500" s="10" t="s">
        <v>776</v>
      </c>
      <c r="L500" s="10" t="s">
        <v>777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1</v>
      </c>
      <c r="V500" s="10">
        <v>1</v>
      </c>
      <c r="W500" s="10">
        <v>1</v>
      </c>
      <c r="X500" s="10">
        <v>1</v>
      </c>
      <c r="Y500" s="10">
        <v>1</v>
      </c>
      <c r="Z500" s="10">
        <v>1</v>
      </c>
      <c r="AA500" s="10">
        <v>1</v>
      </c>
      <c r="AB500" s="10">
        <v>1</v>
      </c>
      <c r="AC500" s="10">
        <v>1</v>
      </c>
      <c r="AD500" s="10">
        <v>1</v>
      </c>
      <c r="AE500" s="10">
        <v>0</v>
      </c>
      <c r="AF500" s="10">
        <v>0</v>
      </c>
      <c r="AG500" s="10">
        <v>0</v>
      </c>
      <c r="AH500" s="10">
        <v>0</v>
      </c>
      <c r="AI500" s="10">
        <v>0</v>
      </c>
      <c r="AJ500" s="10">
        <v>0</v>
      </c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 t="s">
        <v>192</v>
      </c>
      <c r="BI500" s="10">
        <v>3</v>
      </c>
    </row>
    <row r="501" spans="5:61" ht="16.5" customHeight="1">
      <c r="E501" s="9" t="str">
        <f t="shared" si="7"/>
        <v>D-8室同時使用率2</v>
      </c>
      <c r="F501" s="10" t="s">
        <v>199</v>
      </c>
      <c r="G501" s="10" t="s">
        <v>185</v>
      </c>
      <c r="H501" s="10">
        <v>8</v>
      </c>
      <c r="I501" s="10">
        <v>1</v>
      </c>
      <c r="J501" s="10">
        <v>2</v>
      </c>
      <c r="K501" s="10" t="s">
        <v>776</v>
      </c>
      <c r="L501" s="10" t="s">
        <v>778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0.5</v>
      </c>
      <c r="V501" s="10">
        <v>0.5</v>
      </c>
      <c r="W501" s="10">
        <v>0.5</v>
      </c>
      <c r="X501" s="10">
        <v>0.5</v>
      </c>
      <c r="Y501" s="10">
        <v>0.5</v>
      </c>
      <c r="Z501" s="10">
        <v>0.5</v>
      </c>
      <c r="AA501" s="10">
        <v>0.5</v>
      </c>
      <c r="AB501" s="10">
        <v>0.5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 t="s">
        <v>192</v>
      </c>
      <c r="BI501" s="10">
        <v>3</v>
      </c>
    </row>
    <row r="502" spans="5:61" ht="16.5" customHeight="1">
      <c r="E502" s="9" t="str">
        <f t="shared" si="7"/>
        <v>D-8室同時使用率3</v>
      </c>
      <c r="F502" s="10" t="s">
        <v>199</v>
      </c>
      <c r="G502" s="10" t="s">
        <v>185</v>
      </c>
      <c r="H502" s="10">
        <v>8</v>
      </c>
      <c r="I502" s="10">
        <v>1</v>
      </c>
      <c r="J502" s="10">
        <v>3</v>
      </c>
      <c r="K502" s="10" t="s">
        <v>776</v>
      </c>
      <c r="L502" s="10" t="s">
        <v>779</v>
      </c>
      <c r="M502" s="10">
        <v>0</v>
      </c>
      <c r="N502" s="10">
        <v>0</v>
      </c>
      <c r="O502" s="10">
        <v>0</v>
      </c>
      <c r="P502" s="10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 t="s">
        <v>192</v>
      </c>
      <c r="BI502" s="10">
        <v>3</v>
      </c>
    </row>
    <row r="503" spans="5:61" ht="16.5" customHeight="1">
      <c r="E503" s="9" t="str">
        <f t="shared" si="7"/>
        <v>D-8照明発熱密度比率1</v>
      </c>
      <c r="F503" s="10" t="s">
        <v>199</v>
      </c>
      <c r="G503" s="10" t="s">
        <v>185</v>
      </c>
      <c r="H503" s="10">
        <v>8</v>
      </c>
      <c r="I503" s="10">
        <v>2</v>
      </c>
      <c r="J503" s="10">
        <v>1</v>
      </c>
      <c r="K503" s="10" t="s">
        <v>780</v>
      </c>
      <c r="L503" s="10" t="s">
        <v>777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1</v>
      </c>
      <c r="V503" s="10">
        <v>1</v>
      </c>
      <c r="W503" s="10">
        <v>1</v>
      </c>
      <c r="X503" s="10">
        <v>1</v>
      </c>
      <c r="Y503" s="10">
        <v>1</v>
      </c>
      <c r="Z503" s="10">
        <v>1</v>
      </c>
      <c r="AA503" s="10">
        <v>1</v>
      </c>
      <c r="AB503" s="10">
        <v>1</v>
      </c>
      <c r="AC503" s="10">
        <v>1</v>
      </c>
      <c r="AD503" s="10">
        <v>1</v>
      </c>
      <c r="AE503" s="10">
        <v>0</v>
      </c>
      <c r="AF503" s="10">
        <v>0</v>
      </c>
      <c r="AG503" s="10">
        <v>0</v>
      </c>
      <c r="AH503" s="10">
        <v>0</v>
      </c>
      <c r="AI503" s="10">
        <v>0</v>
      </c>
      <c r="AJ503" s="10">
        <v>0</v>
      </c>
      <c r="AK503" s="10">
        <v>1</v>
      </c>
      <c r="AL503" s="10">
        <v>0</v>
      </c>
      <c r="AM503" s="10">
        <v>8</v>
      </c>
      <c r="AN503" s="10">
        <v>100</v>
      </c>
      <c r="AO503" s="10">
        <v>18</v>
      </c>
      <c r="AP503" s="10">
        <v>0</v>
      </c>
      <c r="AQ503" s="10">
        <v>24</v>
      </c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 t="s">
        <v>192</v>
      </c>
      <c r="BI503" s="10">
        <v>3</v>
      </c>
    </row>
    <row r="504" spans="5:61" ht="16.5" customHeight="1">
      <c r="E504" s="9" t="str">
        <f t="shared" si="7"/>
        <v>D-8照明発熱密度比率2</v>
      </c>
      <c r="F504" s="10" t="s">
        <v>199</v>
      </c>
      <c r="G504" s="10" t="s">
        <v>185</v>
      </c>
      <c r="H504" s="10">
        <v>8</v>
      </c>
      <c r="I504" s="10">
        <v>2</v>
      </c>
      <c r="J504" s="10">
        <v>2</v>
      </c>
      <c r="K504" s="10" t="s">
        <v>780</v>
      </c>
      <c r="L504" s="10" t="s">
        <v>778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1</v>
      </c>
      <c r="V504" s="10">
        <v>1</v>
      </c>
      <c r="W504" s="10">
        <v>1</v>
      </c>
      <c r="X504" s="10">
        <v>1</v>
      </c>
      <c r="Y504" s="10">
        <v>1</v>
      </c>
      <c r="Z504" s="10">
        <v>1</v>
      </c>
      <c r="AA504" s="10">
        <v>1</v>
      </c>
      <c r="AB504" s="10">
        <v>1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0</v>
      </c>
      <c r="AJ504" s="10">
        <v>0</v>
      </c>
      <c r="AK504" s="10">
        <v>1</v>
      </c>
      <c r="AL504" s="10">
        <v>0</v>
      </c>
      <c r="AM504" s="10">
        <v>8</v>
      </c>
      <c r="AN504" s="10">
        <v>100</v>
      </c>
      <c r="AO504" s="10">
        <v>16</v>
      </c>
      <c r="AP504" s="10">
        <v>0</v>
      </c>
      <c r="AQ504" s="10">
        <v>24</v>
      </c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 t="s">
        <v>192</v>
      </c>
      <c r="BI504" s="10">
        <v>3</v>
      </c>
    </row>
    <row r="505" spans="5:61" ht="16.5" customHeight="1">
      <c r="E505" s="9" t="str">
        <f t="shared" si="7"/>
        <v>D-8照明発熱密度比率3</v>
      </c>
      <c r="F505" s="10" t="s">
        <v>199</v>
      </c>
      <c r="G505" s="10" t="s">
        <v>185</v>
      </c>
      <c r="H505" s="10">
        <v>8</v>
      </c>
      <c r="I505" s="10">
        <v>2</v>
      </c>
      <c r="J505" s="10">
        <v>3</v>
      </c>
      <c r="K505" s="10" t="s">
        <v>780</v>
      </c>
      <c r="L505" s="10" t="s">
        <v>779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0</v>
      </c>
      <c r="AJ505" s="10">
        <v>0</v>
      </c>
      <c r="AK505" s="10">
        <v>1</v>
      </c>
      <c r="AL505" s="10">
        <v>0</v>
      </c>
      <c r="AM505" s="10">
        <v>24</v>
      </c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 t="s">
        <v>192</v>
      </c>
      <c r="BI505" s="10">
        <v>3</v>
      </c>
    </row>
    <row r="506" spans="5:61" ht="16.5" customHeight="1">
      <c r="E506" s="9" t="str">
        <f t="shared" si="7"/>
        <v>D-8人体発熱密度比率1</v>
      </c>
      <c r="F506" s="10" t="s">
        <v>199</v>
      </c>
      <c r="G506" s="10" t="s">
        <v>185</v>
      </c>
      <c r="H506" s="10">
        <v>8</v>
      </c>
      <c r="I506" s="10">
        <v>3</v>
      </c>
      <c r="J506" s="10">
        <v>1</v>
      </c>
      <c r="K506" s="10" t="s">
        <v>781</v>
      </c>
      <c r="L506" s="10" t="s">
        <v>777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1</v>
      </c>
      <c r="W506" s="10">
        <v>1</v>
      </c>
      <c r="X506" s="10">
        <v>1</v>
      </c>
      <c r="Y506" s="10">
        <v>0.5</v>
      </c>
      <c r="Z506" s="10">
        <v>0.5</v>
      </c>
      <c r="AA506" s="10">
        <v>0.5</v>
      </c>
      <c r="AB506" s="10">
        <v>0.5</v>
      </c>
      <c r="AC506" s="10">
        <v>0.5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0</v>
      </c>
      <c r="AK506" s="10">
        <v>1</v>
      </c>
      <c r="AL506" s="10">
        <v>0</v>
      </c>
      <c r="AM506" s="10">
        <v>9</v>
      </c>
      <c r="AN506" s="10">
        <v>100</v>
      </c>
      <c r="AO506" s="10">
        <v>12</v>
      </c>
      <c r="AP506" s="10">
        <v>50</v>
      </c>
      <c r="AQ506" s="10">
        <v>17</v>
      </c>
      <c r="AR506" s="10">
        <v>0</v>
      </c>
      <c r="AS506" s="10">
        <v>24</v>
      </c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 t="s">
        <v>192</v>
      </c>
      <c r="BI506" s="10">
        <v>3</v>
      </c>
    </row>
    <row r="507" spans="5:61" ht="16.5" customHeight="1">
      <c r="E507" s="9" t="str">
        <f t="shared" si="7"/>
        <v>D-8人体発熱密度比率2</v>
      </c>
      <c r="F507" s="10" t="s">
        <v>199</v>
      </c>
      <c r="G507" s="10" t="s">
        <v>185</v>
      </c>
      <c r="H507" s="10">
        <v>8</v>
      </c>
      <c r="I507" s="10">
        <v>3</v>
      </c>
      <c r="J507" s="10">
        <v>2</v>
      </c>
      <c r="K507" s="10" t="s">
        <v>781</v>
      </c>
      <c r="L507" s="10" t="s">
        <v>778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1</v>
      </c>
      <c r="W507" s="10">
        <v>1</v>
      </c>
      <c r="X507" s="10">
        <v>1</v>
      </c>
      <c r="Y507" s="10">
        <v>0.5</v>
      </c>
      <c r="Z507" s="10">
        <v>0.5</v>
      </c>
      <c r="AA507" s="10">
        <v>0.5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1</v>
      </c>
      <c r="AL507" s="10">
        <v>0</v>
      </c>
      <c r="AM507" s="10">
        <v>9</v>
      </c>
      <c r="AN507" s="10">
        <v>100</v>
      </c>
      <c r="AO507" s="10">
        <v>12</v>
      </c>
      <c r="AP507" s="10">
        <v>50</v>
      </c>
      <c r="AQ507" s="10">
        <v>15</v>
      </c>
      <c r="AR507" s="10">
        <v>0</v>
      </c>
      <c r="AS507" s="10">
        <v>24</v>
      </c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 t="s">
        <v>192</v>
      </c>
      <c r="BI507" s="10">
        <v>3</v>
      </c>
    </row>
    <row r="508" spans="5:61" ht="16.5" customHeight="1">
      <c r="E508" s="9" t="str">
        <f t="shared" si="7"/>
        <v>D-8人体発熱密度比率3</v>
      </c>
      <c r="F508" s="10" t="s">
        <v>199</v>
      </c>
      <c r="G508" s="10" t="s">
        <v>185</v>
      </c>
      <c r="H508" s="10">
        <v>8</v>
      </c>
      <c r="I508" s="10">
        <v>3</v>
      </c>
      <c r="J508" s="10">
        <v>3</v>
      </c>
      <c r="K508" s="10" t="s">
        <v>781</v>
      </c>
      <c r="L508" s="10" t="s">
        <v>779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1</v>
      </c>
      <c r="AL508" s="10">
        <v>0</v>
      </c>
      <c r="AM508" s="10">
        <v>24</v>
      </c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 t="s">
        <v>192</v>
      </c>
      <c r="BI508" s="10">
        <v>3</v>
      </c>
    </row>
    <row r="509" spans="5:61" ht="16.5" customHeight="1">
      <c r="E509" s="9" t="str">
        <f t="shared" si="7"/>
        <v>D-8機器発熱密度比率1</v>
      </c>
      <c r="F509" s="10" t="s">
        <v>199</v>
      </c>
      <c r="G509" s="10" t="s">
        <v>185</v>
      </c>
      <c r="H509" s="10">
        <v>8</v>
      </c>
      <c r="I509" s="10">
        <v>4</v>
      </c>
      <c r="J509" s="10">
        <v>1</v>
      </c>
      <c r="K509" s="10" t="s">
        <v>783</v>
      </c>
      <c r="L509" s="10" t="s">
        <v>777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1</v>
      </c>
      <c r="W509" s="10">
        <v>1</v>
      </c>
      <c r="X509" s="10">
        <v>1</v>
      </c>
      <c r="Y509" s="10">
        <v>1</v>
      </c>
      <c r="Z509" s="10">
        <v>1</v>
      </c>
      <c r="AA509" s="10">
        <v>1</v>
      </c>
      <c r="AB509" s="10">
        <v>1</v>
      </c>
      <c r="AC509" s="10">
        <v>1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1</v>
      </c>
      <c r="AL509" s="10">
        <v>0</v>
      </c>
      <c r="AM509" s="10">
        <v>9</v>
      </c>
      <c r="AN509" s="10">
        <v>100</v>
      </c>
      <c r="AO509" s="10">
        <v>17</v>
      </c>
      <c r="AP509" s="10">
        <v>0</v>
      </c>
      <c r="AQ509" s="10">
        <v>24</v>
      </c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 t="s">
        <v>192</v>
      </c>
      <c r="BI509" s="10">
        <v>3</v>
      </c>
    </row>
    <row r="510" spans="5:61" ht="16.5" customHeight="1">
      <c r="E510" s="9" t="str">
        <f t="shared" si="7"/>
        <v>D-8機器発熱密度比率2</v>
      </c>
      <c r="F510" s="10" t="s">
        <v>199</v>
      </c>
      <c r="G510" s="10" t="s">
        <v>185</v>
      </c>
      <c r="H510" s="10">
        <v>8</v>
      </c>
      <c r="I510" s="10">
        <v>4</v>
      </c>
      <c r="J510" s="10">
        <v>2</v>
      </c>
      <c r="K510" s="10" t="s">
        <v>783</v>
      </c>
      <c r="L510" s="10" t="s">
        <v>778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1</v>
      </c>
      <c r="W510" s="10">
        <v>1</v>
      </c>
      <c r="X510" s="10">
        <v>1</v>
      </c>
      <c r="Y510" s="10">
        <v>1</v>
      </c>
      <c r="Z510" s="10">
        <v>1</v>
      </c>
      <c r="AA510" s="10">
        <v>1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1</v>
      </c>
      <c r="AL510" s="10">
        <v>0</v>
      </c>
      <c r="AM510" s="10">
        <v>9</v>
      </c>
      <c r="AN510" s="10">
        <v>100</v>
      </c>
      <c r="AO510" s="10">
        <v>15</v>
      </c>
      <c r="AP510" s="10">
        <v>0</v>
      </c>
      <c r="AQ510" s="10">
        <v>24</v>
      </c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 t="s">
        <v>192</v>
      </c>
      <c r="BI510" s="10">
        <v>3</v>
      </c>
    </row>
    <row r="511" spans="5:61" ht="16.5" customHeight="1">
      <c r="E511" s="9" t="str">
        <f t="shared" si="7"/>
        <v>D-8機器発熱密度比率3</v>
      </c>
      <c r="F511" s="10" t="s">
        <v>199</v>
      </c>
      <c r="G511" s="10" t="s">
        <v>185</v>
      </c>
      <c r="H511" s="10">
        <v>8</v>
      </c>
      <c r="I511" s="10">
        <v>4</v>
      </c>
      <c r="J511" s="10">
        <v>3</v>
      </c>
      <c r="K511" s="10" t="s">
        <v>783</v>
      </c>
      <c r="L511" s="10" t="s">
        <v>779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1</v>
      </c>
      <c r="AL511" s="10">
        <v>0</v>
      </c>
      <c r="AM511" s="10">
        <v>24</v>
      </c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 t="s">
        <v>192</v>
      </c>
      <c r="BI511" s="10">
        <v>3</v>
      </c>
    </row>
    <row r="512" spans="5:61" ht="16.5" customHeight="1">
      <c r="E512" s="9" t="str">
        <f t="shared" si="7"/>
        <v>D-9室同時使用率1</v>
      </c>
      <c r="F512" s="10" t="s">
        <v>202</v>
      </c>
      <c r="G512" s="10" t="s">
        <v>185</v>
      </c>
      <c r="H512" s="10">
        <v>9</v>
      </c>
      <c r="I512" s="10">
        <v>1</v>
      </c>
      <c r="J512" s="10">
        <v>1</v>
      </c>
      <c r="K512" s="10" t="s">
        <v>776</v>
      </c>
      <c r="L512" s="10" t="s">
        <v>777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1</v>
      </c>
      <c r="V512" s="10">
        <v>1</v>
      </c>
      <c r="W512" s="10">
        <v>1</v>
      </c>
      <c r="X512" s="10">
        <v>1</v>
      </c>
      <c r="Y512" s="10">
        <v>1</v>
      </c>
      <c r="Z512" s="10">
        <v>1</v>
      </c>
      <c r="AA512" s="10">
        <v>1</v>
      </c>
      <c r="AB512" s="10">
        <v>1</v>
      </c>
      <c r="AC512" s="10">
        <v>1</v>
      </c>
      <c r="AD512" s="10">
        <v>1</v>
      </c>
      <c r="AE512" s="10">
        <v>0</v>
      </c>
      <c r="AF512" s="10">
        <v>0</v>
      </c>
      <c r="AG512" s="10">
        <v>0</v>
      </c>
      <c r="AH512" s="10">
        <v>0</v>
      </c>
      <c r="AI512" s="10">
        <v>0</v>
      </c>
      <c r="AJ512" s="10">
        <v>0</v>
      </c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 t="s">
        <v>195</v>
      </c>
      <c r="BI512" s="10">
        <v>4</v>
      </c>
    </row>
    <row r="513" spans="5:61" ht="16.5" customHeight="1">
      <c r="E513" s="9" t="str">
        <f t="shared" si="7"/>
        <v>D-9室同時使用率2</v>
      </c>
      <c r="F513" s="10" t="s">
        <v>202</v>
      </c>
      <c r="G513" s="10" t="s">
        <v>185</v>
      </c>
      <c r="H513" s="10">
        <v>9</v>
      </c>
      <c r="I513" s="10">
        <v>1</v>
      </c>
      <c r="J513" s="10">
        <v>2</v>
      </c>
      <c r="K513" s="10" t="s">
        <v>776</v>
      </c>
      <c r="L513" s="10" t="s">
        <v>778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0.5</v>
      </c>
      <c r="V513" s="10">
        <v>0.5</v>
      </c>
      <c r="W513" s="10">
        <v>0.5</v>
      </c>
      <c r="X513" s="10">
        <v>0.5</v>
      </c>
      <c r="Y513" s="10">
        <v>0.5</v>
      </c>
      <c r="Z513" s="10">
        <v>0.5</v>
      </c>
      <c r="AA513" s="10">
        <v>0.5</v>
      </c>
      <c r="AB513" s="10">
        <v>0.5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0</v>
      </c>
      <c r="AJ513" s="10">
        <v>0</v>
      </c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 t="s">
        <v>195</v>
      </c>
      <c r="BI513" s="10">
        <v>4</v>
      </c>
    </row>
    <row r="514" spans="5:61" ht="16.5" customHeight="1">
      <c r="E514" s="9" t="str">
        <f t="shared" si="7"/>
        <v>D-9室同時使用率3</v>
      </c>
      <c r="F514" s="10" t="s">
        <v>202</v>
      </c>
      <c r="G514" s="10" t="s">
        <v>185</v>
      </c>
      <c r="H514" s="10">
        <v>9</v>
      </c>
      <c r="I514" s="10">
        <v>1</v>
      </c>
      <c r="J514" s="10">
        <v>3</v>
      </c>
      <c r="K514" s="10" t="s">
        <v>776</v>
      </c>
      <c r="L514" s="10" t="s">
        <v>779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0</v>
      </c>
      <c r="AJ514" s="10">
        <v>0</v>
      </c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 t="s">
        <v>195</v>
      </c>
      <c r="BI514" s="10">
        <v>4</v>
      </c>
    </row>
    <row r="515" spans="5:61" ht="16.5" customHeight="1">
      <c r="E515" s="9" t="str">
        <f t="shared" si="7"/>
        <v>D-9照明発熱密度比率1</v>
      </c>
      <c r="F515" s="10" t="s">
        <v>202</v>
      </c>
      <c r="G515" s="10" t="s">
        <v>185</v>
      </c>
      <c r="H515" s="10">
        <v>9</v>
      </c>
      <c r="I515" s="10">
        <v>2</v>
      </c>
      <c r="J515" s="10">
        <v>1</v>
      </c>
      <c r="K515" s="10" t="s">
        <v>780</v>
      </c>
      <c r="L515" s="10" t="s">
        <v>777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1</v>
      </c>
      <c r="V515" s="10">
        <v>1</v>
      </c>
      <c r="W515" s="10">
        <v>1</v>
      </c>
      <c r="X515" s="10">
        <v>1</v>
      </c>
      <c r="Y515" s="10">
        <v>1</v>
      </c>
      <c r="Z515" s="10">
        <v>1</v>
      </c>
      <c r="AA515" s="10">
        <v>1</v>
      </c>
      <c r="AB515" s="10">
        <v>1</v>
      </c>
      <c r="AC515" s="10">
        <v>1</v>
      </c>
      <c r="AD515" s="10">
        <v>1</v>
      </c>
      <c r="AE515" s="10">
        <v>0</v>
      </c>
      <c r="AF515" s="10">
        <v>0</v>
      </c>
      <c r="AG515" s="10">
        <v>0</v>
      </c>
      <c r="AH515" s="10">
        <v>0</v>
      </c>
      <c r="AI515" s="10">
        <v>0</v>
      </c>
      <c r="AJ515" s="10">
        <v>0</v>
      </c>
      <c r="AK515" s="10">
        <v>1</v>
      </c>
      <c r="AL515" s="10">
        <v>0</v>
      </c>
      <c r="AM515" s="10">
        <v>8</v>
      </c>
      <c r="AN515" s="10">
        <v>100</v>
      </c>
      <c r="AO515" s="10">
        <v>18</v>
      </c>
      <c r="AP515" s="10">
        <v>0</v>
      </c>
      <c r="AQ515" s="10">
        <v>24</v>
      </c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 t="s">
        <v>195</v>
      </c>
      <c r="BI515" s="10">
        <v>4</v>
      </c>
    </row>
    <row r="516" spans="5:61" ht="16.5" customHeight="1">
      <c r="E516" s="9" t="str">
        <f t="shared" si="7"/>
        <v>D-9照明発熱密度比率2</v>
      </c>
      <c r="F516" s="10" t="s">
        <v>202</v>
      </c>
      <c r="G516" s="10" t="s">
        <v>185</v>
      </c>
      <c r="H516" s="10">
        <v>9</v>
      </c>
      <c r="I516" s="10">
        <v>2</v>
      </c>
      <c r="J516" s="10">
        <v>2</v>
      </c>
      <c r="K516" s="10" t="s">
        <v>780</v>
      </c>
      <c r="L516" s="10" t="s">
        <v>778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1</v>
      </c>
      <c r="V516" s="10">
        <v>1</v>
      </c>
      <c r="W516" s="10">
        <v>1</v>
      </c>
      <c r="X516" s="10">
        <v>1</v>
      </c>
      <c r="Y516" s="10">
        <v>1</v>
      </c>
      <c r="Z516" s="10">
        <v>1</v>
      </c>
      <c r="AA516" s="10">
        <v>1</v>
      </c>
      <c r="AB516" s="10">
        <v>1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1</v>
      </c>
      <c r="AL516" s="10">
        <v>0</v>
      </c>
      <c r="AM516" s="10">
        <v>8</v>
      </c>
      <c r="AN516" s="10">
        <v>100</v>
      </c>
      <c r="AO516" s="10">
        <v>16</v>
      </c>
      <c r="AP516" s="10">
        <v>0</v>
      </c>
      <c r="AQ516" s="10">
        <v>24</v>
      </c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 t="s">
        <v>195</v>
      </c>
      <c r="BI516" s="10">
        <v>4</v>
      </c>
    </row>
    <row r="517" spans="5:61" ht="16.5" customHeight="1">
      <c r="E517" s="9" t="str">
        <f t="shared" si="7"/>
        <v>D-9照明発熱密度比率3</v>
      </c>
      <c r="F517" s="10" t="s">
        <v>202</v>
      </c>
      <c r="G517" s="10" t="s">
        <v>185</v>
      </c>
      <c r="H517" s="10">
        <v>9</v>
      </c>
      <c r="I517" s="10">
        <v>2</v>
      </c>
      <c r="J517" s="10">
        <v>3</v>
      </c>
      <c r="K517" s="10" t="s">
        <v>780</v>
      </c>
      <c r="L517" s="10" t="s">
        <v>779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0</v>
      </c>
      <c r="AJ517" s="10">
        <v>0</v>
      </c>
      <c r="AK517" s="10">
        <v>1</v>
      </c>
      <c r="AL517" s="10">
        <v>0</v>
      </c>
      <c r="AM517" s="10">
        <v>24</v>
      </c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 t="s">
        <v>195</v>
      </c>
      <c r="BI517" s="10">
        <v>4</v>
      </c>
    </row>
    <row r="518" spans="5:61" ht="16.5" customHeight="1">
      <c r="E518" s="9" t="str">
        <f t="shared" si="7"/>
        <v>D-9人体発熱密度比率1</v>
      </c>
      <c r="F518" s="10" t="s">
        <v>202</v>
      </c>
      <c r="G518" s="10" t="s">
        <v>185</v>
      </c>
      <c r="H518" s="10">
        <v>9</v>
      </c>
      <c r="I518" s="10">
        <v>3</v>
      </c>
      <c r="J518" s="10">
        <v>1</v>
      </c>
      <c r="K518" s="10" t="s">
        <v>781</v>
      </c>
      <c r="L518" s="10" t="s">
        <v>777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1</v>
      </c>
      <c r="W518" s="10">
        <v>1</v>
      </c>
      <c r="X518" s="10">
        <v>1</v>
      </c>
      <c r="Y518" s="10">
        <v>0.5</v>
      </c>
      <c r="Z518" s="10">
        <v>0.5</v>
      </c>
      <c r="AA518" s="10">
        <v>0.5</v>
      </c>
      <c r="AB518" s="10">
        <v>0.5</v>
      </c>
      <c r="AC518" s="10">
        <v>0.5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1</v>
      </c>
      <c r="AL518" s="10">
        <v>0</v>
      </c>
      <c r="AM518" s="10">
        <v>9</v>
      </c>
      <c r="AN518" s="10">
        <v>100</v>
      </c>
      <c r="AO518" s="10">
        <v>12</v>
      </c>
      <c r="AP518" s="10">
        <v>50</v>
      </c>
      <c r="AQ518" s="10">
        <v>17</v>
      </c>
      <c r="AR518" s="10">
        <v>0</v>
      </c>
      <c r="AS518" s="10">
        <v>24</v>
      </c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 t="s">
        <v>195</v>
      </c>
      <c r="BI518" s="10">
        <v>4</v>
      </c>
    </row>
    <row r="519" spans="5:61" ht="16.5" customHeight="1">
      <c r="E519" s="9" t="str">
        <f t="shared" si="7"/>
        <v>D-9人体発熱密度比率2</v>
      </c>
      <c r="F519" s="10" t="s">
        <v>202</v>
      </c>
      <c r="G519" s="10" t="s">
        <v>185</v>
      </c>
      <c r="H519" s="10">
        <v>9</v>
      </c>
      <c r="I519" s="10">
        <v>3</v>
      </c>
      <c r="J519" s="10">
        <v>2</v>
      </c>
      <c r="K519" s="10" t="s">
        <v>781</v>
      </c>
      <c r="L519" s="10" t="s">
        <v>778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1</v>
      </c>
      <c r="W519" s="10">
        <v>1</v>
      </c>
      <c r="X519" s="10">
        <v>1</v>
      </c>
      <c r="Y519" s="10">
        <v>0.5</v>
      </c>
      <c r="Z519" s="10">
        <v>0.5</v>
      </c>
      <c r="AA519" s="10">
        <v>0.5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1</v>
      </c>
      <c r="AL519" s="10">
        <v>0</v>
      </c>
      <c r="AM519" s="10">
        <v>9</v>
      </c>
      <c r="AN519" s="10">
        <v>100</v>
      </c>
      <c r="AO519" s="10">
        <v>12</v>
      </c>
      <c r="AP519" s="10">
        <v>50</v>
      </c>
      <c r="AQ519" s="10">
        <v>15</v>
      </c>
      <c r="AR519" s="10">
        <v>0</v>
      </c>
      <c r="AS519" s="10">
        <v>24</v>
      </c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 t="s">
        <v>195</v>
      </c>
      <c r="BI519" s="10">
        <v>4</v>
      </c>
    </row>
    <row r="520" spans="5:61" ht="16.5" customHeight="1">
      <c r="E520" s="9" t="str">
        <f t="shared" si="7"/>
        <v>D-9人体発熱密度比率3</v>
      </c>
      <c r="F520" s="10" t="s">
        <v>202</v>
      </c>
      <c r="G520" s="10" t="s">
        <v>185</v>
      </c>
      <c r="H520" s="10">
        <v>9</v>
      </c>
      <c r="I520" s="10">
        <v>3</v>
      </c>
      <c r="J520" s="10">
        <v>3</v>
      </c>
      <c r="K520" s="10" t="s">
        <v>781</v>
      </c>
      <c r="L520" s="10" t="s">
        <v>779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0</v>
      </c>
      <c r="AJ520" s="10">
        <v>0</v>
      </c>
      <c r="AK520" s="10">
        <v>1</v>
      </c>
      <c r="AL520" s="10">
        <v>0</v>
      </c>
      <c r="AM520" s="10">
        <v>24</v>
      </c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 t="s">
        <v>195</v>
      </c>
      <c r="BI520" s="10">
        <v>4</v>
      </c>
    </row>
    <row r="521" spans="5:61" ht="16.5" customHeight="1">
      <c r="E521" s="9" t="str">
        <f t="shared" ref="E521:E584" si="8">F521&amp;K521&amp;J521</f>
        <v>D-9機器発熱密度比率1</v>
      </c>
      <c r="F521" s="10" t="s">
        <v>202</v>
      </c>
      <c r="G521" s="10" t="s">
        <v>185</v>
      </c>
      <c r="H521" s="10">
        <v>9</v>
      </c>
      <c r="I521" s="10">
        <v>4</v>
      </c>
      <c r="J521" s="10">
        <v>1</v>
      </c>
      <c r="K521" s="10" t="s">
        <v>783</v>
      </c>
      <c r="L521" s="10" t="s">
        <v>777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1</v>
      </c>
      <c r="W521" s="10">
        <v>1</v>
      </c>
      <c r="X521" s="10">
        <v>1</v>
      </c>
      <c r="Y521" s="10">
        <v>1</v>
      </c>
      <c r="Z521" s="10">
        <v>1</v>
      </c>
      <c r="AA521" s="10">
        <v>1</v>
      </c>
      <c r="AB521" s="10">
        <v>1</v>
      </c>
      <c r="AC521" s="10">
        <v>1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0</v>
      </c>
      <c r="AJ521" s="10">
        <v>0</v>
      </c>
      <c r="AK521" s="10">
        <v>1</v>
      </c>
      <c r="AL521" s="10">
        <v>0</v>
      </c>
      <c r="AM521" s="10">
        <v>9</v>
      </c>
      <c r="AN521" s="10">
        <v>100</v>
      </c>
      <c r="AO521" s="10">
        <v>17</v>
      </c>
      <c r="AP521" s="10">
        <v>0</v>
      </c>
      <c r="AQ521" s="10">
        <v>24</v>
      </c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 t="s">
        <v>195</v>
      </c>
      <c r="BI521" s="10">
        <v>4</v>
      </c>
    </row>
    <row r="522" spans="5:61" ht="16.5" customHeight="1">
      <c r="E522" s="9" t="str">
        <f t="shared" si="8"/>
        <v>D-9機器発熱密度比率2</v>
      </c>
      <c r="F522" s="10" t="s">
        <v>202</v>
      </c>
      <c r="G522" s="10" t="s">
        <v>185</v>
      </c>
      <c r="H522" s="10">
        <v>9</v>
      </c>
      <c r="I522" s="10">
        <v>4</v>
      </c>
      <c r="J522" s="10">
        <v>2</v>
      </c>
      <c r="K522" s="10" t="s">
        <v>783</v>
      </c>
      <c r="L522" s="10" t="s">
        <v>778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1</v>
      </c>
      <c r="W522" s="10">
        <v>1</v>
      </c>
      <c r="X522" s="10">
        <v>1</v>
      </c>
      <c r="Y522" s="10">
        <v>1</v>
      </c>
      <c r="Z522" s="10">
        <v>1</v>
      </c>
      <c r="AA522" s="10">
        <v>1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1</v>
      </c>
      <c r="AL522" s="10">
        <v>0</v>
      </c>
      <c r="AM522" s="10">
        <v>9</v>
      </c>
      <c r="AN522" s="10">
        <v>100</v>
      </c>
      <c r="AO522" s="10">
        <v>15</v>
      </c>
      <c r="AP522" s="10">
        <v>0</v>
      </c>
      <c r="AQ522" s="10">
        <v>24</v>
      </c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 t="s">
        <v>195</v>
      </c>
      <c r="BI522" s="10">
        <v>4</v>
      </c>
    </row>
    <row r="523" spans="5:61" ht="16.5" customHeight="1">
      <c r="E523" s="9" t="str">
        <f t="shared" si="8"/>
        <v>D-9機器発熱密度比率3</v>
      </c>
      <c r="F523" s="10" t="s">
        <v>202</v>
      </c>
      <c r="G523" s="10" t="s">
        <v>185</v>
      </c>
      <c r="H523" s="10">
        <v>9</v>
      </c>
      <c r="I523" s="10">
        <v>4</v>
      </c>
      <c r="J523" s="10">
        <v>3</v>
      </c>
      <c r="K523" s="10" t="s">
        <v>783</v>
      </c>
      <c r="L523" s="10" t="s">
        <v>779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0</v>
      </c>
      <c r="AJ523" s="10">
        <v>0</v>
      </c>
      <c r="AK523" s="10">
        <v>1</v>
      </c>
      <c r="AL523" s="10">
        <v>0</v>
      </c>
      <c r="AM523" s="10">
        <v>24</v>
      </c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 t="s">
        <v>195</v>
      </c>
      <c r="BI523" s="10">
        <v>4</v>
      </c>
    </row>
    <row r="524" spans="5:61" ht="16.5" customHeight="1">
      <c r="E524" s="9" t="str">
        <f t="shared" si="8"/>
        <v>D-10室同時使用率1</v>
      </c>
      <c r="F524" s="10" t="s">
        <v>205</v>
      </c>
      <c r="G524" s="10" t="s">
        <v>185</v>
      </c>
      <c r="H524" s="10">
        <v>10</v>
      </c>
      <c r="I524" s="10">
        <v>1</v>
      </c>
      <c r="J524" s="10">
        <v>1</v>
      </c>
      <c r="K524" s="10" t="s">
        <v>776</v>
      </c>
      <c r="L524" s="10" t="s">
        <v>777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1</v>
      </c>
      <c r="V524" s="10">
        <v>1</v>
      </c>
      <c r="W524" s="10">
        <v>1</v>
      </c>
      <c r="X524" s="10">
        <v>1</v>
      </c>
      <c r="Y524" s="10">
        <v>1</v>
      </c>
      <c r="Z524" s="10">
        <v>1</v>
      </c>
      <c r="AA524" s="10">
        <v>1</v>
      </c>
      <c r="AB524" s="10">
        <v>1</v>
      </c>
      <c r="AC524" s="10">
        <v>1</v>
      </c>
      <c r="AD524" s="10">
        <v>1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0</v>
      </c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 t="s">
        <v>196</v>
      </c>
      <c r="BI524" s="10">
        <v>5</v>
      </c>
    </row>
    <row r="525" spans="5:61" ht="16.5" customHeight="1">
      <c r="E525" s="9" t="str">
        <f t="shared" si="8"/>
        <v>D-10室同時使用率2</v>
      </c>
      <c r="F525" s="10" t="s">
        <v>205</v>
      </c>
      <c r="G525" s="10" t="s">
        <v>185</v>
      </c>
      <c r="H525" s="10">
        <v>10</v>
      </c>
      <c r="I525" s="10">
        <v>1</v>
      </c>
      <c r="J525" s="10">
        <v>2</v>
      </c>
      <c r="K525" s="10" t="s">
        <v>776</v>
      </c>
      <c r="L525" s="10" t="s">
        <v>778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1</v>
      </c>
      <c r="V525" s="10">
        <v>1</v>
      </c>
      <c r="W525" s="10">
        <v>1</v>
      </c>
      <c r="X525" s="10">
        <v>1</v>
      </c>
      <c r="Y525" s="10">
        <v>1</v>
      </c>
      <c r="Z525" s="10">
        <v>1</v>
      </c>
      <c r="AA525" s="10">
        <v>1</v>
      </c>
      <c r="AB525" s="10">
        <v>1</v>
      </c>
      <c r="AC525" s="10">
        <v>1</v>
      </c>
      <c r="AD525" s="10">
        <v>1</v>
      </c>
      <c r="AE525" s="10">
        <v>0</v>
      </c>
      <c r="AF525" s="10">
        <v>0</v>
      </c>
      <c r="AG525" s="10">
        <v>0</v>
      </c>
      <c r="AH525" s="10">
        <v>0</v>
      </c>
      <c r="AI525" s="10">
        <v>0</v>
      </c>
      <c r="AJ525" s="10">
        <v>0</v>
      </c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 t="s">
        <v>196</v>
      </c>
      <c r="BI525" s="10">
        <v>5</v>
      </c>
    </row>
    <row r="526" spans="5:61" ht="16.5" customHeight="1">
      <c r="E526" s="9" t="str">
        <f t="shared" si="8"/>
        <v>D-10室同時使用率3</v>
      </c>
      <c r="F526" s="10" t="s">
        <v>205</v>
      </c>
      <c r="G526" s="10" t="s">
        <v>185</v>
      </c>
      <c r="H526" s="10">
        <v>10</v>
      </c>
      <c r="I526" s="10">
        <v>1</v>
      </c>
      <c r="J526" s="10">
        <v>3</v>
      </c>
      <c r="K526" s="10" t="s">
        <v>776</v>
      </c>
      <c r="L526" s="10" t="s">
        <v>779</v>
      </c>
      <c r="M526" s="10">
        <v>0</v>
      </c>
      <c r="N526" s="10">
        <v>0</v>
      </c>
      <c r="O526" s="10">
        <v>0</v>
      </c>
      <c r="P526" s="10">
        <v>0</v>
      </c>
      <c r="Q526" s="10">
        <v>0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  <c r="AE526" s="10">
        <v>0</v>
      </c>
      <c r="AF526" s="10">
        <v>0</v>
      </c>
      <c r="AG526" s="10">
        <v>0</v>
      </c>
      <c r="AH526" s="10">
        <v>0</v>
      </c>
      <c r="AI526" s="10">
        <v>0</v>
      </c>
      <c r="AJ526" s="10">
        <v>0</v>
      </c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 t="s">
        <v>196</v>
      </c>
      <c r="BI526" s="10">
        <v>5</v>
      </c>
    </row>
    <row r="527" spans="5:61" ht="16.5" customHeight="1">
      <c r="E527" s="9" t="str">
        <f t="shared" si="8"/>
        <v>D-10照明発熱密度比率1</v>
      </c>
      <c r="F527" s="10" t="s">
        <v>205</v>
      </c>
      <c r="G527" s="10" t="s">
        <v>185</v>
      </c>
      <c r="H527" s="10">
        <v>10</v>
      </c>
      <c r="I527" s="10">
        <v>2</v>
      </c>
      <c r="J527" s="10">
        <v>1</v>
      </c>
      <c r="K527" s="10" t="s">
        <v>780</v>
      </c>
      <c r="L527" s="10" t="s">
        <v>777</v>
      </c>
      <c r="M527" s="10">
        <v>0</v>
      </c>
      <c r="N527" s="10">
        <v>0</v>
      </c>
      <c r="O527" s="10">
        <v>0</v>
      </c>
      <c r="P527" s="10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1</v>
      </c>
      <c r="V527" s="10">
        <v>1</v>
      </c>
      <c r="W527" s="10">
        <v>1</v>
      </c>
      <c r="X527" s="10">
        <v>1</v>
      </c>
      <c r="Y527" s="10">
        <v>1</v>
      </c>
      <c r="Z527" s="10">
        <v>1</v>
      </c>
      <c r="AA527" s="10">
        <v>1</v>
      </c>
      <c r="AB527" s="10">
        <v>1</v>
      </c>
      <c r="AC527" s="10">
        <v>1</v>
      </c>
      <c r="AD527" s="10">
        <v>1</v>
      </c>
      <c r="AE527" s="10">
        <v>0</v>
      </c>
      <c r="AF527" s="10">
        <v>0</v>
      </c>
      <c r="AG527" s="10">
        <v>0</v>
      </c>
      <c r="AH527" s="10">
        <v>0</v>
      </c>
      <c r="AI527" s="10">
        <v>0</v>
      </c>
      <c r="AJ527" s="10">
        <v>0</v>
      </c>
      <c r="AK527" s="10">
        <v>1</v>
      </c>
      <c r="AL527" s="10">
        <v>0</v>
      </c>
      <c r="AM527" s="10">
        <v>8</v>
      </c>
      <c r="AN527" s="10">
        <v>100</v>
      </c>
      <c r="AO527" s="10">
        <v>18</v>
      </c>
      <c r="AP527" s="10">
        <v>0</v>
      </c>
      <c r="AQ527" s="10">
        <v>24</v>
      </c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 t="s">
        <v>196</v>
      </c>
      <c r="BI527" s="10">
        <v>5</v>
      </c>
    </row>
    <row r="528" spans="5:61" ht="16.5" customHeight="1">
      <c r="E528" s="9" t="str">
        <f t="shared" si="8"/>
        <v>D-10照明発熱密度比率2</v>
      </c>
      <c r="F528" s="10" t="s">
        <v>205</v>
      </c>
      <c r="G528" s="10" t="s">
        <v>185</v>
      </c>
      <c r="H528" s="10">
        <v>10</v>
      </c>
      <c r="I528" s="10">
        <v>2</v>
      </c>
      <c r="J528" s="10">
        <v>2</v>
      </c>
      <c r="K528" s="10" t="s">
        <v>780</v>
      </c>
      <c r="L528" s="10" t="s">
        <v>778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1</v>
      </c>
      <c r="V528" s="10">
        <v>1</v>
      </c>
      <c r="W528" s="10">
        <v>1</v>
      </c>
      <c r="X528" s="10">
        <v>1</v>
      </c>
      <c r="Y528" s="10">
        <v>0.5</v>
      </c>
      <c r="Z528" s="10">
        <v>0.5</v>
      </c>
      <c r="AA528" s="10">
        <v>0.5</v>
      </c>
      <c r="AB528" s="10">
        <v>0.5</v>
      </c>
      <c r="AC528" s="10">
        <v>0.5</v>
      </c>
      <c r="AD528" s="10">
        <v>0.5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1</v>
      </c>
      <c r="AL528" s="10">
        <v>0</v>
      </c>
      <c r="AM528" s="10">
        <v>8</v>
      </c>
      <c r="AN528" s="10">
        <v>100</v>
      </c>
      <c r="AO528" s="10">
        <v>12</v>
      </c>
      <c r="AP528" s="10">
        <v>50</v>
      </c>
      <c r="AQ528" s="10">
        <v>18</v>
      </c>
      <c r="AR528" s="10">
        <v>0</v>
      </c>
      <c r="AS528" s="10">
        <v>24</v>
      </c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 t="s">
        <v>196</v>
      </c>
      <c r="BI528" s="10">
        <v>5</v>
      </c>
    </row>
    <row r="529" spans="5:61" ht="16.5" customHeight="1">
      <c r="E529" s="9" t="str">
        <f t="shared" si="8"/>
        <v>D-10照明発熱密度比率3</v>
      </c>
      <c r="F529" s="10" t="s">
        <v>205</v>
      </c>
      <c r="G529" s="10" t="s">
        <v>185</v>
      </c>
      <c r="H529" s="10">
        <v>10</v>
      </c>
      <c r="I529" s="10">
        <v>2</v>
      </c>
      <c r="J529" s="10">
        <v>3</v>
      </c>
      <c r="K529" s="10" t="s">
        <v>780</v>
      </c>
      <c r="L529" s="10" t="s">
        <v>779</v>
      </c>
      <c r="M529" s="10">
        <v>0</v>
      </c>
      <c r="N529" s="10">
        <v>0</v>
      </c>
      <c r="O529" s="10">
        <v>0</v>
      </c>
      <c r="P529" s="10">
        <v>0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1</v>
      </c>
      <c r="AL529" s="10">
        <v>0</v>
      </c>
      <c r="AM529" s="10">
        <v>24</v>
      </c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 t="s">
        <v>196</v>
      </c>
      <c r="BI529" s="10">
        <v>5</v>
      </c>
    </row>
    <row r="530" spans="5:61" ht="16.5" customHeight="1">
      <c r="E530" s="9" t="str">
        <f t="shared" si="8"/>
        <v>D-10人体発熱密度比率1</v>
      </c>
      <c r="F530" s="10" t="s">
        <v>205</v>
      </c>
      <c r="G530" s="10" t="s">
        <v>185</v>
      </c>
      <c r="H530" s="10">
        <v>10</v>
      </c>
      <c r="I530" s="10">
        <v>3</v>
      </c>
      <c r="J530" s="10">
        <v>1</v>
      </c>
      <c r="K530" s="10" t="s">
        <v>781</v>
      </c>
      <c r="L530" s="10" t="s">
        <v>777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1</v>
      </c>
      <c r="W530" s="10">
        <v>1</v>
      </c>
      <c r="X530" s="10">
        <v>1</v>
      </c>
      <c r="Y530" s="10">
        <v>1</v>
      </c>
      <c r="Z530" s="10">
        <v>1</v>
      </c>
      <c r="AA530" s="10">
        <v>1</v>
      </c>
      <c r="AB530" s="10">
        <v>1</v>
      </c>
      <c r="AC530" s="10">
        <v>1</v>
      </c>
      <c r="AD530" s="10">
        <v>1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1</v>
      </c>
      <c r="AL530" s="10">
        <v>0</v>
      </c>
      <c r="AM530" s="10">
        <v>9</v>
      </c>
      <c r="AN530" s="10">
        <v>100</v>
      </c>
      <c r="AO530" s="10">
        <v>18</v>
      </c>
      <c r="AP530" s="10">
        <v>0</v>
      </c>
      <c r="AQ530" s="10">
        <v>24</v>
      </c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 t="s">
        <v>196</v>
      </c>
      <c r="BI530" s="10">
        <v>5</v>
      </c>
    </row>
    <row r="531" spans="5:61" ht="16.5" customHeight="1">
      <c r="E531" s="9" t="str">
        <f t="shared" si="8"/>
        <v>D-10人体発熱密度比率2</v>
      </c>
      <c r="F531" s="10" t="s">
        <v>205</v>
      </c>
      <c r="G531" s="10" t="s">
        <v>185</v>
      </c>
      <c r="H531" s="10">
        <v>10</v>
      </c>
      <c r="I531" s="10">
        <v>3</v>
      </c>
      <c r="J531" s="10">
        <v>2</v>
      </c>
      <c r="K531" s="10" t="s">
        <v>781</v>
      </c>
      <c r="L531" s="10" t="s">
        <v>778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0</v>
      </c>
      <c r="U531" s="10">
        <v>0</v>
      </c>
      <c r="V531" s="10">
        <v>1</v>
      </c>
      <c r="W531" s="10">
        <v>1</v>
      </c>
      <c r="X531" s="10">
        <v>1</v>
      </c>
      <c r="Y531" s="10">
        <v>0.5</v>
      </c>
      <c r="Z531" s="10">
        <v>0.5</v>
      </c>
      <c r="AA531" s="10">
        <v>0.5</v>
      </c>
      <c r="AB531" s="10">
        <v>0.5</v>
      </c>
      <c r="AC531" s="10">
        <v>0.5</v>
      </c>
      <c r="AD531" s="10">
        <v>0.5</v>
      </c>
      <c r="AE531" s="10">
        <v>0</v>
      </c>
      <c r="AF531" s="10">
        <v>0</v>
      </c>
      <c r="AG531" s="10">
        <v>0</v>
      </c>
      <c r="AH531" s="10">
        <v>0</v>
      </c>
      <c r="AI531" s="10">
        <v>0</v>
      </c>
      <c r="AJ531" s="10">
        <v>0</v>
      </c>
      <c r="AK531" s="10">
        <v>1</v>
      </c>
      <c r="AL531" s="10">
        <v>0</v>
      </c>
      <c r="AM531" s="10">
        <v>9</v>
      </c>
      <c r="AN531" s="10">
        <v>100</v>
      </c>
      <c r="AO531" s="10">
        <v>12</v>
      </c>
      <c r="AP531" s="10">
        <v>50</v>
      </c>
      <c r="AQ531" s="10">
        <v>18</v>
      </c>
      <c r="AR531" s="10">
        <v>0</v>
      </c>
      <c r="AS531" s="10">
        <v>24</v>
      </c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 t="s">
        <v>196</v>
      </c>
      <c r="BI531" s="10">
        <v>5</v>
      </c>
    </row>
    <row r="532" spans="5:61" ht="16.5" customHeight="1">
      <c r="E532" s="9" t="str">
        <f t="shared" si="8"/>
        <v>D-10人体発熱密度比率3</v>
      </c>
      <c r="F532" s="10" t="s">
        <v>205</v>
      </c>
      <c r="G532" s="10" t="s">
        <v>185</v>
      </c>
      <c r="H532" s="10">
        <v>10</v>
      </c>
      <c r="I532" s="10">
        <v>3</v>
      </c>
      <c r="J532" s="10">
        <v>3</v>
      </c>
      <c r="K532" s="10" t="s">
        <v>781</v>
      </c>
      <c r="L532" s="10" t="s">
        <v>779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  <c r="AE532" s="10">
        <v>0</v>
      </c>
      <c r="AF532" s="10">
        <v>0</v>
      </c>
      <c r="AG532" s="10">
        <v>0</v>
      </c>
      <c r="AH532" s="10">
        <v>0</v>
      </c>
      <c r="AI532" s="10">
        <v>0</v>
      </c>
      <c r="AJ532" s="10">
        <v>0</v>
      </c>
      <c r="AK532" s="10">
        <v>1</v>
      </c>
      <c r="AL532" s="10">
        <v>0</v>
      </c>
      <c r="AM532" s="10">
        <v>24</v>
      </c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 t="s">
        <v>196</v>
      </c>
      <c r="BI532" s="10">
        <v>5</v>
      </c>
    </row>
    <row r="533" spans="5:61" ht="16.5" customHeight="1">
      <c r="E533" s="9" t="str">
        <f t="shared" si="8"/>
        <v>D-10機器発熱密度比率1</v>
      </c>
      <c r="F533" s="10" t="s">
        <v>205</v>
      </c>
      <c r="G533" s="10" t="s">
        <v>185</v>
      </c>
      <c r="H533" s="10">
        <v>10</v>
      </c>
      <c r="I533" s="10">
        <v>4</v>
      </c>
      <c r="J533" s="10">
        <v>1</v>
      </c>
      <c r="K533" s="10" t="s">
        <v>783</v>
      </c>
      <c r="L533" s="10" t="s">
        <v>777</v>
      </c>
      <c r="M533" s="10">
        <v>0</v>
      </c>
      <c r="N533" s="10">
        <v>0</v>
      </c>
      <c r="O533" s="10">
        <v>0</v>
      </c>
      <c r="P533" s="10">
        <v>0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1</v>
      </c>
      <c r="W533" s="10">
        <v>1</v>
      </c>
      <c r="X533" s="10">
        <v>1</v>
      </c>
      <c r="Y533" s="10">
        <v>1</v>
      </c>
      <c r="Z533" s="10">
        <v>1</v>
      </c>
      <c r="AA533" s="10">
        <v>1</v>
      </c>
      <c r="AB533" s="10">
        <v>1</v>
      </c>
      <c r="AC533" s="10">
        <v>1</v>
      </c>
      <c r="AD533" s="10">
        <v>1</v>
      </c>
      <c r="AE533" s="10">
        <v>0</v>
      </c>
      <c r="AF533" s="10">
        <v>0</v>
      </c>
      <c r="AG533" s="10">
        <v>0</v>
      </c>
      <c r="AH533" s="10">
        <v>0</v>
      </c>
      <c r="AI533" s="10">
        <v>0</v>
      </c>
      <c r="AJ533" s="10">
        <v>0</v>
      </c>
      <c r="AK533" s="10">
        <v>1</v>
      </c>
      <c r="AL533" s="10">
        <v>0</v>
      </c>
      <c r="AM533" s="10">
        <v>9</v>
      </c>
      <c r="AN533" s="10">
        <v>100</v>
      </c>
      <c r="AO533" s="10">
        <v>18</v>
      </c>
      <c r="AP533" s="10">
        <v>0</v>
      </c>
      <c r="AQ533" s="10">
        <v>24</v>
      </c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 t="s">
        <v>196</v>
      </c>
      <c r="BI533" s="10">
        <v>5</v>
      </c>
    </row>
    <row r="534" spans="5:61" ht="16.5" customHeight="1">
      <c r="E534" s="9" t="str">
        <f t="shared" si="8"/>
        <v>D-10機器発熱密度比率2</v>
      </c>
      <c r="F534" s="10" t="s">
        <v>205</v>
      </c>
      <c r="G534" s="10" t="s">
        <v>185</v>
      </c>
      <c r="H534" s="10">
        <v>10</v>
      </c>
      <c r="I534" s="10">
        <v>4</v>
      </c>
      <c r="J534" s="10">
        <v>2</v>
      </c>
      <c r="K534" s="10" t="s">
        <v>783</v>
      </c>
      <c r="L534" s="10" t="s">
        <v>778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1</v>
      </c>
      <c r="W534" s="10">
        <v>1</v>
      </c>
      <c r="X534" s="10">
        <v>1</v>
      </c>
      <c r="Y534" s="10">
        <v>0.5</v>
      </c>
      <c r="Z534" s="10">
        <v>0.5</v>
      </c>
      <c r="AA534" s="10">
        <v>0.5</v>
      </c>
      <c r="AB534" s="10">
        <v>0.5</v>
      </c>
      <c r="AC534" s="10">
        <v>0.5</v>
      </c>
      <c r="AD534" s="10">
        <v>0.5</v>
      </c>
      <c r="AE534" s="10">
        <v>0</v>
      </c>
      <c r="AF534" s="10">
        <v>0</v>
      </c>
      <c r="AG534" s="10">
        <v>0</v>
      </c>
      <c r="AH534" s="10">
        <v>0</v>
      </c>
      <c r="AI534" s="10">
        <v>0</v>
      </c>
      <c r="AJ534" s="10">
        <v>0</v>
      </c>
      <c r="AK534" s="10">
        <v>1</v>
      </c>
      <c r="AL534" s="10">
        <v>0</v>
      </c>
      <c r="AM534" s="10">
        <v>9</v>
      </c>
      <c r="AN534" s="10">
        <v>100</v>
      </c>
      <c r="AO534" s="10">
        <v>12</v>
      </c>
      <c r="AP534" s="10">
        <v>50</v>
      </c>
      <c r="AQ534" s="10">
        <v>18</v>
      </c>
      <c r="AR534" s="10">
        <v>0</v>
      </c>
      <c r="AS534" s="10">
        <v>24</v>
      </c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 t="s">
        <v>196</v>
      </c>
      <c r="BI534" s="10">
        <v>5</v>
      </c>
    </row>
    <row r="535" spans="5:61" ht="16.5" customHeight="1">
      <c r="E535" s="9" t="str">
        <f t="shared" si="8"/>
        <v>D-10機器発熱密度比率3</v>
      </c>
      <c r="F535" s="10" t="s">
        <v>205</v>
      </c>
      <c r="G535" s="10" t="s">
        <v>185</v>
      </c>
      <c r="H535" s="10">
        <v>10</v>
      </c>
      <c r="I535" s="10">
        <v>4</v>
      </c>
      <c r="J535" s="10">
        <v>3</v>
      </c>
      <c r="K535" s="10" t="s">
        <v>783</v>
      </c>
      <c r="L535" s="10" t="s">
        <v>779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0</v>
      </c>
      <c r="AI535" s="10">
        <v>0</v>
      </c>
      <c r="AJ535" s="10">
        <v>0</v>
      </c>
      <c r="AK535" s="10">
        <v>1</v>
      </c>
      <c r="AL535" s="10">
        <v>0</v>
      </c>
      <c r="AM535" s="10">
        <v>24</v>
      </c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 t="s">
        <v>196</v>
      </c>
      <c r="BI535" s="10">
        <v>5</v>
      </c>
    </row>
    <row r="536" spans="5:61" ht="16.5" customHeight="1">
      <c r="E536" s="9" t="str">
        <f t="shared" si="8"/>
        <v>D-11室同時使用率1</v>
      </c>
      <c r="F536" s="10" t="s">
        <v>208</v>
      </c>
      <c r="G536" s="10" t="s">
        <v>185</v>
      </c>
      <c r="H536" s="10">
        <v>11</v>
      </c>
      <c r="I536" s="10">
        <v>1</v>
      </c>
      <c r="J536" s="10">
        <v>1</v>
      </c>
      <c r="K536" s="10" t="s">
        <v>776</v>
      </c>
      <c r="L536" s="10" t="s">
        <v>777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1</v>
      </c>
      <c r="V536" s="10">
        <v>1</v>
      </c>
      <c r="W536" s="10">
        <v>1</v>
      </c>
      <c r="X536" s="10">
        <v>1</v>
      </c>
      <c r="Y536" s="10">
        <v>1</v>
      </c>
      <c r="Z536" s="10">
        <v>1</v>
      </c>
      <c r="AA536" s="10">
        <v>1</v>
      </c>
      <c r="AB536" s="10">
        <v>1</v>
      </c>
      <c r="AC536" s="10">
        <v>1</v>
      </c>
      <c r="AD536" s="10">
        <v>1</v>
      </c>
      <c r="AE536" s="10">
        <v>0</v>
      </c>
      <c r="AF536" s="10">
        <v>0</v>
      </c>
      <c r="AG536" s="10">
        <v>0</v>
      </c>
      <c r="AH536" s="10">
        <v>0</v>
      </c>
      <c r="AI536" s="10">
        <v>0</v>
      </c>
      <c r="AJ536" s="10">
        <v>0</v>
      </c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 t="s">
        <v>197</v>
      </c>
      <c r="BI536" s="10">
        <v>6</v>
      </c>
    </row>
    <row r="537" spans="5:61" ht="16.5" customHeight="1">
      <c r="E537" s="9" t="str">
        <f t="shared" si="8"/>
        <v>D-11室同時使用率2</v>
      </c>
      <c r="F537" s="10" t="s">
        <v>208</v>
      </c>
      <c r="G537" s="10" t="s">
        <v>185</v>
      </c>
      <c r="H537" s="10">
        <v>11</v>
      </c>
      <c r="I537" s="10">
        <v>1</v>
      </c>
      <c r="J537" s="10">
        <v>2</v>
      </c>
      <c r="K537" s="10" t="s">
        <v>776</v>
      </c>
      <c r="L537" s="10" t="s">
        <v>778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1</v>
      </c>
      <c r="V537" s="10">
        <v>1</v>
      </c>
      <c r="W537" s="10">
        <v>1</v>
      </c>
      <c r="X537" s="10">
        <v>1</v>
      </c>
      <c r="Y537" s="10">
        <v>1</v>
      </c>
      <c r="Z537" s="10">
        <v>1</v>
      </c>
      <c r="AA537" s="10">
        <v>1</v>
      </c>
      <c r="AB537" s="10">
        <v>1</v>
      </c>
      <c r="AC537" s="10">
        <v>1</v>
      </c>
      <c r="AD537" s="10">
        <v>1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 t="s">
        <v>197</v>
      </c>
      <c r="BI537" s="10">
        <v>6</v>
      </c>
    </row>
    <row r="538" spans="5:61" ht="16.5" customHeight="1">
      <c r="E538" s="9" t="str">
        <f t="shared" si="8"/>
        <v>D-11室同時使用率3</v>
      </c>
      <c r="F538" s="10" t="s">
        <v>208</v>
      </c>
      <c r="G538" s="10" t="s">
        <v>185</v>
      </c>
      <c r="H538" s="10">
        <v>11</v>
      </c>
      <c r="I538" s="10">
        <v>1</v>
      </c>
      <c r="J538" s="10">
        <v>3</v>
      </c>
      <c r="K538" s="10" t="s">
        <v>776</v>
      </c>
      <c r="L538" s="10" t="s">
        <v>779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0">
        <v>0</v>
      </c>
      <c r="AE538" s="10">
        <v>0</v>
      </c>
      <c r="AF538" s="10">
        <v>0</v>
      </c>
      <c r="AG538" s="10">
        <v>0</v>
      </c>
      <c r="AH538" s="10">
        <v>0</v>
      </c>
      <c r="AI538" s="10">
        <v>0</v>
      </c>
      <c r="AJ538" s="10">
        <v>0</v>
      </c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 t="s">
        <v>197</v>
      </c>
      <c r="BI538" s="10">
        <v>6</v>
      </c>
    </row>
    <row r="539" spans="5:61" ht="16.5" customHeight="1">
      <c r="E539" s="9" t="str">
        <f t="shared" si="8"/>
        <v>D-11照明発熱密度比率1</v>
      </c>
      <c r="F539" s="10" t="s">
        <v>208</v>
      </c>
      <c r="G539" s="10" t="s">
        <v>185</v>
      </c>
      <c r="H539" s="10">
        <v>11</v>
      </c>
      <c r="I539" s="10">
        <v>2</v>
      </c>
      <c r="J539" s="10">
        <v>1</v>
      </c>
      <c r="K539" s="10" t="s">
        <v>780</v>
      </c>
      <c r="L539" s="10" t="s">
        <v>777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1</v>
      </c>
      <c r="V539" s="10">
        <v>1</v>
      </c>
      <c r="W539" s="10">
        <v>1</v>
      </c>
      <c r="X539" s="10">
        <v>1</v>
      </c>
      <c r="Y539" s="10">
        <v>1</v>
      </c>
      <c r="Z539" s="10">
        <v>1</v>
      </c>
      <c r="AA539" s="10">
        <v>1</v>
      </c>
      <c r="AB539" s="10">
        <v>1</v>
      </c>
      <c r="AC539" s="10">
        <v>1</v>
      </c>
      <c r="AD539" s="10">
        <v>1</v>
      </c>
      <c r="AE539" s="10">
        <v>0</v>
      </c>
      <c r="AF539" s="10">
        <v>0</v>
      </c>
      <c r="AG539" s="10">
        <v>0</v>
      </c>
      <c r="AH539" s="10">
        <v>0</v>
      </c>
      <c r="AI539" s="10">
        <v>0</v>
      </c>
      <c r="AJ539" s="10">
        <v>0</v>
      </c>
      <c r="AK539" s="10">
        <v>1</v>
      </c>
      <c r="AL539" s="10">
        <v>0</v>
      </c>
      <c r="AM539" s="10">
        <v>8</v>
      </c>
      <c r="AN539" s="10">
        <v>100</v>
      </c>
      <c r="AO539" s="10">
        <v>18</v>
      </c>
      <c r="AP539" s="10">
        <v>0</v>
      </c>
      <c r="AQ539" s="10">
        <v>24</v>
      </c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 t="s">
        <v>197</v>
      </c>
      <c r="BI539" s="10">
        <v>6</v>
      </c>
    </row>
    <row r="540" spans="5:61" ht="16.5" customHeight="1">
      <c r="E540" s="9" t="str">
        <f t="shared" si="8"/>
        <v>D-11照明発熱密度比率2</v>
      </c>
      <c r="F540" s="10" t="s">
        <v>208</v>
      </c>
      <c r="G540" s="10" t="s">
        <v>185</v>
      </c>
      <c r="H540" s="10">
        <v>11</v>
      </c>
      <c r="I540" s="10">
        <v>2</v>
      </c>
      <c r="J540" s="10">
        <v>2</v>
      </c>
      <c r="K540" s="10" t="s">
        <v>780</v>
      </c>
      <c r="L540" s="10" t="s">
        <v>778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1</v>
      </c>
      <c r="V540" s="10">
        <v>1</v>
      </c>
      <c r="W540" s="10">
        <v>1</v>
      </c>
      <c r="X540" s="10">
        <v>1</v>
      </c>
      <c r="Y540" s="10">
        <v>0.5</v>
      </c>
      <c r="Z540" s="10">
        <v>0.5</v>
      </c>
      <c r="AA540" s="10">
        <v>0.5</v>
      </c>
      <c r="AB540" s="10">
        <v>0.5</v>
      </c>
      <c r="AC540" s="10">
        <v>0.5</v>
      </c>
      <c r="AD540" s="10">
        <v>0.5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1</v>
      </c>
      <c r="AL540" s="10">
        <v>0</v>
      </c>
      <c r="AM540" s="10">
        <v>8</v>
      </c>
      <c r="AN540" s="10">
        <v>100</v>
      </c>
      <c r="AO540" s="10">
        <v>12</v>
      </c>
      <c r="AP540" s="10">
        <v>50</v>
      </c>
      <c r="AQ540" s="10">
        <v>18</v>
      </c>
      <c r="AR540" s="10">
        <v>0</v>
      </c>
      <c r="AS540" s="10">
        <v>24</v>
      </c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 t="s">
        <v>197</v>
      </c>
      <c r="BI540" s="10">
        <v>6</v>
      </c>
    </row>
    <row r="541" spans="5:61" ht="16.5" customHeight="1">
      <c r="E541" s="9" t="str">
        <f t="shared" si="8"/>
        <v>D-11照明発熱密度比率3</v>
      </c>
      <c r="F541" s="10" t="s">
        <v>208</v>
      </c>
      <c r="G541" s="10" t="s">
        <v>185</v>
      </c>
      <c r="H541" s="10">
        <v>11</v>
      </c>
      <c r="I541" s="10">
        <v>2</v>
      </c>
      <c r="J541" s="10">
        <v>3</v>
      </c>
      <c r="K541" s="10" t="s">
        <v>780</v>
      </c>
      <c r="L541" s="10" t="s">
        <v>779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  <c r="AH541" s="10">
        <v>0</v>
      </c>
      <c r="AI541" s="10">
        <v>0</v>
      </c>
      <c r="AJ541" s="10">
        <v>0</v>
      </c>
      <c r="AK541" s="10">
        <v>1</v>
      </c>
      <c r="AL541" s="10">
        <v>0</v>
      </c>
      <c r="AM541" s="10">
        <v>24</v>
      </c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 t="s">
        <v>197</v>
      </c>
      <c r="BI541" s="10">
        <v>6</v>
      </c>
    </row>
    <row r="542" spans="5:61" ht="16.5" customHeight="1">
      <c r="E542" s="9" t="str">
        <f t="shared" si="8"/>
        <v>D-11人体発熱密度比率1</v>
      </c>
      <c r="F542" s="10" t="s">
        <v>208</v>
      </c>
      <c r="G542" s="10" t="s">
        <v>185</v>
      </c>
      <c r="H542" s="10">
        <v>11</v>
      </c>
      <c r="I542" s="10">
        <v>3</v>
      </c>
      <c r="J542" s="10">
        <v>1</v>
      </c>
      <c r="K542" s="10" t="s">
        <v>781</v>
      </c>
      <c r="L542" s="10" t="s">
        <v>777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1</v>
      </c>
      <c r="W542" s="10">
        <v>1</v>
      </c>
      <c r="X542" s="10">
        <v>1</v>
      </c>
      <c r="Y542" s="10">
        <v>1</v>
      </c>
      <c r="Z542" s="10">
        <v>1</v>
      </c>
      <c r="AA542" s="10">
        <v>1</v>
      </c>
      <c r="AB542" s="10">
        <v>1</v>
      </c>
      <c r="AC542" s="10">
        <v>1</v>
      </c>
      <c r="AD542" s="10">
        <v>1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0</v>
      </c>
      <c r="AK542" s="10">
        <v>1</v>
      </c>
      <c r="AL542" s="10">
        <v>0</v>
      </c>
      <c r="AM542" s="10">
        <v>9</v>
      </c>
      <c r="AN542" s="10">
        <v>100</v>
      </c>
      <c r="AO542" s="10">
        <v>18</v>
      </c>
      <c r="AP542" s="10">
        <v>0</v>
      </c>
      <c r="AQ542" s="10">
        <v>24</v>
      </c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 t="s">
        <v>197</v>
      </c>
      <c r="BI542" s="10">
        <v>6</v>
      </c>
    </row>
    <row r="543" spans="5:61" ht="16.5" customHeight="1">
      <c r="E543" s="9" t="str">
        <f t="shared" si="8"/>
        <v>D-11人体発熱密度比率2</v>
      </c>
      <c r="F543" s="10" t="s">
        <v>208</v>
      </c>
      <c r="G543" s="10" t="s">
        <v>185</v>
      </c>
      <c r="H543" s="10">
        <v>11</v>
      </c>
      <c r="I543" s="10">
        <v>3</v>
      </c>
      <c r="J543" s="10">
        <v>2</v>
      </c>
      <c r="K543" s="10" t="s">
        <v>781</v>
      </c>
      <c r="L543" s="10" t="s">
        <v>778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1</v>
      </c>
      <c r="W543" s="10">
        <v>1</v>
      </c>
      <c r="X543" s="10">
        <v>1</v>
      </c>
      <c r="Y543" s="10">
        <v>0.5</v>
      </c>
      <c r="Z543" s="10">
        <v>0.5</v>
      </c>
      <c r="AA543" s="10">
        <v>0.5</v>
      </c>
      <c r="AB543" s="10">
        <v>0.5</v>
      </c>
      <c r="AC543" s="10">
        <v>0.5</v>
      </c>
      <c r="AD543" s="10">
        <v>0.5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1</v>
      </c>
      <c r="AL543" s="10">
        <v>0</v>
      </c>
      <c r="AM543" s="10">
        <v>9</v>
      </c>
      <c r="AN543" s="10">
        <v>100</v>
      </c>
      <c r="AO543" s="10">
        <v>12</v>
      </c>
      <c r="AP543" s="10">
        <v>50</v>
      </c>
      <c r="AQ543" s="10">
        <v>18</v>
      </c>
      <c r="AR543" s="10">
        <v>0</v>
      </c>
      <c r="AS543" s="10">
        <v>24</v>
      </c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 t="s">
        <v>197</v>
      </c>
      <c r="BI543" s="10">
        <v>6</v>
      </c>
    </row>
    <row r="544" spans="5:61" ht="16.5" customHeight="1">
      <c r="E544" s="9" t="str">
        <f t="shared" si="8"/>
        <v>D-11人体発熱密度比率3</v>
      </c>
      <c r="F544" s="10" t="s">
        <v>208</v>
      </c>
      <c r="G544" s="10" t="s">
        <v>185</v>
      </c>
      <c r="H544" s="10">
        <v>11</v>
      </c>
      <c r="I544" s="10">
        <v>3</v>
      </c>
      <c r="J544" s="10">
        <v>3</v>
      </c>
      <c r="K544" s="10" t="s">
        <v>781</v>
      </c>
      <c r="L544" s="10" t="s">
        <v>779</v>
      </c>
      <c r="M544" s="10">
        <v>0</v>
      </c>
      <c r="N544" s="10">
        <v>0</v>
      </c>
      <c r="O544" s="10">
        <v>0</v>
      </c>
      <c r="P544" s="10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  <c r="V544" s="10">
        <v>0</v>
      </c>
      <c r="W544" s="10">
        <v>0</v>
      </c>
      <c r="X544" s="10">
        <v>0</v>
      </c>
      <c r="Y544" s="10">
        <v>0</v>
      </c>
      <c r="Z544" s="10">
        <v>0</v>
      </c>
      <c r="AA544" s="10">
        <v>0</v>
      </c>
      <c r="AB544" s="10">
        <v>0</v>
      </c>
      <c r="AC544" s="10">
        <v>0</v>
      </c>
      <c r="AD544" s="10">
        <v>0</v>
      </c>
      <c r="AE544" s="10">
        <v>0</v>
      </c>
      <c r="AF544" s="10">
        <v>0</v>
      </c>
      <c r="AG544" s="10">
        <v>0</v>
      </c>
      <c r="AH544" s="10">
        <v>0</v>
      </c>
      <c r="AI544" s="10">
        <v>0</v>
      </c>
      <c r="AJ544" s="10">
        <v>0</v>
      </c>
      <c r="AK544" s="10">
        <v>1</v>
      </c>
      <c r="AL544" s="10">
        <v>0</v>
      </c>
      <c r="AM544" s="10">
        <v>24</v>
      </c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 t="s">
        <v>197</v>
      </c>
      <c r="BI544" s="10">
        <v>6</v>
      </c>
    </row>
    <row r="545" spans="5:61" ht="16.5" customHeight="1">
      <c r="E545" s="9" t="str">
        <f t="shared" si="8"/>
        <v>D-11機器発熱密度比率1</v>
      </c>
      <c r="F545" s="10" t="s">
        <v>208</v>
      </c>
      <c r="G545" s="10" t="s">
        <v>185</v>
      </c>
      <c r="H545" s="10">
        <v>11</v>
      </c>
      <c r="I545" s="10">
        <v>4</v>
      </c>
      <c r="J545" s="10">
        <v>1</v>
      </c>
      <c r="K545" s="10" t="s">
        <v>783</v>
      </c>
      <c r="L545" s="10" t="s">
        <v>777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1</v>
      </c>
      <c r="W545" s="10">
        <v>1</v>
      </c>
      <c r="X545" s="10">
        <v>1</v>
      </c>
      <c r="Y545" s="10">
        <v>1</v>
      </c>
      <c r="Z545" s="10">
        <v>1</v>
      </c>
      <c r="AA545" s="10">
        <v>1</v>
      </c>
      <c r="AB545" s="10">
        <v>1</v>
      </c>
      <c r="AC545" s="10">
        <v>1</v>
      </c>
      <c r="AD545" s="10">
        <v>1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1</v>
      </c>
      <c r="AL545" s="10">
        <v>0</v>
      </c>
      <c r="AM545" s="10">
        <v>9</v>
      </c>
      <c r="AN545" s="10">
        <v>100</v>
      </c>
      <c r="AO545" s="10">
        <v>18</v>
      </c>
      <c r="AP545" s="10">
        <v>0</v>
      </c>
      <c r="AQ545" s="10">
        <v>24</v>
      </c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 t="s">
        <v>197</v>
      </c>
      <c r="BI545" s="10">
        <v>6</v>
      </c>
    </row>
    <row r="546" spans="5:61" ht="16.5" customHeight="1">
      <c r="E546" s="9" t="str">
        <f t="shared" si="8"/>
        <v>D-11機器発熱密度比率2</v>
      </c>
      <c r="F546" s="10" t="s">
        <v>208</v>
      </c>
      <c r="G546" s="10" t="s">
        <v>185</v>
      </c>
      <c r="H546" s="10">
        <v>11</v>
      </c>
      <c r="I546" s="10">
        <v>4</v>
      </c>
      <c r="J546" s="10">
        <v>2</v>
      </c>
      <c r="K546" s="10" t="s">
        <v>783</v>
      </c>
      <c r="L546" s="10" t="s">
        <v>778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1</v>
      </c>
      <c r="W546" s="10">
        <v>1</v>
      </c>
      <c r="X546" s="10">
        <v>1</v>
      </c>
      <c r="Y546" s="10">
        <v>0.5</v>
      </c>
      <c r="Z546" s="10">
        <v>0.5</v>
      </c>
      <c r="AA546" s="10">
        <v>0.5</v>
      </c>
      <c r="AB546" s="10">
        <v>0.5</v>
      </c>
      <c r="AC546" s="10">
        <v>0.5</v>
      </c>
      <c r="AD546" s="10">
        <v>0.5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1</v>
      </c>
      <c r="AL546" s="10">
        <v>0</v>
      </c>
      <c r="AM546" s="10">
        <v>9</v>
      </c>
      <c r="AN546" s="10">
        <v>100</v>
      </c>
      <c r="AO546" s="10">
        <v>12</v>
      </c>
      <c r="AP546" s="10">
        <v>50</v>
      </c>
      <c r="AQ546" s="10">
        <v>18</v>
      </c>
      <c r="AR546" s="10">
        <v>0</v>
      </c>
      <c r="AS546" s="10">
        <v>24</v>
      </c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 t="s">
        <v>197</v>
      </c>
      <c r="BI546" s="10">
        <v>6</v>
      </c>
    </row>
    <row r="547" spans="5:61" ht="16.5" customHeight="1">
      <c r="E547" s="9" t="str">
        <f t="shared" si="8"/>
        <v>D-11機器発熱密度比率3</v>
      </c>
      <c r="F547" s="10" t="s">
        <v>208</v>
      </c>
      <c r="G547" s="10" t="s">
        <v>185</v>
      </c>
      <c r="H547" s="10">
        <v>11</v>
      </c>
      <c r="I547" s="10">
        <v>4</v>
      </c>
      <c r="J547" s="10">
        <v>3</v>
      </c>
      <c r="K547" s="10" t="s">
        <v>783</v>
      </c>
      <c r="L547" s="10" t="s">
        <v>779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1</v>
      </c>
      <c r="AL547" s="10">
        <v>0</v>
      </c>
      <c r="AM547" s="10">
        <v>24</v>
      </c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 t="s">
        <v>197</v>
      </c>
      <c r="BI547" s="10">
        <v>6</v>
      </c>
    </row>
    <row r="548" spans="5:61" ht="16.5" customHeight="1">
      <c r="E548" s="9" t="str">
        <f t="shared" si="8"/>
        <v>D-12室同時使用率1</v>
      </c>
      <c r="F548" s="10" t="s">
        <v>211</v>
      </c>
      <c r="G548" s="10" t="s">
        <v>185</v>
      </c>
      <c r="H548" s="10">
        <v>12</v>
      </c>
      <c r="I548" s="10">
        <v>1</v>
      </c>
      <c r="J548" s="10">
        <v>1</v>
      </c>
      <c r="K548" s="10" t="s">
        <v>776</v>
      </c>
      <c r="L548" s="10" t="s">
        <v>777</v>
      </c>
      <c r="M548" s="10">
        <v>1</v>
      </c>
      <c r="N548" s="10">
        <v>1</v>
      </c>
      <c r="O548" s="10">
        <v>1</v>
      </c>
      <c r="P548" s="10">
        <v>1</v>
      </c>
      <c r="Q548" s="10">
        <v>1</v>
      </c>
      <c r="R548" s="10">
        <v>1</v>
      </c>
      <c r="S548" s="10">
        <v>1</v>
      </c>
      <c r="T548" s="10">
        <v>1</v>
      </c>
      <c r="U548" s="10">
        <v>1</v>
      </c>
      <c r="V548" s="10">
        <v>1</v>
      </c>
      <c r="W548" s="10">
        <v>1</v>
      </c>
      <c r="X548" s="10">
        <v>1</v>
      </c>
      <c r="Y548" s="10">
        <v>1</v>
      </c>
      <c r="Z548" s="10">
        <v>1</v>
      </c>
      <c r="AA548" s="10">
        <v>1</v>
      </c>
      <c r="AB548" s="10">
        <v>1</v>
      </c>
      <c r="AC548" s="10">
        <v>1</v>
      </c>
      <c r="AD548" s="10">
        <v>1</v>
      </c>
      <c r="AE548" s="10">
        <v>1</v>
      </c>
      <c r="AF548" s="10">
        <v>1</v>
      </c>
      <c r="AG548" s="10">
        <v>1</v>
      </c>
      <c r="AH548" s="10">
        <v>1</v>
      </c>
      <c r="AI548" s="10">
        <v>1</v>
      </c>
      <c r="AJ548" s="10">
        <v>1</v>
      </c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 t="s">
        <v>198</v>
      </c>
      <c r="BI548" s="10">
        <v>7</v>
      </c>
    </row>
    <row r="549" spans="5:61" ht="16.5" customHeight="1">
      <c r="E549" s="9" t="str">
        <f t="shared" si="8"/>
        <v>D-12室同時使用率2</v>
      </c>
      <c r="F549" s="10" t="s">
        <v>211</v>
      </c>
      <c r="G549" s="10" t="s">
        <v>185</v>
      </c>
      <c r="H549" s="10">
        <v>12</v>
      </c>
      <c r="I549" s="10">
        <v>1</v>
      </c>
      <c r="J549" s="10">
        <v>2</v>
      </c>
      <c r="K549" s="10" t="s">
        <v>776</v>
      </c>
      <c r="L549" s="10" t="s">
        <v>778</v>
      </c>
      <c r="M549" s="10">
        <v>1</v>
      </c>
      <c r="N549" s="10">
        <v>1</v>
      </c>
      <c r="O549" s="10">
        <v>1</v>
      </c>
      <c r="P549" s="10">
        <v>1</v>
      </c>
      <c r="Q549" s="10">
        <v>1</v>
      </c>
      <c r="R549" s="10">
        <v>1</v>
      </c>
      <c r="S549" s="10">
        <v>1</v>
      </c>
      <c r="T549" s="10">
        <v>1</v>
      </c>
      <c r="U549" s="10">
        <v>1</v>
      </c>
      <c r="V549" s="10">
        <v>1</v>
      </c>
      <c r="W549" s="10">
        <v>1</v>
      </c>
      <c r="X549" s="10">
        <v>1</v>
      </c>
      <c r="Y549" s="10">
        <v>1</v>
      </c>
      <c r="Z549" s="10">
        <v>1</v>
      </c>
      <c r="AA549" s="10">
        <v>1</v>
      </c>
      <c r="AB549" s="10">
        <v>1</v>
      </c>
      <c r="AC549" s="10">
        <v>1</v>
      </c>
      <c r="AD549" s="10">
        <v>1</v>
      </c>
      <c r="AE549" s="10">
        <v>1</v>
      </c>
      <c r="AF549" s="10">
        <v>1</v>
      </c>
      <c r="AG549" s="10">
        <v>1</v>
      </c>
      <c r="AH549" s="10">
        <v>1</v>
      </c>
      <c r="AI549" s="10">
        <v>1</v>
      </c>
      <c r="AJ549" s="10">
        <v>1</v>
      </c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 t="s">
        <v>198</v>
      </c>
      <c r="BI549" s="10">
        <v>7</v>
      </c>
    </row>
    <row r="550" spans="5:61" ht="16.5" customHeight="1">
      <c r="E550" s="9" t="str">
        <f t="shared" si="8"/>
        <v>D-12室同時使用率3</v>
      </c>
      <c r="F550" s="10" t="s">
        <v>211</v>
      </c>
      <c r="G550" s="10" t="s">
        <v>185</v>
      </c>
      <c r="H550" s="10">
        <v>12</v>
      </c>
      <c r="I550" s="10">
        <v>1</v>
      </c>
      <c r="J550" s="10">
        <v>3</v>
      </c>
      <c r="K550" s="10" t="s">
        <v>776</v>
      </c>
      <c r="L550" s="10" t="s">
        <v>779</v>
      </c>
      <c r="M550" s="10">
        <v>1</v>
      </c>
      <c r="N550" s="10">
        <v>1</v>
      </c>
      <c r="O550" s="10">
        <v>1</v>
      </c>
      <c r="P550" s="10">
        <v>1</v>
      </c>
      <c r="Q550" s="10">
        <v>1</v>
      </c>
      <c r="R550" s="10">
        <v>1</v>
      </c>
      <c r="S550" s="10">
        <v>1</v>
      </c>
      <c r="T550" s="10">
        <v>1</v>
      </c>
      <c r="U550" s="10">
        <v>1</v>
      </c>
      <c r="V550" s="10">
        <v>1</v>
      </c>
      <c r="W550" s="10">
        <v>1</v>
      </c>
      <c r="X550" s="10">
        <v>1</v>
      </c>
      <c r="Y550" s="10">
        <v>1</v>
      </c>
      <c r="Z550" s="10">
        <v>1</v>
      </c>
      <c r="AA550" s="10">
        <v>1</v>
      </c>
      <c r="AB550" s="10">
        <v>1</v>
      </c>
      <c r="AC550" s="10">
        <v>1</v>
      </c>
      <c r="AD550" s="10">
        <v>1</v>
      </c>
      <c r="AE550" s="10">
        <v>1</v>
      </c>
      <c r="AF550" s="10">
        <v>1</v>
      </c>
      <c r="AG550" s="10">
        <v>1</v>
      </c>
      <c r="AH550" s="10">
        <v>1</v>
      </c>
      <c r="AI550" s="10">
        <v>1</v>
      </c>
      <c r="AJ550" s="10">
        <v>1</v>
      </c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 t="s">
        <v>198</v>
      </c>
      <c r="BI550" s="10">
        <v>7</v>
      </c>
    </row>
    <row r="551" spans="5:61" ht="16.5" customHeight="1">
      <c r="E551" s="9" t="str">
        <f t="shared" si="8"/>
        <v>D-12照明発熱密度比率1</v>
      </c>
      <c r="F551" s="10" t="s">
        <v>211</v>
      </c>
      <c r="G551" s="10" t="s">
        <v>185</v>
      </c>
      <c r="H551" s="10">
        <v>12</v>
      </c>
      <c r="I551" s="10">
        <v>2</v>
      </c>
      <c r="J551" s="10">
        <v>1</v>
      </c>
      <c r="K551" s="10" t="s">
        <v>780</v>
      </c>
      <c r="L551" s="10" t="s">
        <v>777</v>
      </c>
      <c r="M551" s="10">
        <v>0.5</v>
      </c>
      <c r="N551" s="10">
        <v>0.5</v>
      </c>
      <c r="O551" s="10">
        <v>0.5</v>
      </c>
      <c r="P551" s="10">
        <v>0.5</v>
      </c>
      <c r="Q551" s="10">
        <v>0.5</v>
      </c>
      <c r="R551" s="10">
        <v>0.5</v>
      </c>
      <c r="S551" s="10">
        <v>0.5</v>
      </c>
      <c r="T551" s="10">
        <v>1</v>
      </c>
      <c r="U551" s="10">
        <v>1</v>
      </c>
      <c r="V551" s="10">
        <v>1</v>
      </c>
      <c r="W551" s="10">
        <v>1</v>
      </c>
      <c r="X551" s="10">
        <v>1</v>
      </c>
      <c r="Y551" s="10">
        <v>1</v>
      </c>
      <c r="Z551" s="10">
        <v>1</v>
      </c>
      <c r="AA551" s="10">
        <v>1</v>
      </c>
      <c r="AB551" s="10">
        <v>1</v>
      </c>
      <c r="AC551" s="10">
        <v>1</v>
      </c>
      <c r="AD551" s="10">
        <v>1</v>
      </c>
      <c r="AE551" s="10">
        <v>1</v>
      </c>
      <c r="AF551" s="10">
        <v>1</v>
      </c>
      <c r="AG551" s="10">
        <v>1</v>
      </c>
      <c r="AH551" s="10">
        <v>0.5</v>
      </c>
      <c r="AI551" s="10">
        <v>0.5</v>
      </c>
      <c r="AJ551" s="10">
        <v>0.5</v>
      </c>
      <c r="AK551" s="10">
        <v>1</v>
      </c>
      <c r="AL551" s="10">
        <v>50</v>
      </c>
      <c r="AM551" s="10">
        <v>7</v>
      </c>
      <c r="AN551" s="10">
        <v>100</v>
      </c>
      <c r="AO551" s="10">
        <v>21</v>
      </c>
      <c r="AP551" s="10">
        <v>50</v>
      </c>
      <c r="AQ551" s="10">
        <v>24</v>
      </c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 t="s">
        <v>198</v>
      </c>
      <c r="BI551" s="10">
        <v>7</v>
      </c>
    </row>
    <row r="552" spans="5:61" ht="16.5" customHeight="1">
      <c r="E552" s="9" t="str">
        <f t="shared" si="8"/>
        <v>D-12照明発熱密度比率2</v>
      </c>
      <c r="F552" s="10" t="s">
        <v>211</v>
      </c>
      <c r="G552" s="10" t="s">
        <v>185</v>
      </c>
      <c r="H552" s="10">
        <v>12</v>
      </c>
      <c r="I552" s="10">
        <v>2</v>
      </c>
      <c r="J552" s="10">
        <v>2</v>
      </c>
      <c r="K552" s="10" t="s">
        <v>780</v>
      </c>
      <c r="L552" s="10" t="s">
        <v>778</v>
      </c>
      <c r="M552" s="10">
        <v>0.5</v>
      </c>
      <c r="N552" s="10">
        <v>0.5</v>
      </c>
      <c r="O552" s="10">
        <v>0.5</v>
      </c>
      <c r="P552" s="10">
        <v>0.5</v>
      </c>
      <c r="Q552" s="10">
        <v>0.5</v>
      </c>
      <c r="R552" s="10">
        <v>0.5</v>
      </c>
      <c r="S552" s="10">
        <v>0.5</v>
      </c>
      <c r="T552" s="10">
        <v>1</v>
      </c>
      <c r="U552" s="10">
        <v>1</v>
      </c>
      <c r="V552" s="10">
        <v>1</v>
      </c>
      <c r="W552" s="10">
        <v>1</v>
      </c>
      <c r="X552" s="10">
        <v>1</v>
      </c>
      <c r="Y552" s="10">
        <v>1</v>
      </c>
      <c r="Z552" s="10">
        <v>1</v>
      </c>
      <c r="AA552" s="10">
        <v>1</v>
      </c>
      <c r="AB552" s="10">
        <v>1</v>
      </c>
      <c r="AC552" s="10">
        <v>1</v>
      </c>
      <c r="AD552" s="10">
        <v>1</v>
      </c>
      <c r="AE552" s="10">
        <v>1</v>
      </c>
      <c r="AF552" s="10">
        <v>1</v>
      </c>
      <c r="AG552" s="10">
        <v>1</v>
      </c>
      <c r="AH552" s="10">
        <v>0.5</v>
      </c>
      <c r="AI552" s="10">
        <v>0.5</v>
      </c>
      <c r="AJ552" s="10">
        <v>0.5</v>
      </c>
      <c r="AK552" s="10">
        <v>1</v>
      </c>
      <c r="AL552" s="10">
        <v>50</v>
      </c>
      <c r="AM552" s="10">
        <v>7</v>
      </c>
      <c r="AN552" s="10">
        <v>100</v>
      </c>
      <c r="AO552" s="10">
        <v>21</v>
      </c>
      <c r="AP552" s="10">
        <v>50</v>
      </c>
      <c r="AQ552" s="10">
        <v>24</v>
      </c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 t="s">
        <v>198</v>
      </c>
      <c r="BI552" s="10">
        <v>7</v>
      </c>
    </row>
    <row r="553" spans="5:61" ht="16.5" customHeight="1">
      <c r="E553" s="9" t="str">
        <f t="shared" si="8"/>
        <v>D-12照明発熱密度比率3</v>
      </c>
      <c r="F553" s="10" t="s">
        <v>211</v>
      </c>
      <c r="G553" s="10" t="s">
        <v>185</v>
      </c>
      <c r="H553" s="10">
        <v>12</v>
      </c>
      <c r="I553" s="10">
        <v>2</v>
      </c>
      <c r="J553" s="10">
        <v>3</v>
      </c>
      <c r="K553" s="10" t="s">
        <v>780</v>
      </c>
      <c r="L553" s="10" t="s">
        <v>779</v>
      </c>
      <c r="M553" s="10">
        <v>0.5</v>
      </c>
      <c r="N553" s="10">
        <v>0.5</v>
      </c>
      <c r="O553" s="10">
        <v>0.5</v>
      </c>
      <c r="P553" s="10">
        <v>0.5</v>
      </c>
      <c r="Q553" s="10">
        <v>0.5</v>
      </c>
      <c r="R553" s="10">
        <v>0.5</v>
      </c>
      <c r="S553" s="10">
        <v>0.5</v>
      </c>
      <c r="T553" s="10">
        <v>1</v>
      </c>
      <c r="U553" s="10">
        <v>1</v>
      </c>
      <c r="V553" s="10">
        <v>1</v>
      </c>
      <c r="W553" s="10">
        <v>1</v>
      </c>
      <c r="X553" s="10">
        <v>1</v>
      </c>
      <c r="Y553" s="10">
        <v>1</v>
      </c>
      <c r="Z553" s="10">
        <v>1</v>
      </c>
      <c r="AA553" s="10">
        <v>1</v>
      </c>
      <c r="AB553" s="10">
        <v>1</v>
      </c>
      <c r="AC553" s="10">
        <v>1</v>
      </c>
      <c r="AD553" s="10">
        <v>1</v>
      </c>
      <c r="AE553" s="10">
        <v>1</v>
      </c>
      <c r="AF553" s="10">
        <v>1</v>
      </c>
      <c r="AG553" s="10">
        <v>1</v>
      </c>
      <c r="AH553" s="10">
        <v>0.5</v>
      </c>
      <c r="AI553" s="10">
        <v>0.5</v>
      </c>
      <c r="AJ553" s="10">
        <v>0.5</v>
      </c>
      <c r="AK553" s="10">
        <v>1</v>
      </c>
      <c r="AL553" s="10">
        <v>50</v>
      </c>
      <c r="AM553" s="10">
        <v>7</v>
      </c>
      <c r="AN553" s="10">
        <v>100</v>
      </c>
      <c r="AO553" s="10">
        <v>21</v>
      </c>
      <c r="AP553" s="10">
        <v>50</v>
      </c>
      <c r="AQ553" s="10">
        <v>24</v>
      </c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 t="s">
        <v>198</v>
      </c>
      <c r="BI553" s="10">
        <v>7</v>
      </c>
    </row>
    <row r="554" spans="5:61" ht="16.5" customHeight="1">
      <c r="E554" s="9" t="str">
        <f t="shared" si="8"/>
        <v>D-12人体発熱密度比率1</v>
      </c>
      <c r="F554" s="10" t="s">
        <v>211</v>
      </c>
      <c r="G554" s="10" t="s">
        <v>185</v>
      </c>
      <c r="H554" s="10">
        <v>12</v>
      </c>
      <c r="I554" s="10">
        <v>3</v>
      </c>
      <c r="J554" s="10">
        <v>1</v>
      </c>
      <c r="K554" s="10" t="s">
        <v>781</v>
      </c>
      <c r="L554" s="10" t="s">
        <v>777</v>
      </c>
      <c r="M554" s="10">
        <v>0.7</v>
      </c>
      <c r="N554" s="10">
        <v>0.7</v>
      </c>
      <c r="O554" s="10">
        <v>0.7</v>
      </c>
      <c r="P554" s="10">
        <v>0.7</v>
      </c>
      <c r="Q554" s="10">
        <v>0.7</v>
      </c>
      <c r="R554" s="10">
        <v>0.7</v>
      </c>
      <c r="S554" s="10">
        <v>0.7</v>
      </c>
      <c r="T554" s="10">
        <v>1</v>
      </c>
      <c r="U554" s="10">
        <v>1</v>
      </c>
      <c r="V554" s="10">
        <v>1</v>
      </c>
      <c r="W554" s="10">
        <v>1</v>
      </c>
      <c r="X554" s="10">
        <v>1</v>
      </c>
      <c r="Y554" s="10">
        <v>1</v>
      </c>
      <c r="Z554" s="10">
        <v>1</v>
      </c>
      <c r="AA554" s="10">
        <v>1</v>
      </c>
      <c r="AB554" s="10">
        <v>1</v>
      </c>
      <c r="AC554" s="10">
        <v>1</v>
      </c>
      <c r="AD554" s="10">
        <v>1</v>
      </c>
      <c r="AE554" s="10">
        <v>1</v>
      </c>
      <c r="AF554" s="10">
        <v>1</v>
      </c>
      <c r="AG554" s="10">
        <v>1</v>
      </c>
      <c r="AH554" s="10">
        <v>0.7</v>
      </c>
      <c r="AI554" s="10">
        <v>0.7</v>
      </c>
      <c r="AJ554" s="10">
        <v>0.7</v>
      </c>
      <c r="AK554" s="10">
        <v>1</v>
      </c>
      <c r="AL554" s="10">
        <v>70</v>
      </c>
      <c r="AM554" s="10">
        <v>7</v>
      </c>
      <c r="AN554" s="10">
        <v>100</v>
      </c>
      <c r="AO554" s="10">
        <v>21</v>
      </c>
      <c r="AP554" s="10">
        <v>70</v>
      </c>
      <c r="AQ554" s="10">
        <v>24</v>
      </c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 t="s">
        <v>198</v>
      </c>
      <c r="BI554" s="10">
        <v>7</v>
      </c>
    </row>
    <row r="555" spans="5:61" ht="16.5" customHeight="1">
      <c r="E555" s="9" t="str">
        <f t="shared" si="8"/>
        <v>D-12人体発熱密度比率2</v>
      </c>
      <c r="F555" s="10" t="s">
        <v>211</v>
      </c>
      <c r="G555" s="10" t="s">
        <v>185</v>
      </c>
      <c r="H555" s="10">
        <v>12</v>
      </c>
      <c r="I555" s="10">
        <v>3</v>
      </c>
      <c r="J555" s="10">
        <v>2</v>
      </c>
      <c r="K555" s="10" t="s">
        <v>781</v>
      </c>
      <c r="L555" s="10" t="s">
        <v>778</v>
      </c>
      <c r="M555" s="10">
        <v>0.7</v>
      </c>
      <c r="N555" s="10">
        <v>0.7</v>
      </c>
      <c r="O555" s="10">
        <v>0.7</v>
      </c>
      <c r="P555" s="10">
        <v>0.7</v>
      </c>
      <c r="Q555" s="10">
        <v>0.7</v>
      </c>
      <c r="R555" s="10">
        <v>0.7</v>
      </c>
      <c r="S555" s="10">
        <v>0.7</v>
      </c>
      <c r="T555" s="10">
        <v>1</v>
      </c>
      <c r="U555" s="10">
        <v>1</v>
      </c>
      <c r="V555" s="10">
        <v>1</v>
      </c>
      <c r="W555" s="10">
        <v>1</v>
      </c>
      <c r="X555" s="10">
        <v>1</v>
      </c>
      <c r="Y555" s="10">
        <v>1</v>
      </c>
      <c r="Z555" s="10">
        <v>1</v>
      </c>
      <c r="AA555" s="10">
        <v>1</v>
      </c>
      <c r="AB555" s="10">
        <v>1</v>
      </c>
      <c r="AC555" s="10">
        <v>1</v>
      </c>
      <c r="AD555" s="10">
        <v>1</v>
      </c>
      <c r="AE555" s="10">
        <v>1</v>
      </c>
      <c r="AF555" s="10">
        <v>1</v>
      </c>
      <c r="AG555" s="10">
        <v>1</v>
      </c>
      <c r="AH555" s="10">
        <v>0.7</v>
      </c>
      <c r="AI555" s="10">
        <v>0.7</v>
      </c>
      <c r="AJ555" s="10">
        <v>0.7</v>
      </c>
      <c r="AK555" s="10">
        <v>1</v>
      </c>
      <c r="AL555" s="10">
        <v>70</v>
      </c>
      <c r="AM555" s="10">
        <v>7</v>
      </c>
      <c r="AN555" s="10">
        <v>100</v>
      </c>
      <c r="AO555" s="10">
        <v>21</v>
      </c>
      <c r="AP555" s="10">
        <v>70</v>
      </c>
      <c r="AQ555" s="10">
        <v>24</v>
      </c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 t="s">
        <v>198</v>
      </c>
      <c r="BI555" s="10">
        <v>7</v>
      </c>
    </row>
    <row r="556" spans="5:61" ht="16.5" customHeight="1">
      <c r="E556" s="9" t="str">
        <f t="shared" si="8"/>
        <v>D-12人体発熱密度比率3</v>
      </c>
      <c r="F556" s="10" t="s">
        <v>211</v>
      </c>
      <c r="G556" s="10" t="s">
        <v>185</v>
      </c>
      <c r="H556" s="10">
        <v>12</v>
      </c>
      <c r="I556" s="10">
        <v>3</v>
      </c>
      <c r="J556" s="10">
        <v>3</v>
      </c>
      <c r="K556" s="10" t="s">
        <v>781</v>
      </c>
      <c r="L556" s="10" t="s">
        <v>779</v>
      </c>
      <c r="M556" s="10">
        <v>0.7</v>
      </c>
      <c r="N556" s="10">
        <v>0.7</v>
      </c>
      <c r="O556" s="10">
        <v>0.7</v>
      </c>
      <c r="P556" s="10">
        <v>0.7</v>
      </c>
      <c r="Q556" s="10">
        <v>0.7</v>
      </c>
      <c r="R556" s="10">
        <v>0.7</v>
      </c>
      <c r="S556" s="10">
        <v>0.7</v>
      </c>
      <c r="T556" s="10">
        <v>1</v>
      </c>
      <c r="U556" s="10">
        <v>1</v>
      </c>
      <c r="V556" s="10">
        <v>1</v>
      </c>
      <c r="W556" s="10">
        <v>1</v>
      </c>
      <c r="X556" s="10">
        <v>1</v>
      </c>
      <c r="Y556" s="10">
        <v>1</v>
      </c>
      <c r="Z556" s="10">
        <v>1</v>
      </c>
      <c r="AA556" s="10">
        <v>1</v>
      </c>
      <c r="AB556" s="10">
        <v>1</v>
      </c>
      <c r="AC556" s="10">
        <v>1</v>
      </c>
      <c r="AD556" s="10">
        <v>1</v>
      </c>
      <c r="AE556" s="10">
        <v>1</v>
      </c>
      <c r="AF556" s="10">
        <v>1</v>
      </c>
      <c r="AG556" s="10">
        <v>1</v>
      </c>
      <c r="AH556" s="10">
        <v>0.7</v>
      </c>
      <c r="AI556" s="10">
        <v>0.7</v>
      </c>
      <c r="AJ556" s="10">
        <v>0.7</v>
      </c>
      <c r="AK556" s="10">
        <v>1</v>
      </c>
      <c r="AL556" s="10">
        <v>70</v>
      </c>
      <c r="AM556" s="10">
        <v>7</v>
      </c>
      <c r="AN556" s="10">
        <v>100</v>
      </c>
      <c r="AO556" s="10">
        <v>21</v>
      </c>
      <c r="AP556" s="10">
        <v>70</v>
      </c>
      <c r="AQ556" s="10">
        <v>24</v>
      </c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 t="s">
        <v>198</v>
      </c>
      <c r="BI556" s="10">
        <v>7</v>
      </c>
    </row>
    <row r="557" spans="5:61" ht="16.5" customHeight="1">
      <c r="E557" s="9" t="str">
        <f t="shared" si="8"/>
        <v>D-12機器発熱密度比率1</v>
      </c>
      <c r="F557" s="10" t="s">
        <v>211</v>
      </c>
      <c r="G557" s="10" t="s">
        <v>185</v>
      </c>
      <c r="H557" s="10">
        <v>12</v>
      </c>
      <c r="I557" s="10">
        <v>4</v>
      </c>
      <c r="J557" s="10">
        <v>1</v>
      </c>
      <c r="K557" s="10" t="s">
        <v>783</v>
      </c>
      <c r="L557" s="10" t="s">
        <v>777</v>
      </c>
      <c r="M557" s="10">
        <v>1</v>
      </c>
      <c r="N557" s="10">
        <v>1</v>
      </c>
      <c r="O557" s="10">
        <v>1</v>
      </c>
      <c r="P557" s="10">
        <v>1</v>
      </c>
      <c r="Q557" s="10">
        <v>1</v>
      </c>
      <c r="R557" s="10">
        <v>1</v>
      </c>
      <c r="S557" s="10">
        <v>1</v>
      </c>
      <c r="T557" s="10">
        <v>1</v>
      </c>
      <c r="U557" s="10">
        <v>1</v>
      </c>
      <c r="V557" s="10">
        <v>1</v>
      </c>
      <c r="W557" s="10">
        <v>1</v>
      </c>
      <c r="X557" s="10">
        <v>1</v>
      </c>
      <c r="Y557" s="10">
        <v>1</v>
      </c>
      <c r="Z557" s="10">
        <v>1</v>
      </c>
      <c r="AA557" s="10">
        <v>1</v>
      </c>
      <c r="AB557" s="10">
        <v>1</v>
      </c>
      <c r="AC557" s="10">
        <v>1</v>
      </c>
      <c r="AD557" s="10">
        <v>1</v>
      </c>
      <c r="AE557" s="10">
        <v>1</v>
      </c>
      <c r="AF557" s="10">
        <v>1</v>
      </c>
      <c r="AG557" s="10">
        <v>1</v>
      </c>
      <c r="AH557" s="10">
        <v>1</v>
      </c>
      <c r="AI557" s="10">
        <v>1</v>
      </c>
      <c r="AJ557" s="10">
        <v>1</v>
      </c>
      <c r="AK557" s="10">
        <v>1</v>
      </c>
      <c r="AL557" s="10">
        <v>100</v>
      </c>
      <c r="AM557" s="10">
        <v>24</v>
      </c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 t="s">
        <v>198</v>
      </c>
      <c r="BI557" s="10">
        <v>7</v>
      </c>
    </row>
    <row r="558" spans="5:61" ht="16.5" customHeight="1">
      <c r="E558" s="9" t="str">
        <f t="shared" si="8"/>
        <v>D-12機器発熱密度比率2</v>
      </c>
      <c r="F558" s="10" t="s">
        <v>211</v>
      </c>
      <c r="G558" s="10" t="s">
        <v>185</v>
      </c>
      <c r="H558" s="10">
        <v>12</v>
      </c>
      <c r="I558" s="10">
        <v>4</v>
      </c>
      <c r="J558" s="10">
        <v>2</v>
      </c>
      <c r="K558" s="10" t="s">
        <v>783</v>
      </c>
      <c r="L558" s="10" t="s">
        <v>778</v>
      </c>
      <c r="M558" s="10">
        <v>1</v>
      </c>
      <c r="N558" s="10">
        <v>1</v>
      </c>
      <c r="O558" s="10">
        <v>1</v>
      </c>
      <c r="P558" s="10">
        <v>1</v>
      </c>
      <c r="Q558" s="10">
        <v>1</v>
      </c>
      <c r="R558" s="10">
        <v>1</v>
      </c>
      <c r="S558" s="10">
        <v>1</v>
      </c>
      <c r="T558" s="10">
        <v>1</v>
      </c>
      <c r="U558" s="10">
        <v>1</v>
      </c>
      <c r="V558" s="10">
        <v>1</v>
      </c>
      <c r="W558" s="10">
        <v>1</v>
      </c>
      <c r="X558" s="10">
        <v>1</v>
      </c>
      <c r="Y558" s="10">
        <v>1</v>
      </c>
      <c r="Z558" s="10">
        <v>1</v>
      </c>
      <c r="AA558" s="10">
        <v>1</v>
      </c>
      <c r="AB558" s="10">
        <v>1</v>
      </c>
      <c r="AC558" s="10">
        <v>1</v>
      </c>
      <c r="AD558" s="10">
        <v>1</v>
      </c>
      <c r="AE558" s="10">
        <v>1</v>
      </c>
      <c r="AF558" s="10">
        <v>1</v>
      </c>
      <c r="AG558" s="10">
        <v>1</v>
      </c>
      <c r="AH558" s="10">
        <v>1</v>
      </c>
      <c r="AI558" s="10">
        <v>1</v>
      </c>
      <c r="AJ558" s="10">
        <v>1</v>
      </c>
      <c r="AK558" s="10">
        <v>1</v>
      </c>
      <c r="AL558" s="10">
        <v>100</v>
      </c>
      <c r="AM558" s="10">
        <v>24</v>
      </c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 t="s">
        <v>198</v>
      </c>
      <c r="BI558" s="10">
        <v>7</v>
      </c>
    </row>
    <row r="559" spans="5:61" ht="16.5" customHeight="1">
      <c r="E559" s="9" t="str">
        <f t="shared" si="8"/>
        <v>D-12機器発熱密度比率3</v>
      </c>
      <c r="F559" s="10" t="s">
        <v>211</v>
      </c>
      <c r="G559" s="10" t="s">
        <v>185</v>
      </c>
      <c r="H559" s="10">
        <v>12</v>
      </c>
      <c r="I559" s="10">
        <v>4</v>
      </c>
      <c r="J559" s="10">
        <v>3</v>
      </c>
      <c r="K559" s="10" t="s">
        <v>783</v>
      </c>
      <c r="L559" s="10" t="s">
        <v>779</v>
      </c>
      <c r="M559" s="10">
        <v>1</v>
      </c>
      <c r="N559" s="10">
        <v>1</v>
      </c>
      <c r="O559" s="10">
        <v>1</v>
      </c>
      <c r="P559" s="10">
        <v>1</v>
      </c>
      <c r="Q559" s="10">
        <v>1</v>
      </c>
      <c r="R559" s="10">
        <v>1</v>
      </c>
      <c r="S559" s="10">
        <v>1</v>
      </c>
      <c r="T559" s="10">
        <v>1</v>
      </c>
      <c r="U559" s="10">
        <v>1</v>
      </c>
      <c r="V559" s="10">
        <v>1</v>
      </c>
      <c r="W559" s="10">
        <v>1</v>
      </c>
      <c r="X559" s="10">
        <v>1</v>
      </c>
      <c r="Y559" s="10">
        <v>1</v>
      </c>
      <c r="Z559" s="10">
        <v>1</v>
      </c>
      <c r="AA559" s="10">
        <v>1</v>
      </c>
      <c r="AB559" s="10">
        <v>1</v>
      </c>
      <c r="AC559" s="10">
        <v>1</v>
      </c>
      <c r="AD559" s="10">
        <v>1</v>
      </c>
      <c r="AE559" s="10">
        <v>1</v>
      </c>
      <c r="AF559" s="10">
        <v>1</v>
      </c>
      <c r="AG559" s="10">
        <v>1</v>
      </c>
      <c r="AH559" s="10">
        <v>1</v>
      </c>
      <c r="AI559" s="10">
        <v>1</v>
      </c>
      <c r="AJ559" s="10">
        <v>1</v>
      </c>
      <c r="AK559" s="10">
        <v>1</v>
      </c>
      <c r="AL559" s="10">
        <v>100</v>
      </c>
      <c r="AM559" s="10">
        <v>24</v>
      </c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 t="s">
        <v>198</v>
      </c>
      <c r="BI559" s="10">
        <v>7</v>
      </c>
    </row>
    <row r="560" spans="5:61" ht="16.5" customHeight="1">
      <c r="E560" s="9" t="str">
        <f t="shared" si="8"/>
        <v>D-13室同時使用率1</v>
      </c>
      <c r="F560" s="10" t="s">
        <v>214</v>
      </c>
      <c r="G560" s="10" t="s">
        <v>185</v>
      </c>
      <c r="H560" s="10">
        <v>13</v>
      </c>
      <c r="I560" s="10">
        <v>1</v>
      </c>
      <c r="J560" s="10">
        <v>1</v>
      </c>
      <c r="K560" s="10" t="s">
        <v>776</v>
      </c>
      <c r="L560" s="10" t="s">
        <v>777</v>
      </c>
      <c r="M560" s="10">
        <v>0</v>
      </c>
      <c r="N560" s="10">
        <v>0</v>
      </c>
      <c r="O560" s="10">
        <v>0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1</v>
      </c>
      <c r="V560" s="10">
        <v>1</v>
      </c>
      <c r="W560" s="10">
        <v>1</v>
      </c>
      <c r="X560" s="10">
        <v>1</v>
      </c>
      <c r="Y560" s="10">
        <v>1</v>
      </c>
      <c r="Z560" s="10">
        <v>1</v>
      </c>
      <c r="AA560" s="10">
        <v>1</v>
      </c>
      <c r="AB560" s="10">
        <v>1</v>
      </c>
      <c r="AC560" s="10">
        <v>1</v>
      </c>
      <c r="AD560" s="10">
        <v>1</v>
      </c>
      <c r="AE560" s="10">
        <v>0</v>
      </c>
      <c r="AF560" s="10">
        <v>0</v>
      </c>
      <c r="AG560" s="10">
        <v>0</v>
      </c>
      <c r="AH560" s="10">
        <v>0</v>
      </c>
      <c r="AI560" s="10">
        <v>0</v>
      </c>
      <c r="AJ560" s="10">
        <v>0</v>
      </c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 t="s">
        <v>208</v>
      </c>
      <c r="BI560" s="10">
        <v>11</v>
      </c>
    </row>
    <row r="561" spans="5:61" ht="16.5" customHeight="1">
      <c r="E561" s="9" t="str">
        <f t="shared" si="8"/>
        <v>D-13室同時使用率2</v>
      </c>
      <c r="F561" s="10" t="s">
        <v>214</v>
      </c>
      <c r="G561" s="10" t="s">
        <v>185</v>
      </c>
      <c r="H561" s="10">
        <v>13</v>
      </c>
      <c r="I561" s="10">
        <v>1</v>
      </c>
      <c r="J561" s="10">
        <v>2</v>
      </c>
      <c r="K561" s="10" t="s">
        <v>776</v>
      </c>
      <c r="L561" s="10" t="s">
        <v>778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1</v>
      </c>
      <c r="V561" s="10">
        <v>1</v>
      </c>
      <c r="W561" s="10">
        <v>1</v>
      </c>
      <c r="X561" s="10">
        <v>1</v>
      </c>
      <c r="Y561" s="10">
        <v>1</v>
      </c>
      <c r="Z561" s="10">
        <v>1</v>
      </c>
      <c r="AA561" s="10">
        <v>1</v>
      </c>
      <c r="AB561" s="10">
        <v>1</v>
      </c>
      <c r="AC561" s="10">
        <v>1</v>
      </c>
      <c r="AD561" s="10">
        <v>1</v>
      </c>
      <c r="AE561" s="10">
        <v>0</v>
      </c>
      <c r="AF561" s="10">
        <v>0</v>
      </c>
      <c r="AG561" s="10">
        <v>0</v>
      </c>
      <c r="AH561" s="10">
        <v>0</v>
      </c>
      <c r="AI561" s="10">
        <v>0</v>
      </c>
      <c r="AJ561" s="10">
        <v>0</v>
      </c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 t="s">
        <v>208</v>
      </c>
      <c r="BI561" s="10">
        <v>11</v>
      </c>
    </row>
    <row r="562" spans="5:61" ht="16.5" customHeight="1">
      <c r="E562" s="9" t="str">
        <f t="shared" si="8"/>
        <v>D-13室同時使用率3</v>
      </c>
      <c r="F562" s="10" t="s">
        <v>214</v>
      </c>
      <c r="G562" s="10" t="s">
        <v>185</v>
      </c>
      <c r="H562" s="10">
        <v>13</v>
      </c>
      <c r="I562" s="10">
        <v>1</v>
      </c>
      <c r="J562" s="10">
        <v>3</v>
      </c>
      <c r="K562" s="10" t="s">
        <v>776</v>
      </c>
      <c r="L562" s="10" t="s">
        <v>779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  <c r="V562" s="10">
        <v>0</v>
      </c>
      <c r="W562" s="10">
        <v>0</v>
      </c>
      <c r="X562" s="10">
        <v>0</v>
      </c>
      <c r="Y562" s="10">
        <v>0</v>
      </c>
      <c r="Z562" s="10">
        <v>0</v>
      </c>
      <c r="AA562" s="10">
        <v>0</v>
      </c>
      <c r="AB562" s="10">
        <v>0</v>
      </c>
      <c r="AC562" s="10">
        <v>0</v>
      </c>
      <c r="AD562" s="10">
        <v>0</v>
      </c>
      <c r="AE562" s="10">
        <v>0</v>
      </c>
      <c r="AF562" s="10">
        <v>0</v>
      </c>
      <c r="AG562" s="10">
        <v>0</v>
      </c>
      <c r="AH562" s="10">
        <v>0</v>
      </c>
      <c r="AI562" s="10">
        <v>0</v>
      </c>
      <c r="AJ562" s="10">
        <v>0</v>
      </c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 t="s">
        <v>208</v>
      </c>
      <c r="BI562" s="10">
        <v>11</v>
      </c>
    </row>
    <row r="563" spans="5:61" ht="16.5" customHeight="1">
      <c r="E563" s="9" t="str">
        <f t="shared" si="8"/>
        <v>D-13照明発熱密度比率1</v>
      </c>
      <c r="F563" s="10" t="s">
        <v>214</v>
      </c>
      <c r="G563" s="10" t="s">
        <v>185</v>
      </c>
      <c r="H563" s="10">
        <v>13</v>
      </c>
      <c r="I563" s="10">
        <v>2</v>
      </c>
      <c r="J563" s="10">
        <v>1</v>
      </c>
      <c r="K563" s="10" t="s">
        <v>780</v>
      </c>
      <c r="L563" s="10" t="s">
        <v>777</v>
      </c>
      <c r="M563" s="10">
        <v>0</v>
      </c>
      <c r="N563" s="10">
        <v>0</v>
      </c>
      <c r="O563" s="10">
        <v>0</v>
      </c>
      <c r="P563" s="10">
        <v>0</v>
      </c>
      <c r="Q563" s="10">
        <v>0</v>
      </c>
      <c r="R563" s="10">
        <v>0</v>
      </c>
      <c r="S563" s="10">
        <v>0</v>
      </c>
      <c r="T563" s="10">
        <v>0</v>
      </c>
      <c r="U563" s="10">
        <v>0</v>
      </c>
      <c r="V563" s="10">
        <v>1</v>
      </c>
      <c r="W563" s="10">
        <v>1</v>
      </c>
      <c r="X563" s="10">
        <v>1</v>
      </c>
      <c r="Y563" s="10">
        <v>1</v>
      </c>
      <c r="Z563" s="10">
        <v>1</v>
      </c>
      <c r="AA563" s="10">
        <v>1</v>
      </c>
      <c r="AB563" s="10">
        <v>1</v>
      </c>
      <c r="AC563" s="10">
        <v>1</v>
      </c>
      <c r="AD563" s="10">
        <v>1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0">
        <v>0</v>
      </c>
      <c r="AK563" s="10">
        <v>1</v>
      </c>
      <c r="AL563" s="10">
        <v>0</v>
      </c>
      <c r="AM563" s="10">
        <v>9</v>
      </c>
      <c r="AN563" s="10">
        <v>100</v>
      </c>
      <c r="AO563" s="10">
        <v>18</v>
      </c>
      <c r="AP563" s="10">
        <v>0</v>
      </c>
      <c r="AQ563" s="10">
        <v>24</v>
      </c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 t="s">
        <v>208</v>
      </c>
      <c r="BI563" s="10">
        <v>11</v>
      </c>
    </row>
    <row r="564" spans="5:61" ht="16.5" customHeight="1">
      <c r="E564" s="9" t="str">
        <f t="shared" si="8"/>
        <v>D-13照明発熱密度比率2</v>
      </c>
      <c r="F564" s="10" t="s">
        <v>214</v>
      </c>
      <c r="G564" s="10" t="s">
        <v>185</v>
      </c>
      <c r="H564" s="10">
        <v>13</v>
      </c>
      <c r="I564" s="10">
        <v>2</v>
      </c>
      <c r="J564" s="10">
        <v>2</v>
      </c>
      <c r="K564" s="10" t="s">
        <v>780</v>
      </c>
      <c r="L564" s="10" t="s">
        <v>778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1</v>
      </c>
      <c r="W564" s="10">
        <v>1</v>
      </c>
      <c r="X564" s="10">
        <v>1</v>
      </c>
      <c r="Y564" s="10">
        <v>0.5</v>
      </c>
      <c r="Z564" s="10">
        <v>0.5</v>
      </c>
      <c r="AA564" s="10">
        <v>0.5</v>
      </c>
      <c r="AB564" s="10">
        <v>0.5</v>
      </c>
      <c r="AC564" s="10">
        <v>0.5</v>
      </c>
      <c r="AD564" s="10">
        <v>0.5</v>
      </c>
      <c r="AE564" s="10">
        <v>0</v>
      </c>
      <c r="AF564" s="10">
        <v>0</v>
      </c>
      <c r="AG564" s="10">
        <v>0</v>
      </c>
      <c r="AH564" s="10">
        <v>0</v>
      </c>
      <c r="AI564" s="10">
        <v>0</v>
      </c>
      <c r="AJ564" s="10">
        <v>0</v>
      </c>
      <c r="AK564" s="10">
        <v>1</v>
      </c>
      <c r="AL564" s="10">
        <v>0</v>
      </c>
      <c r="AM564" s="10">
        <v>9</v>
      </c>
      <c r="AN564" s="10">
        <v>100</v>
      </c>
      <c r="AO564" s="10">
        <v>12</v>
      </c>
      <c r="AP564" s="10">
        <v>50</v>
      </c>
      <c r="AQ564" s="10">
        <v>18</v>
      </c>
      <c r="AR564" s="10">
        <v>0</v>
      </c>
      <c r="AS564" s="10">
        <v>24</v>
      </c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 t="s">
        <v>208</v>
      </c>
      <c r="BI564" s="10">
        <v>11</v>
      </c>
    </row>
    <row r="565" spans="5:61" ht="16.5" customHeight="1">
      <c r="E565" s="9" t="str">
        <f t="shared" si="8"/>
        <v>D-13照明発熱密度比率3</v>
      </c>
      <c r="F565" s="10" t="s">
        <v>214</v>
      </c>
      <c r="G565" s="10" t="s">
        <v>185</v>
      </c>
      <c r="H565" s="10">
        <v>13</v>
      </c>
      <c r="I565" s="10">
        <v>2</v>
      </c>
      <c r="J565" s="10">
        <v>3</v>
      </c>
      <c r="K565" s="10" t="s">
        <v>780</v>
      </c>
      <c r="L565" s="10" t="s">
        <v>779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1</v>
      </c>
      <c r="AL565" s="10">
        <v>0</v>
      </c>
      <c r="AM565" s="10">
        <v>24</v>
      </c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 t="s">
        <v>208</v>
      </c>
      <c r="BI565" s="10">
        <v>11</v>
      </c>
    </row>
    <row r="566" spans="5:61" ht="16.5" customHeight="1">
      <c r="E566" s="9" t="str">
        <f t="shared" si="8"/>
        <v>D-13人体発熱密度比率1</v>
      </c>
      <c r="F566" s="10" t="s">
        <v>214</v>
      </c>
      <c r="G566" s="10" t="s">
        <v>185</v>
      </c>
      <c r="H566" s="10">
        <v>13</v>
      </c>
      <c r="I566" s="10">
        <v>3</v>
      </c>
      <c r="J566" s="10">
        <v>1</v>
      </c>
      <c r="K566" s="10" t="s">
        <v>781</v>
      </c>
      <c r="L566" s="10" t="s">
        <v>777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1</v>
      </c>
      <c r="W566" s="10">
        <v>1</v>
      </c>
      <c r="X566" s="10">
        <v>1</v>
      </c>
      <c r="Y566" s="10">
        <v>1</v>
      </c>
      <c r="Z566" s="10">
        <v>1</v>
      </c>
      <c r="AA566" s="10">
        <v>1</v>
      </c>
      <c r="AB566" s="10">
        <v>1</v>
      </c>
      <c r="AC566" s="10">
        <v>1</v>
      </c>
      <c r="AD566" s="10">
        <v>1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1</v>
      </c>
      <c r="AL566" s="10">
        <v>0</v>
      </c>
      <c r="AM566" s="10">
        <v>9</v>
      </c>
      <c r="AN566" s="10">
        <v>100</v>
      </c>
      <c r="AO566" s="10">
        <v>18</v>
      </c>
      <c r="AP566" s="10">
        <v>0</v>
      </c>
      <c r="AQ566" s="10">
        <v>24</v>
      </c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 t="s">
        <v>208</v>
      </c>
      <c r="BI566" s="10">
        <v>11</v>
      </c>
    </row>
    <row r="567" spans="5:61" ht="16.5" customHeight="1">
      <c r="E567" s="9" t="str">
        <f t="shared" si="8"/>
        <v>D-13人体発熱密度比率2</v>
      </c>
      <c r="F567" s="10" t="s">
        <v>214</v>
      </c>
      <c r="G567" s="10" t="s">
        <v>185</v>
      </c>
      <c r="H567" s="10">
        <v>13</v>
      </c>
      <c r="I567" s="10">
        <v>3</v>
      </c>
      <c r="J567" s="10">
        <v>2</v>
      </c>
      <c r="K567" s="10" t="s">
        <v>781</v>
      </c>
      <c r="L567" s="10" t="s">
        <v>778</v>
      </c>
      <c r="M567" s="10">
        <v>0</v>
      </c>
      <c r="N567" s="10">
        <v>0</v>
      </c>
      <c r="O567" s="10">
        <v>0</v>
      </c>
      <c r="P567" s="10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  <c r="V567" s="10">
        <v>1</v>
      </c>
      <c r="W567" s="10">
        <v>1</v>
      </c>
      <c r="X567" s="10">
        <v>1</v>
      </c>
      <c r="Y567" s="10">
        <v>0.5</v>
      </c>
      <c r="Z567" s="10">
        <v>0.5</v>
      </c>
      <c r="AA567" s="10">
        <v>0.5</v>
      </c>
      <c r="AB567" s="10">
        <v>0.5</v>
      </c>
      <c r="AC567" s="10">
        <v>0.5</v>
      </c>
      <c r="AD567" s="10">
        <v>0.5</v>
      </c>
      <c r="AE567" s="10">
        <v>0</v>
      </c>
      <c r="AF567" s="10">
        <v>0</v>
      </c>
      <c r="AG567" s="10">
        <v>0</v>
      </c>
      <c r="AH567" s="10">
        <v>0</v>
      </c>
      <c r="AI567" s="10">
        <v>0</v>
      </c>
      <c r="AJ567" s="10">
        <v>0</v>
      </c>
      <c r="AK567" s="10">
        <v>1</v>
      </c>
      <c r="AL567" s="10">
        <v>0</v>
      </c>
      <c r="AM567" s="10">
        <v>9</v>
      </c>
      <c r="AN567" s="10">
        <v>100</v>
      </c>
      <c r="AO567" s="10">
        <v>12</v>
      </c>
      <c r="AP567" s="10">
        <v>50</v>
      </c>
      <c r="AQ567" s="10">
        <v>18</v>
      </c>
      <c r="AR567" s="10">
        <v>0</v>
      </c>
      <c r="AS567" s="10">
        <v>24</v>
      </c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 t="s">
        <v>208</v>
      </c>
      <c r="BI567" s="10">
        <v>11</v>
      </c>
    </row>
    <row r="568" spans="5:61" ht="16.5" customHeight="1">
      <c r="E568" s="9" t="str">
        <f t="shared" si="8"/>
        <v>D-13人体発熱密度比率3</v>
      </c>
      <c r="F568" s="10" t="s">
        <v>214</v>
      </c>
      <c r="G568" s="10" t="s">
        <v>185</v>
      </c>
      <c r="H568" s="10">
        <v>13</v>
      </c>
      <c r="I568" s="10">
        <v>3</v>
      </c>
      <c r="J568" s="10">
        <v>3</v>
      </c>
      <c r="K568" s="10" t="s">
        <v>781</v>
      </c>
      <c r="L568" s="10" t="s">
        <v>779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  <c r="V568" s="10">
        <v>0</v>
      </c>
      <c r="W568" s="10">
        <v>0</v>
      </c>
      <c r="X568" s="10">
        <v>0</v>
      </c>
      <c r="Y568" s="10">
        <v>0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0">
        <v>0</v>
      </c>
      <c r="AK568" s="10">
        <v>1</v>
      </c>
      <c r="AL568" s="10">
        <v>0</v>
      </c>
      <c r="AM568" s="10">
        <v>24</v>
      </c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 t="s">
        <v>208</v>
      </c>
      <c r="BI568" s="10">
        <v>11</v>
      </c>
    </row>
    <row r="569" spans="5:61" ht="16.5" customHeight="1">
      <c r="E569" s="9" t="str">
        <f t="shared" si="8"/>
        <v>D-13機器発熱密度比率1</v>
      </c>
      <c r="F569" s="10" t="s">
        <v>214</v>
      </c>
      <c r="G569" s="10" t="s">
        <v>185</v>
      </c>
      <c r="H569" s="10">
        <v>13</v>
      </c>
      <c r="I569" s="10">
        <v>4</v>
      </c>
      <c r="J569" s="10">
        <v>1</v>
      </c>
      <c r="K569" s="10" t="s">
        <v>783</v>
      </c>
      <c r="L569" s="10" t="s">
        <v>777</v>
      </c>
      <c r="M569" s="10">
        <v>0</v>
      </c>
      <c r="N569" s="10">
        <v>0</v>
      </c>
      <c r="O569" s="10">
        <v>0</v>
      </c>
      <c r="P569" s="10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  <c r="V569" s="10">
        <v>1</v>
      </c>
      <c r="W569" s="10">
        <v>1</v>
      </c>
      <c r="X569" s="10">
        <v>1</v>
      </c>
      <c r="Y569" s="10">
        <v>1</v>
      </c>
      <c r="Z569" s="10">
        <v>1</v>
      </c>
      <c r="AA569" s="10">
        <v>1</v>
      </c>
      <c r="AB569" s="10">
        <v>1</v>
      </c>
      <c r="AC569" s="10">
        <v>1</v>
      </c>
      <c r="AD569" s="10">
        <v>1</v>
      </c>
      <c r="AE569" s="10">
        <v>0</v>
      </c>
      <c r="AF569" s="10">
        <v>0</v>
      </c>
      <c r="AG569" s="10">
        <v>0</v>
      </c>
      <c r="AH569" s="10">
        <v>0</v>
      </c>
      <c r="AI569" s="10">
        <v>0</v>
      </c>
      <c r="AJ569" s="10">
        <v>0</v>
      </c>
      <c r="AK569" s="10">
        <v>1</v>
      </c>
      <c r="AL569" s="10">
        <v>0</v>
      </c>
      <c r="AM569" s="10">
        <v>9</v>
      </c>
      <c r="AN569" s="10">
        <v>100</v>
      </c>
      <c r="AO569" s="10">
        <v>18</v>
      </c>
      <c r="AP569" s="10">
        <v>0</v>
      </c>
      <c r="AQ569" s="10">
        <v>24</v>
      </c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 t="s">
        <v>208</v>
      </c>
      <c r="BI569" s="10">
        <v>11</v>
      </c>
    </row>
    <row r="570" spans="5:61" ht="16.5" customHeight="1">
      <c r="E570" s="9" t="str">
        <f t="shared" si="8"/>
        <v>D-13機器発熱密度比率2</v>
      </c>
      <c r="F570" s="10" t="s">
        <v>214</v>
      </c>
      <c r="G570" s="10" t="s">
        <v>185</v>
      </c>
      <c r="H570" s="10">
        <v>13</v>
      </c>
      <c r="I570" s="10">
        <v>4</v>
      </c>
      <c r="J570" s="10">
        <v>2</v>
      </c>
      <c r="K570" s="10" t="s">
        <v>783</v>
      </c>
      <c r="L570" s="10" t="s">
        <v>778</v>
      </c>
      <c r="M570" s="10">
        <v>0</v>
      </c>
      <c r="N570" s="10">
        <v>0</v>
      </c>
      <c r="O570" s="10">
        <v>0</v>
      </c>
      <c r="P570" s="10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  <c r="V570" s="10">
        <v>1</v>
      </c>
      <c r="W570" s="10">
        <v>1</v>
      </c>
      <c r="X570" s="10">
        <v>1</v>
      </c>
      <c r="Y570" s="10">
        <v>0.5</v>
      </c>
      <c r="Z570" s="10">
        <v>0.5</v>
      </c>
      <c r="AA570" s="10">
        <v>0.5</v>
      </c>
      <c r="AB570" s="10">
        <v>0.5</v>
      </c>
      <c r="AC570" s="10">
        <v>0.5</v>
      </c>
      <c r="AD570" s="10">
        <v>0.5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K570" s="10">
        <v>1</v>
      </c>
      <c r="AL570" s="10">
        <v>0</v>
      </c>
      <c r="AM570" s="10">
        <v>9</v>
      </c>
      <c r="AN570" s="10">
        <v>100</v>
      </c>
      <c r="AO570" s="10">
        <v>12</v>
      </c>
      <c r="AP570" s="10">
        <v>50</v>
      </c>
      <c r="AQ570" s="10">
        <v>18</v>
      </c>
      <c r="AR570" s="10">
        <v>0</v>
      </c>
      <c r="AS570" s="10">
        <v>24</v>
      </c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 t="s">
        <v>208</v>
      </c>
      <c r="BI570" s="10">
        <v>11</v>
      </c>
    </row>
    <row r="571" spans="5:61" ht="16.5" customHeight="1">
      <c r="E571" s="9" t="str">
        <f t="shared" si="8"/>
        <v>D-13機器発熱密度比率3</v>
      </c>
      <c r="F571" s="10" t="s">
        <v>214</v>
      </c>
      <c r="G571" s="10" t="s">
        <v>185</v>
      </c>
      <c r="H571" s="10">
        <v>13</v>
      </c>
      <c r="I571" s="10">
        <v>4</v>
      </c>
      <c r="J571" s="10">
        <v>3</v>
      </c>
      <c r="K571" s="10" t="s">
        <v>783</v>
      </c>
      <c r="L571" s="10" t="s">
        <v>779</v>
      </c>
      <c r="M571" s="10">
        <v>0</v>
      </c>
      <c r="N571" s="10">
        <v>0</v>
      </c>
      <c r="O571" s="10">
        <v>0</v>
      </c>
      <c r="P571" s="10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  <c r="V571" s="10">
        <v>0</v>
      </c>
      <c r="W571" s="10">
        <v>0</v>
      </c>
      <c r="X571" s="10">
        <v>0</v>
      </c>
      <c r="Y571" s="10">
        <v>0</v>
      </c>
      <c r="Z571" s="10">
        <v>0</v>
      </c>
      <c r="AA571" s="10">
        <v>0</v>
      </c>
      <c r="AB571" s="10">
        <v>0</v>
      </c>
      <c r="AC571" s="10">
        <v>0</v>
      </c>
      <c r="AD571" s="10">
        <v>0</v>
      </c>
      <c r="AE571" s="10">
        <v>0</v>
      </c>
      <c r="AF571" s="10">
        <v>0</v>
      </c>
      <c r="AG571" s="10">
        <v>0</v>
      </c>
      <c r="AH571" s="10">
        <v>0</v>
      </c>
      <c r="AI571" s="10">
        <v>0</v>
      </c>
      <c r="AJ571" s="10">
        <v>0</v>
      </c>
      <c r="AK571" s="10">
        <v>1</v>
      </c>
      <c r="AL571" s="10">
        <v>0</v>
      </c>
      <c r="AM571" s="10">
        <v>24</v>
      </c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 t="s">
        <v>208</v>
      </c>
      <c r="BI571" s="10">
        <v>11</v>
      </c>
    </row>
    <row r="572" spans="5:61" ht="16.5" customHeight="1">
      <c r="E572" s="9" t="str">
        <f t="shared" si="8"/>
        <v>D-14室同時使用率1</v>
      </c>
      <c r="F572" s="10" t="s">
        <v>217</v>
      </c>
      <c r="G572" s="10" t="s">
        <v>185</v>
      </c>
      <c r="H572" s="10">
        <v>14</v>
      </c>
      <c r="I572" s="10">
        <v>1</v>
      </c>
      <c r="J572" s="10">
        <v>1</v>
      </c>
      <c r="K572" s="10" t="s">
        <v>776</v>
      </c>
      <c r="L572" s="10" t="s">
        <v>777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1</v>
      </c>
      <c r="U572" s="10">
        <v>1</v>
      </c>
      <c r="V572" s="10">
        <v>1</v>
      </c>
      <c r="W572" s="10">
        <v>1</v>
      </c>
      <c r="X572" s="10">
        <v>1</v>
      </c>
      <c r="Y572" s="10">
        <v>1</v>
      </c>
      <c r="Z572" s="10">
        <v>1</v>
      </c>
      <c r="AA572" s="10">
        <v>1</v>
      </c>
      <c r="AB572" s="10">
        <v>1</v>
      </c>
      <c r="AC572" s="10">
        <v>1</v>
      </c>
      <c r="AD572" s="10">
        <v>1</v>
      </c>
      <c r="AE572" s="10">
        <v>1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 t="s">
        <v>199</v>
      </c>
      <c r="BI572" s="10">
        <v>8</v>
      </c>
    </row>
    <row r="573" spans="5:61" ht="16.5" customHeight="1">
      <c r="E573" s="9" t="str">
        <f t="shared" si="8"/>
        <v>D-14室同時使用率2</v>
      </c>
      <c r="F573" s="10" t="s">
        <v>217</v>
      </c>
      <c r="G573" s="10" t="s">
        <v>185</v>
      </c>
      <c r="H573" s="10">
        <v>14</v>
      </c>
      <c r="I573" s="10">
        <v>1</v>
      </c>
      <c r="J573" s="10">
        <v>2</v>
      </c>
      <c r="K573" s="10" t="s">
        <v>776</v>
      </c>
      <c r="L573" s="10" t="s">
        <v>778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1</v>
      </c>
      <c r="U573" s="10">
        <v>1</v>
      </c>
      <c r="V573" s="10">
        <v>1</v>
      </c>
      <c r="W573" s="10">
        <v>1</v>
      </c>
      <c r="X573" s="10">
        <v>1</v>
      </c>
      <c r="Y573" s="10">
        <v>1</v>
      </c>
      <c r="Z573" s="10">
        <v>1</v>
      </c>
      <c r="AA573" s="10">
        <v>1</v>
      </c>
      <c r="AB573" s="10">
        <v>1</v>
      </c>
      <c r="AC573" s="10">
        <v>1</v>
      </c>
      <c r="AD573" s="10">
        <v>1</v>
      </c>
      <c r="AE573" s="10">
        <v>1</v>
      </c>
      <c r="AF573" s="10">
        <v>0</v>
      </c>
      <c r="AG573" s="10">
        <v>0</v>
      </c>
      <c r="AH573" s="10">
        <v>0</v>
      </c>
      <c r="AI573" s="10">
        <v>0</v>
      </c>
      <c r="AJ573" s="10">
        <v>0</v>
      </c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 t="s">
        <v>199</v>
      </c>
      <c r="BI573" s="10">
        <v>8</v>
      </c>
    </row>
    <row r="574" spans="5:61" ht="16.5" customHeight="1">
      <c r="E574" s="9" t="str">
        <f t="shared" si="8"/>
        <v>D-14室同時使用率3</v>
      </c>
      <c r="F574" s="10" t="s">
        <v>217</v>
      </c>
      <c r="G574" s="10" t="s">
        <v>185</v>
      </c>
      <c r="H574" s="10">
        <v>14</v>
      </c>
      <c r="I574" s="10">
        <v>1</v>
      </c>
      <c r="J574" s="10">
        <v>3</v>
      </c>
      <c r="K574" s="10" t="s">
        <v>776</v>
      </c>
      <c r="L574" s="10" t="s">
        <v>779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0">
        <v>0</v>
      </c>
      <c r="S574" s="10">
        <v>0</v>
      </c>
      <c r="T574" s="10">
        <v>1</v>
      </c>
      <c r="U574" s="10">
        <v>1</v>
      </c>
      <c r="V574" s="10">
        <v>1</v>
      </c>
      <c r="W574" s="10">
        <v>1</v>
      </c>
      <c r="X574" s="10">
        <v>1</v>
      </c>
      <c r="Y574" s="10">
        <v>1</v>
      </c>
      <c r="Z574" s="10">
        <v>1</v>
      </c>
      <c r="AA574" s="10">
        <v>1</v>
      </c>
      <c r="AB574" s="10">
        <v>1</v>
      </c>
      <c r="AC574" s="10">
        <v>1</v>
      </c>
      <c r="AD574" s="10">
        <v>1</v>
      </c>
      <c r="AE574" s="10">
        <v>1</v>
      </c>
      <c r="AF574" s="10">
        <v>0</v>
      </c>
      <c r="AG574" s="10">
        <v>0</v>
      </c>
      <c r="AH574" s="10">
        <v>0</v>
      </c>
      <c r="AI574" s="10">
        <v>0</v>
      </c>
      <c r="AJ574" s="10">
        <v>0</v>
      </c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 t="s">
        <v>199</v>
      </c>
      <c r="BI574" s="10">
        <v>8</v>
      </c>
    </row>
    <row r="575" spans="5:61" ht="16.5" customHeight="1">
      <c r="E575" s="9" t="str">
        <f t="shared" si="8"/>
        <v>D-14照明発熱密度比率1</v>
      </c>
      <c r="F575" s="10" t="s">
        <v>217</v>
      </c>
      <c r="G575" s="10" t="s">
        <v>185</v>
      </c>
      <c r="H575" s="10">
        <v>14</v>
      </c>
      <c r="I575" s="10">
        <v>2</v>
      </c>
      <c r="J575" s="10">
        <v>1</v>
      </c>
      <c r="K575" s="10" t="s">
        <v>780</v>
      </c>
      <c r="L575" s="10" t="s">
        <v>777</v>
      </c>
      <c r="M575" s="10">
        <v>0</v>
      </c>
      <c r="N575" s="10">
        <v>0</v>
      </c>
      <c r="O575" s="10">
        <v>0</v>
      </c>
      <c r="P575" s="10">
        <v>0</v>
      </c>
      <c r="Q575" s="10">
        <v>0</v>
      </c>
      <c r="R575" s="10">
        <v>0</v>
      </c>
      <c r="S575" s="10">
        <v>0</v>
      </c>
      <c r="T575" s="10">
        <v>1</v>
      </c>
      <c r="U575" s="10">
        <v>1</v>
      </c>
      <c r="V575" s="10">
        <v>1</v>
      </c>
      <c r="W575" s="10">
        <v>1</v>
      </c>
      <c r="X575" s="10">
        <v>1</v>
      </c>
      <c r="Y575" s="10">
        <v>1</v>
      </c>
      <c r="Z575" s="10">
        <v>1</v>
      </c>
      <c r="AA575" s="10">
        <v>1</v>
      </c>
      <c r="AB575" s="10">
        <v>1</v>
      </c>
      <c r="AC575" s="10">
        <v>1</v>
      </c>
      <c r="AD575" s="10">
        <v>1</v>
      </c>
      <c r="AE575" s="10">
        <v>1</v>
      </c>
      <c r="AF575" s="10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1</v>
      </c>
      <c r="AL575" s="10">
        <v>0</v>
      </c>
      <c r="AM575" s="10">
        <v>7</v>
      </c>
      <c r="AN575" s="10">
        <v>100</v>
      </c>
      <c r="AO575" s="10">
        <v>19</v>
      </c>
      <c r="AP575" s="10">
        <v>0</v>
      </c>
      <c r="AQ575" s="10">
        <v>24</v>
      </c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 t="s">
        <v>199</v>
      </c>
      <c r="BI575" s="10">
        <v>8</v>
      </c>
    </row>
    <row r="576" spans="5:61" ht="16.5" customHeight="1">
      <c r="E576" s="9" t="str">
        <f t="shared" si="8"/>
        <v>D-14照明発熱密度比率2</v>
      </c>
      <c r="F576" s="10" t="s">
        <v>217</v>
      </c>
      <c r="G576" s="10" t="s">
        <v>185</v>
      </c>
      <c r="H576" s="10">
        <v>14</v>
      </c>
      <c r="I576" s="10">
        <v>2</v>
      </c>
      <c r="J576" s="10">
        <v>2</v>
      </c>
      <c r="K576" s="10" t="s">
        <v>780</v>
      </c>
      <c r="L576" s="10" t="s">
        <v>778</v>
      </c>
      <c r="M576" s="10">
        <v>0</v>
      </c>
      <c r="N576" s="10">
        <v>0</v>
      </c>
      <c r="O576" s="10">
        <v>0</v>
      </c>
      <c r="P576" s="10">
        <v>0</v>
      </c>
      <c r="Q576" s="10">
        <v>0</v>
      </c>
      <c r="R576" s="10">
        <v>0</v>
      </c>
      <c r="S576" s="10">
        <v>0</v>
      </c>
      <c r="T576" s="10">
        <v>1</v>
      </c>
      <c r="U576" s="10">
        <v>1</v>
      </c>
      <c r="V576" s="10">
        <v>1</v>
      </c>
      <c r="W576" s="10">
        <v>1</v>
      </c>
      <c r="X576" s="10">
        <v>1</v>
      </c>
      <c r="Y576" s="10">
        <v>1</v>
      </c>
      <c r="Z576" s="10">
        <v>1</v>
      </c>
      <c r="AA576" s="10">
        <v>1</v>
      </c>
      <c r="AB576" s="10">
        <v>1</v>
      </c>
      <c r="AC576" s="10">
        <v>1</v>
      </c>
      <c r="AD576" s="10">
        <v>1</v>
      </c>
      <c r="AE576" s="10">
        <v>1</v>
      </c>
      <c r="AF576" s="10">
        <v>0</v>
      </c>
      <c r="AG576" s="10">
        <v>0</v>
      </c>
      <c r="AH576" s="10">
        <v>0</v>
      </c>
      <c r="AI576" s="10">
        <v>0</v>
      </c>
      <c r="AJ576" s="10">
        <v>0</v>
      </c>
      <c r="AK576" s="10">
        <v>1</v>
      </c>
      <c r="AL576" s="10">
        <v>0</v>
      </c>
      <c r="AM576" s="10">
        <v>7</v>
      </c>
      <c r="AN576" s="10">
        <v>100</v>
      </c>
      <c r="AO576" s="10">
        <v>19</v>
      </c>
      <c r="AP576" s="10">
        <v>0</v>
      </c>
      <c r="AQ576" s="10">
        <v>24</v>
      </c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 t="s">
        <v>199</v>
      </c>
      <c r="BI576" s="10">
        <v>8</v>
      </c>
    </row>
    <row r="577" spans="5:61" ht="16.5" customHeight="1">
      <c r="E577" s="9" t="str">
        <f t="shared" si="8"/>
        <v>D-14照明発熱密度比率3</v>
      </c>
      <c r="F577" s="10" t="s">
        <v>217</v>
      </c>
      <c r="G577" s="10" t="s">
        <v>185</v>
      </c>
      <c r="H577" s="10">
        <v>14</v>
      </c>
      <c r="I577" s="10">
        <v>2</v>
      </c>
      <c r="J577" s="10">
        <v>3</v>
      </c>
      <c r="K577" s="10" t="s">
        <v>780</v>
      </c>
      <c r="L577" s="10" t="s">
        <v>779</v>
      </c>
      <c r="M577" s="10">
        <v>0</v>
      </c>
      <c r="N577" s="10">
        <v>0</v>
      </c>
      <c r="O577" s="10">
        <v>0</v>
      </c>
      <c r="P577" s="10">
        <v>0</v>
      </c>
      <c r="Q577" s="10">
        <v>0</v>
      </c>
      <c r="R577" s="10">
        <v>0</v>
      </c>
      <c r="S577" s="10">
        <v>0</v>
      </c>
      <c r="T577" s="10">
        <v>1</v>
      </c>
      <c r="U577" s="10">
        <v>1</v>
      </c>
      <c r="V577" s="10">
        <v>1</v>
      </c>
      <c r="W577" s="10">
        <v>1</v>
      </c>
      <c r="X577" s="10">
        <v>1</v>
      </c>
      <c r="Y577" s="10">
        <v>1</v>
      </c>
      <c r="Z577" s="10">
        <v>1</v>
      </c>
      <c r="AA577" s="10">
        <v>1</v>
      </c>
      <c r="AB577" s="10">
        <v>1</v>
      </c>
      <c r="AC577" s="10">
        <v>1</v>
      </c>
      <c r="AD577" s="10">
        <v>1</v>
      </c>
      <c r="AE577" s="10">
        <v>1</v>
      </c>
      <c r="AF577" s="10">
        <v>0</v>
      </c>
      <c r="AG577" s="10">
        <v>0</v>
      </c>
      <c r="AH577" s="10">
        <v>0</v>
      </c>
      <c r="AI577" s="10">
        <v>0</v>
      </c>
      <c r="AJ577" s="10">
        <v>0</v>
      </c>
      <c r="AK577" s="10">
        <v>1</v>
      </c>
      <c r="AL577" s="10">
        <v>0</v>
      </c>
      <c r="AM577" s="10">
        <v>7</v>
      </c>
      <c r="AN577" s="10">
        <v>100</v>
      </c>
      <c r="AO577" s="10">
        <v>19</v>
      </c>
      <c r="AP577" s="10">
        <v>0</v>
      </c>
      <c r="AQ577" s="10">
        <v>24</v>
      </c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 t="s">
        <v>199</v>
      </c>
      <c r="BI577" s="10">
        <v>8</v>
      </c>
    </row>
    <row r="578" spans="5:61" ht="16.5" customHeight="1">
      <c r="E578" s="9" t="str">
        <f t="shared" si="8"/>
        <v>D-14人体発熱密度比率1</v>
      </c>
      <c r="F578" s="10" t="s">
        <v>217</v>
      </c>
      <c r="G578" s="10" t="s">
        <v>185</v>
      </c>
      <c r="H578" s="10">
        <v>14</v>
      </c>
      <c r="I578" s="10">
        <v>3</v>
      </c>
      <c r="J578" s="10">
        <v>1</v>
      </c>
      <c r="K578" s="10" t="s">
        <v>781</v>
      </c>
      <c r="L578" s="10" t="s">
        <v>777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0">
        <v>0</v>
      </c>
      <c r="S578" s="10">
        <v>0</v>
      </c>
      <c r="T578" s="10">
        <v>1</v>
      </c>
      <c r="U578" s="10">
        <v>1</v>
      </c>
      <c r="V578" s="10">
        <v>1</v>
      </c>
      <c r="W578" s="10">
        <v>1</v>
      </c>
      <c r="X578" s="10">
        <v>1</v>
      </c>
      <c r="Y578" s="10">
        <v>1</v>
      </c>
      <c r="Z578" s="10">
        <v>1</v>
      </c>
      <c r="AA578" s="10">
        <v>1</v>
      </c>
      <c r="AB578" s="10">
        <v>1</v>
      </c>
      <c r="AC578" s="10">
        <v>1</v>
      </c>
      <c r="AD578" s="10">
        <v>1</v>
      </c>
      <c r="AE578" s="10">
        <v>1</v>
      </c>
      <c r="AF578" s="10">
        <v>0</v>
      </c>
      <c r="AG578" s="10">
        <v>0</v>
      </c>
      <c r="AH578" s="10">
        <v>0</v>
      </c>
      <c r="AI578" s="10">
        <v>0</v>
      </c>
      <c r="AJ578" s="10">
        <v>0</v>
      </c>
      <c r="AK578" s="10">
        <v>1</v>
      </c>
      <c r="AL578" s="10">
        <v>0</v>
      </c>
      <c r="AM578" s="10">
        <v>7</v>
      </c>
      <c r="AN578" s="10">
        <v>100</v>
      </c>
      <c r="AO578" s="10">
        <v>19</v>
      </c>
      <c r="AP578" s="10">
        <v>0</v>
      </c>
      <c r="AQ578" s="10">
        <v>24</v>
      </c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 t="s">
        <v>199</v>
      </c>
      <c r="BI578" s="10">
        <v>8</v>
      </c>
    </row>
    <row r="579" spans="5:61" ht="16.5" customHeight="1">
      <c r="E579" s="9" t="str">
        <f t="shared" si="8"/>
        <v>D-14人体発熱密度比率2</v>
      </c>
      <c r="F579" s="10" t="s">
        <v>217</v>
      </c>
      <c r="G579" s="10" t="s">
        <v>185</v>
      </c>
      <c r="H579" s="10">
        <v>14</v>
      </c>
      <c r="I579" s="10">
        <v>3</v>
      </c>
      <c r="J579" s="10">
        <v>2</v>
      </c>
      <c r="K579" s="10" t="s">
        <v>781</v>
      </c>
      <c r="L579" s="10" t="s">
        <v>778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1</v>
      </c>
      <c r="U579" s="10">
        <v>1</v>
      </c>
      <c r="V579" s="10">
        <v>1</v>
      </c>
      <c r="W579" s="10">
        <v>1</v>
      </c>
      <c r="X579" s="10">
        <v>1</v>
      </c>
      <c r="Y579" s="10">
        <v>1</v>
      </c>
      <c r="Z579" s="10">
        <v>1</v>
      </c>
      <c r="AA579" s="10">
        <v>1</v>
      </c>
      <c r="AB579" s="10">
        <v>1</v>
      </c>
      <c r="AC579" s="10">
        <v>1</v>
      </c>
      <c r="AD579" s="10">
        <v>1</v>
      </c>
      <c r="AE579" s="10">
        <v>1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1</v>
      </c>
      <c r="AL579" s="10">
        <v>0</v>
      </c>
      <c r="AM579" s="10">
        <v>7</v>
      </c>
      <c r="AN579" s="10">
        <v>100</v>
      </c>
      <c r="AO579" s="10">
        <v>19</v>
      </c>
      <c r="AP579" s="10">
        <v>0</v>
      </c>
      <c r="AQ579" s="10">
        <v>24</v>
      </c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 t="s">
        <v>199</v>
      </c>
      <c r="BI579" s="10">
        <v>8</v>
      </c>
    </row>
    <row r="580" spans="5:61" ht="16.5" customHeight="1">
      <c r="E580" s="9" t="str">
        <f t="shared" si="8"/>
        <v>D-14人体発熱密度比率3</v>
      </c>
      <c r="F580" s="10" t="s">
        <v>217</v>
      </c>
      <c r="G580" s="10" t="s">
        <v>185</v>
      </c>
      <c r="H580" s="10">
        <v>14</v>
      </c>
      <c r="I580" s="10">
        <v>3</v>
      </c>
      <c r="J580" s="10">
        <v>3</v>
      </c>
      <c r="K580" s="10" t="s">
        <v>781</v>
      </c>
      <c r="L580" s="10" t="s">
        <v>779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1</v>
      </c>
      <c r="U580" s="10">
        <v>1</v>
      </c>
      <c r="V580" s="10">
        <v>1</v>
      </c>
      <c r="W580" s="10">
        <v>1</v>
      </c>
      <c r="X580" s="10">
        <v>1</v>
      </c>
      <c r="Y580" s="10">
        <v>1</v>
      </c>
      <c r="Z580" s="10">
        <v>1</v>
      </c>
      <c r="AA580" s="10">
        <v>1</v>
      </c>
      <c r="AB580" s="10">
        <v>1</v>
      </c>
      <c r="AC580" s="10">
        <v>1</v>
      </c>
      <c r="AD580" s="10">
        <v>1</v>
      </c>
      <c r="AE580" s="10">
        <v>1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1</v>
      </c>
      <c r="AL580" s="10">
        <v>0</v>
      </c>
      <c r="AM580" s="10">
        <v>7</v>
      </c>
      <c r="AN580" s="10">
        <v>100</v>
      </c>
      <c r="AO580" s="10">
        <v>19</v>
      </c>
      <c r="AP580" s="10">
        <v>0</v>
      </c>
      <c r="AQ580" s="10">
        <v>24</v>
      </c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 t="s">
        <v>199</v>
      </c>
      <c r="BI580" s="10">
        <v>8</v>
      </c>
    </row>
    <row r="581" spans="5:61" ht="16.5" customHeight="1">
      <c r="E581" s="9" t="str">
        <f t="shared" si="8"/>
        <v>D-14機器発熱密度比率1</v>
      </c>
      <c r="F581" s="10" t="s">
        <v>217</v>
      </c>
      <c r="G581" s="10" t="s">
        <v>185</v>
      </c>
      <c r="H581" s="10">
        <v>14</v>
      </c>
      <c r="I581" s="10">
        <v>4</v>
      </c>
      <c r="J581" s="10">
        <v>1</v>
      </c>
      <c r="K581" s="10" t="s">
        <v>783</v>
      </c>
      <c r="L581" s="10" t="s">
        <v>777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1</v>
      </c>
      <c r="U581" s="10">
        <v>1</v>
      </c>
      <c r="V581" s="10">
        <v>1</v>
      </c>
      <c r="W581" s="10">
        <v>1</v>
      </c>
      <c r="X581" s="10">
        <v>1</v>
      </c>
      <c r="Y581" s="10">
        <v>1</v>
      </c>
      <c r="Z581" s="10">
        <v>1</v>
      </c>
      <c r="AA581" s="10">
        <v>1</v>
      </c>
      <c r="AB581" s="10">
        <v>1</v>
      </c>
      <c r="AC581" s="10">
        <v>1</v>
      </c>
      <c r="AD581" s="10">
        <v>1</v>
      </c>
      <c r="AE581" s="10">
        <v>1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1</v>
      </c>
      <c r="AL581" s="10">
        <v>0</v>
      </c>
      <c r="AM581" s="10">
        <v>7</v>
      </c>
      <c r="AN581" s="10">
        <v>100</v>
      </c>
      <c r="AO581" s="10">
        <v>19</v>
      </c>
      <c r="AP581" s="10">
        <v>0</v>
      </c>
      <c r="AQ581" s="10">
        <v>24</v>
      </c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 t="s">
        <v>199</v>
      </c>
      <c r="BI581" s="10">
        <v>8</v>
      </c>
    </row>
    <row r="582" spans="5:61" ht="16.5" customHeight="1">
      <c r="E582" s="9" t="str">
        <f t="shared" si="8"/>
        <v>D-14機器発熱密度比率2</v>
      </c>
      <c r="F582" s="10" t="s">
        <v>217</v>
      </c>
      <c r="G582" s="10" t="s">
        <v>185</v>
      </c>
      <c r="H582" s="10">
        <v>14</v>
      </c>
      <c r="I582" s="10">
        <v>4</v>
      </c>
      <c r="J582" s="10">
        <v>2</v>
      </c>
      <c r="K582" s="10" t="s">
        <v>783</v>
      </c>
      <c r="L582" s="10" t="s">
        <v>778</v>
      </c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1</v>
      </c>
      <c r="U582" s="10">
        <v>1</v>
      </c>
      <c r="V582" s="10">
        <v>1</v>
      </c>
      <c r="W582" s="10">
        <v>1</v>
      </c>
      <c r="X582" s="10">
        <v>1</v>
      </c>
      <c r="Y582" s="10">
        <v>1</v>
      </c>
      <c r="Z582" s="10">
        <v>1</v>
      </c>
      <c r="AA582" s="10">
        <v>1</v>
      </c>
      <c r="AB582" s="10">
        <v>1</v>
      </c>
      <c r="AC582" s="10">
        <v>1</v>
      </c>
      <c r="AD582" s="10">
        <v>1</v>
      </c>
      <c r="AE582" s="10">
        <v>1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1</v>
      </c>
      <c r="AL582" s="10">
        <v>0</v>
      </c>
      <c r="AM582" s="10">
        <v>7</v>
      </c>
      <c r="AN582" s="10">
        <v>100</v>
      </c>
      <c r="AO582" s="10">
        <v>19</v>
      </c>
      <c r="AP582" s="10">
        <v>0</v>
      </c>
      <c r="AQ582" s="10">
        <v>24</v>
      </c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 t="s">
        <v>199</v>
      </c>
      <c r="BI582" s="10">
        <v>8</v>
      </c>
    </row>
    <row r="583" spans="5:61" ht="16.5" customHeight="1">
      <c r="E583" s="9" t="str">
        <f t="shared" si="8"/>
        <v>D-14機器発熱密度比率3</v>
      </c>
      <c r="F583" s="10" t="s">
        <v>217</v>
      </c>
      <c r="G583" s="10" t="s">
        <v>185</v>
      </c>
      <c r="H583" s="10">
        <v>14</v>
      </c>
      <c r="I583" s="10">
        <v>4</v>
      </c>
      <c r="J583" s="10">
        <v>3</v>
      </c>
      <c r="K583" s="10" t="s">
        <v>783</v>
      </c>
      <c r="L583" s="10" t="s">
        <v>779</v>
      </c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1</v>
      </c>
      <c r="U583" s="10">
        <v>1</v>
      </c>
      <c r="V583" s="10">
        <v>1</v>
      </c>
      <c r="W583" s="10">
        <v>1</v>
      </c>
      <c r="X583" s="10">
        <v>1</v>
      </c>
      <c r="Y583" s="10">
        <v>1</v>
      </c>
      <c r="Z583" s="10">
        <v>1</v>
      </c>
      <c r="AA583" s="10">
        <v>1</v>
      </c>
      <c r="AB583" s="10">
        <v>1</v>
      </c>
      <c r="AC583" s="10">
        <v>1</v>
      </c>
      <c r="AD583" s="10">
        <v>1</v>
      </c>
      <c r="AE583" s="10">
        <v>1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1</v>
      </c>
      <c r="AL583" s="10">
        <v>0</v>
      </c>
      <c r="AM583" s="10">
        <v>7</v>
      </c>
      <c r="AN583" s="10">
        <v>100</v>
      </c>
      <c r="AO583" s="10">
        <v>19</v>
      </c>
      <c r="AP583" s="10">
        <v>0</v>
      </c>
      <c r="AQ583" s="10">
        <v>24</v>
      </c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 t="s">
        <v>199</v>
      </c>
      <c r="BI583" s="10">
        <v>8</v>
      </c>
    </row>
    <row r="584" spans="5:61" ht="16.5" customHeight="1">
      <c r="E584" s="9" t="str">
        <f t="shared" si="8"/>
        <v>D-15室同時使用率1</v>
      </c>
      <c r="F584" s="10" t="s">
        <v>218</v>
      </c>
      <c r="G584" s="10" t="s">
        <v>185</v>
      </c>
      <c r="H584" s="10">
        <v>15</v>
      </c>
      <c r="I584" s="10">
        <v>1</v>
      </c>
      <c r="J584" s="10">
        <v>1</v>
      </c>
      <c r="K584" s="10" t="s">
        <v>776</v>
      </c>
      <c r="L584" s="10" t="s">
        <v>777</v>
      </c>
      <c r="M584" s="10">
        <v>0</v>
      </c>
      <c r="N584" s="10">
        <v>0</v>
      </c>
      <c r="O584" s="10">
        <v>0</v>
      </c>
      <c r="P584" s="10">
        <v>0</v>
      </c>
      <c r="Q584" s="10">
        <v>0</v>
      </c>
      <c r="R584" s="10">
        <v>0</v>
      </c>
      <c r="S584" s="10">
        <v>0</v>
      </c>
      <c r="T584" s="10">
        <v>0</v>
      </c>
      <c r="U584" s="10">
        <v>1</v>
      </c>
      <c r="V584" s="10">
        <v>1</v>
      </c>
      <c r="W584" s="10">
        <v>1</v>
      </c>
      <c r="X584" s="10">
        <v>1</v>
      </c>
      <c r="Y584" s="10">
        <v>1</v>
      </c>
      <c r="Z584" s="10">
        <v>1</v>
      </c>
      <c r="AA584" s="10">
        <v>1</v>
      </c>
      <c r="AB584" s="10">
        <v>1</v>
      </c>
      <c r="AC584" s="10">
        <v>1</v>
      </c>
      <c r="AD584" s="10">
        <v>1</v>
      </c>
      <c r="AE584" s="10">
        <v>0</v>
      </c>
      <c r="AF584" s="10">
        <v>0</v>
      </c>
      <c r="AG584" s="10">
        <v>0</v>
      </c>
      <c r="AH584" s="10">
        <v>0</v>
      </c>
      <c r="AI584" s="10">
        <v>0</v>
      </c>
      <c r="AJ584" s="10">
        <v>0</v>
      </c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 t="s">
        <v>202</v>
      </c>
      <c r="BI584" s="10">
        <v>9</v>
      </c>
    </row>
    <row r="585" spans="5:61" ht="16.5" customHeight="1">
      <c r="E585" s="9" t="str">
        <f t="shared" ref="E585:E648" si="9">F585&amp;K585&amp;J585</f>
        <v>D-15室同時使用率2</v>
      </c>
      <c r="F585" s="10" t="s">
        <v>218</v>
      </c>
      <c r="G585" s="10" t="s">
        <v>185</v>
      </c>
      <c r="H585" s="10">
        <v>15</v>
      </c>
      <c r="I585" s="10">
        <v>1</v>
      </c>
      <c r="J585" s="10">
        <v>2</v>
      </c>
      <c r="K585" s="10" t="s">
        <v>776</v>
      </c>
      <c r="L585" s="10" t="s">
        <v>778</v>
      </c>
      <c r="M585" s="10">
        <v>0</v>
      </c>
      <c r="N585" s="10">
        <v>0</v>
      </c>
      <c r="O585" s="10">
        <v>0</v>
      </c>
      <c r="P585" s="10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1</v>
      </c>
      <c r="V585" s="10">
        <v>1</v>
      </c>
      <c r="W585" s="10">
        <v>1</v>
      </c>
      <c r="X585" s="10">
        <v>1</v>
      </c>
      <c r="Y585" s="10">
        <v>1</v>
      </c>
      <c r="Z585" s="10">
        <v>1</v>
      </c>
      <c r="AA585" s="10">
        <v>1</v>
      </c>
      <c r="AB585" s="10">
        <v>1</v>
      </c>
      <c r="AC585" s="10">
        <v>1</v>
      </c>
      <c r="AD585" s="10">
        <v>1</v>
      </c>
      <c r="AE585" s="10">
        <v>0</v>
      </c>
      <c r="AF585" s="10">
        <v>0</v>
      </c>
      <c r="AG585" s="10">
        <v>0</v>
      </c>
      <c r="AH585" s="10">
        <v>0</v>
      </c>
      <c r="AI585" s="10">
        <v>0</v>
      </c>
      <c r="AJ585" s="10">
        <v>0</v>
      </c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 t="s">
        <v>202</v>
      </c>
      <c r="BI585" s="10">
        <v>9</v>
      </c>
    </row>
    <row r="586" spans="5:61" ht="16.5" customHeight="1">
      <c r="E586" s="9" t="str">
        <f t="shared" si="9"/>
        <v>D-15室同時使用率3</v>
      </c>
      <c r="F586" s="10" t="s">
        <v>218</v>
      </c>
      <c r="G586" s="10" t="s">
        <v>185</v>
      </c>
      <c r="H586" s="10">
        <v>15</v>
      </c>
      <c r="I586" s="10">
        <v>1</v>
      </c>
      <c r="J586" s="10">
        <v>3</v>
      </c>
      <c r="K586" s="10" t="s">
        <v>776</v>
      </c>
      <c r="L586" s="10" t="s">
        <v>779</v>
      </c>
      <c r="M586" s="10">
        <v>0</v>
      </c>
      <c r="N586" s="10">
        <v>0</v>
      </c>
      <c r="O586" s="10">
        <v>0</v>
      </c>
      <c r="P586" s="10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  <c r="V586" s="10">
        <v>0</v>
      </c>
      <c r="W586" s="10">
        <v>0</v>
      </c>
      <c r="X586" s="10">
        <v>0</v>
      </c>
      <c r="Y586" s="10">
        <v>0</v>
      </c>
      <c r="Z586" s="10">
        <v>0</v>
      </c>
      <c r="AA586" s="10">
        <v>0</v>
      </c>
      <c r="AB586" s="10">
        <v>0</v>
      </c>
      <c r="AC586" s="10">
        <v>0</v>
      </c>
      <c r="AD586" s="10">
        <v>0</v>
      </c>
      <c r="AE586" s="10">
        <v>0</v>
      </c>
      <c r="AF586" s="10">
        <v>0</v>
      </c>
      <c r="AG586" s="10">
        <v>0</v>
      </c>
      <c r="AH586" s="10">
        <v>0</v>
      </c>
      <c r="AI586" s="10">
        <v>0</v>
      </c>
      <c r="AJ586" s="10">
        <v>0</v>
      </c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 t="s">
        <v>202</v>
      </c>
      <c r="BI586" s="10">
        <v>9</v>
      </c>
    </row>
    <row r="587" spans="5:61" ht="16.5" customHeight="1">
      <c r="E587" s="9" t="str">
        <f t="shared" si="9"/>
        <v>D-15照明発熱密度比率1</v>
      </c>
      <c r="F587" s="10" t="s">
        <v>218</v>
      </c>
      <c r="G587" s="10" t="s">
        <v>185</v>
      </c>
      <c r="H587" s="10">
        <v>15</v>
      </c>
      <c r="I587" s="10">
        <v>2</v>
      </c>
      <c r="J587" s="10">
        <v>1</v>
      </c>
      <c r="K587" s="10" t="s">
        <v>780</v>
      </c>
      <c r="L587" s="10" t="s">
        <v>777</v>
      </c>
      <c r="M587" s="10">
        <v>0</v>
      </c>
      <c r="N587" s="10">
        <v>0</v>
      </c>
      <c r="O587" s="10">
        <v>0</v>
      </c>
      <c r="P587" s="10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  <c r="V587" s="10">
        <v>1</v>
      </c>
      <c r="W587" s="10">
        <v>1</v>
      </c>
      <c r="X587" s="10">
        <v>1</v>
      </c>
      <c r="Y587" s="10">
        <v>1</v>
      </c>
      <c r="Z587" s="10">
        <v>1</v>
      </c>
      <c r="AA587" s="10">
        <v>1</v>
      </c>
      <c r="AB587" s="10">
        <v>1</v>
      </c>
      <c r="AC587" s="10">
        <v>1</v>
      </c>
      <c r="AD587" s="10">
        <v>1</v>
      </c>
      <c r="AE587" s="10">
        <v>0</v>
      </c>
      <c r="AF587" s="10">
        <v>0</v>
      </c>
      <c r="AG587" s="10">
        <v>0</v>
      </c>
      <c r="AH587" s="10">
        <v>0</v>
      </c>
      <c r="AI587" s="10">
        <v>0</v>
      </c>
      <c r="AJ587" s="10">
        <v>0</v>
      </c>
      <c r="AK587" s="10">
        <v>1</v>
      </c>
      <c r="AL587" s="10">
        <v>0</v>
      </c>
      <c r="AM587" s="10">
        <v>9</v>
      </c>
      <c r="AN587" s="10">
        <v>100</v>
      </c>
      <c r="AO587" s="10">
        <v>18</v>
      </c>
      <c r="AP587" s="10">
        <v>0</v>
      </c>
      <c r="AQ587" s="10">
        <v>24</v>
      </c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 t="s">
        <v>202</v>
      </c>
      <c r="BI587" s="10">
        <v>9</v>
      </c>
    </row>
    <row r="588" spans="5:61" ht="16.5" customHeight="1">
      <c r="E588" s="9" t="str">
        <f t="shared" si="9"/>
        <v>D-15照明発熱密度比率2</v>
      </c>
      <c r="F588" s="10" t="s">
        <v>218</v>
      </c>
      <c r="G588" s="10" t="s">
        <v>185</v>
      </c>
      <c r="H588" s="10">
        <v>15</v>
      </c>
      <c r="I588" s="10">
        <v>2</v>
      </c>
      <c r="J588" s="10">
        <v>2</v>
      </c>
      <c r="K588" s="10" t="s">
        <v>780</v>
      </c>
      <c r="L588" s="10" t="s">
        <v>778</v>
      </c>
      <c r="M588" s="10">
        <v>0</v>
      </c>
      <c r="N588" s="10">
        <v>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0">
        <v>0</v>
      </c>
      <c r="V588" s="10">
        <v>1</v>
      </c>
      <c r="W588" s="10">
        <v>1</v>
      </c>
      <c r="X588" s="10">
        <v>1</v>
      </c>
      <c r="Y588" s="10">
        <v>0.5</v>
      </c>
      <c r="Z588" s="10">
        <v>0.5</v>
      </c>
      <c r="AA588" s="10">
        <v>0.5</v>
      </c>
      <c r="AB588" s="10">
        <v>0.5</v>
      </c>
      <c r="AC588" s="10">
        <v>0.5</v>
      </c>
      <c r="AD588" s="10">
        <v>0.5</v>
      </c>
      <c r="AE588" s="10">
        <v>0</v>
      </c>
      <c r="AF588" s="10">
        <v>0</v>
      </c>
      <c r="AG588" s="10">
        <v>0</v>
      </c>
      <c r="AH588" s="10">
        <v>0</v>
      </c>
      <c r="AI588" s="10">
        <v>0</v>
      </c>
      <c r="AJ588" s="10">
        <v>0</v>
      </c>
      <c r="AK588" s="10">
        <v>1</v>
      </c>
      <c r="AL588" s="10">
        <v>0</v>
      </c>
      <c r="AM588" s="10">
        <v>9</v>
      </c>
      <c r="AN588" s="10">
        <v>100</v>
      </c>
      <c r="AO588" s="10">
        <v>12</v>
      </c>
      <c r="AP588" s="10">
        <v>50</v>
      </c>
      <c r="AQ588" s="10">
        <v>18</v>
      </c>
      <c r="AR588" s="10">
        <v>0</v>
      </c>
      <c r="AS588" s="10">
        <v>24</v>
      </c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 t="s">
        <v>202</v>
      </c>
      <c r="BI588" s="10">
        <v>9</v>
      </c>
    </row>
    <row r="589" spans="5:61" ht="16.5" customHeight="1">
      <c r="E589" s="9" t="str">
        <f t="shared" si="9"/>
        <v>D-15照明発熱密度比率3</v>
      </c>
      <c r="F589" s="10" t="s">
        <v>218</v>
      </c>
      <c r="G589" s="10" t="s">
        <v>185</v>
      </c>
      <c r="H589" s="10">
        <v>15</v>
      </c>
      <c r="I589" s="10">
        <v>2</v>
      </c>
      <c r="J589" s="10">
        <v>3</v>
      </c>
      <c r="K589" s="10" t="s">
        <v>780</v>
      </c>
      <c r="L589" s="10" t="s">
        <v>779</v>
      </c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1</v>
      </c>
      <c r="AL589" s="10">
        <v>0</v>
      </c>
      <c r="AM589" s="10">
        <v>24</v>
      </c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 t="s">
        <v>202</v>
      </c>
      <c r="BI589" s="10">
        <v>9</v>
      </c>
    </row>
    <row r="590" spans="5:61" ht="16.5" customHeight="1">
      <c r="E590" s="9" t="str">
        <f t="shared" si="9"/>
        <v>D-15人体発熱密度比率1</v>
      </c>
      <c r="F590" s="10" t="s">
        <v>218</v>
      </c>
      <c r="G590" s="10" t="s">
        <v>185</v>
      </c>
      <c r="H590" s="10">
        <v>15</v>
      </c>
      <c r="I590" s="10">
        <v>3</v>
      </c>
      <c r="J590" s="10">
        <v>1</v>
      </c>
      <c r="K590" s="10" t="s">
        <v>781</v>
      </c>
      <c r="L590" s="10" t="s">
        <v>777</v>
      </c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1</v>
      </c>
      <c r="W590" s="10">
        <v>1</v>
      </c>
      <c r="X590" s="10">
        <v>1</v>
      </c>
      <c r="Y590" s="10">
        <v>1</v>
      </c>
      <c r="Z590" s="10">
        <v>1</v>
      </c>
      <c r="AA590" s="10">
        <v>1</v>
      </c>
      <c r="AB590" s="10">
        <v>1</v>
      </c>
      <c r="AC590" s="10">
        <v>1</v>
      </c>
      <c r="AD590" s="10">
        <v>1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1</v>
      </c>
      <c r="AL590" s="10">
        <v>0</v>
      </c>
      <c r="AM590" s="10">
        <v>9</v>
      </c>
      <c r="AN590" s="10">
        <v>100</v>
      </c>
      <c r="AO590" s="10">
        <v>18</v>
      </c>
      <c r="AP590" s="10">
        <v>0</v>
      </c>
      <c r="AQ590" s="10">
        <v>24</v>
      </c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 t="s">
        <v>202</v>
      </c>
      <c r="BI590" s="10">
        <v>9</v>
      </c>
    </row>
    <row r="591" spans="5:61" ht="16.5" customHeight="1">
      <c r="E591" s="9" t="str">
        <f t="shared" si="9"/>
        <v>D-15人体発熱密度比率2</v>
      </c>
      <c r="F591" s="10" t="s">
        <v>218</v>
      </c>
      <c r="G591" s="10" t="s">
        <v>185</v>
      </c>
      <c r="H591" s="10">
        <v>15</v>
      </c>
      <c r="I591" s="10">
        <v>3</v>
      </c>
      <c r="J591" s="10">
        <v>2</v>
      </c>
      <c r="K591" s="10" t="s">
        <v>781</v>
      </c>
      <c r="L591" s="10" t="s">
        <v>778</v>
      </c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1</v>
      </c>
      <c r="W591" s="10">
        <v>1</v>
      </c>
      <c r="X591" s="10">
        <v>1</v>
      </c>
      <c r="Y591" s="10">
        <v>0.5</v>
      </c>
      <c r="Z591" s="10">
        <v>0.5</v>
      </c>
      <c r="AA591" s="10">
        <v>0.5</v>
      </c>
      <c r="AB591" s="10">
        <v>0.5</v>
      </c>
      <c r="AC591" s="10">
        <v>0.5</v>
      </c>
      <c r="AD591" s="10">
        <v>0.5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1</v>
      </c>
      <c r="AL591" s="10">
        <v>0</v>
      </c>
      <c r="AM591" s="10">
        <v>9</v>
      </c>
      <c r="AN591" s="10">
        <v>100</v>
      </c>
      <c r="AO591" s="10">
        <v>12</v>
      </c>
      <c r="AP591" s="10">
        <v>50</v>
      </c>
      <c r="AQ591" s="10">
        <v>18</v>
      </c>
      <c r="AR591" s="10">
        <v>0</v>
      </c>
      <c r="AS591" s="10">
        <v>24</v>
      </c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 t="s">
        <v>202</v>
      </c>
      <c r="BI591" s="10">
        <v>9</v>
      </c>
    </row>
    <row r="592" spans="5:61" ht="16.5" customHeight="1">
      <c r="E592" s="9" t="str">
        <f t="shared" si="9"/>
        <v>D-15人体発熱密度比率3</v>
      </c>
      <c r="F592" s="10" t="s">
        <v>218</v>
      </c>
      <c r="G592" s="10" t="s">
        <v>185</v>
      </c>
      <c r="H592" s="10">
        <v>15</v>
      </c>
      <c r="I592" s="10">
        <v>3</v>
      </c>
      <c r="J592" s="10">
        <v>3</v>
      </c>
      <c r="K592" s="10" t="s">
        <v>781</v>
      </c>
      <c r="L592" s="10" t="s">
        <v>779</v>
      </c>
      <c r="M592" s="10">
        <v>0</v>
      </c>
      <c r="N592" s="10">
        <v>0</v>
      </c>
      <c r="O592" s="10">
        <v>0</v>
      </c>
      <c r="P592" s="10">
        <v>0</v>
      </c>
      <c r="Q592" s="10">
        <v>0</v>
      </c>
      <c r="R592" s="10">
        <v>0</v>
      </c>
      <c r="S592" s="10">
        <v>0</v>
      </c>
      <c r="T592" s="10">
        <v>0</v>
      </c>
      <c r="U592" s="10">
        <v>0</v>
      </c>
      <c r="V592" s="10">
        <v>0</v>
      </c>
      <c r="W592" s="10">
        <v>0</v>
      </c>
      <c r="X592" s="10">
        <v>0</v>
      </c>
      <c r="Y592" s="10">
        <v>0</v>
      </c>
      <c r="Z592" s="10">
        <v>0</v>
      </c>
      <c r="AA592" s="10">
        <v>0</v>
      </c>
      <c r="AB592" s="10">
        <v>0</v>
      </c>
      <c r="AC592" s="10">
        <v>0</v>
      </c>
      <c r="AD592" s="10">
        <v>0</v>
      </c>
      <c r="AE592" s="10">
        <v>0</v>
      </c>
      <c r="AF592" s="10">
        <v>0</v>
      </c>
      <c r="AG592" s="10">
        <v>0</v>
      </c>
      <c r="AH592" s="10">
        <v>0</v>
      </c>
      <c r="AI592" s="10">
        <v>0</v>
      </c>
      <c r="AJ592" s="10">
        <v>0</v>
      </c>
      <c r="AK592" s="10">
        <v>1</v>
      </c>
      <c r="AL592" s="10">
        <v>0</v>
      </c>
      <c r="AM592" s="10">
        <v>24</v>
      </c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 t="s">
        <v>202</v>
      </c>
      <c r="BI592" s="10">
        <v>9</v>
      </c>
    </row>
    <row r="593" spans="5:61" ht="16.5" customHeight="1">
      <c r="E593" s="9" t="str">
        <f t="shared" si="9"/>
        <v>D-15機器発熱密度比率1</v>
      </c>
      <c r="F593" s="10" t="s">
        <v>218</v>
      </c>
      <c r="G593" s="10" t="s">
        <v>185</v>
      </c>
      <c r="H593" s="10">
        <v>15</v>
      </c>
      <c r="I593" s="10">
        <v>4</v>
      </c>
      <c r="J593" s="10">
        <v>1</v>
      </c>
      <c r="K593" s="10" t="s">
        <v>783</v>
      </c>
      <c r="L593" s="10" t="s">
        <v>777</v>
      </c>
      <c r="M593" s="10">
        <v>0</v>
      </c>
      <c r="N593" s="10">
        <v>0</v>
      </c>
      <c r="O593" s="10">
        <v>0</v>
      </c>
      <c r="P593" s="10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  <c r="V593" s="10">
        <v>1</v>
      </c>
      <c r="W593" s="10">
        <v>1</v>
      </c>
      <c r="X593" s="10">
        <v>1</v>
      </c>
      <c r="Y593" s="10">
        <v>1</v>
      </c>
      <c r="Z593" s="10">
        <v>1</v>
      </c>
      <c r="AA593" s="10">
        <v>1</v>
      </c>
      <c r="AB593" s="10">
        <v>1</v>
      </c>
      <c r="AC593" s="10">
        <v>1</v>
      </c>
      <c r="AD593" s="10">
        <v>1</v>
      </c>
      <c r="AE593" s="10">
        <v>0</v>
      </c>
      <c r="AF593" s="10">
        <v>0</v>
      </c>
      <c r="AG593" s="10">
        <v>0</v>
      </c>
      <c r="AH593" s="10">
        <v>0</v>
      </c>
      <c r="AI593" s="10">
        <v>0</v>
      </c>
      <c r="AJ593" s="10">
        <v>0</v>
      </c>
      <c r="AK593" s="10">
        <v>1</v>
      </c>
      <c r="AL593" s="10">
        <v>0</v>
      </c>
      <c r="AM593" s="10">
        <v>9</v>
      </c>
      <c r="AN593" s="10">
        <v>100</v>
      </c>
      <c r="AO593" s="10">
        <v>18</v>
      </c>
      <c r="AP593" s="10">
        <v>0</v>
      </c>
      <c r="AQ593" s="10">
        <v>24</v>
      </c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 t="s">
        <v>202</v>
      </c>
      <c r="BI593" s="10">
        <v>9</v>
      </c>
    </row>
    <row r="594" spans="5:61" ht="16.5" customHeight="1">
      <c r="E594" s="9" t="str">
        <f t="shared" si="9"/>
        <v>D-15機器発熱密度比率2</v>
      </c>
      <c r="F594" s="10" t="s">
        <v>218</v>
      </c>
      <c r="G594" s="10" t="s">
        <v>185</v>
      </c>
      <c r="H594" s="10">
        <v>15</v>
      </c>
      <c r="I594" s="10">
        <v>4</v>
      </c>
      <c r="J594" s="10">
        <v>2</v>
      </c>
      <c r="K594" s="10" t="s">
        <v>783</v>
      </c>
      <c r="L594" s="10" t="s">
        <v>778</v>
      </c>
      <c r="M594" s="10">
        <v>0</v>
      </c>
      <c r="N594" s="10">
        <v>0</v>
      </c>
      <c r="O594" s="10">
        <v>0</v>
      </c>
      <c r="P594" s="10">
        <v>0</v>
      </c>
      <c r="Q594" s="10">
        <v>0</v>
      </c>
      <c r="R594" s="10">
        <v>0</v>
      </c>
      <c r="S594" s="10">
        <v>0</v>
      </c>
      <c r="T594" s="10">
        <v>0</v>
      </c>
      <c r="U594" s="10">
        <v>0</v>
      </c>
      <c r="V594" s="10">
        <v>1</v>
      </c>
      <c r="W594" s="10">
        <v>1</v>
      </c>
      <c r="X594" s="10">
        <v>1</v>
      </c>
      <c r="Y594" s="10">
        <v>0.5</v>
      </c>
      <c r="Z594" s="10">
        <v>0.5</v>
      </c>
      <c r="AA594" s="10">
        <v>0.5</v>
      </c>
      <c r="AB594" s="10">
        <v>0.5</v>
      </c>
      <c r="AC594" s="10">
        <v>0.5</v>
      </c>
      <c r="AD594" s="10">
        <v>0.5</v>
      </c>
      <c r="AE594" s="10">
        <v>0</v>
      </c>
      <c r="AF594" s="10">
        <v>0</v>
      </c>
      <c r="AG594" s="10">
        <v>0</v>
      </c>
      <c r="AH594" s="10">
        <v>0</v>
      </c>
      <c r="AI594" s="10">
        <v>0</v>
      </c>
      <c r="AJ594" s="10">
        <v>0</v>
      </c>
      <c r="AK594" s="10">
        <v>1</v>
      </c>
      <c r="AL594" s="10">
        <v>0</v>
      </c>
      <c r="AM594" s="10">
        <v>9</v>
      </c>
      <c r="AN594" s="10">
        <v>100</v>
      </c>
      <c r="AO594" s="10">
        <v>12</v>
      </c>
      <c r="AP594" s="10">
        <v>50</v>
      </c>
      <c r="AQ594" s="10">
        <v>18</v>
      </c>
      <c r="AR594" s="10">
        <v>0</v>
      </c>
      <c r="AS594" s="10">
        <v>24</v>
      </c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 t="s">
        <v>202</v>
      </c>
      <c r="BI594" s="10">
        <v>9</v>
      </c>
    </row>
    <row r="595" spans="5:61" ht="16.5" customHeight="1">
      <c r="E595" s="9" t="str">
        <f t="shared" si="9"/>
        <v>D-15機器発熱密度比率3</v>
      </c>
      <c r="F595" s="10" t="s">
        <v>218</v>
      </c>
      <c r="G595" s="10" t="s">
        <v>185</v>
      </c>
      <c r="H595" s="10">
        <v>15</v>
      </c>
      <c r="I595" s="10">
        <v>4</v>
      </c>
      <c r="J595" s="10">
        <v>3</v>
      </c>
      <c r="K595" s="10" t="s">
        <v>783</v>
      </c>
      <c r="L595" s="10" t="s">
        <v>779</v>
      </c>
      <c r="M595" s="10">
        <v>0</v>
      </c>
      <c r="N595" s="10">
        <v>0</v>
      </c>
      <c r="O595" s="10">
        <v>0</v>
      </c>
      <c r="P595" s="10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  <c r="V595" s="10">
        <v>0</v>
      </c>
      <c r="W595" s="10">
        <v>0</v>
      </c>
      <c r="X595" s="10">
        <v>0</v>
      </c>
      <c r="Y595" s="10">
        <v>0</v>
      </c>
      <c r="Z595" s="10">
        <v>0</v>
      </c>
      <c r="AA595" s="10">
        <v>0</v>
      </c>
      <c r="AB595" s="10">
        <v>0</v>
      </c>
      <c r="AC595" s="10">
        <v>0</v>
      </c>
      <c r="AD595" s="10">
        <v>0</v>
      </c>
      <c r="AE595" s="10">
        <v>0</v>
      </c>
      <c r="AF595" s="10">
        <v>0</v>
      </c>
      <c r="AG595" s="10">
        <v>0</v>
      </c>
      <c r="AH595" s="10">
        <v>0</v>
      </c>
      <c r="AI595" s="10">
        <v>0</v>
      </c>
      <c r="AJ595" s="10">
        <v>0</v>
      </c>
      <c r="AK595" s="10">
        <v>1</v>
      </c>
      <c r="AL595" s="10">
        <v>0</v>
      </c>
      <c r="AM595" s="10">
        <v>24</v>
      </c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 t="s">
        <v>202</v>
      </c>
      <c r="BI595" s="10">
        <v>9</v>
      </c>
    </row>
    <row r="596" spans="5:61" ht="16.5" customHeight="1">
      <c r="E596" s="9" t="str">
        <f t="shared" si="9"/>
        <v>D-16室同時使用率1</v>
      </c>
      <c r="F596" s="10" t="s">
        <v>219</v>
      </c>
      <c r="G596" s="10" t="s">
        <v>185</v>
      </c>
      <c r="H596" s="10">
        <v>16</v>
      </c>
      <c r="I596" s="10">
        <v>1</v>
      </c>
      <c r="J596" s="10">
        <v>1</v>
      </c>
      <c r="K596" s="10" t="s">
        <v>776</v>
      </c>
      <c r="L596" s="10" t="s">
        <v>777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1</v>
      </c>
      <c r="V596" s="10">
        <v>1</v>
      </c>
      <c r="W596" s="10">
        <v>1</v>
      </c>
      <c r="X596" s="10">
        <v>1</v>
      </c>
      <c r="Y596" s="10">
        <v>1</v>
      </c>
      <c r="Z596" s="10">
        <v>1</v>
      </c>
      <c r="AA596" s="10">
        <v>1</v>
      </c>
      <c r="AB596" s="10">
        <v>1</v>
      </c>
      <c r="AC596" s="10">
        <v>1</v>
      </c>
      <c r="AD596" s="10">
        <v>1</v>
      </c>
      <c r="AE596" s="10">
        <v>0</v>
      </c>
      <c r="AF596" s="10">
        <v>0</v>
      </c>
      <c r="AG596" s="10">
        <v>0</v>
      </c>
      <c r="AH596" s="10">
        <v>0</v>
      </c>
      <c r="AI596" s="10">
        <v>0</v>
      </c>
      <c r="AJ596" s="10">
        <v>0</v>
      </c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>
        <v>9</v>
      </c>
    </row>
    <row r="597" spans="5:61" ht="16.5" customHeight="1">
      <c r="E597" s="9" t="str">
        <f t="shared" si="9"/>
        <v>D-16室同時使用率2</v>
      </c>
      <c r="F597" s="10" t="s">
        <v>219</v>
      </c>
      <c r="G597" s="10" t="s">
        <v>185</v>
      </c>
      <c r="H597" s="10">
        <v>16</v>
      </c>
      <c r="I597" s="10">
        <v>1</v>
      </c>
      <c r="J597" s="10">
        <v>2</v>
      </c>
      <c r="K597" s="10" t="s">
        <v>776</v>
      </c>
      <c r="L597" s="10" t="s">
        <v>778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1</v>
      </c>
      <c r="V597" s="10">
        <v>1</v>
      </c>
      <c r="W597" s="10">
        <v>1</v>
      </c>
      <c r="X597" s="10">
        <v>1</v>
      </c>
      <c r="Y597" s="10">
        <v>1</v>
      </c>
      <c r="Z597" s="10">
        <v>1</v>
      </c>
      <c r="AA597" s="10">
        <v>1</v>
      </c>
      <c r="AB597" s="10">
        <v>1</v>
      </c>
      <c r="AC597" s="10">
        <v>1</v>
      </c>
      <c r="AD597" s="10">
        <v>1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>
        <v>9</v>
      </c>
    </row>
    <row r="598" spans="5:61" ht="16.5" customHeight="1">
      <c r="E598" s="9" t="str">
        <f t="shared" si="9"/>
        <v>D-16室同時使用率3</v>
      </c>
      <c r="F598" s="10" t="s">
        <v>219</v>
      </c>
      <c r="G598" s="10" t="s">
        <v>185</v>
      </c>
      <c r="H598" s="10">
        <v>16</v>
      </c>
      <c r="I598" s="10">
        <v>1</v>
      </c>
      <c r="J598" s="10">
        <v>3</v>
      </c>
      <c r="K598" s="10" t="s">
        <v>776</v>
      </c>
      <c r="L598" s="10" t="s">
        <v>779</v>
      </c>
      <c r="M598" s="10">
        <v>0</v>
      </c>
      <c r="N598" s="10">
        <v>0</v>
      </c>
      <c r="O598" s="10">
        <v>0</v>
      </c>
      <c r="P598" s="10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  <c r="AE598" s="10">
        <v>0</v>
      </c>
      <c r="AF598" s="10">
        <v>0</v>
      </c>
      <c r="AG598" s="10">
        <v>0</v>
      </c>
      <c r="AH598" s="10">
        <v>0</v>
      </c>
      <c r="AI598" s="10">
        <v>0</v>
      </c>
      <c r="AJ598" s="10">
        <v>0</v>
      </c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>
        <v>9</v>
      </c>
    </row>
    <row r="599" spans="5:61" ht="16.5" customHeight="1">
      <c r="E599" s="9" t="str">
        <f t="shared" si="9"/>
        <v>D-16照明発熱密度比率1</v>
      </c>
      <c r="F599" s="10" t="s">
        <v>219</v>
      </c>
      <c r="G599" s="10" t="s">
        <v>185</v>
      </c>
      <c r="H599" s="10">
        <v>16</v>
      </c>
      <c r="I599" s="10">
        <v>2</v>
      </c>
      <c r="J599" s="10">
        <v>1</v>
      </c>
      <c r="K599" s="10" t="s">
        <v>780</v>
      </c>
      <c r="L599" s="10" t="s">
        <v>777</v>
      </c>
      <c r="M599" s="10">
        <v>0</v>
      </c>
      <c r="N599" s="10">
        <v>0</v>
      </c>
      <c r="O599" s="10">
        <v>0</v>
      </c>
      <c r="P599" s="10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  <c r="V599" s="10">
        <v>1</v>
      </c>
      <c r="W599" s="10">
        <v>1</v>
      </c>
      <c r="X599" s="10">
        <v>1</v>
      </c>
      <c r="Y599" s="10">
        <v>1</v>
      </c>
      <c r="Z599" s="10">
        <v>1</v>
      </c>
      <c r="AA599" s="10">
        <v>1</v>
      </c>
      <c r="AB599" s="10">
        <v>1</v>
      </c>
      <c r="AC599" s="10">
        <v>1</v>
      </c>
      <c r="AD599" s="10">
        <v>1</v>
      </c>
      <c r="AE599" s="10">
        <v>0</v>
      </c>
      <c r="AF599" s="10">
        <v>0</v>
      </c>
      <c r="AG599" s="10">
        <v>0</v>
      </c>
      <c r="AH599" s="10">
        <v>0</v>
      </c>
      <c r="AI599" s="10">
        <v>0</v>
      </c>
      <c r="AJ599" s="10">
        <v>0</v>
      </c>
      <c r="AK599" s="10">
        <v>1</v>
      </c>
      <c r="AL599" s="10">
        <v>0</v>
      </c>
      <c r="AM599" s="10">
        <v>9</v>
      </c>
      <c r="AN599" s="10">
        <v>100</v>
      </c>
      <c r="AO599" s="10">
        <v>18</v>
      </c>
      <c r="AP599" s="10">
        <v>0</v>
      </c>
      <c r="AQ599" s="10">
        <v>24</v>
      </c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>
        <v>9</v>
      </c>
    </row>
    <row r="600" spans="5:61" ht="16.5" customHeight="1">
      <c r="E600" s="9" t="str">
        <f t="shared" si="9"/>
        <v>D-16照明発熱密度比率2</v>
      </c>
      <c r="F600" s="10" t="s">
        <v>219</v>
      </c>
      <c r="G600" s="10" t="s">
        <v>185</v>
      </c>
      <c r="H600" s="10">
        <v>16</v>
      </c>
      <c r="I600" s="10">
        <v>2</v>
      </c>
      <c r="J600" s="10">
        <v>2</v>
      </c>
      <c r="K600" s="10" t="s">
        <v>780</v>
      </c>
      <c r="L600" s="10" t="s">
        <v>778</v>
      </c>
      <c r="M600" s="10">
        <v>0</v>
      </c>
      <c r="N600" s="10">
        <v>0</v>
      </c>
      <c r="O600" s="10">
        <v>0</v>
      </c>
      <c r="P600" s="10">
        <v>0</v>
      </c>
      <c r="Q600" s="10">
        <v>0</v>
      </c>
      <c r="R600" s="10">
        <v>0</v>
      </c>
      <c r="S600" s="10">
        <v>0</v>
      </c>
      <c r="T600" s="10">
        <v>0</v>
      </c>
      <c r="U600" s="10">
        <v>0</v>
      </c>
      <c r="V600" s="10">
        <v>1</v>
      </c>
      <c r="W600" s="10">
        <v>1</v>
      </c>
      <c r="X600" s="10">
        <v>1</v>
      </c>
      <c r="Y600" s="10">
        <v>0.5</v>
      </c>
      <c r="Z600" s="10">
        <v>0.5</v>
      </c>
      <c r="AA600" s="10">
        <v>0.5</v>
      </c>
      <c r="AB600" s="10">
        <v>0.5</v>
      </c>
      <c r="AC600" s="10">
        <v>0.5</v>
      </c>
      <c r="AD600" s="10">
        <v>0.5</v>
      </c>
      <c r="AE600" s="10">
        <v>0</v>
      </c>
      <c r="AF600" s="10">
        <v>0</v>
      </c>
      <c r="AG600" s="10">
        <v>0</v>
      </c>
      <c r="AH600" s="10">
        <v>0</v>
      </c>
      <c r="AI600" s="10">
        <v>0</v>
      </c>
      <c r="AJ600" s="10">
        <v>0</v>
      </c>
      <c r="AK600" s="10">
        <v>1</v>
      </c>
      <c r="AL600" s="10">
        <v>0</v>
      </c>
      <c r="AM600" s="10">
        <v>9</v>
      </c>
      <c r="AN600" s="10">
        <v>100</v>
      </c>
      <c r="AO600" s="10">
        <v>12</v>
      </c>
      <c r="AP600" s="10">
        <v>50</v>
      </c>
      <c r="AQ600" s="10">
        <v>18</v>
      </c>
      <c r="AR600" s="10">
        <v>0</v>
      </c>
      <c r="AS600" s="10">
        <v>24</v>
      </c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>
        <v>9</v>
      </c>
    </row>
    <row r="601" spans="5:61" ht="16.5" customHeight="1">
      <c r="E601" s="9" t="str">
        <f t="shared" si="9"/>
        <v>D-16照明発熱密度比率3</v>
      </c>
      <c r="F601" s="10" t="s">
        <v>219</v>
      </c>
      <c r="G601" s="10" t="s">
        <v>185</v>
      </c>
      <c r="H601" s="10">
        <v>16</v>
      </c>
      <c r="I601" s="10">
        <v>2</v>
      </c>
      <c r="J601" s="10">
        <v>3</v>
      </c>
      <c r="K601" s="10" t="s">
        <v>780</v>
      </c>
      <c r="L601" s="10" t="s">
        <v>779</v>
      </c>
      <c r="M601" s="10">
        <v>0</v>
      </c>
      <c r="N601" s="10">
        <v>0</v>
      </c>
      <c r="O601" s="10">
        <v>0</v>
      </c>
      <c r="P601" s="10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  <c r="V601" s="10">
        <v>0</v>
      </c>
      <c r="W601" s="10">
        <v>0</v>
      </c>
      <c r="X601" s="10">
        <v>0</v>
      </c>
      <c r="Y601" s="10">
        <v>0</v>
      </c>
      <c r="Z601" s="10">
        <v>0</v>
      </c>
      <c r="AA601" s="10">
        <v>0</v>
      </c>
      <c r="AB601" s="10">
        <v>0</v>
      </c>
      <c r="AC601" s="10">
        <v>0</v>
      </c>
      <c r="AD601" s="10">
        <v>0</v>
      </c>
      <c r="AE601" s="10">
        <v>0</v>
      </c>
      <c r="AF601" s="10">
        <v>0</v>
      </c>
      <c r="AG601" s="10">
        <v>0</v>
      </c>
      <c r="AH601" s="10">
        <v>0</v>
      </c>
      <c r="AI601" s="10">
        <v>0</v>
      </c>
      <c r="AJ601" s="10">
        <v>0</v>
      </c>
      <c r="AK601" s="10">
        <v>1</v>
      </c>
      <c r="AL601" s="10">
        <v>0</v>
      </c>
      <c r="AM601" s="10">
        <v>24</v>
      </c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>
        <v>9</v>
      </c>
    </row>
    <row r="602" spans="5:61" ht="16.5" customHeight="1">
      <c r="E602" s="9" t="str">
        <f t="shared" si="9"/>
        <v>D-16人体発熱密度比率1</v>
      </c>
      <c r="F602" s="10" t="s">
        <v>219</v>
      </c>
      <c r="G602" s="10" t="s">
        <v>185</v>
      </c>
      <c r="H602" s="10">
        <v>16</v>
      </c>
      <c r="I602" s="10">
        <v>3</v>
      </c>
      <c r="J602" s="10">
        <v>1</v>
      </c>
      <c r="K602" s="10" t="s">
        <v>781</v>
      </c>
      <c r="L602" s="10" t="s">
        <v>777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  <c r="V602" s="10">
        <v>1</v>
      </c>
      <c r="W602" s="10">
        <v>1</v>
      </c>
      <c r="X602" s="10">
        <v>1</v>
      </c>
      <c r="Y602" s="10">
        <v>1</v>
      </c>
      <c r="Z602" s="10">
        <v>1</v>
      </c>
      <c r="AA602" s="10">
        <v>1</v>
      </c>
      <c r="AB602" s="10">
        <v>1</v>
      </c>
      <c r="AC602" s="10">
        <v>1</v>
      </c>
      <c r="AD602" s="10">
        <v>1</v>
      </c>
      <c r="AE602" s="10">
        <v>0</v>
      </c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1</v>
      </c>
      <c r="AL602" s="10">
        <v>0</v>
      </c>
      <c r="AM602" s="10">
        <v>9</v>
      </c>
      <c r="AN602" s="10">
        <v>100</v>
      </c>
      <c r="AO602" s="10">
        <v>18</v>
      </c>
      <c r="AP602" s="10">
        <v>0</v>
      </c>
      <c r="AQ602" s="10">
        <v>24</v>
      </c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>
        <v>9</v>
      </c>
    </row>
    <row r="603" spans="5:61" ht="16.5" customHeight="1">
      <c r="E603" s="9" t="str">
        <f t="shared" si="9"/>
        <v>D-16人体発熱密度比率2</v>
      </c>
      <c r="F603" s="10" t="s">
        <v>219</v>
      </c>
      <c r="G603" s="10" t="s">
        <v>185</v>
      </c>
      <c r="H603" s="10">
        <v>16</v>
      </c>
      <c r="I603" s="10">
        <v>3</v>
      </c>
      <c r="J603" s="10">
        <v>2</v>
      </c>
      <c r="K603" s="10" t="s">
        <v>781</v>
      </c>
      <c r="L603" s="10" t="s">
        <v>778</v>
      </c>
      <c r="M603" s="10">
        <v>0</v>
      </c>
      <c r="N603" s="10">
        <v>0</v>
      </c>
      <c r="O603" s="10">
        <v>0</v>
      </c>
      <c r="P603" s="10">
        <v>0</v>
      </c>
      <c r="Q603" s="10">
        <v>0</v>
      </c>
      <c r="R603" s="10">
        <v>0</v>
      </c>
      <c r="S603" s="10">
        <v>0</v>
      </c>
      <c r="T603" s="10">
        <v>0</v>
      </c>
      <c r="U603" s="10">
        <v>0</v>
      </c>
      <c r="V603" s="10">
        <v>1</v>
      </c>
      <c r="W603" s="10">
        <v>1</v>
      </c>
      <c r="X603" s="10">
        <v>1</v>
      </c>
      <c r="Y603" s="10">
        <v>0.5</v>
      </c>
      <c r="Z603" s="10">
        <v>0.5</v>
      </c>
      <c r="AA603" s="10">
        <v>0.5</v>
      </c>
      <c r="AB603" s="10">
        <v>0.5</v>
      </c>
      <c r="AC603" s="10">
        <v>0.5</v>
      </c>
      <c r="AD603" s="10">
        <v>0.5</v>
      </c>
      <c r="AE603" s="10">
        <v>0</v>
      </c>
      <c r="AF603" s="10">
        <v>0</v>
      </c>
      <c r="AG603" s="10">
        <v>0</v>
      </c>
      <c r="AH603" s="10">
        <v>0</v>
      </c>
      <c r="AI603" s="10">
        <v>0</v>
      </c>
      <c r="AJ603" s="10">
        <v>0</v>
      </c>
      <c r="AK603" s="10">
        <v>1</v>
      </c>
      <c r="AL603" s="10">
        <v>0</v>
      </c>
      <c r="AM603" s="10">
        <v>9</v>
      </c>
      <c r="AN603" s="10">
        <v>100</v>
      </c>
      <c r="AO603" s="10">
        <v>12</v>
      </c>
      <c r="AP603" s="10">
        <v>50</v>
      </c>
      <c r="AQ603" s="10">
        <v>18</v>
      </c>
      <c r="AR603" s="10">
        <v>0</v>
      </c>
      <c r="AS603" s="10">
        <v>24</v>
      </c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>
        <v>9</v>
      </c>
    </row>
    <row r="604" spans="5:61" ht="16.5" customHeight="1">
      <c r="E604" s="9" t="str">
        <f t="shared" si="9"/>
        <v>D-16人体発熱密度比率3</v>
      </c>
      <c r="F604" s="10" t="s">
        <v>219</v>
      </c>
      <c r="G604" s="10" t="s">
        <v>185</v>
      </c>
      <c r="H604" s="10">
        <v>16</v>
      </c>
      <c r="I604" s="10">
        <v>3</v>
      </c>
      <c r="J604" s="10">
        <v>3</v>
      </c>
      <c r="K604" s="10" t="s">
        <v>781</v>
      </c>
      <c r="L604" s="10" t="s">
        <v>779</v>
      </c>
      <c r="M604" s="10">
        <v>0</v>
      </c>
      <c r="N604" s="10">
        <v>0</v>
      </c>
      <c r="O604" s="10">
        <v>0</v>
      </c>
      <c r="P604" s="10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  <c r="V604" s="10">
        <v>0</v>
      </c>
      <c r="W604" s="10">
        <v>0</v>
      </c>
      <c r="X604" s="10">
        <v>0</v>
      </c>
      <c r="Y604" s="10">
        <v>0</v>
      </c>
      <c r="Z604" s="10">
        <v>0</v>
      </c>
      <c r="AA604" s="10">
        <v>0</v>
      </c>
      <c r="AB604" s="10">
        <v>0</v>
      </c>
      <c r="AC604" s="10">
        <v>0</v>
      </c>
      <c r="AD604" s="10">
        <v>0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0</v>
      </c>
      <c r="AK604" s="10">
        <v>1</v>
      </c>
      <c r="AL604" s="10">
        <v>0</v>
      </c>
      <c r="AM604" s="10">
        <v>24</v>
      </c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>
        <v>9</v>
      </c>
    </row>
    <row r="605" spans="5:61" ht="16.5" customHeight="1">
      <c r="E605" s="9" t="str">
        <f t="shared" si="9"/>
        <v>D-16機器発熱密度比率1</v>
      </c>
      <c r="F605" s="10" t="s">
        <v>219</v>
      </c>
      <c r="G605" s="10" t="s">
        <v>185</v>
      </c>
      <c r="H605" s="10">
        <v>16</v>
      </c>
      <c r="I605" s="10">
        <v>4</v>
      </c>
      <c r="J605" s="10">
        <v>1</v>
      </c>
      <c r="K605" s="10" t="s">
        <v>783</v>
      </c>
      <c r="L605" s="10" t="s">
        <v>777</v>
      </c>
      <c r="M605" s="10">
        <v>0</v>
      </c>
      <c r="N605" s="10">
        <v>0</v>
      </c>
      <c r="O605" s="10">
        <v>0</v>
      </c>
      <c r="P605" s="10">
        <v>0</v>
      </c>
      <c r="Q605" s="10">
        <v>0</v>
      </c>
      <c r="R605" s="10">
        <v>0</v>
      </c>
      <c r="S605" s="10">
        <v>0</v>
      </c>
      <c r="T605" s="10">
        <v>0</v>
      </c>
      <c r="U605" s="10">
        <v>0</v>
      </c>
      <c r="V605" s="10">
        <v>0</v>
      </c>
      <c r="W605" s="10">
        <v>0</v>
      </c>
      <c r="X605" s="10">
        <v>0</v>
      </c>
      <c r="Y605" s="10">
        <v>0</v>
      </c>
      <c r="Z605" s="10">
        <v>0</v>
      </c>
      <c r="AA605" s="10">
        <v>0</v>
      </c>
      <c r="AB605" s="10">
        <v>0</v>
      </c>
      <c r="AC605" s="10">
        <v>0</v>
      </c>
      <c r="AD605" s="10">
        <v>0</v>
      </c>
      <c r="AE605" s="10">
        <v>0</v>
      </c>
      <c r="AF605" s="10">
        <v>0</v>
      </c>
      <c r="AG605" s="10">
        <v>0</v>
      </c>
      <c r="AH605" s="10">
        <v>0</v>
      </c>
      <c r="AI605" s="10">
        <v>0</v>
      </c>
      <c r="AJ605" s="10">
        <v>0</v>
      </c>
      <c r="AK605" s="10">
        <v>1</v>
      </c>
      <c r="AL605" s="10">
        <v>0</v>
      </c>
      <c r="AM605" s="10">
        <v>24</v>
      </c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>
        <v>9</v>
      </c>
    </row>
    <row r="606" spans="5:61" ht="16.5" customHeight="1">
      <c r="E606" s="9" t="str">
        <f t="shared" si="9"/>
        <v>D-16機器発熱密度比率2</v>
      </c>
      <c r="F606" s="10" t="s">
        <v>219</v>
      </c>
      <c r="G606" s="10" t="s">
        <v>185</v>
      </c>
      <c r="H606" s="10">
        <v>16</v>
      </c>
      <c r="I606" s="10">
        <v>4</v>
      </c>
      <c r="J606" s="10">
        <v>2</v>
      </c>
      <c r="K606" s="10" t="s">
        <v>783</v>
      </c>
      <c r="L606" s="10" t="s">
        <v>778</v>
      </c>
      <c r="M606" s="10">
        <v>0</v>
      </c>
      <c r="N606" s="10">
        <v>0</v>
      </c>
      <c r="O606" s="10">
        <v>0</v>
      </c>
      <c r="P606" s="10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  <c r="V606" s="10">
        <v>0</v>
      </c>
      <c r="W606" s="10">
        <v>0</v>
      </c>
      <c r="X606" s="10">
        <v>0</v>
      </c>
      <c r="Y606" s="10">
        <v>0</v>
      </c>
      <c r="Z606" s="10">
        <v>0</v>
      </c>
      <c r="AA606" s="10">
        <v>0</v>
      </c>
      <c r="AB606" s="10">
        <v>0</v>
      </c>
      <c r="AC606" s="10">
        <v>0</v>
      </c>
      <c r="AD606" s="10">
        <v>0</v>
      </c>
      <c r="AE606" s="10">
        <v>0</v>
      </c>
      <c r="AF606" s="10">
        <v>0</v>
      </c>
      <c r="AG606" s="10">
        <v>0</v>
      </c>
      <c r="AH606" s="10">
        <v>0</v>
      </c>
      <c r="AI606" s="10">
        <v>0</v>
      </c>
      <c r="AJ606" s="10">
        <v>0</v>
      </c>
      <c r="AK606" s="10">
        <v>1</v>
      </c>
      <c r="AL606" s="10">
        <v>0</v>
      </c>
      <c r="AM606" s="10">
        <v>24</v>
      </c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>
        <v>9</v>
      </c>
    </row>
    <row r="607" spans="5:61" ht="16.5" customHeight="1">
      <c r="E607" s="9" t="str">
        <f t="shared" si="9"/>
        <v>D-16機器発熱密度比率3</v>
      </c>
      <c r="F607" s="10" t="s">
        <v>219</v>
      </c>
      <c r="G607" s="10" t="s">
        <v>185</v>
      </c>
      <c r="H607" s="10">
        <v>16</v>
      </c>
      <c r="I607" s="10">
        <v>4</v>
      </c>
      <c r="J607" s="10">
        <v>3</v>
      </c>
      <c r="K607" s="10" t="s">
        <v>783</v>
      </c>
      <c r="L607" s="10" t="s">
        <v>779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  <c r="AE607" s="10">
        <v>0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1</v>
      </c>
      <c r="AL607" s="10">
        <v>0</v>
      </c>
      <c r="AM607" s="10">
        <v>24</v>
      </c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>
        <v>9</v>
      </c>
    </row>
    <row r="608" spans="5:61" ht="16.5" customHeight="1">
      <c r="E608" s="9" t="str">
        <f t="shared" si="9"/>
        <v>D-17室同時使用率1</v>
      </c>
      <c r="F608" s="10" t="s">
        <v>220</v>
      </c>
      <c r="G608" s="10" t="s">
        <v>185</v>
      </c>
      <c r="H608" s="10">
        <v>17</v>
      </c>
      <c r="I608" s="10">
        <v>1</v>
      </c>
      <c r="J608" s="10">
        <v>1</v>
      </c>
      <c r="K608" s="10" t="s">
        <v>776</v>
      </c>
      <c r="L608" s="10" t="s">
        <v>777</v>
      </c>
      <c r="M608" s="10">
        <v>0</v>
      </c>
      <c r="N608" s="10">
        <v>0</v>
      </c>
      <c r="O608" s="10">
        <v>0</v>
      </c>
      <c r="P608" s="10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1</v>
      </c>
      <c r="V608" s="10">
        <v>1</v>
      </c>
      <c r="W608" s="10">
        <v>1</v>
      </c>
      <c r="X608" s="10">
        <v>1</v>
      </c>
      <c r="Y608" s="10">
        <v>1</v>
      </c>
      <c r="Z608" s="10">
        <v>1</v>
      </c>
      <c r="AA608" s="10">
        <v>1</v>
      </c>
      <c r="AB608" s="10">
        <v>1</v>
      </c>
      <c r="AC608" s="10">
        <v>1</v>
      </c>
      <c r="AD608" s="10">
        <v>1</v>
      </c>
      <c r="AE608" s="10">
        <v>0</v>
      </c>
      <c r="AF608" s="10">
        <v>0</v>
      </c>
      <c r="AG608" s="10">
        <v>0</v>
      </c>
      <c r="AH608" s="10">
        <v>0</v>
      </c>
      <c r="AI608" s="10">
        <v>0</v>
      </c>
      <c r="AJ608" s="10">
        <v>0</v>
      </c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 t="s">
        <v>218</v>
      </c>
      <c r="BI608" s="10">
        <v>15</v>
      </c>
    </row>
    <row r="609" spans="5:61" ht="16.5" customHeight="1">
      <c r="E609" s="9" t="str">
        <f t="shared" si="9"/>
        <v>D-17室同時使用率2</v>
      </c>
      <c r="F609" s="10" t="s">
        <v>220</v>
      </c>
      <c r="G609" s="10" t="s">
        <v>185</v>
      </c>
      <c r="H609" s="10">
        <v>17</v>
      </c>
      <c r="I609" s="10">
        <v>1</v>
      </c>
      <c r="J609" s="10">
        <v>2</v>
      </c>
      <c r="K609" s="10" t="s">
        <v>776</v>
      </c>
      <c r="L609" s="10" t="s">
        <v>778</v>
      </c>
      <c r="M609" s="10">
        <v>0</v>
      </c>
      <c r="N609" s="10">
        <v>0</v>
      </c>
      <c r="O609" s="10">
        <v>0</v>
      </c>
      <c r="P609" s="10">
        <v>0</v>
      </c>
      <c r="Q609" s="10">
        <v>0</v>
      </c>
      <c r="R609" s="10">
        <v>0</v>
      </c>
      <c r="S609" s="10">
        <v>0</v>
      </c>
      <c r="T609" s="10">
        <v>0</v>
      </c>
      <c r="U609" s="10">
        <v>1</v>
      </c>
      <c r="V609" s="10">
        <v>1</v>
      </c>
      <c r="W609" s="10">
        <v>1</v>
      </c>
      <c r="X609" s="10">
        <v>1</v>
      </c>
      <c r="Y609" s="10">
        <v>1</v>
      </c>
      <c r="Z609" s="10">
        <v>1</v>
      </c>
      <c r="AA609" s="10">
        <v>1</v>
      </c>
      <c r="AB609" s="10">
        <v>1</v>
      </c>
      <c r="AC609" s="10">
        <v>1</v>
      </c>
      <c r="AD609" s="10">
        <v>1</v>
      </c>
      <c r="AE609" s="10">
        <v>0</v>
      </c>
      <c r="AF609" s="10">
        <v>0</v>
      </c>
      <c r="AG609" s="10">
        <v>0</v>
      </c>
      <c r="AH609" s="10">
        <v>0</v>
      </c>
      <c r="AI609" s="10">
        <v>0</v>
      </c>
      <c r="AJ609" s="10">
        <v>0</v>
      </c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 t="s">
        <v>218</v>
      </c>
      <c r="BI609" s="10">
        <v>15</v>
      </c>
    </row>
    <row r="610" spans="5:61" ht="16.5" customHeight="1">
      <c r="E610" s="9" t="str">
        <f t="shared" si="9"/>
        <v>D-17室同時使用率3</v>
      </c>
      <c r="F610" s="10" t="s">
        <v>220</v>
      </c>
      <c r="G610" s="10" t="s">
        <v>185</v>
      </c>
      <c r="H610" s="10">
        <v>17</v>
      </c>
      <c r="I610" s="10">
        <v>1</v>
      </c>
      <c r="J610" s="10">
        <v>3</v>
      </c>
      <c r="K610" s="10" t="s">
        <v>776</v>
      </c>
      <c r="L610" s="10" t="s">
        <v>779</v>
      </c>
      <c r="M610" s="10">
        <v>0</v>
      </c>
      <c r="N610" s="10">
        <v>0</v>
      </c>
      <c r="O610" s="10">
        <v>0</v>
      </c>
      <c r="P610" s="10">
        <v>0</v>
      </c>
      <c r="Q610" s="10">
        <v>0</v>
      </c>
      <c r="R610" s="10">
        <v>0</v>
      </c>
      <c r="S610" s="10">
        <v>0</v>
      </c>
      <c r="T610" s="10">
        <v>0</v>
      </c>
      <c r="U610" s="10">
        <v>0</v>
      </c>
      <c r="V610" s="10">
        <v>0</v>
      </c>
      <c r="W610" s="10">
        <v>0</v>
      </c>
      <c r="X610" s="10">
        <v>0</v>
      </c>
      <c r="Y610" s="10">
        <v>0</v>
      </c>
      <c r="Z610" s="10">
        <v>0</v>
      </c>
      <c r="AA610" s="10">
        <v>0</v>
      </c>
      <c r="AB610" s="10">
        <v>0</v>
      </c>
      <c r="AC610" s="10">
        <v>0</v>
      </c>
      <c r="AD610" s="10">
        <v>0</v>
      </c>
      <c r="AE610" s="10">
        <v>0</v>
      </c>
      <c r="AF610" s="10">
        <v>0</v>
      </c>
      <c r="AG610" s="10">
        <v>0</v>
      </c>
      <c r="AH610" s="10">
        <v>0</v>
      </c>
      <c r="AI610" s="10">
        <v>0</v>
      </c>
      <c r="AJ610" s="10">
        <v>0</v>
      </c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 t="s">
        <v>218</v>
      </c>
      <c r="BI610" s="10">
        <v>15</v>
      </c>
    </row>
    <row r="611" spans="5:61" ht="16.5" customHeight="1">
      <c r="E611" s="9" t="str">
        <f t="shared" si="9"/>
        <v>D-17照明発熱密度比率1</v>
      </c>
      <c r="F611" s="10" t="s">
        <v>220</v>
      </c>
      <c r="G611" s="10" t="s">
        <v>185</v>
      </c>
      <c r="H611" s="10">
        <v>17</v>
      </c>
      <c r="I611" s="10">
        <v>2</v>
      </c>
      <c r="J611" s="10">
        <v>1</v>
      </c>
      <c r="K611" s="10" t="s">
        <v>780</v>
      </c>
      <c r="L611" s="10" t="s">
        <v>777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1</v>
      </c>
      <c r="V611" s="10">
        <v>1</v>
      </c>
      <c r="W611" s="10">
        <v>1</v>
      </c>
      <c r="X611" s="10">
        <v>1</v>
      </c>
      <c r="Y611" s="10">
        <v>1</v>
      </c>
      <c r="Z611" s="10">
        <v>1</v>
      </c>
      <c r="AA611" s="10">
        <v>1</v>
      </c>
      <c r="AB611" s="10">
        <v>1</v>
      </c>
      <c r="AC611" s="10">
        <v>1</v>
      </c>
      <c r="AD611" s="10">
        <v>1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1</v>
      </c>
      <c r="AL611" s="10">
        <v>0</v>
      </c>
      <c r="AM611" s="10">
        <v>8</v>
      </c>
      <c r="AN611" s="10">
        <v>100</v>
      </c>
      <c r="AO611" s="10">
        <v>18</v>
      </c>
      <c r="AP611" s="10">
        <v>0</v>
      </c>
      <c r="AQ611" s="10">
        <v>24</v>
      </c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 t="s">
        <v>218</v>
      </c>
      <c r="BI611" s="10">
        <v>15</v>
      </c>
    </row>
    <row r="612" spans="5:61" ht="16.5" customHeight="1">
      <c r="E612" s="9" t="str">
        <f t="shared" si="9"/>
        <v>D-17照明発熱密度比率2</v>
      </c>
      <c r="F612" s="10" t="s">
        <v>220</v>
      </c>
      <c r="G612" s="10" t="s">
        <v>185</v>
      </c>
      <c r="H612" s="10">
        <v>17</v>
      </c>
      <c r="I612" s="10">
        <v>2</v>
      </c>
      <c r="J612" s="10">
        <v>2</v>
      </c>
      <c r="K612" s="10" t="s">
        <v>780</v>
      </c>
      <c r="L612" s="10" t="s">
        <v>778</v>
      </c>
      <c r="M612" s="10">
        <v>0</v>
      </c>
      <c r="N612" s="10">
        <v>0</v>
      </c>
      <c r="O612" s="10">
        <v>0</v>
      </c>
      <c r="P612" s="10">
        <v>0</v>
      </c>
      <c r="Q612" s="10">
        <v>0</v>
      </c>
      <c r="R612" s="10">
        <v>0</v>
      </c>
      <c r="S612" s="10">
        <v>0</v>
      </c>
      <c r="T612" s="10">
        <v>0</v>
      </c>
      <c r="U612" s="10">
        <v>1</v>
      </c>
      <c r="V612" s="10">
        <v>1</v>
      </c>
      <c r="W612" s="10">
        <v>1</v>
      </c>
      <c r="X612" s="10">
        <v>1</v>
      </c>
      <c r="Y612" s="10">
        <v>0.5</v>
      </c>
      <c r="Z612" s="10">
        <v>0.5</v>
      </c>
      <c r="AA612" s="10">
        <v>0.5</v>
      </c>
      <c r="AB612" s="10">
        <v>0.5</v>
      </c>
      <c r="AC612" s="10">
        <v>0.5</v>
      </c>
      <c r="AD612" s="10">
        <v>0.5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1</v>
      </c>
      <c r="AL612" s="10">
        <v>0</v>
      </c>
      <c r="AM612" s="10">
        <v>8</v>
      </c>
      <c r="AN612" s="10">
        <v>100</v>
      </c>
      <c r="AO612" s="10">
        <v>12</v>
      </c>
      <c r="AP612" s="10">
        <v>50</v>
      </c>
      <c r="AQ612" s="10">
        <v>18</v>
      </c>
      <c r="AR612" s="10">
        <v>0</v>
      </c>
      <c r="AS612" s="10">
        <v>24</v>
      </c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 t="s">
        <v>218</v>
      </c>
      <c r="BI612" s="10">
        <v>15</v>
      </c>
    </row>
    <row r="613" spans="5:61" ht="16.5" customHeight="1">
      <c r="E613" s="9" t="str">
        <f t="shared" si="9"/>
        <v>D-17照明発熱密度比率3</v>
      </c>
      <c r="F613" s="10" t="s">
        <v>220</v>
      </c>
      <c r="G613" s="10" t="s">
        <v>185</v>
      </c>
      <c r="H613" s="10">
        <v>17</v>
      </c>
      <c r="I613" s="10">
        <v>2</v>
      </c>
      <c r="J613" s="10">
        <v>3</v>
      </c>
      <c r="K613" s="10" t="s">
        <v>780</v>
      </c>
      <c r="L613" s="10" t="s">
        <v>779</v>
      </c>
      <c r="M613" s="10">
        <v>0</v>
      </c>
      <c r="N613" s="10">
        <v>0</v>
      </c>
      <c r="O613" s="10">
        <v>0</v>
      </c>
      <c r="P613" s="10">
        <v>0</v>
      </c>
      <c r="Q613" s="10">
        <v>0</v>
      </c>
      <c r="R613" s="10">
        <v>0</v>
      </c>
      <c r="S613" s="10">
        <v>0</v>
      </c>
      <c r="T613" s="10">
        <v>0</v>
      </c>
      <c r="U613" s="10">
        <v>0</v>
      </c>
      <c r="V613" s="10">
        <v>0</v>
      </c>
      <c r="W613" s="10">
        <v>0</v>
      </c>
      <c r="X613" s="10">
        <v>0</v>
      </c>
      <c r="Y613" s="10">
        <v>0</v>
      </c>
      <c r="Z613" s="10">
        <v>0</v>
      </c>
      <c r="AA613" s="10">
        <v>0</v>
      </c>
      <c r="AB613" s="10">
        <v>0</v>
      </c>
      <c r="AC613" s="10">
        <v>0</v>
      </c>
      <c r="AD613" s="10">
        <v>0</v>
      </c>
      <c r="AE613" s="10">
        <v>0</v>
      </c>
      <c r="AF613" s="10">
        <v>0</v>
      </c>
      <c r="AG613" s="10">
        <v>0</v>
      </c>
      <c r="AH613" s="10">
        <v>0</v>
      </c>
      <c r="AI613" s="10">
        <v>0</v>
      </c>
      <c r="AJ613" s="10">
        <v>0</v>
      </c>
      <c r="AK613" s="10">
        <v>1</v>
      </c>
      <c r="AL613" s="10">
        <v>0</v>
      </c>
      <c r="AM613" s="10">
        <v>24</v>
      </c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 t="s">
        <v>218</v>
      </c>
      <c r="BI613" s="10">
        <v>15</v>
      </c>
    </row>
    <row r="614" spans="5:61" ht="16.5" customHeight="1">
      <c r="E614" s="9" t="str">
        <f t="shared" si="9"/>
        <v>D-17人体発熱密度比率1</v>
      </c>
      <c r="F614" s="10" t="s">
        <v>220</v>
      </c>
      <c r="G614" s="10" t="s">
        <v>185</v>
      </c>
      <c r="H614" s="10">
        <v>17</v>
      </c>
      <c r="I614" s="10">
        <v>3</v>
      </c>
      <c r="J614" s="10">
        <v>1</v>
      </c>
      <c r="K614" s="10" t="s">
        <v>781</v>
      </c>
      <c r="L614" s="10" t="s">
        <v>777</v>
      </c>
      <c r="M614" s="10">
        <v>0</v>
      </c>
      <c r="N614" s="10">
        <v>0</v>
      </c>
      <c r="O614" s="10">
        <v>0</v>
      </c>
      <c r="P614" s="10">
        <v>0</v>
      </c>
      <c r="Q614" s="10">
        <v>0</v>
      </c>
      <c r="R614" s="10">
        <v>0</v>
      </c>
      <c r="S614" s="10">
        <v>0</v>
      </c>
      <c r="T614" s="10">
        <v>0</v>
      </c>
      <c r="U614" s="10">
        <v>0</v>
      </c>
      <c r="V614" s="10">
        <v>1</v>
      </c>
      <c r="W614" s="10">
        <v>1</v>
      </c>
      <c r="X614" s="10">
        <v>1</v>
      </c>
      <c r="Y614" s="10">
        <v>1</v>
      </c>
      <c r="Z614" s="10">
        <v>1</v>
      </c>
      <c r="AA614" s="10">
        <v>1</v>
      </c>
      <c r="AB614" s="10">
        <v>1</v>
      </c>
      <c r="AC614" s="10">
        <v>1</v>
      </c>
      <c r="AD614" s="10">
        <v>1</v>
      </c>
      <c r="AE614" s="10">
        <v>0</v>
      </c>
      <c r="AF614" s="10">
        <v>0</v>
      </c>
      <c r="AG614" s="10">
        <v>0</v>
      </c>
      <c r="AH614" s="10">
        <v>0</v>
      </c>
      <c r="AI614" s="10">
        <v>0</v>
      </c>
      <c r="AJ614" s="10">
        <v>0</v>
      </c>
      <c r="AK614" s="10">
        <v>1</v>
      </c>
      <c r="AL614" s="10">
        <v>0</v>
      </c>
      <c r="AM614" s="10">
        <v>9</v>
      </c>
      <c r="AN614" s="10">
        <v>100</v>
      </c>
      <c r="AO614" s="10">
        <v>18</v>
      </c>
      <c r="AP614" s="10">
        <v>0</v>
      </c>
      <c r="AQ614" s="10">
        <v>24</v>
      </c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 t="s">
        <v>218</v>
      </c>
      <c r="BI614" s="10">
        <v>15</v>
      </c>
    </row>
    <row r="615" spans="5:61" ht="16.5" customHeight="1">
      <c r="E615" s="9" t="str">
        <f t="shared" si="9"/>
        <v>D-17人体発熱密度比率2</v>
      </c>
      <c r="F615" s="10" t="s">
        <v>220</v>
      </c>
      <c r="G615" s="10" t="s">
        <v>185</v>
      </c>
      <c r="H615" s="10">
        <v>17</v>
      </c>
      <c r="I615" s="10">
        <v>3</v>
      </c>
      <c r="J615" s="10">
        <v>2</v>
      </c>
      <c r="K615" s="10" t="s">
        <v>781</v>
      </c>
      <c r="L615" s="10" t="s">
        <v>778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0">
        <v>0</v>
      </c>
      <c r="S615" s="10">
        <v>0</v>
      </c>
      <c r="T615" s="10">
        <v>0</v>
      </c>
      <c r="U615" s="10">
        <v>0</v>
      </c>
      <c r="V615" s="10">
        <v>1</v>
      </c>
      <c r="W615" s="10">
        <v>1</v>
      </c>
      <c r="X615" s="10">
        <v>1</v>
      </c>
      <c r="Y615" s="10">
        <v>0.5</v>
      </c>
      <c r="Z615" s="10">
        <v>0.5</v>
      </c>
      <c r="AA615" s="10">
        <v>0.5</v>
      </c>
      <c r="AB615" s="10">
        <v>0.5</v>
      </c>
      <c r="AC615" s="10">
        <v>0.5</v>
      </c>
      <c r="AD615" s="10">
        <v>0.5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10">
        <v>0</v>
      </c>
      <c r="AK615" s="10">
        <v>1</v>
      </c>
      <c r="AL615" s="10">
        <v>0</v>
      </c>
      <c r="AM615" s="10">
        <v>9</v>
      </c>
      <c r="AN615" s="10">
        <v>100</v>
      </c>
      <c r="AO615" s="10">
        <v>12</v>
      </c>
      <c r="AP615" s="10">
        <v>50</v>
      </c>
      <c r="AQ615" s="10">
        <v>18</v>
      </c>
      <c r="AR615" s="10">
        <v>0</v>
      </c>
      <c r="AS615" s="10">
        <v>24</v>
      </c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 t="s">
        <v>218</v>
      </c>
      <c r="BI615" s="10">
        <v>15</v>
      </c>
    </row>
    <row r="616" spans="5:61" ht="16.5" customHeight="1">
      <c r="E616" s="9" t="str">
        <f t="shared" si="9"/>
        <v>D-17人体発熱密度比率3</v>
      </c>
      <c r="F616" s="10" t="s">
        <v>220</v>
      </c>
      <c r="G616" s="10" t="s">
        <v>185</v>
      </c>
      <c r="H616" s="10">
        <v>17</v>
      </c>
      <c r="I616" s="10">
        <v>3</v>
      </c>
      <c r="J616" s="10">
        <v>3</v>
      </c>
      <c r="K616" s="10" t="s">
        <v>781</v>
      </c>
      <c r="L616" s="10" t="s">
        <v>779</v>
      </c>
      <c r="M616" s="10">
        <v>0</v>
      </c>
      <c r="N616" s="10">
        <v>0</v>
      </c>
      <c r="O616" s="10">
        <v>0</v>
      </c>
      <c r="P616" s="10">
        <v>0</v>
      </c>
      <c r="Q616" s="10">
        <v>0</v>
      </c>
      <c r="R616" s="10">
        <v>0</v>
      </c>
      <c r="S616" s="10">
        <v>0</v>
      </c>
      <c r="T616" s="10">
        <v>0</v>
      </c>
      <c r="U616" s="10">
        <v>0</v>
      </c>
      <c r="V616" s="10">
        <v>0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0">
        <v>0</v>
      </c>
      <c r="AG616" s="10">
        <v>0</v>
      </c>
      <c r="AH616" s="10">
        <v>0</v>
      </c>
      <c r="AI616" s="10">
        <v>0</v>
      </c>
      <c r="AJ616" s="10">
        <v>0</v>
      </c>
      <c r="AK616" s="10">
        <v>1</v>
      </c>
      <c r="AL616" s="10">
        <v>0</v>
      </c>
      <c r="AM616" s="10">
        <v>24</v>
      </c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 t="s">
        <v>218</v>
      </c>
      <c r="BI616" s="10">
        <v>15</v>
      </c>
    </row>
    <row r="617" spans="5:61" ht="16.5" customHeight="1">
      <c r="E617" s="9" t="str">
        <f t="shared" si="9"/>
        <v>D-17機器発熱密度比率1</v>
      </c>
      <c r="F617" s="10" t="s">
        <v>220</v>
      </c>
      <c r="G617" s="10" t="s">
        <v>185</v>
      </c>
      <c r="H617" s="10">
        <v>17</v>
      </c>
      <c r="I617" s="10">
        <v>4</v>
      </c>
      <c r="J617" s="10">
        <v>1</v>
      </c>
      <c r="K617" s="10" t="s">
        <v>783</v>
      </c>
      <c r="L617" s="10" t="s">
        <v>777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  <c r="X617" s="10">
        <v>0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1</v>
      </c>
      <c r="AL617" s="10">
        <v>0</v>
      </c>
      <c r="AM617" s="10">
        <v>24</v>
      </c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 t="s">
        <v>218</v>
      </c>
      <c r="BI617" s="10">
        <v>15</v>
      </c>
    </row>
    <row r="618" spans="5:61" ht="16.5" customHeight="1">
      <c r="E618" s="9" t="str">
        <f t="shared" si="9"/>
        <v>D-17機器発熱密度比率2</v>
      </c>
      <c r="F618" s="10" t="s">
        <v>220</v>
      </c>
      <c r="G618" s="10" t="s">
        <v>185</v>
      </c>
      <c r="H618" s="10">
        <v>17</v>
      </c>
      <c r="I618" s="10">
        <v>4</v>
      </c>
      <c r="J618" s="10">
        <v>2</v>
      </c>
      <c r="K618" s="10" t="s">
        <v>783</v>
      </c>
      <c r="L618" s="10" t="s">
        <v>778</v>
      </c>
      <c r="M618" s="10">
        <v>0</v>
      </c>
      <c r="N618" s="10">
        <v>0</v>
      </c>
      <c r="O618" s="10">
        <v>0</v>
      </c>
      <c r="P618" s="10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  <c r="V618" s="10">
        <v>0</v>
      </c>
      <c r="W618" s="10">
        <v>0</v>
      </c>
      <c r="X618" s="10">
        <v>0</v>
      </c>
      <c r="Y618" s="10">
        <v>0</v>
      </c>
      <c r="Z618" s="10">
        <v>0</v>
      </c>
      <c r="AA618" s="10">
        <v>0</v>
      </c>
      <c r="AB618" s="10">
        <v>0</v>
      </c>
      <c r="AC618" s="10">
        <v>0</v>
      </c>
      <c r="AD618" s="10">
        <v>0</v>
      </c>
      <c r="AE618" s="10">
        <v>0</v>
      </c>
      <c r="AF618" s="10">
        <v>0</v>
      </c>
      <c r="AG618" s="10">
        <v>0</v>
      </c>
      <c r="AH618" s="10">
        <v>0</v>
      </c>
      <c r="AI618" s="10">
        <v>0</v>
      </c>
      <c r="AJ618" s="10">
        <v>0</v>
      </c>
      <c r="AK618" s="10">
        <v>1</v>
      </c>
      <c r="AL618" s="10">
        <v>0</v>
      </c>
      <c r="AM618" s="10">
        <v>24</v>
      </c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 t="s">
        <v>218</v>
      </c>
      <c r="BI618" s="10">
        <v>15</v>
      </c>
    </row>
    <row r="619" spans="5:61" ht="16.5" customHeight="1">
      <c r="E619" s="9" t="str">
        <f t="shared" si="9"/>
        <v>D-17機器発熱密度比率3</v>
      </c>
      <c r="F619" s="10" t="s">
        <v>220</v>
      </c>
      <c r="G619" s="10" t="s">
        <v>185</v>
      </c>
      <c r="H619" s="10">
        <v>17</v>
      </c>
      <c r="I619" s="10">
        <v>4</v>
      </c>
      <c r="J619" s="10">
        <v>3</v>
      </c>
      <c r="K619" s="10" t="s">
        <v>783</v>
      </c>
      <c r="L619" s="10" t="s">
        <v>779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  <c r="V619" s="10">
        <v>0</v>
      </c>
      <c r="W619" s="10">
        <v>0</v>
      </c>
      <c r="X619" s="10">
        <v>0</v>
      </c>
      <c r="Y619" s="10">
        <v>0</v>
      </c>
      <c r="Z619" s="10">
        <v>0</v>
      </c>
      <c r="AA619" s="10">
        <v>0</v>
      </c>
      <c r="AB619" s="10">
        <v>0</v>
      </c>
      <c r="AC619" s="10">
        <v>0</v>
      </c>
      <c r="AD619" s="10">
        <v>0</v>
      </c>
      <c r="AE619" s="10">
        <v>0</v>
      </c>
      <c r="AF619" s="10">
        <v>0</v>
      </c>
      <c r="AG619" s="10">
        <v>0</v>
      </c>
      <c r="AH619" s="10">
        <v>0</v>
      </c>
      <c r="AI619" s="10">
        <v>0</v>
      </c>
      <c r="AJ619" s="10">
        <v>0</v>
      </c>
      <c r="AK619" s="10">
        <v>1</v>
      </c>
      <c r="AL619" s="10">
        <v>0</v>
      </c>
      <c r="AM619" s="10">
        <v>24</v>
      </c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 t="s">
        <v>218</v>
      </c>
      <c r="BI619" s="10">
        <v>15</v>
      </c>
    </row>
    <row r="620" spans="5:61" ht="16.5" customHeight="1">
      <c r="E620" s="9" t="str">
        <f t="shared" si="9"/>
        <v>D-18室同時使用率1</v>
      </c>
      <c r="F620" s="10" t="s">
        <v>221</v>
      </c>
      <c r="G620" s="10" t="s">
        <v>185</v>
      </c>
      <c r="H620" s="10">
        <v>18</v>
      </c>
      <c r="I620" s="10">
        <v>1</v>
      </c>
      <c r="J620" s="10">
        <v>1</v>
      </c>
      <c r="K620" s="10" t="s">
        <v>776</v>
      </c>
      <c r="L620" s="10" t="s">
        <v>777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  <c r="U620" s="10">
        <v>1</v>
      </c>
      <c r="V620" s="10">
        <v>1</v>
      </c>
      <c r="W620" s="10">
        <v>1</v>
      </c>
      <c r="X620" s="10">
        <v>1</v>
      </c>
      <c r="Y620" s="10">
        <v>1</v>
      </c>
      <c r="Z620" s="10">
        <v>1</v>
      </c>
      <c r="AA620" s="10">
        <v>1</v>
      </c>
      <c r="AB620" s="10">
        <v>1</v>
      </c>
      <c r="AC620" s="10">
        <v>1</v>
      </c>
      <c r="AD620" s="10">
        <v>1</v>
      </c>
      <c r="AE620" s="10">
        <v>0</v>
      </c>
      <c r="AF620" s="10">
        <v>0</v>
      </c>
      <c r="AG620" s="10">
        <v>0</v>
      </c>
      <c r="AH620" s="10">
        <v>0</v>
      </c>
      <c r="AI620" s="10">
        <v>0</v>
      </c>
      <c r="AJ620" s="10">
        <v>0</v>
      </c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 t="s">
        <v>218</v>
      </c>
      <c r="BI620" s="10">
        <v>15</v>
      </c>
    </row>
    <row r="621" spans="5:61" ht="16.5" customHeight="1">
      <c r="E621" s="9" t="str">
        <f t="shared" si="9"/>
        <v>D-18室同時使用率2</v>
      </c>
      <c r="F621" s="10" t="s">
        <v>221</v>
      </c>
      <c r="G621" s="10" t="s">
        <v>185</v>
      </c>
      <c r="H621" s="10">
        <v>18</v>
      </c>
      <c r="I621" s="10">
        <v>1</v>
      </c>
      <c r="J621" s="10">
        <v>2</v>
      </c>
      <c r="K621" s="10" t="s">
        <v>776</v>
      </c>
      <c r="L621" s="10" t="s">
        <v>778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0">
        <v>0</v>
      </c>
      <c r="S621" s="10">
        <v>0</v>
      </c>
      <c r="T621" s="10">
        <v>0</v>
      </c>
      <c r="U621" s="10">
        <v>1</v>
      </c>
      <c r="V621" s="10">
        <v>1</v>
      </c>
      <c r="W621" s="10">
        <v>1</v>
      </c>
      <c r="X621" s="10">
        <v>1</v>
      </c>
      <c r="Y621" s="10">
        <v>1</v>
      </c>
      <c r="Z621" s="10">
        <v>1</v>
      </c>
      <c r="AA621" s="10">
        <v>1</v>
      </c>
      <c r="AB621" s="10">
        <v>1</v>
      </c>
      <c r="AC621" s="10">
        <v>1</v>
      </c>
      <c r="AD621" s="10">
        <v>1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0</v>
      </c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 t="s">
        <v>218</v>
      </c>
      <c r="BI621" s="10">
        <v>15</v>
      </c>
    </row>
    <row r="622" spans="5:61" ht="16.5" customHeight="1">
      <c r="E622" s="9" t="str">
        <f t="shared" si="9"/>
        <v>D-18室同時使用率3</v>
      </c>
      <c r="F622" s="10" t="s">
        <v>221</v>
      </c>
      <c r="G622" s="10" t="s">
        <v>185</v>
      </c>
      <c r="H622" s="10">
        <v>18</v>
      </c>
      <c r="I622" s="10">
        <v>1</v>
      </c>
      <c r="J622" s="10">
        <v>3</v>
      </c>
      <c r="K622" s="10" t="s">
        <v>776</v>
      </c>
      <c r="L622" s="10" t="s">
        <v>779</v>
      </c>
      <c r="M622" s="10">
        <v>0</v>
      </c>
      <c r="N622" s="10">
        <v>0</v>
      </c>
      <c r="O622" s="10">
        <v>0</v>
      </c>
      <c r="P622" s="10">
        <v>0</v>
      </c>
      <c r="Q622" s="10">
        <v>0</v>
      </c>
      <c r="R622" s="10">
        <v>0</v>
      </c>
      <c r="S622" s="10">
        <v>0</v>
      </c>
      <c r="T622" s="10">
        <v>0</v>
      </c>
      <c r="U622" s="10">
        <v>0</v>
      </c>
      <c r="V622" s="10">
        <v>0</v>
      </c>
      <c r="W622" s="10">
        <v>0</v>
      </c>
      <c r="X622" s="10">
        <v>0</v>
      </c>
      <c r="Y622" s="10">
        <v>0</v>
      </c>
      <c r="Z622" s="10">
        <v>0</v>
      </c>
      <c r="AA622" s="10">
        <v>0</v>
      </c>
      <c r="AB622" s="10">
        <v>0</v>
      </c>
      <c r="AC622" s="10">
        <v>0</v>
      </c>
      <c r="AD622" s="10">
        <v>0</v>
      </c>
      <c r="AE622" s="10">
        <v>0</v>
      </c>
      <c r="AF622" s="10">
        <v>0</v>
      </c>
      <c r="AG622" s="10">
        <v>0</v>
      </c>
      <c r="AH622" s="10">
        <v>0</v>
      </c>
      <c r="AI622" s="10">
        <v>0</v>
      </c>
      <c r="AJ622" s="10">
        <v>0</v>
      </c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 t="s">
        <v>218</v>
      </c>
      <c r="BI622" s="10">
        <v>15</v>
      </c>
    </row>
    <row r="623" spans="5:61" ht="16.5" customHeight="1">
      <c r="E623" s="9" t="str">
        <f t="shared" si="9"/>
        <v>D-18照明発熱密度比率1</v>
      </c>
      <c r="F623" s="10" t="s">
        <v>221</v>
      </c>
      <c r="G623" s="10" t="s">
        <v>185</v>
      </c>
      <c r="H623" s="10">
        <v>18</v>
      </c>
      <c r="I623" s="10">
        <v>2</v>
      </c>
      <c r="J623" s="10">
        <v>1</v>
      </c>
      <c r="K623" s="10" t="s">
        <v>780</v>
      </c>
      <c r="L623" s="10" t="s">
        <v>777</v>
      </c>
      <c r="M623" s="10">
        <v>0</v>
      </c>
      <c r="N623" s="10">
        <v>0</v>
      </c>
      <c r="O623" s="10">
        <v>0</v>
      </c>
      <c r="P623" s="10">
        <v>0</v>
      </c>
      <c r="Q623" s="10">
        <v>0</v>
      </c>
      <c r="R623" s="10">
        <v>0</v>
      </c>
      <c r="S623" s="10">
        <v>0</v>
      </c>
      <c r="T623" s="10">
        <v>0</v>
      </c>
      <c r="U623" s="10">
        <v>1</v>
      </c>
      <c r="V623" s="10">
        <v>1</v>
      </c>
      <c r="W623" s="10">
        <v>1</v>
      </c>
      <c r="X623" s="10">
        <v>1</v>
      </c>
      <c r="Y623" s="10">
        <v>1</v>
      </c>
      <c r="Z623" s="10">
        <v>1</v>
      </c>
      <c r="AA623" s="10">
        <v>1</v>
      </c>
      <c r="AB623" s="10">
        <v>1</v>
      </c>
      <c r="AC623" s="10">
        <v>1</v>
      </c>
      <c r="AD623" s="10">
        <v>1</v>
      </c>
      <c r="AE623" s="10">
        <v>0</v>
      </c>
      <c r="AF623" s="10">
        <v>0</v>
      </c>
      <c r="AG623" s="10">
        <v>0</v>
      </c>
      <c r="AH623" s="10">
        <v>0</v>
      </c>
      <c r="AI623" s="10">
        <v>0</v>
      </c>
      <c r="AJ623" s="10">
        <v>0</v>
      </c>
      <c r="AK623" s="10">
        <v>1</v>
      </c>
      <c r="AL623" s="10">
        <v>0</v>
      </c>
      <c r="AM623" s="10">
        <v>8</v>
      </c>
      <c r="AN623" s="10">
        <v>100</v>
      </c>
      <c r="AO623" s="10">
        <v>18</v>
      </c>
      <c r="AP623" s="10">
        <v>0</v>
      </c>
      <c r="AQ623" s="10">
        <v>24</v>
      </c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 t="s">
        <v>218</v>
      </c>
      <c r="BI623" s="10">
        <v>15</v>
      </c>
    </row>
    <row r="624" spans="5:61" ht="16.5" customHeight="1">
      <c r="E624" s="9" t="str">
        <f t="shared" si="9"/>
        <v>D-18照明発熱密度比率2</v>
      </c>
      <c r="F624" s="10" t="s">
        <v>221</v>
      </c>
      <c r="G624" s="10" t="s">
        <v>185</v>
      </c>
      <c r="H624" s="10">
        <v>18</v>
      </c>
      <c r="I624" s="10">
        <v>2</v>
      </c>
      <c r="J624" s="10">
        <v>2</v>
      </c>
      <c r="K624" s="10" t="s">
        <v>780</v>
      </c>
      <c r="L624" s="10" t="s">
        <v>778</v>
      </c>
      <c r="M624" s="10">
        <v>0</v>
      </c>
      <c r="N624" s="10">
        <v>0</v>
      </c>
      <c r="O624" s="10">
        <v>0</v>
      </c>
      <c r="P624" s="10">
        <v>0</v>
      </c>
      <c r="Q624" s="10">
        <v>0</v>
      </c>
      <c r="R624" s="10">
        <v>0</v>
      </c>
      <c r="S624" s="10">
        <v>0</v>
      </c>
      <c r="T624" s="10">
        <v>0</v>
      </c>
      <c r="U624" s="10">
        <v>1</v>
      </c>
      <c r="V624" s="10">
        <v>1</v>
      </c>
      <c r="W624" s="10">
        <v>1</v>
      </c>
      <c r="X624" s="10">
        <v>1</v>
      </c>
      <c r="Y624" s="10">
        <v>0.5</v>
      </c>
      <c r="Z624" s="10">
        <v>0.5</v>
      </c>
      <c r="AA624" s="10">
        <v>0.5</v>
      </c>
      <c r="AB624" s="10">
        <v>0.5</v>
      </c>
      <c r="AC624" s="10">
        <v>0.5</v>
      </c>
      <c r="AD624" s="10">
        <v>0.5</v>
      </c>
      <c r="AE624" s="10">
        <v>0</v>
      </c>
      <c r="AF624" s="10">
        <v>0</v>
      </c>
      <c r="AG624" s="10">
        <v>0</v>
      </c>
      <c r="AH624" s="10">
        <v>0</v>
      </c>
      <c r="AI624" s="10">
        <v>0</v>
      </c>
      <c r="AJ624" s="10">
        <v>0</v>
      </c>
      <c r="AK624" s="10">
        <v>1</v>
      </c>
      <c r="AL624" s="10">
        <v>0</v>
      </c>
      <c r="AM624" s="10">
        <v>8</v>
      </c>
      <c r="AN624" s="10">
        <v>100</v>
      </c>
      <c r="AO624" s="10">
        <v>12</v>
      </c>
      <c r="AP624" s="10">
        <v>50</v>
      </c>
      <c r="AQ624" s="10">
        <v>18</v>
      </c>
      <c r="AR624" s="10">
        <v>0</v>
      </c>
      <c r="AS624" s="10">
        <v>24</v>
      </c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 t="s">
        <v>218</v>
      </c>
      <c r="BI624" s="10">
        <v>15</v>
      </c>
    </row>
    <row r="625" spans="5:61" ht="16.5" customHeight="1">
      <c r="E625" s="9" t="str">
        <f t="shared" si="9"/>
        <v>D-18照明発熱密度比率3</v>
      </c>
      <c r="F625" s="10" t="s">
        <v>221</v>
      </c>
      <c r="G625" s="10" t="s">
        <v>185</v>
      </c>
      <c r="H625" s="10">
        <v>18</v>
      </c>
      <c r="I625" s="10">
        <v>2</v>
      </c>
      <c r="J625" s="10">
        <v>3</v>
      </c>
      <c r="K625" s="10" t="s">
        <v>780</v>
      </c>
      <c r="L625" s="10" t="s">
        <v>779</v>
      </c>
      <c r="M625" s="10">
        <v>0</v>
      </c>
      <c r="N625" s="10">
        <v>0</v>
      </c>
      <c r="O625" s="10">
        <v>0</v>
      </c>
      <c r="P625" s="10">
        <v>0</v>
      </c>
      <c r="Q625" s="10">
        <v>0</v>
      </c>
      <c r="R625" s="10">
        <v>0</v>
      </c>
      <c r="S625" s="10">
        <v>0</v>
      </c>
      <c r="T625" s="10">
        <v>0</v>
      </c>
      <c r="U625" s="10">
        <v>0</v>
      </c>
      <c r="V625" s="10">
        <v>0</v>
      </c>
      <c r="W625" s="10">
        <v>0</v>
      </c>
      <c r="X625" s="10">
        <v>0</v>
      </c>
      <c r="Y625" s="10">
        <v>0</v>
      </c>
      <c r="Z625" s="10">
        <v>0</v>
      </c>
      <c r="AA625" s="10">
        <v>0</v>
      </c>
      <c r="AB625" s="10">
        <v>0</v>
      </c>
      <c r="AC625" s="10">
        <v>0</v>
      </c>
      <c r="AD625" s="10">
        <v>0</v>
      </c>
      <c r="AE625" s="10">
        <v>0</v>
      </c>
      <c r="AF625" s="10">
        <v>0</v>
      </c>
      <c r="AG625" s="10">
        <v>0</v>
      </c>
      <c r="AH625" s="10">
        <v>0</v>
      </c>
      <c r="AI625" s="10">
        <v>0</v>
      </c>
      <c r="AJ625" s="10">
        <v>0</v>
      </c>
      <c r="AK625" s="10">
        <v>1</v>
      </c>
      <c r="AL625" s="10">
        <v>0</v>
      </c>
      <c r="AM625" s="10">
        <v>24</v>
      </c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 t="s">
        <v>218</v>
      </c>
      <c r="BI625" s="10">
        <v>15</v>
      </c>
    </row>
    <row r="626" spans="5:61" ht="16.5" customHeight="1">
      <c r="E626" s="9" t="str">
        <f t="shared" si="9"/>
        <v>D-18人体発熱密度比率1</v>
      </c>
      <c r="F626" s="10" t="s">
        <v>221</v>
      </c>
      <c r="G626" s="10" t="s">
        <v>185</v>
      </c>
      <c r="H626" s="10">
        <v>18</v>
      </c>
      <c r="I626" s="10">
        <v>3</v>
      </c>
      <c r="J626" s="10">
        <v>1</v>
      </c>
      <c r="K626" s="10" t="s">
        <v>781</v>
      </c>
      <c r="L626" s="10" t="s">
        <v>777</v>
      </c>
      <c r="M626" s="10">
        <v>0</v>
      </c>
      <c r="N626" s="10">
        <v>0</v>
      </c>
      <c r="O626" s="10">
        <v>0</v>
      </c>
      <c r="P626" s="10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  <c r="V626" s="10">
        <v>1</v>
      </c>
      <c r="W626" s="10">
        <v>1</v>
      </c>
      <c r="X626" s="10">
        <v>1</v>
      </c>
      <c r="Y626" s="10">
        <v>1</v>
      </c>
      <c r="Z626" s="10">
        <v>1</v>
      </c>
      <c r="AA626" s="10">
        <v>1</v>
      </c>
      <c r="AB626" s="10">
        <v>1</v>
      </c>
      <c r="AC626" s="10">
        <v>1</v>
      </c>
      <c r="AD626" s="10">
        <v>1</v>
      </c>
      <c r="AE626" s="10">
        <v>0</v>
      </c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1</v>
      </c>
      <c r="AL626" s="10">
        <v>0</v>
      </c>
      <c r="AM626" s="10">
        <v>9</v>
      </c>
      <c r="AN626" s="10">
        <v>100</v>
      </c>
      <c r="AO626" s="10">
        <v>18</v>
      </c>
      <c r="AP626" s="10">
        <v>0</v>
      </c>
      <c r="AQ626" s="10">
        <v>24</v>
      </c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 t="s">
        <v>218</v>
      </c>
      <c r="BI626" s="10">
        <v>15</v>
      </c>
    </row>
    <row r="627" spans="5:61" ht="16.5" customHeight="1">
      <c r="E627" s="9" t="str">
        <f t="shared" si="9"/>
        <v>D-18人体発熱密度比率2</v>
      </c>
      <c r="F627" s="10" t="s">
        <v>221</v>
      </c>
      <c r="G627" s="10" t="s">
        <v>185</v>
      </c>
      <c r="H627" s="10">
        <v>18</v>
      </c>
      <c r="I627" s="10">
        <v>3</v>
      </c>
      <c r="J627" s="10">
        <v>2</v>
      </c>
      <c r="K627" s="10" t="s">
        <v>781</v>
      </c>
      <c r="L627" s="10" t="s">
        <v>778</v>
      </c>
      <c r="M627" s="10">
        <v>0</v>
      </c>
      <c r="N627" s="10">
        <v>0</v>
      </c>
      <c r="O627" s="10">
        <v>0</v>
      </c>
      <c r="P627" s="10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  <c r="V627" s="10">
        <v>1</v>
      </c>
      <c r="W627" s="10">
        <v>1</v>
      </c>
      <c r="X627" s="10">
        <v>1</v>
      </c>
      <c r="Y627" s="10">
        <v>0.5</v>
      </c>
      <c r="Z627" s="10">
        <v>0.5</v>
      </c>
      <c r="AA627" s="10">
        <v>0.5</v>
      </c>
      <c r="AB627" s="10">
        <v>0.5</v>
      </c>
      <c r="AC627" s="10">
        <v>0.5</v>
      </c>
      <c r="AD627" s="10">
        <v>0.5</v>
      </c>
      <c r="AE627" s="10">
        <v>0</v>
      </c>
      <c r="AF627" s="10">
        <v>0</v>
      </c>
      <c r="AG627" s="10">
        <v>0</v>
      </c>
      <c r="AH627" s="10">
        <v>0</v>
      </c>
      <c r="AI627" s="10">
        <v>0</v>
      </c>
      <c r="AJ627" s="10">
        <v>0</v>
      </c>
      <c r="AK627" s="10">
        <v>1</v>
      </c>
      <c r="AL627" s="10">
        <v>0</v>
      </c>
      <c r="AM627" s="10">
        <v>9</v>
      </c>
      <c r="AN627" s="10">
        <v>100</v>
      </c>
      <c r="AO627" s="10">
        <v>12</v>
      </c>
      <c r="AP627" s="10">
        <v>50</v>
      </c>
      <c r="AQ627" s="10">
        <v>18</v>
      </c>
      <c r="AR627" s="10">
        <v>0</v>
      </c>
      <c r="AS627" s="10">
        <v>24</v>
      </c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 t="s">
        <v>218</v>
      </c>
      <c r="BI627" s="10">
        <v>15</v>
      </c>
    </row>
    <row r="628" spans="5:61" ht="16.5" customHeight="1">
      <c r="E628" s="9" t="str">
        <f t="shared" si="9"/>
        <v>D-18人体発熱密度比率3</v>
      </c>
      <c r="F628" s="10" t="s">
        <v>221</v>
      </c>
      <c r="G628" s="10" t="s">
        <v>185</v>
      </c>
      <c r="H628" s="10">
        <v>18</v>
      </c>
      <c r="I628" s="10">
        <v>3</v>
      </c>
      <c r="J628" s="10">
        <v>3</v>
      </c>
      <c r="K628" s="10" t="s">
        <v>781</v>
      </c>
      <c r="L628" s="10" t="s">
        <v>779</v>
      </c>
      <c r="M628" s="10">
        <v>0</v>
      </c>
      <c r="N628" s="10">
        <v>0</v>
      </c>
      <c r="O628" s="10">
        <v>0</v>
      </c>
      <c r="P628" s="10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0</v>
      </c>
      <c r="AE628" s="10">
        <v>0</v>
      </c>
      <c r="AF628" s="10">
        <v>0</v>
      </c>
      <c r="AG628" s="10">
        <v>0</v>
      </c>
      <c r="AH628" s="10">
        <v>0</v>
      </c>
      <c r="AI628" s="10">
        <v>0</v>
      </c>
      <c r="AJ628" s="10">
        <v>0</v>
      </c>
      <c r="AK628" s="10">
        <v>1</v>
      </c>
      <c r="AL628" s="10">
        <v>0</v>
      </c>
      <c r="AM628" s="10">
        <v>24</v>
      </c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 t="s">
        <v>218</v>
      </c>
      <c r="BI628" s="10">
        <v>15</v>
      </c>
    </row>
    <row r="629" spans="5:61" ht="16.5" customHeight="1">
      <c r="E629" s="9" t="str">
        <f t="shared" si="9"/>
        <v>D-18機器発熱密度比率1</v>
      </c>
      <c r="F629" s="10" t="s">
        <v>221</v>
      </c>
      <c r="G629" s="10" t="s">
        <v>185</v>
      </c>
      <c r="H629" s="10">
        <v>18</v>
      </c>
      <c r="I629" s="10">
        <v>4</v>
      </c>
      <c r="J629" s="10">
        <v>1</v>
      </c>
      <c r="K629" s="10" t="s">
        <v>783</v>
      </c>
      <c r="L629" s="10" t="s">
        <v>777</v>
      </c>
      <c r="M629" s="10">
        <v>0</v>
      </c>
      <c r="N629" s="10">
        <v>0</v>
      </c>
      <c r="O629" s="10">
        <v>0</v>
      </c>
      <c r="P629" s="10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  <c r="V629" s="10">
        <v>0</v>
      </c>
      <c r="W629" s="10">
        <v>0</v>
      </c>
      <c r="X629" s="10">
        <v>0</v>
      </c>
      <c r="Y629" s="10">
        <v>0</v>
      </c>
      <c r="Z629" s="10">
        <v>0</v>
      </c>
      <c r="AA629" s="10">
        <v>0</v>
      </c>
      <c r="AB629" s="10">
        <v>0</v>
      </c>
      <c r="AC629" s="10">
        <v>0</v>
      </c>
      <c r="AD629" s="10">
        <v>0</v>
      </c>
      <c r="AE629" s="10">
        <v>0</v>
      </c>
      <c r="AF629" s="10">
        <v>0</v>
      </c>
      <c r="AG629" s="10">
        <v>0</v>
      </c>
      <c r="AH629" s="10">
        <v>0</v>
      </c>
      <c r="AI629" s="10">
        <v>0</v>
      </c>
      <c r="AJ629" s="10">
        <v>0</v>
      </c>
      <c r="AK629" s="10">
        <v>1</v>
      </c>
      <c r="AL629" s="10">
        <v>0</v>
      </c>
      <c r="AM629" s="10">
        <v>24</v>
      </c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 t="s">
        <v>218</v>
      </c>
      <c r="BI629" s="10">
        <v>15</v>
      </c>
    </row>
    <row r="630" spans="5:61" ht="16.5" customHeight="1">
      <c r="E630" s="9" t="str">
        <f t="shared" si="9"/>
        <v>D-18機器発熱密度比率2</v>
      </c>
      <c r="F630" s="10" t="s">
        <v>221</v>
      </c>
      <c r="G630" s="10" t="s">
        <v>185</v>
      </c>
      <c r="H630" s="10">
        <v>18</v>
      </c>
      <c r="I630" s="10">
        <v>4</v>
      </c>
      <c r="J630" s="10">
        <v>2</v>
      </c>
      <c r="K630" s="10" t="s">
        <v>783</v>
      </c>
      <c r="L630" s="10" t="s">
        <v>778</v>
      </c>
      <c r="M630" s="10">
        <v>0</v>
      </c>
      <c r="N630" s="10">
        <v>0</v>
      </c>
      <c r="O630" s="10">
        <v>0</v>
      </c>
      <c r="P630" s="10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  <c r="V630" s="10">
        <v>0</v>
      </c>
      <c r="W630" s="10">
        <v>0</v>
      </c>
      <c r="X630" s="10">
        <v>0</v>
      </c>
      <c r="Y630" s="10">
        <v>0</v>
      </c>
      <c r="Z630" s="10">
        <v>0</v>
      </c>
      <c r="AA630" s="10">
        <v>0</v>
      </c>
      <c r="AB630" s="10">
        <v>0</v>
      </c>
      <c r="AC630" s="10">
        <v>0</v>
      </c>
      <c r="AD630" s="10">
        <v>0</v>
      </c>
      <c r="AE630" s="10">
        <v>0</v>
      </c>
      <c r="AF630" s="10">
        <v>0</v>
      </c>
      <c r="AG630" s="10">
        <v>0</v>
      </c>
      <c r="AH630" s="10">
        <v>0</v>
      </c>
      <c r="AI630" s="10">
        <v>0</v>
      </c>
      <c r="AJ630" s="10">
        <v>0</v>
      </c>
      <c r="AK630" s="10">
        <v>1</v>
      </c>
      <c r="AL630" s="10">
        <v>0</v>
      </c>
      <c r="AM630" s="10">
        <v>24</v>
      </c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 t="s">
        <v>218</v>
      </c>
      <c r="BI630" s="10">
        <v>15</v>
      </c>
    </row>
    <row r="631" spans="5:61" ht="16.5" customHeight="1">
      <c r="E631" s="9" t="str">
        <f t="shared" si="9"/>
        <v>D-18機器発熱密度比率3</v>
      </c>
      <c r="F631" s="10" t="s">
        <v>221</v>
      </c>
      <c r="G631" s="10" t="s">
        <v>185</v>
      </c>
      <c r="H631" s="10">
        <v>18</v>
      </c>
      <c r="I631" s="10">
        <v>4</v>
      </c>
      <c r="J631" s="10">
        <v>3</v>
      </c>
      <c r="K631" s="10" t="s">
        <v>783</v>
      </c>
      <c r="L631" s="10" t="s">
        <v>779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  <c r="V631" s="10">
        <v>0</v>
      </c>
      <c r="W631" s="10">
        <v>0</v>
      </c>
      <c r="X631" s="10">
        <v>0</v>
      </c>
      <c r="Y631" s="10">
        <v>0</v>
      </c>
      <c r="Z631" s="10">
        <v>0</v>
      </c>
      <c r="AA631" s="10">
        <v>0</v>
      </c>
      <c r="AB631" s="10">
        <v>0</v>
      </c>
      <c r="AC631" s="10">
        <v>0</v>
      </c>
      <c r="AD631" s="10">
        <v>0</v>
      </c>
      <c r="AE631" s="10">
        <v>0</v>
      </c>
      <c r="AF631" s="10">
        <v>0</v>
      </c>
      <c r="AG631" s="10">
        <v>0</v>
      </c>
      <c r="AH631" s="10">
        <v>0</v>
      </c>
      <c r="AI631" s="10">
        <v>0</v>
      </c>
      <c r="AJ631" s="10">
        <v>0</v>
      </c>
      <c r="AK631" s="10">
        <v>1</v>
      </c>
      <c r="AL631" s="10">
        <v>0</v>
      </c>
      <c r="AM631" s="10">
        <v>24</v>
      </c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 t="s">
        <v>218</v>
      </c>
      <c r="BI631" s="10">
        <v>15</v>
      </c>
    </row>
    <row r="632" spans="5:61" ht="16.5" customHeight="1">
      <c r="E632" s="9" t="str">
        <f t="shared" si="9"/>
        <v>D-19室同時使用率1</v>
      </c>
      <c r="F632" s="10" t="s">
        <v>222</v>
      </c>
      <c r="G632" s="10" t="s">
        <v>185</v>
      </c>
      <c r="H632" s="10">
        <v>19</v>
      </c>
      <c r="I632" s="10">
        <v>1</v>
      </c>
      <c r="J632" s="10">
        <v>1</v>
      </c>
      <c r="K632" s="10" t="s">
        <v>776</v>
      </c>
      <c r="L632" s="10" t="s">
        <v>777</v>
      </c>
      <c r="M632" s="10">
        <v>0</v>
      </c>
      <c r="N632" s="10">
        <v>0</v>
      </c>
      <c r="O632" s="10">
        <v>0</v>
      </c>
      <c r="P632" s="10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1</v>
      </c>
      <c r="V632" s="10">
        <v>1</v>
      </c>
      <c r="W632" s="10">
        <v>1</v>
      </c>
      <c r="X632" s="10">
        <v>1</v>
      </c>
      <c r="Y632" s="10">
        <v>1</v>
      </c>
      <c r="Z632" s="10">
        <v>1</v>
      </c>
      <c r="AA632" s="10">
        <v>1</v>
      </c>
      <c r="AB632" s="10">
        <v>1</v>
      </c>
      <c r="AC632" s="10">
        <v>1</v>
      </c>
      <c r="AD632" s="10">
        <v>1</v>
      </c>
      <c r="AE632" s="10">
        <v>0</v>
      </c>
      <c r="AF632" s="10">
        <v>0</v>
      </c>
      <c r="AG632" s="10">
        <v>0</v>
      </c>
      <c r="AH632" s="10">
        <v>0</v>
      </c>
      <c r="AI632" s="10">
        <v>0</v>
      </c>
      <c r="AJ632" s="10">
        <v>0</v>
      </c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 t="s">
        <v>219</v>
      </c>
      <c r="BI632" s="10">
        <v>16</v>
      </c>
    </row>
    <row r="633" spans="5:61" ht="16.5" customHeight="1">
      <c r="E633" s="9" t="str">
        <f t="shared" si="9"/>
        <v>D-19室同時使用率2</v>
      </c>
      <c r="F633" s="10" t="s">
        <v>222</v>
      </c>
      <c r="G633" s="10" t="s">
        <v>185</v>
      </c>
      <c r="H633" s="10">
        <v>19</v>
      </c>
      <c r="I633" s="10">
        <v>1</v>
      </c>
      <c r="J633" s="10">
        <v>2</v>
      </c>
      <c r="K633" s="10" t="s">
        <v>776</v>
      </c>
      <c r="L633" s="10" t="s">
        <v>778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0</v>
      </c>
      <c r="S633" s="10">
        <v>0</v>
      </c>
      <c r="T633" s="10">
        <v>0</v>
      </c>
      <c r="U633" s="10">
        <v>1</v>
      </c>
      <c r="V633" s="10">
        <v>1</v>
      </c>
      <c r="W633" s="10">
        <v>1</v>
      </c>
      <c r="X633" s="10">
        <v>1</v>
      </c>
      <c r="Y633" s="10">
        <v>1</v>
      </c>
      <c r="Z633" s="10">
        <v>1</v>
      </c>
      <c r="AA633" s="10">
        <v>1</v>
      </c>
      <c r="AB633" s="10">
        <v>1</v>
      </c>
      <c r="AC633" s="10">
        <v>1</v>
      </c>
      <c r="AD633" s="10">
        <v>1</v>
      </c>
      <c r="AE633" s="10">
        <v>0</v>
      </c>
      <c r="AF633" s="10">
        <v>0</v>
      </c>
      <c r="AG633" s="10">
        <v>0</v>
      </c>
      <c r="AH633" s="10">
        <v>0</v>
      </c>
      <c r="AI633" s="10">
        <v>0</v>
      </c>
      <c r="AJ633" s="10">
        <v>0</v>
      </c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 t="s">
        <v>219</v>
      </c>
      <c r="BI633" s="10">
        <v>16</v>
      </c>
    </row>
    <row r="634" spans="5:61" ht="16.5" customHeight="1">
      <c r="E634" s="9" t="str">
        <f t="shared" si="9"/>
        <v>D-19室同時使用率3</v>
      </c>
      <c r="F634" s="10" t="s">
        <v>222</v>
      </c>
      <c r="G634" s="10" t="s">
        <v>185</v>
      </c>
      <c r="H634" s="10">
        <v>19</v>
      </c>
      <c r="I634" s="10">
        <v>1</v>
      </c>
      <c r="J634" s="10">
        <v>3</v>
      </c>
      <c r="K634" s="10" t="s">
        <v>776</v>
      </c>
      <c r="L634" s="10" t="s">
        <v>779</v>
      </c>
      <c r="M634" s="10">
        <v>0</v>
      </c>
      <c r="N634" s="10">
        <v>0</v>
      </c>
      <c r="O634" s="10">
        <v>0</v>
      </c>
      <c r="P634" s="10">
        <v>0</v>
      </c>
      <c r="Q634" s="10">
        <v>0</v>
      </c>
      <c r="R634" s="10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  <c r="X634" s="10">
        <v>0</v>
      </c>
      <c r="Y634" s="10">
        <v>0</v>
      </c>
      <c r="Z634" s="10">
        <v>0</v>
      </c>
      <c r="AA634" s="10">
        <v>0</v>
      </c>
      <c r="AB634" s="10">
        <v>0</v>
      </c>
      <c r="AC634" s="10">
        <v>0</v>
      </c>
      <c r="AD634" s="10">
        <v>0</v>
      </c>
      <c r="AE634" s="10">
        <v>0</v>
      </c>
      <c r="AF634" s="10">
        <v>0</v>
      </c>
      <c r="AG634" s="10">
        <v>0</v>
      </c>
      <c r="AH634" s="10">
        <v>0</v>
      </c>
      <c r="AI634" s="10">
        <v>0</v>
      </c>
      <c r="AJ634" s="10">
        <v>0</v>
      </c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 t="s">
        <v>219</v>
      </c>
      <c r="BI634" s="10">
        <v>16</v>
      </c>
    </row>
    <row r="635" spans="5:61" ht="16.5" customHeight="1">
      <c r="E635" s="9" t="str">
        <f t="shared" si="9"/>
        <v>D-19照明発熱密度比率1</v>
      </c>
      <c r="F635" s="10" t="s">
        <v>222</v>
      </c>
      <c r="G635" s="10" t="s">
        <v>185</v>
      </c>
      <c r="H635" s="10">
        <v>19</v>
      </c>
      <c r="I635" s="10">
        <v>2</v>
      </c>
      <c r="J635" s="10">
        <v>1</v>
      </c>
      <c r="K635" s="10" t="s">
        <v>780</v>
      </c>
      <c r="L635" s="10" t="s">
        <v>777</v>
      </c>
      <c r="M635" s="10">
        <v>0</v>
      </c>
      <c r="N635" s="10">
        <v>0</v>
      </c>
      <c r="O635" s="10">
        <v>0</v>
      </c>
      <c r="P635" s="10">
        <v>0</v>
      </c>
      <c r="Q635" s="10">
        <v>0</v>
      </c>
      <c r="R635" s="10">
        <v>0</v>
      </c>
      <c r="S635" s="10">
        <v>0</v>
      </c>
      <c r="T635" s="10">
        <v>0</v>
      </c>
      <c r="U635" s="10">
        <v>1</v>
      </c>
      <c r="V635" s="10">
        <v>1</v>
      </c>
      <c r="W635" s="10">
        <v>1</v>
      </c>
      <c r="X635" s="10">
        <v>1</v>
      </c>
      <c r="Y635" s="10">
        <v>1</v>
      </c>
      <c r="Z635" s="10">
        <v>1</v>
      </c>
      <c r="AA635" s="10">
        <v>1</v>
      </c>
      <c r="AB635" s="10">
        <v>1</v>
      </c>
      <c r="AC635" s="10">
        <v>1</v>
      </c>
      <c r="AD635" s="10">
        <v>1</v>
      </c>
      <c r="AE635" s="10">
        <v>0</v>
      </c>
      <c r="AF635" s="10">
        <v>0</v>
      </c>
      <c r="AG635" s="10">
        <v>0</v>
      </c>
      <c r="AH635" s="10">
        <v>0</v>
      </c>
      <c r="AI635" s="10">
        <v>0</v>
      </c>
      <c r="AJ635" s="10">
        <v>0</v>
      </c>
      <c r="AK635" s="10">
        <v>1</v>
      </c>
      <c r="AL635" s="10">
        <v>0</v>
      </c>
      <c r="AM635" s="10">
        <v>8</v>
      </c>
      <c r="AN635" s="10">
        <v>100</v>
      </c>
      <c r="AO635" s="10">
        <v>18</v>
      </c>
      <c r="AP635" s="10">
        <v>0</v>
      </c>
      <c r="AQ635" s="10">
        <v>24</v>
      </c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 t="s">
        <v>219</v>
      </c>
      <c r="BI635" s="10">
        <v>16</v>
      </c>
    </row>
    <row r="636" spans="5:61" ht="16.5" customHeight="1">
      <c r="E636" s="9" t="str">
        <f t="shared" si="9"/>
        <v>D-19照明発熱密度比率2</v>
      </c>
      <c r="F636" s="10" t="s">
        <v>222</v>
      </c>
      <c r="G636" s="10" t="s">
        <v>185</v>
      </c>
      <c r="H636" s="10">
        <v>19</v>
      </c>
      <c r="I636" s="10">
        <v>2</v>
      </c>
      <c r="J636" s="10">
        <v>2</v>
      </c>
      <c r="K636" s="10" t="s">
        <v>780</v>
      </c>
      <c r="L636" s="10" t="s">
        <v>778</v>
      </c>
      <c r="M636" s="10">
        <v>0</v>
      </c>
      <c r="N636" s="10">
        <v>0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1</v>
      </c>
      <c r="V636" s="10">
        <v>1</v>
      </c>
      <c r="W636" s="10">
        <v>1</v>
      </c>
      <c r="X636" s="10">
        <v>1</v>
      </c>
      <c r="Y636" s="10">
        <v>0.5</v>
      </c>
      <c r="Z636" s="10">
        <v>0.5</v>
      </c>
      <c r="AA636" s="10">
        <v>0.5</v>
      </c>
      <c r="AB636" s="10">
        <v>0.5</v>
      </c>
      <c r="AC636" s="10">
        <v>0.5</v>
      </c>
      <c r="AD636" s="10">
        <v>0.5</v>
      </c>
      <c r="AE636" s="10">
        <v>0</v>
      </c>
      <c r="AF636" s="10">
        <v>0</v>
      </c>
      <c r="AG636" s="10">
        <v>0</v>
      </c>
      <c r="AH636" s="10">
        <v>0</v>
      </c>
      <c r="AI636" s="10">
        <v>0</v>
      </c>
      <c r="AJ636" s="10">
        <v>0</v>
      </c>
      <c r="AK636" s="10">
        <v>1</v>
      </c>
      <c r="AL636" s="10">
        <v>0</v>
      </c>
      <c r="AM636" s="10">
        <v>8</v>
      </c>
      <c r="AN636" s="10">
        <v>100</v>
      </c>
      <c r="AO636" s="10">
        <v>12</v>
      </c>
      <c r="AP636" s="10">
        <v>50</v>
      </c>
      <c r="AQ636" s="10">
        <v>18</v>
      </c>
      <c r="AR636" s="10">
        <v>0</v>
      </c>
      <c r="AS636" s="10">
        <v>24</v>
      </c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 t="s">
        <v>219</v>
      </c>
      <c r="BI636" s="10">
        <v>16</v>
      </c>
    </row>
    <row r="637" spans="5:61" ht="16.5" customHeight="1">
      <c r="E637" s="9" t="str">
        <f t="shared" si="9"/>
        <v>D-19照明発熱密度比率3</v>
      </c>
      <c r="F637" s="10" t="s">
        <v>222</v>
      </c>
      <c r="G637" s="10" t="s">
        <v>185</v>
      </c>
      <c r="H637" s="10">
        <v>19</v>
      </c>
      <c r="I637" s="10">
        <v>2</v>
      </c>
      <c r="J637" s="10">
        <v>3</v>
      </c>
      <c r="K637" s="10" t="s">
        <v>780</v>
      </c>
      <c r="L637" s="10" t="s">
        <v>779</v>
      </c>
      <c r="M637" s="10">
        <v>0</v>
      </c>
      <c r="N637" s="10">
        <v>0</v>
      </c>
      <c r="O637" s="10">
        <v>0</v>
      </c>
      <c r="P637" s="10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  <c r="V637" s="10">
        <v>0</v>
      </c>
      <c r="W637" s="10">
        <v>0</v>
      </c>
      <c r="X637" s="10">
        <v>0</v>
      </c>
      <c r="Y637" s="10">
        <v>0</v>
      </c>
      <c r="Z637" s="10">
        <v>0</v>
      </c>
      <c r="AA637" s="10">
        <v>0</v>
      </c>
      <c r="AB637" s="10">
        <v>0</v>
      </c>
      <c r="AC637" s="10">
        <v>0</v>
      </c>
      <c r="AD637" s="10">
        <v>0</v>
      </c>
      <c r="AE637" s="10">
        <v>0</v>
      </c>
      <c r="AF637" s="10">
        <v>0</v>
      </c>
      <c r="AG637" s="10">
        <v>0</v>
      </c>
      <c r="AH637" s="10">
        <v>0</v>
      </c>
      <c r="AI637" s="10">
        <v>0</v>
      </c>
      <c r="AJ637" s="10">
        <v>0</v>
      </c>
      <c r="AK637" s="10">
        <v>1</v>
      </c>
      <c r="AL637" s="10">
        <v>0</v>
      </c>
      <c r="AM637" s="10">
        <v>24</v>
      </c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 t="s">
        <v>219</v>
      </c>
      <c r="BI637" s="10">
        <v>16</v>
      </c>
    </row>
    <row r="638" spans="5:61" ht="16.5" customHeight="1">
      <c r="E638" s="9" t="str">
        <f t="shared" si="9"/>
        <v>D-19人体発熱密度比率1</v>
      </c>
      <c r="F638" s="10" t="s">
        <v>222</v>
      </c>
      <c r="G638" s="10" t="s">
        <v>185</v>
      </c>
      <c r="H638" s="10">
        <v>19</v>
      </c>
      <c r="I638" s="10">
        <v>3</v>
      </c>
      <c r="J638" s="10">
        <v>1</v>
      </c>
      <c r="K638" s="10" t="s">
        <v>781</v>
      </c>
      <c r="L638" s="10" t="s">
        <v>777</v>
      </c>
      <c r="M638" s="10">
        <v>0</v>
      </c>
      <c r="N638" s="10">
        <v>0</v>
      </c>
      <c r="O638" s="10">
        <v>0</v>
      </c>
      <c r="P638" s="10">
        <v>0</v>
      </c>
      <c r="Q638" s="10">
        <v>0</v>
      </c>
      <c r="R638" s="10">
        <v>0</v>
      </c>
      <c r="S638" s="10">
        <v>0</v>
      </c>
      <c r="T638" s="10">
        <v>0</v>
      </c>
      <c r="U638" s="10">
        <v>0</v>
      </c>
      <c r="V638" s="10">
        <v>1</v>
      </c>
      <c r="W638" s="10">
        <v>1</v>
      </c>
      <c r="X638" s="10">
        <v>1</v>
      </c>
      <c r="Y638" s="10">
        <v>1</v>
      </c>
      <c r="Z638" s="10">
        <v>1</v>
      </c>
      <c r="AA638" s="10">
        <v>1</v>
      </c>
      <c r="AB638" s="10">
        <v>1</v>
      </c>
      <c r="AC638" s="10">
        <v>1</v>
      </c>
      <c r="AD638" s="10">
        <v>1</v>
      </c>
      <c r="AE638" s="10">
        <v>0</v>
      </c>
      <c r="AF638" s="10">
        <v>0</v>
      </c>
      <c r="AG638" s="10">
        <v>0</v>
      </c>
      <c r="AH638" s="10">
        <v>0</v>
      </c>
      <c r="AI638" s="10">
        <v>0</v>
      </c>
      <c r="AJ638" s="10">
        <v>0</v>
      </c>
      <c r="AK638" s="10">
        <v>1</v>
      </c>
      <c r="AL638" s="10">
        <v>0</v>
      </c>
      <c r="AM638" s="10">
        <v>9</v>
      </c>
      <c r="AN638" s="10">
        <v>100</v>
      </c>
      <c r="AO638" s="10">
        <v>18</v>
      </c>
      <c r="AP638" s="10">
        <v>0</v>
      </c>
      <c r="AQ638" s="10">
        <v>24</v>
      </c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 t="s">
        <v>219</v>
      </c>
      <c r="BI638" s="10">
        <v>16</v>
      </c>
    </row>
    <row r="639" spans="5:61" ht="16.5" customHeight="1">
      <c r="E639" s="9" t="str">
        <f t="shared" si="9"/>
        <v>D-19人体発熱密度比率2</v>
      </c>
      <c r="F639" s="10" t="s">
        <v>222</v>
      </c>
      <c r="G639" s="10" t="s">
        <v>185</v>
      </c>
      <c r="H639" s="10">
        <v>19</v>
      </c>
      <c r="I639" s="10">
        <v>3</v>
      </c>
      <c r="J639" s="10">
        <v>2</v>
      </c>
      <c r="K639" s="10" t="s">
        <v>781</v>
      </c>
      <c r="L639" s="10" t="s">
        <v>778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0">
        <v>0</v>
      </c>
      <c r="S639" s="10">
        <v>0</v>
      </c>
      <c r="T639" s="10">
        <v>0</v>
      </c>
      <c r="U639" s="10">
        <v>0</v>
      </c>
      <c r="V639" s="10">
        <v>1</v>
      </c>
      <c r="W639" s="10">
        <v>1</v>
      </c>
      <c r="X639" s="10">
        <v>1</v>
      </c>
      <c r="Y639" s="10">
        <v>0.5</v>
      </c>
      <c r="Z639" s="10">
        <v>0.5</v>
      </c>
      <c r="AA639" s="10">
        <v>0.5</v>
      </c>
      <c r="AB639" s="10">
        <v>0.5</v>
      </c>
      <c r="AC639" s="10">
        <v>0.5</v>
      </c>
      <c r="AD639" s="10">
        <v>0.5</v>
      </c>
      <c r="AE639" s="10">
        <v>0</v>
      </c>
      <c r="AF639" s="10">
        <v>0</v>
      </c>
      <c r="AG639" s="10">
        <v>0</v>
      </c>
      <c r="AH639" s="10">
        <v>0</v>
      </c>
      <c r="AI639" s="10">
        <v>0</v>
      </c>
      <c r="AJ639" s="10">
        <v>0</v>
      </c>
      <c r="AK639" s="10">
        <v>1</v>
      </c>
      <c r="AL639" s="10">
        <v>0</v>
      </c>
      <c r="AM639" s="10">
        <v>9</v>
      </c>
      <c r="AN639" s="10">
        <v>100</v>
      </c>
      <c r="AO639" s="10">
        <v>12</v>
      </c>
      <c r="AP639" s="10">
        <v>50</v>
      </c>
      <c r="AQ639" s="10">
        <v>18</v>
      </c>
      <c r="AR639" s="10">
        <v>0</v>
      </c>
      <c r="AS639" s="10">
        <v>24</v>
      </c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 t="s">
        <v>219</v>
      </c>
      <c r="BI639" s="10">
        <v>16</v>
      </c>
    </row>
    <row r="640" spans="5:61" ht="16.5" customHeight="1">
      <c r="E640" s="9" t="str">
        <f t="shared" si="9"/>
        <v>D-19人体発熱密度比率3</v>
      </c>
      <c r="F640" s="10" t="s">
        <v>222</v>
      </c>
      <c r="G640" s="10" t="s">
        <v>185</v>
      </c>
      <c r="H640" s="10">
        <v>19</v>
      </c>
      <c r="I640" s="10">
        <v>3</v>
      </c>
      <c r="J640" s="10">
        <v>3</v>
      </c>
      <c r="K640" s="10" t="s">
        <v>781</v>
      </c>
      <c r="L640" s="10" t="s">
        <v>779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0">
        <v>0</v>
      </c>
      <c r="S640" s="10">
        <v>0</v>
      </c>
      <c r="T640" s="10">
        <v>0</v>
      </c>
      <c r="U640" s="10">
        <v>0</v>
      </c>
      <c r="V640" s="10">
        <v>0</v>
      </c>
      <c r="W640" s="10">
        <v>0</v>
      </c>
      <c r="X640" s="10">
        <v>0</v>
      </c>
      <c r="Y640" s="10">
        <v>0</v>
      </c>
      <c r="Z640" s="10">
        <v>0</v>
      </c>
      <c r="AA640" s="10">
        <v>0</v>
      </c>
      <c r="AB640" s="10">
        <v>0</v>
      </c>
      <c r="AC640" s="10">
        <v>0</v>
      </c>
      <c r="AD640" s="10">
        <v>0</v>
      </c>
      <c r="AE640" s="10">
        <v>0</v>
      </c>
      <c r="AF640" s="10">
        <v>0</v>
      </c>
      <c r="AG640" s="10">
        <v>0</v>
      </c>
      <c r="AH640" s="10">
        <v>0</v>
      </c>
      <c r="AI640" s="10">
        <v>0</v>
      </c>
      <c r="AJ640" s="10">
        <v>0</v>
      </c>
      <c r="AK640" s="10">
        <v>1</v>
      </c>
      <c r="AL640" s="10">
        <v>0</v>
      </c>
      <c r="AM640" s="10">
        <v>24</v>
      </c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 t="s">
        <v>219</v>
      </c>
      <c r="BI640" s="10">
        <v>16</v>
      </c>
    </row>
    <row r="641" spans="5:61" ht="16.5" customHeight="1">
      <c r="E641" s="9" t="str">
        <f t="shared" si="9"/>
        <v>D-19機器発熱密度比率1</v>
      </c>
      <c r="F641" s="10" t="s">
        <v>222</v>
      </c>
      <c r="G641" s="10" t="s">
        <v>185</v>
      </c>
      <c r="H641" s="10">
        <v>19</v>
      </c>
      <c r="I641" s="10">
        <v>4</v>
      </c>
      <c r="J641" s="10">
        <v>1</v>
      </c>
      <c r="K641" s="10" t="s">
        <v>783</v>
      </c>
      <c r="L641" s="10" t="s">
        <v>777</v>
      </c>
      <c r="M641" s="10">
        <v>0</v>
      </c>
      <c r="N641" s="10">
        <v>0</v>
      </c>
      <c r="O641" s="10">
        <v>0</v>
      </c>
      <c r="P641" s="10">
        <v>0</v>
      </c>
      <c r="Q641" s="10">
        <v>0</v>
      </c>
      <c r="R641" s="10">
        <v>0</v>
      </c>
      <c r="S641" s="10">
        <v>0</v>
      </c>
      <c r="T641" s="10">
        <v>0</v>
      </c>
      <c r="U641" s="10">
        <v>0</v>
      </c>
      <c r="V641" s="10">
        <v>0</v>
      </c>
      <c r="W641" s="10">
        <v>0</v>
      </c>
      <c r="X641" s="10">
        <v>0</v>
      </c>
      <c r="Y641" s="10">
        <v>0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  <c r="AE641" s="10">
        <v>0</v>
      </c>
      <c r="AF641" s="10">
        <v>0</v>
      </c>
      <c r="AG641" s="10">
        <v>0</v>
      </c>
      <c r="AH641" s="10">
        <v>0</v>
      </c>
      <c r="AI641" s="10">
        <v>0</v>
      </c>
      <c r="AJ641" s="10">
        <v>0</v>
      </c>
      <c r="AK641" s="10">
        <v>1</v>
      </c>
      <c r="AL641" s="10">
        <v>0</v>
      </c>
      <c r="AM641" s="10">
        <v>24</v>
      </c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 t="s">
        <v>219</v>
      </c>
      <c r="BI641" s="10">
        <v>16</v>
      </c>
    </row>
    <row r="642" spans="5:61" ht="16.5" customHeight="1">
      <c r="E642" s="9" t="str">
        <f t="shared" si="9"/>
        <v>D-19機器発熱密度比率2</v>
      </c>
      <c r="F642" s="10" t="s">
        <v>222</v>
      </c>
      <c r="G642" s="10" t="s">
        <v>185</v>
      </c>
      <c r="H642" s="10">
        <v>19</v>
      </c>
      <c r="I642" s="10">
        <v>4</v>
      </c>
      <c r="J642" s="10">
        <v>2</v>
      </c>
      <c r="K642" s="10" t="s">
        <v>783</v>
      </c>
      <c r="L642" s="10" t="s">
        <v>778</v>
      </c>
      <c r="M642" s="10">
        <v>0</v>
      </c>
      <c r="N642" s="10">
        <v>0</v>
      </c>
      <c r="O642" s="10">
        <v>0</v>
      </c>
      <c r="P642" s="10">
        <v>0</v>
      </c>
      <c r="Q642" s="10">
        <v>0</v>
      </c>
      <c r="R642" s="10">
        <v>0</v>
      </c>
      <c r="S642" s="10">
        <v>0</v>
      </c>
      <c r="T642" s="10">
        <v>0</v>
      </c>
      <c r="U642" s="10">
        <v>0</v>
      </c>
      <c r="V642" s="10">
        <v>0</v>
      </c>
      <c r="W642" s="10">
        <v>0</v>
      </c>
      <c r="X642" s="10">
        <v>0</v>
      </c>
      <c r="Y642" s="10">
        <v>0</v>
      </c>
      <c r="Z642" s="10">
        <v>0</v>
      </c>
      <c r="AA642" s="10">
        <v>0</v>
      </c>
      <c r="AB642" s="10">
        <v>0</v>
      </c>
      <c r="AC642" s="10">
        <v>0</v>
      </c>
      <c r="AD642" s="10">
        <v>0</v>
      </c>
      <c r="AE642" s="10">
        <v>0</v>
      </c>
      <c r="AF642" s="10">
        <v>0</v>
      </c>
      <c r="AG642" s="10">
        <v>0</v>
      </c>
      <c r="AH642" s="10">
        <v>0</v>
      </c>
      <c r="AI642" s="10">
        <v>0</v>
      </c>
      <c r="AJ642" s="10">
        <v>0</v>
      </c>
      <c r="AK642" s="10">
        <v>1</v>
      </c>
      <c r="AL642" s="10">
        <v>0</v>
      </c>
      <c r="AM642" s="10">
        <v>24</v>
      </c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 t="s">
        <v>219</v>
      </c>
      <c r="BI642" s="10">
        <v>16</v>
      </c>
    </row>
    <row r="643" spans="5:61" ht="16.5" customHeight="1">
      <c r="E643" s="9" t="str">
        <f t="shared" si="9"/>
        <v>D-19機器発熱密度比率3</v>
      </c>
      <c r="F643" s="10" t="s">
        <v>222</v>
      </c>
      <c r="G643" s="10" t="s">
        <v>185</v>
      </c>
      <c r="H643" s="10">
        <v>19</v>
      </c>
      <c r="I643" s="10">
        <v>4</v>
      </c>
      <c r="J643" s="10">
        <v>3</v>
      </c>
      <c r="K643" s="10" t="s">
        <v>783</v>
      </c>
      <c r="L643" s="10" t="s">
        <v>779</v>
      </c>
      <c r="M643" s="10">
        <v>0</v>
      </c>
      <c r="N643" s="10">
        <v>0</v>
      </c>
      <c r="O643" s="10">
        <v>0</v>
      </c>
      <c r="P643" s="10">
        <v>0</v>
      </c>
      <c r="Q643" s="10">
        <v>0</v>
      </c>
      <c r="R643" s="10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0</v>
      </c>
      <c r="X643" s="10">
        <v>0</v>
      </c>
      <c r="Y643" s="10">
        <v>0</v>
      </c>
      <c r="Z643" s="10">
        <v>0</v>
      </c>
      <c r="AA643" s="10">
        <v>0</v>
      </c>
      <c r="AB643" s="10">
        <v>0</v>
      </c>
      <c r="AC643" s="10">
        <v>0</v>
      </c>
      <c r="AD643" s="10">
        <v>0</v>
      </c>
      <c r="AE643" s="10">
        <v>0</v>
      </c>
      <c r="AF643" s="10">
        <v>0</v>
      </c>
      <c r="AG643" s="10">
        <v>0</v>
      </c>
      <c r="AH643" s="10">
        <v>0</v>
      </c>
      <c r="AI643" s="10">
        <v>0</v>
      </c>
      <c r="AJ643" s="10">
        <v>0</v>
      </c>
      <c r="AK643" s="10">
        <v>1</v>
      </c>
      <c r="AL643" s="10">
        <v>0</v>
      </c>
      <c r="AM643" s="10">
        <v>24</v>
      </c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 t="s">
        <v>219</v>
      </c>
      <c r="BI643" s="10">
        <v>16</v>
      </c>
    </row>
    <row r="644" spans="5:61" ht="16.5" customHeight="1">
      <c r="E644" s="9" t="str">
        <f t="shared" si="9"/>
        <v>D-20室同時使用率1</v>
      </c>
      <c r="F644" s="10" t="s">
        <v>223</v>
      </c>
      <c r="G644" s="10" t="s">
        <v>185</v>
      </c>
      <c r="H644" s="10">
        <v>20</v>
      </c>
      <c r="I644" s="10">
        <v>1</v>
      </c>
      <c r="J644" s="10">
        <v>1</v>
      </c>
      <c r="K644" s="10" t="s">
        <v>776</v>
      </c>
      <c r="L644" s="10" t="s">
        <v>777</v>
      </c>
      <c r="M644" s="10">
        <v>0</v>
      </c>
      <c r="N644" s="10">
        <v>0</v>
      </c>
      <c r="O644" s="10">
        <v>0</v>
      </c>
      <c r="P644" s="10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1</v>
      </c>
      <c r="V644" s="10">
        <v>1</v>
      </c>
      <c r="W644" s="10">
        <v>1</v>
      </c>
      <c r="X644" s="10">
        <v>1</v>
      </c>
      <c r="Y644" s="10">
        <v>1</v>
      </c>
      <c r="Z644" s="10">
        <v>1</v>
      </c>
      <c r="AA644" s="10">
        <v>1</v>
      </c>
      <c r="AB644" s="10">
        <v>1</v>
      </c>
      <c r="AC644" s="10">
        <v>1</v>
      </c>
      <c r="AD644" s="10">
        <v>1</v>
      </c>
      <c r="AE644" s="10">
        <v>0</v>
      </c>
      <c r="AF644" s="10">
        <v>0</v>
      </c>
      <c r="AG644" s="10">
        <v>0</v>
      </c>
      <c r="AH644" s="10">
        <v>0</v>
      </c>
      <c r="AI644" s="10">
        <v>0</v>
      </c>
      <c r="AJ644" s="10">
        <v>0</v>
      </c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 t="s">
        <v>220</v>
      </c>
      <c r="BI644" s="10">
        <v>17</v>
      </c>
    </row>
    <row r="645" spans="5:61" ht="16.5" customHeight="1">
      <c r="E645" s="9" t="str">
        <f t="shared" si="9"/>
        <v>D-20室同時使用率2</v>
      </c>
      <c r="F645" s="10" t="s">
        <v>223</v>
      </c>
      <c r="G645" s="10" t="s">
        <v>185</v>
      </c>
      <c r="H645" s="10">
        <v>20</v>
      </c>
      <c r="I645" s="10">
        <v>1</v>
      </c>
      <c r="J645" s="10">
        <v>2</v>
      </c>
      <c r="K645" s="10" t="s">
        <v>776</v>
      </c>
      <c r="L645" s="10" t="s">
        <v>778</v>
      </c>
      <c r="M645" s="10">
        <v>0</v>
      </c>
      <c r="N645" s="10">
        <v>0</v>
      </c>
      <c r="O645" s="10">
        <v>0</v>
      </c>
      <c r="P645" s="10">
        <v>0</v>
      </c>
      <c r="Q645" s="10">
        <v>0</v>
      </c>
      <c r="R645" s="10">
        <v>0</v>
      </c>
      <c r="S645" s="10">
        <v>0</v>
      </c>
      <c r="T645" s="10">
        <v>0</v>
      </c>
      <c r="U645" s="10">
        <v>1</v>
      </c>
      <c r="V645" s="10">
        <v>1</v>
      </c>
      <c r="W645" s="10">
        <v>1</v>
      </c>
      <c r="X645" s="10">
        <v>1</v>
      </c>
      <c r="Y645" s="10">
        <v>1</v>
      </c>
      <c r="Z645" s="10">
        <v>1</v>
      </c>
      <c r="AA645" s="10">
        <v>1</v>
      </c>
      <c r="AB645" s="10">
        <v>1</v>
      </c>
      <c r="AC645" s="10">
        <v>1</v>
      </c>
      <c r="AD645" s="10">
        <v>1</v>
      </c>
      <c r="AE645" s="10">
        <v>0</v>
      </c>
      <c r="AF645" s="10">
        <v>0</v>
      </c>
      <c r="AG645" s="10">
        <v>0</v>
      </c>
      <c r="AH645" s="10">
        <v>0</v>
      </c>
      <c r="AI645" s="10">
        <v>0</v>
      </c>
      <c r="AJ645" s="10">
        <v>0</v>
      </c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 t="s">
        <v>220</v>
      </c>
      <c r="BI645" s="10">
        <v>17</v>
      </c>
    </row>
    <row r="646" spans="5:61" ht="16.5" customHeight="1">
      <c r="E646" s="9" t="str">
        <f t="shared" si="9"/>
        <v>D-20室同時使用率3</v>
      </c>
      <c r="F646" s="10" t="s">
        <v>223</v>
      </c>
      <c r="G646" s="10" t="s">
        <v>185</v>
      </c>
      <c r="H646" s="10">
        <v>20</v>
      </c>
      <c r="I646" s="10">
        <v>1</v>
      </c>
      <c r="J646" s="10">
        <v>3</v>
      </c>
      <c r="K646" s="10" t="s">
        <v>776</v>
      </c>
      <c r="L646" s="10" t="s">
        <v>779</v>
      </c>
      <c r="M646" s="10">
        <v>0</v>
      </c>
      <c r="N646" s="10">
        <v>0</v>
      </c>
      <c r="O646" s="10">
        <v>0</v>
      </c>
      <c r="P646" s="10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  <c r="V646" s="10">
        <v>0</v>
      </c>
      <c r="W646" s="10">
        <v>0</v>
      </c>
      <c r="X646" s="10">
        <v>0</v>
      </c>
      <c r="Y646" s="10">
        <v>0</v>
      </c>
      <c r="Z646" s="10">
        <v>0</v>
      </c>
      <c r="AA646" s="10">
        <v>0</v>
      </c>
      <c r="AB646" s="10">
        <v>0</v>
      </c>
      <c r="AC646" s="10">
        <v>0</v>
      </c>
      <c r="AD646" s="10">
        <v>0</v>
      </c>
      <c r="AE646" s="10">
        <v>0</v>
      </c>
      <c r="AF646" s="10">
        <v>0</v>
      </c>
      <c r="AG646" s="10">
        <v>0</v>
      </c>
      <c r="AH646" s="10">
        <v>0</v>
      </c>
      <c r="AI646" s="10">
        <v>0</v>
      </c>
      <c r="AJ646" s="10">
        <v>0</v>
      </c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 t="s">
        <v>220</v>
      </c>
      <c r="BI646" s="10">
        <v>17</v>
      </c>
    </row>
    <row r="647" spans="5:61" ht="16.5" customHeight="1">
      <c r="E647" s="9" t="str">
        <f t="shared" si="9"/>
        <v>D-20照明発熱密度比率1</v>
      </c>
      <c r="F647" s="10" t="s">
        <v>223</v>
      </c>
      <c r="G647" s="10" t="s">
        <v>185</v>
      </c>
      <c r="H647" s="10">
        <v>20</v>
      </c>
      <c r="I647" s="10">
        <v>2</v>
      </c>
      <c r="J647" s="10">
        <v>1</v>
      </c>
      <c r="K647" s="10" t="s">
        <v>780</v>
      </c>
      <c r="L647" s="10" t="s">
        <v>777</v>
      </c>
      <c r="M647" s="10">
        <v>0</v>
      </c>
      <c r="N647" s="10">
        <v>0</v>
      </c>
      <c r="O647" s="10">
        <v>0</v>
      </c>
      <c r="P647" s="10">
        <v>0</v>
      </c>
      <c r="Q647" s="10">
        <v>0</v>
      </c>
      <c r="R647" s="10">
        <v>0</v>
      </c>
      <c r="S647" s="10">
        <v>0</v>
      </c>
      <c r="T647" s="10">
        <v>0</v>
      </c>
      <c r="U647" s="10">
        <v>1</v>
      </c>
      <c r="V647" s="10">
        <v>1</v>
      </c>
      <c r="W647" s="10">
        <v>1</v>
      </c>
      <c r="X647" s="10">
        <v>1</v>
      </c>
      <c r="Y647" s="10">
        <v>1</v>
      </c>
      <c r="Z647" s="10">
        <v>1</v>
      </c>
      <c r="AA647" s="10">
        <v>1</v>
      </c>
      <c r="AB647" s="10">
        <v>1</v>
      </c>
      <c r="AC647" s="10">
        <v>1</v>
      </c>
      <c r="AD647" s="10">
        <v>1</v>
      </c>
      <c r="AE647" s="10">
        <v>0</v>
      </c>
      <c r="AF647" s="10">
        <v>0</v>
      </c>
      <c r="AG647" s="10">
        <v>0</v>
      </c>
      <c r="AH647" s="10">
        <v>0</v>
      </c>
      <c r="AI647" s="10">
        <v>0</v>
      </c>
      <c r="AJ647" s="10">
        <v>0</v>
      </c>
      <c r="AK647" s="10">
        <v>1</v>
      </c>
      <c r="AL647" s="10">
        <v>0</v>
      </c>
      <c r="AM647" s="10">
        <v>8</v>
      </c>
      <c r="AN647" s="10">
        <v>100</v>
      </c>
      <c r="AO647" s="10">
        <v>18</v>
      </c>
      <c r="AP647" s="10">
        <v>0</v>
      </c>
      <c r="AQ647" s="10">
        <v>24</v>
      </c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 t="s">
        <v>220</v>
      </c>
      <c r="BI647" s="10">
        <v>17</v>
      </c>
    </row>
    <row r="648" spans="5:61" ht="16.5" customHeight="1">
      <c r="E648" s="9" t="str">
        <f t="shared" si="9"/>
        <v>D-20照明発熱密度比率2</v>
      </c>
      <c r="F648" s="10" t="s">
        <v>223</v>
      </c>
      <c r="G648" s="10" t="s">
        <v>185</v>
      </c>
      <c r="H648" s="10">
        <v>20</v>
      </c>
      <c r="I648" s="10">
        <v>2</v>
      </c>
      <c r="J648" s="10">
        <v>2</v>
      </c>
      <c r="K648" s="10" t="s">
        <v>780</v>
      </c>
      <c r="L648" s="10" t="s">
        <v>778</v>
      </c>
      <c r="M648" s="10">
        <v>0</v>
      </c>
      <c r="N648" s="10">
        <v>0</v>
      </c>
      <c r="O648" s="10">
        <v>0</v>
      </c>
      <c r="P648" s="10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1</v>
      </c>
      <c r="V648" s="10">
        <v>1</v>
      </c>
      <c r="W648" s="10">
        <v>1</v>
      </c>
      <c r="X648" s="10">
        <v>1</v>
      </c>
      <c r="Y648" s="10">
        <v>0.5</v>
      </c>
      <c r="Z648" s="10">
        <v>0.5</v>
      </c>
      <c r="AA648" s="10">
        <v>0.5</v>
      </c>
      <c r="AB648" s="10">
        <v>0.5</v>
      </c>
      <c r="AC648" s="10">
        <v>0.5</v>
      </c>
      <c r="AD648" s="10">
        <v>0.5</v>
      </c>
      <c r="AE648" s="10">
        <v>0</v>
      </c>
      <c r="AF648" s="10">
        <v>0</v>
      </c>
      <c r="AG648" s="10">
        <v>0</v>
      </c>
      <c r="AH648" s="10">
        <v>0</v>
      </c>
      <c r="AI648" s="10">
        <v>0</v>
      </c>
      <c r="AJ648" s="10">
        <v>0</v>
      </c>
      <c r="AK648" s="10">
        <v>1</v>
      </c>
      <c r="AL648" s="10">
        <v>0</v>
      </c>
      <c r="AM648" s="10">
        <v>8</v>
      </c>
      <c r="AN648" s="10">
        <v>100</v>
      </c>
      <c r="AO648" s="10">
        <v>12</v>
      </c>
      <c r="AP648" s="10">
        <v>50</v>
      </c>
      <c r="AQ648" s="10">
        <v>18</v>
      </c>
      <c r="AR648" s="10">
        <v>0</v>
      </c>
      <c r="AS648" s="10">
        <v>24</v>
      </c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 t="s">
        <v>220</v>
      </c>
      <c r="BI648" s="10">
        <v>17</v>
      </c>
    </row>
    <row r="649" spans="5:61" ht="16.5" customHeight="1">
      <c r="E649" s="9" t="str">
        <f t="shared" ref="E649:E712" si="10">F649&amp;K649&amp;J649</f>
        <v>D-20照明発熱密度比率3</v>
      </c>
      <c r="F649" s="10" t="s">
        <v>223</v>
      </c>
      <c r="G649" s="10" t="s">
        <v>185</v>
      </c>
      <c r="H649" s="10">
        <v>20</v>
      </c>
      <c r="I649" s="10">
        <v>2</v>
      </c>
      <c r="J649" s="10">
        <v>3</v>
      </c>
      <c r="K649" s="10" t="s">
        <v>780</v>
      </c>
      <c r="L649" s="10" t="s">
        <v>779</v>
      </c>
      <c r="M649" s="10">
        <v>0</v>
      </c>
      <c r="N649" s="10">
        <v>0</v>
      </c>
      <c r="O649" s="10">
        <v>0</v>
      </c>
      <c r="P649" s="10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  <c r="V649" s="10">
        <v>0</v>
      </c>
      <c r="W649" s="10">
        <v>0</v>
      </c>
      <c r="X649" s="10">
        <v>0</v>
      </c>
      <c r="Y649" s="10">
        <v>0</v>
      </c>
      <c r="Z649" s="10">
        <v>0</v>
      </c>
      <c r="AA649" s="10">
        <v>0</v>
      </c>
      <c r="AB649" s="10">
        <v>0</v>
      </c>
      <c r="AC649" s="10">
        <v>0</v>
      </c>
      <c r="AD649" s="10">
        <v>0</v>
      </c>
      <c r="AE649" s="10">
        <v>0</v>
      </c>
      <c r="AF649" s="10">
        <v>0</v>
      </c>
      <c r="AG649" s="10">
        <v>0</v>
      </c>
      <c r="AH649" s="10">
        <v>0</v>
      </c>
      <c r="AI649" s="10">
        <v>0</v>
      </c>
      <c r="AJ649" s="10">
        <v>0</v>
      </c>
      <c r="AK649" s="10">
        <v>1</v>
      </c>
      <c r="AL649" s="10">
        <v>0</v>
      </c>
      <c r="AM649" s="10">
        <v>24</v>
      </c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 t="s">
        <v>220</v>
      </c>
      <c r="BI649" s="10">
        <v>17</v>
      </c>
    </row>
    <row r="650" spans="5:61" ht="16.5" customHeight="1">
      <c r="E650" s="9" t="str">
        <f t="shared" si="10"/>
        <v>D-20人体発熱密度比率1</v>
      </c>
      <c r="F650" s="10" t="s">
        <v>223</v>
      </c>
      <c r="G650" s="10" t="s">
        <v>185</v>
      </c>
      <c r="H650" s="10">
        <v>20</v>
      </c>
      <c r="I650" s="10">
        <v>3</v>
      </c>
      <c r="J650" s="10">
        <v>1</v>
      </c>
      <c r="K650" s="10" t="s">
        <v>781</v>
      </c>
      <c r="L650" s="10" t="s">
        <v>777</v>
      </c>
      <c r="M650" s="10">
        <v>0</v>
      </c>
      <c r="N650" s="10">
        <v>0</v>
      </c>
      <c r="O650" s="10">
        <v>0</v>
      </c>
      <c r="P650" s="10">
        <v>0</v>
      </c>
      <c r="Q650" s="10">
        <v>0</v>
      </c>
      <c r="R650" s="10">
        <v>0</v>
      </c>
      <c r="S650" s="10">
        <v>0</v>
      </c>
      <c r="T650" s="10">
        <v>0</v>
      </c>
      <c r="U650" s="10">
        <v>0</v>
      </c>
      <c r="V650" s="10">
        <v>1</v>
      </c>
      <c r="W650" s="10">
        <v>1</v>
      </c>
      <c r="X650" s="10">
        <v>1</v>
      </c>
      <c r="Y650" s="10">
        <v>1</v>
      </c>
      <c r="Z650" s="10">
        <v>1</v>
      </c>
      <c r="AA650" s="10">
        <v>1</v>
      </c>
      <c r="AB650" s="10">
        <v>1</v>
      </c>
      <c r="AC650" s="10">
        <v>1</v>
      </c>
      <c r="AD650" s="10">
        <v>1</v>
      </c>
      <c r="AE650" s="10">
        <v>0</v>
      </c>
      <c r="AF650" s="10">
        <v>0</v>
      </c>
      <c r="AG650" s="10">
        <v>0</v>
      </c>
      <c r="AH650" s="10">
        <v>0</v>
      </c>
      <c r="AI650" s="10">
        <v>0</v>
      </c>
      <c r="AJ650" s="10">
        <v>0</v>
      </c>
      <c r="AK650" s="10">
        <v>1</v>
      </c>
      <c r="AL650" s="10">
        <v>0</v>
      </c>
      <c r="AM650" s="10">
        <v>9</v>
      </c>
      <c r="AN650" s="10">
        <v>100</v>
      </c>
      <c r="AO650" s="10">
        <v>18</v>
      </c>
      <c r="AP650" s="10">
        <v>0</v>
      </c>
      <c r="AQ650" s="10">
        <v>24</v>
      </c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 t="s">
        <v>220</v>
      </c>
      <c r="BI650" s="10">
        <v>17</v>
      </c>
    </row>
    <row r="651" spans="5:61" ht="16.5" customHeight="1">
      <c r="E651" s="9" t="str">
        <f t="shared" si="10"/>
        <v>D-20人体発熱密度比率2</v>
      </c>
      <c r="F651" s="10" t="s">
        <v>223</v>
      </c>
      <c r="G651" s="10" t="s">
        <v>185</v>
      </c>
      <c r="H651" s="10">
        <v>20</v>
      </c>
      <c r="I651" s="10">
        <v>3</v>
      </c>
      <c r="J651" s="10">
        <v>2</v>
      </c>
      <c r="K651" s="10" t="s">
        <v>781</v>
      </c>
      <c r="L651" s="10" t="s">
        <v>778</v>
      </c>
      <c r="M651" s="10">
        <v>0</v>
      </c>
      <c r="N651" s="10">
        <v>0</v>
      </c>
      <c r="O651" s="10">
        <v>0</v>
      </c>
      <c r="P651" s="10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  <c r="V651" s="10">
        <v>1</v>
      </c>
      <c r="W651" s="10">
        <v>1</v>
      </c>
      <c r="X651" s="10">
        <v>1</v>
      </c>
      <c r="Y651" s="10">
        <v>0.5</v>
      </c>
      <c r="Z651" s="10">
        <v>0.5</v>
      </c>
      <c r="AA651" s="10">
        <v>0.5</v>
      </c>
      <c r="AB651" s="10">
        <v>0.5</v>
      </c>
      <c r="AC651" s="10">
        <v>0.5</v>
      </c>
      <c r="AD651" s="10">
        <v>0.5</v>
      </c>
      <c r="AE651" s="10">
        <v>0</v>
      </c>
      <c r="AF651" s="10">
        <v>0</v>
      </c>
      <c r="AG651" s="10">
        <v>0</v>
      </c>
      <c r="AH651" s="10">
        <v>0</v>
      </c>
      <c r="AI651" s="10">
        <v>0</v>
      </c>
      <c r="AJ651" s="10">
        <v>0</v>
      </c>
      <c r="AK651" s="10">
        <v>1</v>
      </c>
      <c r="AL651" s="10">
        <v>0</v>
      </c>
      <c r="AM651" s="10">
        <v>9</v>
      </c>
      <c r="AN651" s="10">
        <v>100</v>
      </c>
      <c r="AO651" s="10">
        <v>12</v>
      </c>
      <c r="AP651" s="10">
        <v>50</v>
      </c>
      <c r="AQ651" s="10">
        <v>18</v>
      </c>
      <c r="AR651" s="10">
        <v>0</v>
      </c>
      <c r="AS651" s="10">
        <v>24</v>
      </c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 t="s">
        <v>220</v>
      </c>
      <c r="BI651" s="10">
        <v>17</v>
      </c>
    </row>
    <row r="652" spans="5:61" ht="16.5" customHeight="1">
      <c r="E652" s="9" t="str">
        <f t="shared" si="10"/>
        <v>D-20人体発熱密度比率3</v>
      </c>
      <c r="F652" s="10" t="s">
        <v>223</v>
      </c>
      <c r="G652" s="10" t="s">
        <v>185</v>
      </c>
      <c r="H652" s="10">
        <v>20</v>
      </c>
      <c r="I652" s="10">
        <v>3</v>
      </c>
      <c r="J652" s="10">
        <v>3</v>
      </c>
      <c r="K652" s="10" t="s">
        <v>781</v>
      </c>
      <c r="L652" s="10" t="s">
        <v>779</v>
      </c>
      <c r="M652" s="10">
        <v>0</v>
      </c>
      <c r="N652" s="10">
        <v>0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  <c r="X652" s="10">
        <v>0</v>
      </c>
      <c r="Y652" s="10">
        <v>0</v>
      </c>
      <c r="Z652" s="10">
        <v>0</v>
      </c>
      <c r="AA652" s="10">
        <v>0</v>
      </c>
      <c r="AB652" s="10">
        <v>0</v>
      </c>
      <c r="AC652" s="10">
        <v>0</v>
      </c>
      <c r="AD652" s="10">
        <v>0</v>
      </c>
      <c r="AE652" s="10">
        <v>0</v>
      </c>
      <c r="AF652" s="10">
        <v>0</v>
      </c>
      <c r="AG652" s="10">
        <v>0</v>
      </c>
      <c r="AH652" s="10">
        <v>0</v>
      </c>
      <c r="AI652" s="10">
        <v>0</v>
      </c>
      <c r="AJ652" s="10">
        <v>0</v>
      </c>
      <c r="AK652" s="10">
        <v>1</v>
      </c>
      <c r="AL652" s="10">
        <v>0</v>
      </c>
      <c r="AM652" s="10">
        <v>24</v>
      </c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 t="s">
        <v>220</v>
      </c>
      <c r="BI652" s="10">
        <v>17</v>
      </c>
    </row>
    <row r="653" spans="5:61" ht="16.5" customHeight="1">
      <c r="E653" s="9" t="str">
        <f t="shared" si="10"/>
        <v>D-20機器発熱密度比率1</v>
      </c>
      <c r="F653" s="10" t="s">
        <v>223</v>
      </c>
      <c r="G653" s="10" t="s">
        <v>185</v>
      </c>
      <c r="H653" s="10">
        <v>20</v>
      </c>
      <c r="I653" s="10">
        <v>4</v>
      </c>
      <c r="J653" s="10">
        <v>1</v>
      </c>
      <c r="K653" s="10" t="s">
        <v>783</v>
      </c>
      <c r="L653" s="10" t="s">
        <v>777</v>
      </c>
      <c r="M653" s="10">
        <v>0</v>
      </c>
      <c r="N653" s="10">
        <v>0</v>
      </c>
      <c r="O653" s="10">
        <v>0</v>
      </c>
      <c r="P653" s="10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  <c r="V653" s="10">
        <v>0</v>
      </c>
      <c r="W653" s="10">
        <v>0</v>
      </c>
      <c r="X653" s="10">
        <v>0</v>
      </c>
      <c r="Y653" s="10">
        <v>0</v>
      </c>
      <c r="Z653" s="10">
        <v>0</v>
      </c>
      <c r="AA653" s="10">
        <v>0</v>
      </c>
      <c r="AB653" s="10">
        <v>0</v>
      </c>
      <c r="AC653" s="10">
        <v>0</v>
      </c>
      <c r="AD653" s="10">
        <v>0</v>
      </c>
      <c r="AE653" s="10">
        <v>0</v>
      </c>
      <c r="AF653" s="10">
        <v>0</v>
      </c>
      <c r="AG653" s="10">
        <v>0</v>
      </c>
      <c r="AH653" s="10">
        <v>0</v>
      </c>
      <c r="AI653" s="10">
        <v>0</v>
      </c>
      <c r="AJ653" s="10">
        <v>0</v>
      </c>
      <c r="AK653" s="10">
        <v>1</v>
      </c>
      <c r="AL653" s="10">
        <v>0</v>
      </c>
      <c r="AM653" s="10">
        <v>24</v>
      </c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 t="s">
        <v>220</v>
      </c>
      <c r="BI653" s="10">
        <v>17</v>
      </c>
    </row>
    <row r="654" spans="5:61" ht="16.5" customHeight="1">
      <c r="E654" s="9" t="str">
        <f t="shared" si="10"/>
        <v>D-20機器発熱密度比率2</v>
      </c>
      <c r="F654" s="10" t="s">
        <v>223</v>
      </c>
      <c r="G654" s="10" t="s">
        <v>185</v>
      </c>
      <c r="H654" s="10">
        <v>20</v>
      </c>
      <c r="I654" s="10">
        <v>4</v>
      </c>
      <c r="J654" s="10">
        <v>2</v>
      </c>
      <c r="K654" s="10" t="s">
        <v>783</v>
      </c>
      <c r="L654" s="10" t="s">
        <v>778</v>
      </c>
      <c r="M654" s="10">
        <v>0</v>
      </c>
      <c r="N654" s="10">
        <v>0</v>
      </c>
      <c r="O654" s="10">
        <v>0</v>
      </c>
      <c r="P654" s="10">
        <v>0</v>
      </c>
      <c r="Q654" s="10">
        <v>0</v>
      </c>
      <c r="R654" s="10">
        <v>0</v>
      </c>
      <c r="S654" s="10">
        <v>0</v>
      </c>
      <c r="T654" s="10">
        <v>0</v>
      </c>
      <c r="U654" s="10">
        <v>0</v>
      </c>
      <c r="V654" s="10">
        <v>0</v>
      </c>
      <c r="W654" s="10">
        <v>0</v>
      </c>
      <c r="X654" s="10">
        <v>0</v>
      </c>
      <c r="Y654" s="10">
        <v>0</v>
      </c>
      <c r="Z654" s="10">
        <v>0</v>
      </c>
      <c r="AA654" s="10">
        <v>0</v>
      </c>
      <c r="AB654" s="10">
        <v>0</v>
      </c>
      <c r="AC654" s="10">
        <v>0</v>
      </c>
      <c r="AD654" s="10">
        <v>0</v>
      </c>
      <c r="AE654" s="10">
        <v>0</v>
      </c>
      <c r="AF654" s="10">
        <v>0</v>
      </c>
      <c r="AG654" s="10">
        <v>0</v>
      </c>
      <c r="AH654" s="10">
        <v>0</v>
      </c>
      <c r="AI654" s="10">
        <v>0</v>
      </c>
      <c r="AJ654" s="10">
        <v>0</v>
      </c>
      <c r="AK654" s="10">
        <v>1</v>
      </c>
      <c r="AL654" s="10">
        <v>0</v>
      </c>
      <c r="AM654" s="10">
        <v>24</v>
      </c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 t="s">
        <v>220</v>
      </c>
      <c r="BI654" s="10">
        <v>17</v>
      </c>
    </row>
    <row r="655" spans="5:61" ht="16.5" customHeight="1">
      <c r="E655" s="9" t="str">
        <f t="shared" si="10"/>
        <v>D-20機器発熱密度比率3</v>
      </c>
      <c r="F655" s="10" t="s">
        <v>223</v>
      </c>
      <c r="G655" s="10" t="s">
        <v>185</v>
      </c>
      <c r="H655" s="10">
        <v>20</v>
      </c>
      <c r="I655" s="10">
        <v>4</v>
      </c>
      <c r="J655" s="10">
        <v>3</v>
      </c>
      <c r="K655" s="10" t="s">
        <v>783</v>
      </c>
      <c r="L655" s="10" t="s">
        <v>779</v>
      </c>
      <c r="M655" s="10">
        <v>0</v>
      </c>
      <c r="N655" s="10">
        <v>0</v>
      </c>
      <c r="O655" s="10">
        <v>0</v>
      </c>
      <c r="P655" s="10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  <c r="V655" s="10">
        <v>0</v>
      </c>
      <c r="W655" s="10">
        <v>0</v>
      </c>
      <c r="X655" s="10">
        <v>0</v>
      </c>
      <c r="Y655" s="10">
        <v>0</v>
      </c>
      <c r="Z655" s="10">
        <v>0</v>
      </c>
      <c r="AA655" s="10">
        <v>0</v>
      </c>
      <c r="AB655" s="10">
        <v>0</v>
      </c>
      <c r="AC655" s="10">
        <v>0</v>
      </c>
      <c r="AD655" s="10">
        <v>0</v>
      </c>
      <c r="AE655" s="10">
        <v>0</v>
      </c>
      <c r="AF655" s="10">
        <v>0</v>
      </c>
      <c r="AG655" s="10">
        <v>0</v>
      </c>
      <c r="AH655" s="10">
        <v>0</v>
      </c>
      <c r="AI655" s="10">
        <v>0</v>
      </c>
      <c r="AJ655" s="10">
        <v>0</v>
      </c>
      <c r="AK655" s="10">
        <v>1</v>
      </c>
      <c r="AL655" s="10">
        <v>0</v>
      </c>
      <c r="AM655" s="10">
        <v>24</v>
      </c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 t="s">
        <v>220</v>
      </c>
      <c r="BI655" s="10">
        <v>17</v>
      </c>
    </row>
    <row r="656" spans="5:61" ht="16.5" customHeight="1">
      <c r="E656" s="9" t="str">
        <f t="shared" si="10"/>
        <v>S-1室同時使用率1</v>
      </c>
      <c r="F656" s="10" t="s">
        <v>232</v>
      </c>
      <c r="G656" s="10" t="s">
        <v>233</v>
      </c>
      <c r="H656" s="10">
        <v>1</v>
      </c>
      <c r="I656" s="10">
        <v>1</v>
      </c>
      <c r="J656" s="10">
        <v>1</v>
      </c>
      <c r="K656" s="10" t="s">
        <v>776</v>
      </c>
      <c r="L656" s="10" t="s">
        <v>777</v>
      </c>
      <c r="M656" s="10">
        <v>0</v>
      </c>
      <c r="N656" s="10">
        <v>0</v>
      </c>
      <c r="O656" s="10">
        <v>0</v>
      </c>
      <c r="P656" s="10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  <c r="V656" s="10">
        <v>1</v>
      </c>
      <c r="W656" s="10">
        <v>1</v>
      </c>
      <c r="X656" s="10">
        <v>1</v>
      </c>
      <c r="Y656" s="10">
        <v>1</v>
      </c>
      <c r="Z656" s="10">
        <v>1</v>
      </c>
      <c r="AA656" s="10">
        <v>1</v>
      </c>
      <c r="AB656" s="10">
        <v>1</v>
      </c>
      <c r="AC656" s="10">
        <v>1</v>
      </c>
      <c r="AD656" s="10">
        <v>1</v>
      </c>
      <c r="AE656" s="10">
        <v>1</v>
      </c>
      <c r="AF656" s="10">
        <v>1</v>
      </c>
      <c r="AG656" s="10">
        <v>1</v>
      </c>
      <c r="AH656" s="10">
        <v>1</v>
      </c>
      <c r="AI656" s="10">
        <v>0</v>
      </c>
      <c r="AJ656" s="10">
        <v>0</v>
      </c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 t="s">
        <v>232</v>
      </c>
      <c r="BI656" s="10">
        <v>1</v>
      </c>
    </row>
    <row r="657" spans="5:61" ht="16.5" customHeight="1">
      <c r="E657" s="9" t="str">
        <f t="shared" si="10"/>
        <v>S-1室同時使用率2</v>
      </c>
      <c r="F657" s="10" t="s">
        <v>232</v>
      </c>
      <c r="G657" s="10" t="s">
        <v>233</v>
      </c>
      <c r="H657" s="10">
        <v>1</v>
      </c>
      <c r="I657" s="10">
        <v>1</v>
      </c>
      <c r="J657" s="10">
        <v>2</v>
      </c>
      <c r="K657" s="10" t="s">
        <v>776</v>
      </c>
      <c r="L657" s="10" t="s">
        <v>778</v>
      </c>
      <c r="M657" s="10">
        <v>0</v>
      </c>
      <c r="N657" s="10">
        <v>0</v>
      </c>
      <c r="O657" s="10">
        <v>0</v>
      </c>
      <c r="P657" s="10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  <c r="V657" s="10">
        <v>1</v>
      </c>
      <c r="W657" s="10">
        <v>1</v>
      </c>
      <c r="X657" s="10">
        <v>1</v>
      </c>
      <c r="Y657" s="10">
        <v>1</v>
      </c>
      <c r="Z657" s="10">
        <v>1</v>
      </c>
      <c r="AA657" s="10">
        <v>1</v>
      </c>
      <c r="AB657" s="10">
        <v>1</v>
      </c>
      <c r="AC657" s="10">
        <v>1</v>
      </c>
      <c r="AD657" s="10">
        <v>1</v>
      </c>
      <c r="AE657" s="10">
        <v>1</v>
      </c>
      <c r="AF657" s="10">
        <v>1</v>
      </c>
      <c r="AG657" s="10">
        <v>1</v>
      </c>
      <c r="AH657" s="10">
        <v>1</v>
      </c>
      <c r="AI657" s="10">
        <v>0</v>
      </c>
      <c r="AJ657" s="10">
        <v>0</v>
      </c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 t="s">
        <v>232</v>
      </c>
      <c r="BI657" s="10">
        <v>1</v>
      </c>
    </row>
    <row r="658" spans="5:61" ht="16.5" customHeight="1">
      <c r="E658" s="9" t="str">
        <f t="shared" si="10"/>
        <v>S-1室同時使用率3</v>
      </c>
      <c r="F658" s="10" t="s">
        <v>232</v>
      </c>
      <c r="G658" s="10" t="s">
        <v>233</v>
      </c>
      <c r="H658" s="10">
        <v>1</v>
      </c>
      <c r="I658" s="10">
        <v>1</v>
      </c>
      <c r="J658" s="10">
        <v>3</v>
      </c>
      <c r="K658" s="10" t="s">
        <v>776</v>
      </c>
      <c r="L658" s="10" t="s">
        <v>779</v>
      </c>
      <c r="M658" s="10">
        <v>0</v>
      </c>
      <c r="N658" s="10">
        <v>0</v>
      </c>
      <c r="O658" s="10">
        <v>0</v>
      </c>
      <c r="P658" s="10">
        <v>0</v>
      </c>
      <c r="Q658" s="10">
        <v>0</v>
      </c>
      <c r="R658" s="10">
        <v>0</v>
      </c>
      <c r="S658" s="10">
        <v>0</v>
      </c>
      <c r="T658" s="10">
        <v>0</v>
      </c>
      <c r="U658" s="10">
        <v>0</v>
      </c>
      <c r="V658" s="10">
        <v>1</v>
      </c>
      <c r="W658" s="10">
        <v>1</v>
      </c>
      <c r="X658" s="10">
        <v>1</v>
      </c>
      <c r="Y658" s="10">
        <v>1</v>
      </c>
      <c r="Z658" s="10">
        <v>1</v>
      </c>
      <c r="AA658" s="10">
        <v>1</v>
      </c>
      <c r="AB658" s="10">
        <v>1</v>
      </c>
      <c r="AC658" s="10">
        <v>1</v>
      </c>
      <c r="AD658" s="10">
        <v>1</v>
      </c>
      <c r="AE658" s="10">
        <v>1</v>
      </c>
      <c r="AF658" s="10">
        <v>1</v>
      </c>
      <c r="AG658" s="10">
        <v>1</v>
      </c>
      <c r="AH658" s="10">
        <v>1</v>
      </c>
      <c r="AI658" s="10">
        <v>0</v>
      </c>
      <c r="AJ658" s="10">
        <v>0</v>
      </c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 t="s">
        <v>232</v>
      </c>
      <c r="BI658" s="10">
        <v>1</v>
      </c>
    </row>
    <row r="659" spans="5:61" ht="16.5" customHeight="1">
      <c r="E659" s="9" t="str">
        <f t="shared" si="10"/>
        <v>S-1照明発熱密度比率1</v>
      </c>
      <c r="F659" s="10" t="s">
        <v>232</v>
      </c>
      <c r="G659" s="10" t="s">
        <v>233</v>
      </c>
      <c r="H659" s="10">
        <v>1</v>
      </c>
      <c r="I659" s="10">
        <v>2</v>
      </c>
      <c r="J659" s="10">
        <v>1</v>
      </c>
      <c r="K659" s="10" t="s">
        <v>780</v>
      </c>
      <c r="L659" s="10" t="s">
        <v>777</v>
      </c>
      <c r="M659" s="10">
        <v>0</v>
      </c>
      <c r="N659" s="10">
        <v>0</v>
      </c>
      <c r="O659" s="10">
        <v>0</v>
      </c>
      <c r="P659" s="10">
        <v>0</v>
      </c>
      <c r="Q659" s="10">
        <v>0</v>
      </c>
      <c r="R659" s="10">
        <v>0</v>
      </c>
      <c r="S659" s="10">
        <v>0</v>
      </c>
      <c r="T659" s="10">
        <v>0</v>
      </c>
      <c r="U659" s="10">
        <v>0</v>
      </c>
      <c r="V659" s="10">
        <v>0.5</v>
      </c>
      <c r="W659" s="10">
        <v>1</v>
      </c>
      <c r="X659" s="10">
        <v>1</v>
      </c>
      <c r="Y659" s="10">
        <v>1</v>
      </c>
      <c r="Z659" s="10">
        <v>1</v>
      </c>
      <c r="AA659" s="10">
        <v>1</v>
      </c>
      <c r="AB659" s="10">
        <v>1</v>
      </c>
      <c r="AC659" s="10">
        <v>1</v>
      </c>
      <c r="AD659" s="10">
        <v>1</v>
      </c>
      <c r="AE659" s="10">
        <v>1</v>
      </c>
      <c r="AF659" s="10">
        <v>1</v>
      </c>
      <c r="AG659" s="10">
        <v>1</v>
      </c>
      <c r="AH659" s="10">
        <v>1</v>
      </c>
      <c r="AI659" s="10">
        <v>0</v>
      </c>
      <c r="AJ659" s="10">
        <v>0</v>
      </c>
      <c r="AK659" s="10">
        <v>1</v>
      </c>
      <c r="AL659" s="10">
        <v>0</v>
      </c>
      <c r="AM659" s="10">
        <v>9</v>
      </c>
      <c r="AN659" s="10">
        <v>50</v>
      </c>
      <c r="AO659" s="10">
        <v>10</v>
      </c>
      <c r="AP659" s="10">
        <v>100</v>
      </c>
      <c r="AQ659" s="10">
        <v>22</v>
      </c>
      <c r="AR659" s="10">
        <v>0</v>
      </c>
      <c r="AS659" s="10">
        <v>24</v>
      </c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 t="s">
        <v>232</v>
      </c>
      <c r="BI659" s="10">
        <v>1</v>
      </c>
    </row>
    <row r="660" spans="5:61" ht="16.5" customHeight="1">
      <c r="E660" s="9" t="str">
        <f t="shared" si="10"/>
        <v>S-1照明発熱密度比率2</v>
      </c>
      <c r="F660" s="10" t="s">
        <v>232</v>
      </c>
      <c r="G660" s="10" t="s">
        <v>233</v>
      </c>
      <c r="H660" s="10">
        <v>1</v>
      </c>
      <c r="I660" s="10">
        <v>2</v>
      </c>
      <c r="J660" s="10">
        <v>2</v>
      </c>
      <c r="K660" s="10" t="s">
        <v>780</v>
      </c>
      <c r="L660" s="10" t="s">
        <v>778</v>
      </c>
      <c r="M660" s="10">
        <v>0</v>
      </c>
      <c r="N660" s="10">
        <v>0</v>
      </c>
      <c r="O660" s="10">
        <v>0</v>
      </c>
      <c r="P660" s="10">
        <v>0</v>
      </c>
      <c r="Q660" s="10">
        <v>0</v>
      </c>
      <c r="R660" s="10">
        <v>0</v>
      </c>
      <c r="S660" s="10">
        <v>0</v>
      </c>
      <c r="T660" s="10">
        <v>0</v>
      </c>
      <c r="U660" s="10">
        <v>0</v>
      </c>
      <c r="V660" s="10">
        <v>0.5</v>
      </c>
      <c r="W660" s="10">
        <v>1</v>
      </c>
      <c r="X660" s="10">
        <v>1</v>
      </c>
      <c r="Y660" s="10">
        <v>1</v>
      </c>
      <c r="Z660" s="10">
        <v>1</v>
      </c>
      <c r="AA660" s="10">
        <v>1</v>
      </c>
      <c r="AB660" s="10">
        <v>1</v>
      </c>
      <c r="AC660" s="10">
        <v>1</v>
      </c>
      <c r="AD660" s="10">
        <v>1</v>
      </c>
      <c r="AE660" s="10">
        <v>1</v>
      </c>
      <c r="AF660" s="10">
        <v>1</v>
      </c>
      <c r="AG660" s="10">
        <v>1</v>
      </c>
      <c r="AH660" s="10">
        <v>1</v>
      </c>
      <c r="AI660" s="10">
        <v>0</v>
      </c>
      <c r="AJ660" s="10">
        <v>0</v>
      </c>
      <c r="AK660" s="10">
        <v>1</v>
      </c>
      <c r="AL660" s="10">
        <v>0</v>
      </c>
      <c r="AM660" s="10">
        <v>9</v>
      </c>
      <c r="AN660" s="10">
        <v>50</v>
      </c>
      <c r="AO660" s="10">
        <v>10</v>
      </c>
      <c r="AP660" s="10">
        <v>100</v>
      </c>
      <c r="AQ660" s="10">
        <v>22</v>
      </c>
      <c r="AR660" s="10">
        <v>0</v>
      </c>
      <c r="AS660" s="10">
        <v>24</v>
      </c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 t="s">
        <v>232</v>
      </c>
      <c r="BI660" s="10">
        <v>1</v>
      </c>
    </row>
    <row r="661" spans="5:61" ht="16.5" customHeight="1">
      <c r="E661" s="9" t="str">
        <f t="shared" si="10"/>
        <v>S-1照明発熱密度比率3</v>
      </c>
      <c r="F661" s="10" t="s">
        <v>232</v>
      </c>
      <c r="G661" s="10" t="s">
        <v>233</v>
      </c>
      <c r="H661" s="10">
        <v>1</v>
      </c>
      <c r="I661" s="10">
        <v>2</v>
      </c>
      <c r="J661" s="10">
        <v>3</v>
      </c>
      <c r="K661" s="10" t="s">
        <v>780</v>
      </c>
      <c r="L661" s="10" t="s">
        <v>779</v>
      </c>
      <c r="M661" s="10">
        <v>0</v>
      </c>
      <c r="N661" s="10">
        <v>0</v>
      </c>
      <c r="O661" s="10">
        <v>0</v>
      </c>
      <c r="P661" s="10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  <c r="V661" s="10">
        <v>0.5</v>
      </c>
      <c r="W661" s="10">
        <v>1</v>
      </c>
      <c r="X661" s="10">
        <v>1</v>
      </c>
      <c r="Y661" s="10">
        <v>1</v>
      </c>
      <c r="Z661" s="10">
        <v>1</v>
      </c>
      <c r="AA661" s="10">
        <v>1</v>
      </c>
      <c r="AB661" s="10">
        <v>1</v>
      </c>
      <c r="AC661" s="10">
        <v>1</v>
      </c>
      <c r="AD661" s="10">
        <v>1</v>
      </c>
      <c r="AE661" s="10">
        <v>1</v>
      </c>
      <c r="AF661" s="10">
        <v>1</v>
      </c>
      <c r="AG661" s="10">
        <v>1</v>
      </c>
      <c r="AH661" s="10">
        <v>1</v>
      </c>
      <c r="AI661" s="10">
        <v>0</v>
      </c>
      <c r="AJ661" s="10">
        <v>0</v>
      </c>
      <c r="AK661" s="10">
        <v>1</v>
      </c>
      <c r="AL661" s="10">
        <v>0</v>
      </c>
      <c r="AM661" s="10">
        <v>9</v>
      </c>
      <c r="AN661" s="10">
        <v>50</v>
      </c>
      <c r="AO661" s="10">
        <v>10</v>
      </c>
      <c r="AP661" s="10">
        <v>100</v>
      </c>
      <c r="AQ661" s="10">
        <v>22</v>
      </c>
      <c r="AR661" s="10">
        <v>0</v>
      </c>
      <c r="AS661" s="10">
        <v>24</v>
      </c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 t="s">
        <v>232</v>
      </c>
      <c r="BI661" s="10">
        <v>1</v>
      </c>
    </row>
    <row r="662" spans="5:61" ht="16.5" customHeight="1">
      <c r="E662" s="9" t="str">
        <f t="shared" si="10"/>
        <v>S-1人体発熱密度比率1</v>
      </c>
      <c r="F662" s="10" t="s">
        <v>232</v>
      </c>
      <c r="G662" s="10" t="s">
        <v>233</v>
      </c>
      <c r="H662" s="10">
        <v>1</v>
      </c>
      <c r="I662" s="10">
        <v>3</v>
      </c>
      <c r="J662" s="10">
        <v>1</v>
      </c>
      <c r="K662" s="10" t="s">
        <v>781</v>
      </c>
      <c r="L662" s="10" t="s">
        <v>777</v>
      </c>
      <c r="M662" s="10">
        <v>0</v>
      </c>
      <c r="N662" s="10">
        <v>0</v>
      </c>
      <c r="O662" s="10">
        <v>0</v>
      </c>
      <c r="P662" s="10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  <c r="V662" s="10">
        <v>0</v>
      </c>
      <c r="W662" s="10">
        <v>0.2</v>
      </c>
      <c r="X662" s="10">
        <v>0.2</v>
      </c>
      <c r="Y662" s="10">
        <v>0.3</v>
      </c>
      <c r="Z662" s="10">
        <v>0.3</v>
      </c>
      <c r="AA662" s="10">
        <v>0.3</v>
      </c>
      <c r="AB662" s="10">
        <v>0.3</v>
      </c>
      <c r="AC662" s="10">
        <v>0.3</v>
      </c>
      <c r="AD662" s="10">
        <v>0.3</v>
      </c>
      <c r="AE662" s="10">
        <v>0.1</v>
      </c>
      <c r="AF662" s="10">
        <v>0.1</v>
      </c>
      <c r="AG662" s="10">
        <v>0.1</v>
      </c>
      <c r="AH662" s="10">
        <v>0</v>
      </c>
      <c r="AI662" s="10">
        <v>0</v>
      </c>
      <c r="AJ662" s="10">
        <v>0</v>
      </c>
      <c r="AK662" s="10">
        <v>1</v>
      </c>
      <c r="AL662" s="10">
        <v>0</v>
      </c>
      <c r="AM662" s="10">
        <v>10</v>
      </c>
      <c r="AN662" s="10">
        <v>20</v>
      </c>
      <c r="AO662" s="10">
        <v>12</v>
      </c>
      <c r="AP662" s="10">
        <v>30</v>
      </c>
      <c r="AQ662" s="10">
        <v>18</v>
      </c>
      <c r="AR662" s="10">
        <v>10</v>
      </c>
      <c r="AS662" s="10">
        <v>21</v>
      </c>
      <c r="AT662" s="10">
        <v>0</v>
      </c>
      <c r="AU662" s="10">
        <v>24</v>
      </c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 t="s">
        <v>232</v>
      </c>
      <c r="BI662" s="10">
        <v>1</v>
      </c>
    </row>
    <row r="663" spans="5:61" ht="16.5" customHeight="1">
      <c r="E663" s="9" t="str">
        <f t="shared" si="10"/>
        <v>S-1人体発熱密度比率2</v>
      </c>
      <c r="F663" s="10" t="s">
        <v>232</v>
      </c>
      <c r="G663" s="10" t="s">
        <v>233</v>
      </c>
      <c r="H663" s="10">
        <v>1</v>
      </c>
      <c r="I663" s="10">
        <v>3</v>
      </c>
      <c r="J663" s="10">
        <v>2</v>
      </c>
      <c r="K663" s="10" t="s">
        <v>781</v>
      </c>
      <c r="L663" s="10" t="s">
        <v>778</v>
      </c>
      <c r="M663" s="10">
        <v>0</v>
      </c>
      <c r="N663" s="10">
        <v>0</v>
      </c>
      <c r="O663" s="10">
        <v>0</v>
      </c>
      <c r="P663" s="10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  <c r="V663" s="10">
        <v>0</v>
      </c>
      <c r="W663" s="10">
        <v>0.1</v>
      </c>
      <c r="X663" s="10">
        <v>0.5</v>
      </c>
      <c r="Y663" s="10">
        <v>0.5</v>
      </c>
      <c r="Z663" s="10">
        <v>0.5</v>
      </c>
      <c r="AA663" s="10">
        <v>1</v>
      </c>
      <c r="AB663" s="10">
        <v>1</v>
      </c>
      <c r="AC663" s="10">
        <v>1</v>
      </c>
      <c r="AD663" s="10">
        <v>1</v>
      </c>
      <c r="AE663" s="10">
        <v>0.5</v>
      </c>
      <c r="AF663" s="10">
        <v>0.3</v>
      </c>
      <c r="AG663" s="10">
        <v>0.1</v>
      </c>
      <c r="AH663" s="10">
        <v>0</v>
      </c>
      <c r="AI663" s="10">
        <v>0</v>
      </c>
      <c r="AJ663" s="10">
        <v>0</v>
      </c>
      <c r="AK663" s="10">
        <v>1</v>
      </c>
      <c r="AL663" s="10">
        <v>0</v>
      </c>
      <c r="AM663" s="10">
        <v>10</v>
      </c>
      <c r="AN663" s="10">
        <v>10</v>
      </c>
      <c r="AO663" s="10">
        <v>11</v>
      </c>
      <c r="AP663" s="10">
        <v>50</v>
      </c>
      <c r="AQ663" s="10">
        <v>14</v>
      </c>
      <c r="AR663" s="10">
        <v>100</v>
      </c>
      <c r="AS663" s="10">
        <v>18</v>
      </c>
      <c r="AT663" s="10">
        <v>50</v>
      </c>
      <c r="AU663" s="10">
        <v>19</v>
      </c>
      <c r="AV663" s="10">
        <v>30</v>
      </c>
      <c r="AW663" s="10">
        <v>20</v>
      </c>
      <c r="AX663" s="10">
        <v>10</v>
      </c>
      <c r="AY663" s="10">
        <v>21</v>
      </c>
      <c r="AZ663" s="10">
        <v>0</v>
      </c>
      <c r="BA663" s="10">
        <v>24</v>
      </c>
      <c r="BB663" s="10"/>
      <c r="BC663" s="10"/>
      <c r="BD663" s="10"/>
      <c r="BE663" s="10"/>
      <c r="BF663" s="10"/>
      <c r="BG663" s="10"/>
      <c r="BH663" s="10" t="s">
        <v>232</v>
      </c>
      <c r="BI663" s="10">
        <v>1</v>
      </c>
    </row>
    <row r="664" spans="5:61" ht="16.5" customHeight="1">
      <c r="E664" s="9" t="str">
        <f t="shared" si="10"/>
        <v>S-1人体発熱密度比率3</v>
      </c>
      <c r="F664" s="10" t="s">
        <v>232</v>
      </c>
      <c r="G664" s="10" t="s">
        <v>233</v>
      </c>
      <c r="H664" s="10">
        <v>1</v>
      </c>
      <c r="I664" s="10">
        <v>3</v>
      </c>
      <c r="J664" s="10">
        <v>3</v>
      </c>
      <c r="K664" s="10" t="s">
        <v>781</v>
      </c>
      <c r="L664" s="10" t="s">
        <v>779</v>
      </c>
      <c r="M664" s="10">
        <v>0</v>
      </c>
      <c r="N664" s="10">
        <v>0</v>
      </c>
      <c r="O664" s="10">
        <v>0</v>
      </c>
      <c r="P664" s="10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  <c r="V664" s="10">
        <v>0</v>
      </c>
      <c r="W664" s="10">
        <v>0.1</v>
      </c>
      <c r="X664" s="10">
        <v>0.5</v>
      </c>
      <c r="Y664" s="10">
        <v>0.5</v>
      </c>
      <c r="Z664" s="10">
        <v>0.5</v>
      </c>
      <c r="AA664" s="10">
        <v>1</v>
      </c>
      <c r="AB664" s="10">
        <v>1</v>
      </c>
      <c r="AC664" s="10">
        <v>1</v>
      </c>
      <c r="AD664" s="10">
        <v>1</v>
      </c>
      <c r="AE664" s="10">
        <v>0.5</v>
      </c>
      <c r="AF664" s="10">
        <v>0.3</v>
      </c>
      <c r="AG664" s="10">
        <v>0.1</v>
      </c>
      <c r="AH664" s="10">
        <v>0</v>
      </c>
      <c r="AI664" s="10">
        <v>0</v>
      </c>
      <c r="AJ664" s="10">
        <v>0</v>
      </c>
      <c r="AK664" s="10">
        <v>1</v>
      </c>
      <c r="AL664" s="10">
        <v>0</v>
      </c>
      <c r="AM664" s="10">
        <v>10</v>
      </c>
      <c r="AN664" s="10">
        <v>10</v>
      </c>
      <c r="AO664" s="10">
        <v>11</v>
      </c>
      <c r="AP664" s="10">
        <v>50</v>
      </c>
      <c r="AQ664" s="10">
        <v>14</v>
      </c>
      <c r="AR664" s="10">
        <v>100</v>
      </c>
      <c r="AS664" s="10">
        <v>18</v>
      </c>
      <c r="AT664" s="10">
        <v>50</v>
      </c>
      <c r="AU664" s="10">
        <v>19</v>
      </c>
      <c r="AV664" s="10">
        <v>30</v>
      </c>
      <c r="AW664" s="10">
        <v>20</v>
      </c>
      <c r="AX664" s="10">
        <v>10</v>
      </c>
      <c r="AY664" s="10">
        <v>21</v>
      </c>
      <c r="AZ664" s="10">
        <v>0</v>
      </c>
      <c r="BA664" s="10">
        <v>24</v>
      </c>
      <c r="BB664" s="10"/>
      <c r="BC664" s="10"/>
      <c r="BD664" s="10"/>
      <c r="BE664" s="10"/>
      <c r="BF664" s="10"/>
      <c r="BG664" s="10"/>
      <c r="BH664" s="10" t="s">
        <v>232</v>
      </c>
      <c r="BI664" s="10">
        <v>1</v>
      </c>
    </row>
    <row r="665" spans="5:61" ht="16.5" customHeight="1">
      <c r="E665" s="9" t="str">
        <f t="shared" si="10"/>
        <v>S-1機器発熱密度比率1</v>
      </c>
      <c r="F665" s="10" t="s">
        <v>232</v>
      </c>
      <c r="G665" s="10" t="s">
        <v>233</v>
      </c>
      <c r="H665" s="10">
        <v>1</v>
      </c>
      <c r="I665" s="10">
        <v>4</v>
      </c>
      <c r="J665" s="10">
        <v>1</v>
      </c>
      <c r="K665" s="10" t="s">
        <v>783</v>
      </c>
      <c r="L665" s="10" t="s">
        <v>777</v>
      </c>
      <c r="M665" s="10">
        <v>0</v>
      </c>
      <c r="N665" s="10">
        <v>0</v>
      </c>
      <c r="O665" s="10">
        <v>0</v>
      </c>
      <c r="P665" s="10">
        <v>0</v>
      </c>
      <c r="Q665" s="10">
        <v>0</v>
      </c>
      <c r="R665" s="10">
        <v>0</v>
      </c>
      <c r="S665" s="10">
        <v>0</v>
      </c>
      <c r="T665" s="10">
        <v>0</v>
      </c>
      <c r="U665" s="10">
        <v>0</v>
      </c>
      <c r="V665" s="10">
        <v>0.5</v>
      </c>
      <c r="W665" s="10">
        <v>1</v>
      </c>
      <c r="X665" s="10">
        <v>1</v>
      </c>
      <c r="Y665" s="10">
        <v>1</v>
      </c>
      <c r="Z665" s="10">
        <v>1</v>
      </c>
      <c r="AA665" s="10">
        <v>1</v>
      </c>
      <c r="AB665" s="10">
        <v>1</v>
      </c>
      <c r="AC665" s="10">
        <v>1</v>
      </c>
      <c r="AD665" s="10">
        <v>1</v>
      </c>
      <c r="AE665" s="10">
        <v>1</v>
      </c>
      <c r="AF665" s="10">
        <v>1</v>
      </c>
      <c r="AG665" s="10">
        <v>1</v>
      </c>
      <c r="AH665" s="10">
        <v>1</v>
      </c>
      <c r="AI665" s="10">
        <v>0</v>
      </c>
      <c r="AJ665" s="10">
        <v>0</v>
      </c>
      <c r="AK665" s="10">
        <v>1</v>
      </c>
      <c r="AL665" s="10">
        <v>0</v>
      </c>
      <c r="AM665" s="10">
        <v>9</v>
      </c>
      <c r="AN665" s="10">
        <v>50</v>
      </c>
      <c r="AO665" s="10">
        <v>10</v>
      </c>
      <c r="AP665" s="10">
        <v>100</v>
      </c>
      <c r="AQ665" s="10">
        <v>22</v>
      </c>
      <c r="AR665" s="10">
        <v>0</v>
      </c>
      <c r="AS665" s="10">
        <v>24</v>
      </c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 t="s">
        <v>232</v>
      </c>
      <c r="BI665" s="10">
        <v>1</v>
      </c>
    </row>
    <row r="666" spans="5:61" ht="16.5" customHeight="1">
      <c r="E666" s="9" t="str">
        <f t="shared" si="10"/>
        <v>S-1機器発熱密度比率2</v>
      </c>
      <c r="F666" s="10" t="s">
        <v>232</v>
      </c>
      <c r="G666" s="10" t="s">
        <v>233</v>
      </c>
      <c r="H666" s="10">
        <v>1</v>
      </c>
      <c r="I666" s="10">
        <v>4</v>
      </c>
      <c r="J666" s="10">
        <v>2</v>
      </c>
      <c r="K666" s="10" t="s">
        <v>783</v>
      </c>
      <c r="L666" s="10" t="s">
        <v>778</v>
      </c>
      <c r="M666" s="10">
        <v>0</v>
      </c>
      <c r="N666" s="10">
        <v>0</v>
      </c>
      <c r="O666" s="10">
        <v>0</v>
      </c>
      <c r="P666" s="10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  <c r="V666" s="10">
        <v>0.5</v>
      </c>
      <c r="W666" s="10">
        <v>1</v>
      </c>
      <c r="X666" s="10">
        <v>1</v>
      </c>
      <c r="Y666" s="10">
        <v>1</v>
      </c>
      <c r="Z666" s="10">
        <v>1</v>
      </c>
      <c r="AA666" s="10">
        <v>1</v>
      </c>
      <c r="AB666" s="10">
        <v>1</v>
      </c>
      <c r="AC666" s="10">
        <v>1</v>
      </c>
      <c r="AD666" s="10">
        <v>1</v>
      </c>
      <c r="AE666" s="10">
        <v>1</v>
      </c>
      <c r="AF666" s="10">
        <v>1</v>
      </c>
      <c r="AG666" s="10">
        <v>1</v>
      </c>
      <c r="AH666" s="10">
        <v>1</v>
      </c>
      <c r="AI666" s="10">
        <v>0</v>
      </c>
      <c r="AJ666" s="10">
        <v>0</v>
      </c>
      <c r="AK666" s="10">
        <v>1</v>
      </c>
      <c r="AL666" s="10">
        <v>0</v>
      </c>
      <c r="AM666" s="10">
        <v>9</v>
      </c>
      <c r="AN666" s="10">
        <v>50</v>
      </c>
      <c r="AO666" s="10">
        <v>10</v>
      </c>
      <c r="AP666" s="10">
        <v>100</v>
      </c>
      <c r="AQ666" s="10">
        <v>22</v>
      </c>
      <c r="AR666" s="10">
        <v>0</v>
      </c>
      <c r="AS666" s="10">
        <v>24</v>
      </c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 t="s">
        <v>232</v>
      </c>
      <c r="BI666" s="10">
        <v>1</v>
      </c>
    </row>
    <row r="667" spans="5:61" ht="16.5" customHeight="1">
      <c r="E667" s="9" t="str">
        <f t="shared" si="10"/>
        <v>S-1機器発熱密度比率3</v>
      </c>
      <c r="F667" s="10" t="s">
        <v>232</v>
      </c>
      <c r="G667" s="10" t="s">
        <v>233</v>
      </c>
      <c r="H667" s="10">
        <v>1</v>
      </c>
      <c r="I667" s="10">
        <v>4</v>
      </c>
      <c r="J667" s="10">
        <v>3</v>
      </c>
      <c r="K667" s="10" t="s">
        <v>783</v>
      </c>
      <c r="L667" s="10" t="s">
        <v>779</v>
      </c>
      <c r="M667" s="10">
        <v>0</v>
      </c>
      <c r="N667" s="10">
        <v>0</v>
      </c>
      <c r="O667" s="10">
        <v>0</v>
      </c>
      <c r="P667" s="10">
        <v>0</v>
      </c>
      <c r="Q667" s="10">
        <v>0</v>
      </c>
      <c r="R667" s="10">
        <v>0</v>
      </c>
      <c r="S667" s="10">
        <v>0</v>
      </c>
      <c r="T667" s="10">
        <v>0</v>
      </c>
      <c r="U667" s="10">
        <v>0</v>
      </c>
      <c r="V667" s="10">
        <v>0.5</v>
      </c>
      <c r="W667" s="10">
        <v>1</v>
      </c>
      <c r="X667" s="10">
        <v>1</v>
      </c>
      <c r="Y667" s="10">
        <v>1</v>
      </c>
      <c r="Z667" s="10">
        <v>1</v>
      </c>
      <c r="AA667" s="10">
        <v>1</v>
      </c>
      <c r="AB667" s="10">
        <v>1</v>
      </c>
      <c r="AC667" s="10">
        <v>1</v>
      </c>
      <c r="AD667" s="10">
        <v>1</v>
      </c>
      <c r="AE667" s="10">
        <v>1</v>
      </c>
      <c r="AF667" s="10">
        <v>1</v>
      </c>
      <c r="AG667" s="10">
        <v>1</v>
      </c>
      <c r="AH667" s="10">
        <v>1</v>
      </c>
      <c r="AI667" s="10">
        <v>0</v>
      </c>
      <c r="AJ667" s="10">
        <v>0</v>
      </c>
      <c r="AK667" s="10">
        <v>1</v>
      </c>
      <c r="AL667" s="10">
        <v>0</v>
      </c>
      <c r="AM667" s="10">
        <v>9</v>
      </c>
      <c r="AN667" s="10">
        <v>50</v>
      </c>
      <c r="AO667" s="10">
        <v>10</v>
      </c>
      <c r="AP667" s="10">
        <v>100</v>
      </c>
      <c r="AQ667" s="10">
        <v>22</v>
      </c>
      <c r="AR667" s="10">
        <v>0</v>
      </c>
      <c r="AS667" s="10">
        <v>24</v>
      </c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 t="s">
        <v>232</v>
      </c>
      <c r="BI667" s="10">
        <v>1</v>
      </c>
    </row>
    <row r="668" spans="5:61" ht="16.5" customHeight="1">
      <c r="E668" s="9" t="str">
        <f t="shared" si="10"/>
        <v>S-2室同時使用率1</v>
      </c>
      <c r="F668" s="10" t="s">
        <v>238</v>
      </c>
      <c r="G668" s="10" t="s">
        <v>233</v>
      </c>
      <c r="H668" s="10">
        <v>2</v>
      </c>
      <c r="I668" s="10">
        <v>1</v>
      </c>
      <c r="J668" s="10">
        <v>1</v>
      </c>
      <c r="K668" s="10" t="s">
        <v>776</v>
      </c>
      <c r="L668" s="10" t="s">
        <v>777</v>
      </c>
      <c r="M668" s="10">
        <v>0</v>
      </c>
      <c r="N668" s="10">
        <v>0</v>
      </c>
      <c r="O668" s="10">
        <v>0</v>
      </c>
      <c r="P668" s="10">
        <v>0</v>
      </c>
      <c r="Q668" s="10">
        <v>0</v>
      </c>
      <c r="R668" s="10">
        <v>0</v>
      </c>
      <c r="S668" s="10">
        <v>0</v>
      </c>
      <c r="T668" s="10">
        <v>0</v>
      </c>
      <c r="U668" s="10">
        <v>0</v>
      </c>
      <c r="V668" s="10">
        <v>1</v>
      </c>
      <c r="W668" s="10">
        <v>1</v>
      </c>
      <c r="X668" s="10">
        <v>1</v>
      </c>
      <c r="Y668" s="10">
        <v>1</v>
      </c>
      <c r="Z668" s="10">
        <v>1</v>
      </c>
      <c r="AA668" s="10">
        <v>1</v>
      </c>
      <c r="AB668" s="10">
        <v>1</v>
      </c>
      <c r="AC668" s="10">
        <v>1</v>
      </c>
      <c r="AD668" s="10">
        <v>1</v>
      </c>
      <c r="AE668" s="10">
        <v>1</v>
      </c>
      <c r="AF668" s="10">
        <v>1</v>
      </c>
      <c r="AG668" s="10">
        <v>1</v>
      </c>
      <c r="AH668" s="10">
        <v>1</v>
      </c>
      <c r="AI668" s="10">
        <v>0</v>
      </c>
      <c r="AJ668" s="10">
        <v>0</v>
      </c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 t="s">
        <v>238</v>
      </c>
      <c r="BI668" s="10">
        <v>2</v>
      </c>
    </row>
    <row r="669" spans="5:61" ht="16.5" customHeight="1">
      <c r="E669" s="9" t="str">
        <f t="shared" si="10"/>
        <v>S-2室同時使用率2</v>
      </c>
      <c r="F669" s="10" t="s">
        <v>238</v>
      </c>
      <c r="G669" s="10" t="s">
        <v>233</v>
      </c>
      <c r="H669" s="10">
        <v>2</v>
      </c>
      <c r="I669" s="10">
        <v>1</v>
      </c>
      <c r="J669" s="10">
        <v>2</v>
      </c>
      <c r="K669" s="10" t="s">
        <v>776</v>
      </c>
      <c r="L669" s="10" t="s">
        <v>778</v>
      </c>
      <c r="M669" s="10">
        <v>0</v>
      </c>
      <c r="N669" s="10">
        <v>0</v>
      </c>
      <c r="O669" s="10">
        <v>0</v>
      </c>
      <c r="P669" s="10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  <c r="V669" s="10">
        <v>1</v>
      </c>
      <c r="W669" s="10">
        <v>1</v>
      </c>
      <c r="X669" s="10">
        <v>1</v>
      </c>
      <c r="Y669" s="10">
        <v>1</v>
      </c>
      <c r="Z669" s="10">
        <v>1</v>
      </c>
      <c r="AA669" s="10">
        <v>1</v>
      </c>
      <c r="AB669" s="10">
        <v>1</v>
      </c>
      <c r="AC669" s="10">
        <v>1</v>
      </c>
      <c r="AD669" s="10">
        <v>1</v>
      </c>
      <c r="AE669" s="10">
        <v>1</v>
      </c>
      <c r="AF669" s="10">
        <v>1</v>
      </c>
      <c r="AG669" s="10">
        <v>1</v>
      </c>
      <c r="AH669" s="10">
        <v>1</v>
      </c>
      <c r="AI669" s="10">
        <v>0</v>
      </c>
      <c r="AJ669" s="10">
        <v>0</v>
      </c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 t="s">
        <v>238</v>
      </c>
      <c r="BI669" s="10">
        <v>2</v>
      </c>
    </row>
    <row r="670" spans="5:61" ht="16.5" customHeight="1">
      <c r="E670" s="9" t="str">
        <f t="shared" si="10"/>
        <v>S-2室同時使用率3</v>
      </c>
      <c r="F670" s="10" t="s">
        <v>238</v>
      </c>
      <c r="G670" s="10" t="s">
        <v>233</v>
      </c>
      <c r="H670" s="10">
        <v>2</v>
      </c>
      <c r="I670" s="10">
        <v>1</v>
      </c>
      <c r="J670" s="10">
        <v>3</v>
      </c>
      <c r="K670" s="10" t="s">
        <v>776</v>
      </c>
      <c r="L670" s="10" t="s">
        <v>779</v>
      </c>
      <c r="M670" s="10">
        <v>0</v>
      </c>
      <c r="N670" s="10">
        <v>0</v>
      </c>
      <c r="O670" s="10">
        <v>0</v>
      </c>
      <c r="P670" s="10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  <c r="V670" s="10">
        <v>1</v>
      </c>
      <c r="W670" s="10">
        <v>1</v>
      </c>
      <c r="X670" s="10">
        <v>1</v>
      </c>
      <c r="Y670" s="10">
        <v>1</v>
      </c>
      <c r="Z670" s="10">
        <v>1</v>
      </c>
      <c r="AA670" s="10">
        <v>1</v>
      </c>
      <c r="AB670" s="10">
        <v>1</v>
      </c>
      <c r="AC670" s="10">
        <v>1</v>
      </c>
      <c r="AD670" s="10">
        <v>1</v>
      </c>
      <c r="AE670" s="10">
        <v>1</v>
      </c>
      <c r="AF670" s="10">
        <v>1</v>
      </c>
      <c r="AG670" s="10">
        <v>1</v>
      </c>
      <c r="AH670" s="10">
        <v>1</v>
      </c>
      <c r="AI670" s="10">
        <v>0</v>
      </c>
      <c r="AJ670" s="10">
        <v>0</v>
      </c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 t="s">
        <v>238</v>
      </c>
      <c r="BI670" s="10">
        <v>2</v>
      </c>
    </row>
    <row r="671" spans="5:61" ht="16.5" customHeight="1">
      <c r="E671" s="9" t="str">
        <f t="shared" si="10"/>
        <v>S-2照明発熱密度比率1</v>
      </c>
      <c r="F671" s="10" t="s">
        <v>238</v>
      </c>
      <c r="G671" s="10" t="s">
        <v>233</v>
      </c>
      <c r="H671" s="10">
        <v>2</v>
      </c>
      <c r="I671" s="10">
        <v>2</v>
      </c>
      <c r="J671" s="10">
        <v>1</v>
      </c>
      <c r="K671" s="10" t="s">
        <v>780</v>
      </c>
      <c r="L671" s="10" t="s">
        <v>777</v>
      </c>
      <c r="M671" s="10">
        <v>0</v>
      </c>
      <c r="N671" s="10">
        <v>0</v>
      </c>
      <c r="O671" s="10">
        <v>0</v>
      </c>
      <c r="P671" s="10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  <c r="V671" s="10">
        <v>0.5</v>
      </c>
      <c r="W671" s="10">
        <v>1</v>
      </c>
      <c r="X671" s="10">
        <v>1</v>
      </c>
      <c r="Y671" s="10">
        <v>1</v>
      </c>
      <c r="Z671" s="10">
        <v>1</v>
      </c>
      <c r="AA671" s="10">
        <v>1</v>
      </c>
      <c r="AB671" s="10">
        <v>1</v>
      </c>
      <c r="AC671" s="10">
        <v>1</v>
      </c>
      <c r="AD671" s="10">
        <v>1</v>
      </c>
      <c r="AE671" s="10">
        <v>1</v>
      </c>
      <c r="AF671" s="10">
        <v>1</v>
      </c>
      <c r="AG671" s="10">
        <v>1</v>
      </c>
      <c r="AH671" s="10">
        <v>1</v>
      </c>
      <c r="AI671" s="10">
        <v>0</v>
      </c>
      <c r="AJ671" s="10">
        <v>0</v>
      </c>
      <c r="AK671" s="10">
        <v>1</v>
      </c>
      <c r="AL671" s="10">
        <v>0</v>
      </c>
      <c r="AM671" s="10">
        <v>9</v>
      </c>
      <c r="AN671" s="10">
        <v>50</v>
      </c>
      <c r="AO671" s="10">
        <v>10</v>
      </c>
      <c r="AP671" s="10">
        <v>100</v>
      </c>
      <c r="AQ671" s="10">
        <v>22</v>
      </c>
      <c r="AR671" s="10">
        <v>0</v>
      </c>
      <c r="AS671" s="10">
        <v>24</v>
      </c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 t="s">
        <v>238</v>
      </c>
      <c r="BI671" s="10">
        <v>2</v>
      </c>
    </row>
    <row r="672" spans="5:61" ht="16.5" customHeight="1">
      <c r="E672" s="9" t="str">
        <f t="shared" si="10"/>
        <v>S-2照明発熱密度比率2</v>
      </c>
      <c r="F672" s="10" t="s">
        <v>238</v>
      </c>
      <c r="G672" s="10" t="s">
        <v>233</v>
      </c>
      <c r="H672" s="10">
        <v>2</v>
      </c>
      <c r="I672" s="10">
        <v>2</v>
      </c>
      <c r="J672" s="10">
        <v>2</v>
      </c>
      <c r="K672" s="10" t="s">
        <v>780</v>
      </c>
      <c r="L672" s="10" t="s">
        <v>778</v>
      </c>
      <c r="M672" s="10">
        <v>0</v>
      </c>
      <c r="N672" s="10">
        <v>0</v>
      </c>
      <c r="O672" s="10">
        <v>0</v>
      </c>
      <c r="P672" s="10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  <c r="V672" s="10">
        <v>0.5</v>
      </c>
      <c r="W672" s="10">
        <v>1</v>
      </c>
      <c r="X672" s="10">
        <v>1</v>
      </c>
      <c r="Y672" s="10">
        <v>1</v>
      </c>
      <c r="Z672" s="10">
        <v>1</v>
      </c>
      <c r="AA672" s="10">
        <v>1</v>
      </c>
      <c r="AB672" s="10">
        <v>1</v>
      </c>
      <c r="AC672" s="10">
        <v>1</v>
      </c>
      <c r="AD672" s="10">
        <v>1</v>
      </c>
      <c r="AE672" s="10">
        <v>1</v>
      </c>
      <c r="AF672" s="10">
        <v>1</v>
      </c>
      <c r="AG672" s="10">
        <v>1</v>
      </c>
      <c r="AH672" s="10">
        <v>1</v>
      </c>
      <c r="AI672" s="10">
        <v>0</v>
      </c>
      <c r="AJ672" s="10">
        <v>0</v>
      </c>
      <c r="AK672" s="10">
        <v>1</v>
      </c>
      <c r="AL672" s="10">
        <v>0</v>
      </c>
      <c r="AM672" s="10">
        <v>9</v>
      </c>
      <c r="AN672" s="10">
        <v>50</v>
      </c>
      <c r="AO672" s="10">
        <v>10</v>
      </c>
      <c r="AP672" s="10">
        <v>100</v>
      </c>
      <c r="AQ672" s="10">
        <v>22</v>
      </c>
      <c r="AR672" s="10">
        <v>0</v>
      </c>
      <c r="AS672" s="10">
        <v>24</v>
      </c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 t="s">
        <v>238</v>
      </c>
      <c r="BI672" s="10">
        <v>2</v>
      </c>
    </row>
    <row r="673" spans="5:61" ht="16.5" customHeight="1">
      <c r="E673" s="9" t="str">
        <f t="shared" si="10"/>
        <v>S-2照明発熱密度比率3</v>
      </c>
      <c r="F673" s="10" t="s">
        <v>238</v>
      </c>
      <c r="G673" s="10" t="s">
        <v>233</v>
      </c>
      <c r="H673" s="10">
        <v>2</v>
      </c>
      <c r="I673" s="10">
        <v>2</v>
      </c>
      <c r="J673" s="10">
        <v>3</v>
      </c>
      <c r="K673" s="10" t="s">
        <v>780</v>
      </c>
      <c r="L673" s="10" t="s">
        <v>779</v>
      </c>
      <c r="M673" s="10">
        <v>0</v>
      </c>
      <c r="N673" s="10">
        <v>0</v>
      </c>
      <c r="O673" s="10">
        <v>0</v>
      </c>
      <c r="P673" s="10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  <c r="V673" s="10">
        <v>0.5</v>
      </c>
      <c r="W673" s="10">
        <v>1</v>
      </c>
      <c r="X673" s="10">
        <v>1</v>
      </c>
      <c r="Y673" s="10">
        <v>1</v>
      </c>
      <c r="Z673" s="10">
        <v>1</v>
      </c>
      <c r="AA673" s="10">
        <v>1</v>
      </c>
      <c r="AB673" s="10">
        <v>1</v>
      </c>
      <c r="AC673" s="10">
        <v>1</v>
      </c>
      <c r="AD673" s="10">
        <v>1</v>
      </c>
      <c r="AE673" s="10">
        <v>1</v>
      </c>
      <c r="AF673" s="10">
        <v>1</v>
      </c>
      <c r="AG673" s="10">
        <v>1</v>
      </c>
      <c r="AH673" s="10">
        <v>1</v>
      </c>
      <c r="AI673" s="10">
        <v>0</v>
      </c>
      <c r="AJ673" s="10">
        <v>0</v>
      </c>
      <c r="AK673" s="10">
        <v>1</v>
      </c>
      <c r="AL673" s="10">
        <v>0</v>
      </c>
      <c r="AM673" s="10">
        <v>9</v>
      </c>
      <c r="AN673" s="10">
        <v>50</v>
      </c>
      <c r="AO673" s="10">
        <v>10</v>
      </c>
      <c r="AP673" s="10">
        <v>100</v>
      </c>
      <c r="AQ673" s="10">
        <v>22</v>
      </c>
      <c r="AR673" s="10">
        <v>0</v>
      </c>
      <c r="AS673" s="10">
        <v>24</v>
      </c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 t="s">
        <v>238</v>
      </c>
      <c r="BI673" s="10">
        <v>2</v>
      </c>
    </row>
    <row r="674" spans="5:61" ht="16.5" customHeight="1">
      <c r="E674" s="9" t="str">
        <f t="shared" si="10"/>
        <v>S-2人体発熱密度比率1</v>
      </c>
      <c r="F674" s="10" t="s">
        <v>238</v>
      </c>
      <c r="G674" s="10" t="s">
        <v>233</v>
      </c>
      <c r="H674" s="10">
        <v>2</v>
      </c>
      <c r="I674" s="10">
        <v>3</v>
      </c>
      <c r="J674" s="10">
        <v>1</v>
      </c>
      <c r="K674" s="10" t="s">
        <v>781</v>
      </c>
      <c r="L674" s="10" t="s">
        <v>777</v>
      </c>
      <c r="M674" s="10">
        <v>0</v>
      </c>
      <c r="N674" s="10">
        <v>0</v>
      </c>
      <c r="O674" s="10">
        <v>0</v>
      </c>
      <c r="P674" s="10">
        <v>0</v>
      </c>
      <c r="Q674" s="10">
        <v>0</v>
      </c>
      <c r="R674" s="10">
        <v>0</v>
      </c>
      <c r="S674" s="10">
        <v>0</v>
      </c>
      <c r="T674" s="10">
        <v>0</v>
      </c>
      <c r="U674" s="10">
        <v>0</v>
      </c>
      <c r="V674" s="10">
        <v>0</v>
      </c>
      <c r="W674" s="10">
        <v>0.2</v>
      </c>
      <c r="X674" s="10">
        <v>0.2</v>
      </c>
      <c r="Y674" s="10">
        <v>0.3</v>
      </c>
      <c r="Z674" s="10">
        <v>0.3</v>
      </c>
      <c r="AA674" s="10">
        <v>0.3</v>
      </c>
      <c r="AB674" s="10">
        <v>0.3</v>
      </c>
      <c r="AC674" s="10">
        <v>0.3</v>
      </c>
      <c r="AD674" s="10">
        <v>0.3</v>
      </c>
      <c r="AE674" s="10">
        <v>0.1</v>
      </c>
      <c r="AF674" s="10">
        <v>0.1</v>
      </c>
      <c r="AG674" s="10">
        <v>0.1</v>
      </c>
      <c r="AH674" s="10">
        <v>0</v>
      </c>
      <c r="AI674" s="10">
        <v>0</v>
      </c>
      <c r="AJ674" s="10">
        <v>0</v>
      </c>
      <c r="AK674" s="10">
        <v>1</v>
      </c>
      <c r="AL674" s="10">
        <v>0</v>
      </c>
      <c r="AM674" s="10">
        <v>10</v>
      </c>
      <c r="AN674" s="10">
        <v>20</v>
      </c>
      <c r="AO674" s="10">
        <v>12</v>
      </c>
      <c r="AP674" s="10">
        <v>30</v>
      </c>
      <c r="AQ674" s="10">
        <v>18</v>
      </c>
      <c r="AR674" s="10">
        <v>10</v>
      </c>
      <c r="AS674" s="10">
        <v>21</v>
      </c>
      <c r="AT674" s="10">
        <v>0</v>
      </c>
      <c r="AU674" s="10">
        <v>24</v>
      </c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 t="s">
        <v>238</v>
      </c>
      <c r="BI674" s="10">
        <v>2</v>
      </c>
    </row>
    <row r="675" spans="5:61" ht="16.5" customHeight="1">
      <c r="E675" s="9" t="str">
        <f t="shared" si="10"/>
        <v>S-2人体発熱密度比率2</v>
      </c>
      <c r="F675" s="10" t="s">
        <v>238</v>
      </c>
      <c r="G675" s="10" t="s">
        <v>233</v>
      </c>
      <c r="H675" s="10">
        <v>2</v>
      </c>
      <c r="I675" s="10">
        <v>3</v>
      </c>
      <c r="J675" s="10">
        <v>2</v>
      </c>
      <c r="K675" s="10" t="s">
        <v>781</v>
      </c>
      <c r="L675" s="10" t="s">
        <v>778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0</v>
      </c>
      <c r="S675" s="10">
        <v>0</v>
      </c>
      <c r="T675" s="10">
        <v>0</v>
      </c>
      <c r="U675" s="10">
        <v>0</v>
      </c>
      <c r="V675" s="10">
        <v>0</v>
      </c>
      <c r="W675" s="10">
        <v>0.1</v>
      </c>
      <c r="X675" s="10">
        <v>0.5</v>
      </c>
      <c r="Y675" s="10">
        <v>0.5</v>
      </c>
      <c r="Z675" s="10">
        <v>0.5</v>
      </c>
      <c r="AA675" s="10">
        <v>1</v>
      </c>
      <c r="AB675" s="10">
        <v>1</v>
      </c>
      <c r="AC675" s="10">
        <v>1</v>
      </c>
      <c r="AD675" s="10">
        <v>1</v>
      </c>
      <c r="AE675" s="10">
        <v>0.5</v>
      </c>
      <c r="AF675" s="10">
        <v>0.3</v>
      </c>
      <c r="AG675" s="10">
        <v>0.1</v>
      </c>
      <c r="AH675" s="10">
        <v>0</v>
      </c>
      <c r="AI675" s="10">
        <v>0</v>
      </c>
      <c r="AJ675" s="10">
        <v>0</v>
      </c>
      <c r="AK675" s="10">
        <v>1</v>
      </c>
      <c r="AL675" s="10">
        <v>0</v>
      </c>
      <c r="AM675" s="10">
        <v>10</v>
      </c>
      <c r="AN675" s="10">
        <v>10</v>
      </c>
      <c r="AO675" s="10">
        <v>11</v>
      </c>
      <c r="AP675" s="10">
        <v>50</v>
      </c>
      <c r="AQ675" s="10">
        <v>14</v>
      </c>
      <c r="AR675" s="10">
        <v>100</v>
      </c>
      <c r="AS675" s="10">
        <v>18</v>
      </c>
      <c r="AT675" s="10">
        <v>50</v>
      </c>
      <c r="AU675" s="10">
        <v>19</v>
      </c>
      <c r="AV675" s="10">
        <v>30</v>
      </c>
      <c r="AW675" s="10">
        <v>20</v>
      </c>
      <c r="AX675" s="10">
        <v>10</v>
      </c>
      <c r="AY675" s="10">
        <v>21</v>
      </c>
      <c r="AZ675" s="10">
        <v>0</v>
      </c>
      <c r="BA675" s="10">
        <v>24</v>
      </c>
      <c r="BB675" s="10"/>
      <c r="BC675" s="10"/>
      <c r="BD675" s="10"/>
      <c r="BE675" s="10"/>
      <c r="BF675" s="10"/>
      <c r="BG675" s="10"/>
      <c r="BH675" s="10" t="s">
        <v>238</v>
      </c>
      <c r="BI675" s="10">
        <v>2</v>
      </c>
    </row>
    <row r="676" spans="5:61" ht="16.5" customHeight="1">
      <c r="E676" s="9" t="str">
        <f t="shared" si="10"/>
        <v>S-2人体発熱密度比率3</v>
      </c>
      <c r="F676" s="10" t="s">
        <v>238</v>
      </c>
      <c r="G676" s="10" t="s">
        <v>233</v>
      </c>
      <c r="H676" s="10">
        <v>2</v>
      </c>
      <c r="I676" s="10">
        <v>3</v>
      </c>
      <c r="J676" s="10">
        <v>3</v>
      </c>
      <c r="K676" s="10" t="s">
        <v>781</v>
      </c>
      <c r="L676" s="10" t="s">
        <v>779</v>
      </c>
      <c r="M676" s="10">
        <v>0</v>
      </c>
      <c r="N676" s="10">
        <v>0</v>
      </c>
      <c r="O676" s="10">
        <v>0</v>
      </c>
      <c r="P676" s="10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  <c r="V676" s="10">
        <v>0</v>
      </c>
      <c r="W676" s="10">
        <v>0.1</v>
      </c>
      <c r="X676" s="10">
        <v>0.5</v>
      </c>
      <c r="Y676" s="10">
        <v>0.5</v>
      </c>
      <c r="Z676" s="10">
        <v>0.5</v>
      </c>
      <c r="AA676" s="10">
        <v>1</v>
      </c>
      <c r="AB676" s="10">
        <v>1</v>
      </c>
      <c r="AC676" s="10">
        <v>1</v>
      </c>
      <c r="AD676" s="10">
        <v>1</v>
      </c>
      <c r="AE676" s="10">
        <v>0.5</v>
      </c>
      <c r="AF676" s="10">
        <v>0.3</v>
      </c>
      <c r="AG676" s="10">
        <v>0.1</v>
      </c>
      <c r="AH676" s="10">
        <v>0</v>
      </c>
      <c r="AI676" s="10">
        <v>0</v>
      </c>
      <c r="AJ676" s="10">
        <v>0</v>
      </c>
      <c r="AK676" s="10">
        <v>1</v>
      </c>
      <c r="AL676" s="10">
        <v>0</v>
      </c>
      <c r="AM676" s="10">
        <v>10</v>
      </c>
      <c r="AN676" s="10">
        <v>10</v>
      </c>
      <c r="AO676" s="10">
        <v>11</v>
      </c>
      <c r="AP676" s="10">
        <v>50</v>
      </c>
      <c r="AQ676" s="10">
        <v>14</v>
      </c>
      <c r="AR676" s="10">
        <v>100</v>
      </c>
      <c r="AS676" s="10">
        <v>18</v>
      </c>
      <c r="AT676" s="10">
        <v>50</v>
      </c>
      <c r="AU676" s="10">
        <v>19</v>
      </c>
      <c r="AV676" s="10">
        <v>30</v>
      </c>
      <c r="AW676" s="10">
        <v>20</v>
      </c>
      <c r="AX676" s="10">
        <v>10</v>
      </c>
      <c r="AY676" s="10">
        <v>21</v>
      </c>
      <c r="AZ676" s="10">
        <v>0</v>
      </c>
      <c r="BA676" s="10">
        <v>24</v>
      </c>
      <c r="BB676" s="10"/>
      <c r="BC676" s="10"/>
      <c r="BD676" s="10"/>
      <c r="BE676" s="10"/>
      <c r="BF676" s="10"/>
      <c r="BG676" s="10"/>
      <c r="BH676" s="10" t="s">
        <v>238</v>
      </c>
      <c r="BI676" s="10">
        <v>2</v>
      </c>
    </row>
    <row r="677" spans="5:61" ht="16.5" customHeight="1">
      <c r="E677" s="9" t="str">
        <f t="shared" si="10"/>
        <v>S-2機器発熱密度比率1</v>
      </c>
      <c r="F677" s="10" t="s">
        <v>238</v>
      </c>
      <c r="G677" s="10" t="s">
        <v>233</v>
      </c>
      <c r="H677" s="10">
        <v>2</v>
      </c>
      <c r="I677" s="10">
        <v>4</v>
      </c>
      <c r="J677" s="10">
        <v>1</v>
      </c>
      <c r="K677" s="10" t="s">
        <v>783</v>
      </c>
      <c r="L677" s="10" t="s">
        <v>777</v>
      </c>
      <c r="M677" s="10">
        <v>0</v>
      </c>
      <c r="N677" s="10">
        <v>0</v>
      </c>
      <c r="O677" s="10">
        <v>0</v>
      </c>
      <c r="P677" s="10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  <c r="V677" s="10">
        <v>0.5</v>
      </c>
      <c r="W677" s="10">
        <v>1</v>
      </c>
      <c r="X677" s="10">
        <v>1</v>
      </c>
      <c r="Y677" s="10">
        <v>1</v>
      </c>
      <c r="Z677" s="10">
        <v>1</v>
      </c>
      <c r="AA677" s="10">
        <v>1</v>
      </c>
      <c r="AB677" s="10">
        <v>1</v>
      </c>
      <c r="AC677" s="10">
        <v>1</v>
      </c>
      <c r="AD677" s="10">
        <v>1</v>
      </c>
      <c r="AE677" s="10">
        <v>1</v>
      </c>
      <c r="AF677" s="10">
        <v>1</v>
      </c>
      <c r="AG677" s="10">
        <v>1</v>
      </c>
      <c r="AH677" s="10">
        <v>1</v>
      </c>
      <c r="AI677" s="10">
        <v>0</v>
      </c>
      <c r="AJ677" s="10">
        <v>0</v>
      </c>
      <c r="AK677" s="10">
        <v>1</v>
      </c>
      <c r="AL677" s="10">
        <v>0</v>
      </c>
      <c r="AM677" s="10">
        <v>9</v>
      </c>
      <c r="AN677" s="10">
        <v>50</v>
      </c>
      <c r="AO677" s="10">
        <v>10</v>
      </c>
      <c r="AP677" s="10">
        <v>100</v>
      </c>
      <c r="AQ677" s="10">
        <v>22</v>
      </c>
      <c r="AR677" s="10">
        <v>0</v>
      </c>
      <c r="AS677" s="10">
        <v>24</v>
      </c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 t="s">
        <v>238</v>
      </c>
      <c r="BI677" s="10">
        <v>2</v>
      </c>
    </row>
    <row r="678" spans="5:61" ht="16.5" customHeight="1">
      <c r="E678" s="9" t="str">
        <f t="shared" si="10"/>
        <v>S-2機器発熱密度比率2</v>
      </c>
      <c r="F678" s="10" t="s">
        <v>238</v>
      </c>
      <c r="G678" s="10" t="s">
        <v>233</v>
      </c>
      <c r="H678" s="10">
        <v>2</v>
      </c>
      <c r="I678" s="10">
        <v>4</v>
      </c>
      <c r="J678" s="10">
        <v>2</v>
      </c>
      <c r="K678" s="10" t="s">
        <v>783</v>
      </c>
      <c r="L678" s="10" t="s">
        <v>778</v>
      </c>
      <c r="M678" s="10">
        <v>0</v>
      </c>
      <c r="N678" s="10">
        <v>0</v>
      </c>
      <c r="O678" s="10">
        <v>0</v>
      </c>
      <c r="P678" s="10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  <c r="V678" s="10">
        <v>0.5</v>
      </c>
      <c r="W678" s="10">
        <v>1</v>
      </c>
      <c r="X678" s="10">
        <v>1</v>
      </c>
      <c r="Y678" s="10">
        <v>1</v>
      </c>
      <c r="Z678" s="10">
        <v>1</v>
      </c>
      <c r="AA678" s="10">
        <v>1</v>
      </c>
      <c r="AB678" s="10">
        <v>1</v>
      </c>
      <c r="AC678" s="10">
        <v>1</v>
      </c>
      <c r="AD678" s="10">
        <v>1</v>
      </c>
      <c r="AE678" s="10">
        <v>1</v>
      </c>
      <c r="AF678" s="10">
        <v>1</v>
      </c>
      <c r="AG678" s="10">
        <v>1</v>
      </c>
      <c r="AH678" s="10">
        <v>1</v>
      </c>
      <c r="AI678" s="10">
        <v>0</v>
      </c>
      <c r="AJ678" s="10">
        <v>0</v>
      </c>
      <c r="AK678" s="10">
        <v>1</v>
      </c>
      <c r="AL678" s="10">
        <v>0</v>
      </c>
      <c r="AM678" s="10">
        <v>9</v>
      </c>
      <c r="AN678" s="10">
        <v>50</v>
      </c>
      <c r="AO678" s="10">
        <v>10</v>
      </c>
      <c r="AP678" s="10">
        <v>100</v>
      </c>
      <c r="AQ678" s="10">
        <v>22</v>
      </c>
      <c r="AR678" s="10">
        <v>0</v>
      </c>
      <c r="AS678" s="10">
        <v>24</v>
      </c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 t="s">
        <v>238</v>
      </c>
      <c r="BI678" s="10">
        <v>2</v>
      </c>
    </row>
    <row r="679" spans="5:61" ht="16.5" customHeight="1">
      <c r="E679" s="9" t="str">
        <f t="shared" si="10"/>
        <v>S-2機器発熱密度比率3</v>
      </c>
      <c r="F679" s="10" t="s">
        <v>238</v>
      </c>
      <c r="G679" s="10" t="s">
        <v>233</v>
      </c>
      <c r="H679" s="10">
        <v>2</v>
      </c>
      <c r="I679" s="10">
        <v>4</v>
      </c>
      <c r="J679" s="10">
        <v>3</v>
      </c>
      <c r="K679" s="10" t="s">
        <v>783</v>
      </c>
      <c r="L679" s="10" t="s">
        <v>779</v>
      </c>
      <c r="M679" s="10">
        <v>0</v>
      </c>
      <c r="N679" s="10">
        <v>0</v>
      </c>
      <c r="O679" s="10">
        <v>0</v>
      </c>
      <c r="P679" s="10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  <c r="V679" s="10">
        <v>0.5</v>
      </c>
      <c r="W679" s="10">
        <v>1</v>
      </c>
      <c r="X679" s="10">
        <v>1</v>
      </c>
      <c r="Y679" s="10">
        <v>1</v>
      </c>
      <c r="Z679" s="10">
        <v>1</v>
      </c>
      <c r="AA679" s="10">
        <v>1</v>
      </c>
      <c r="AB679" s="10">
        <v>1</v>
      </c>
      <c r="AC679" s="10">
        <v>1</v>
      </c>
      <c r="AD679" s="10">
        <v>1</v>
      </c>
      <c r="AE679" s="10">
        <v>1</v>
      </c>
      <c r="AF679" s="10">
        <v>1</v>
      </c>
      <c r="AG679" s="10">
        <v>1</v>
      </c>
      <c r="AH679" s="10">
        <v>1</v>
      </c>
      <c r="AI679" s="10">
        <v>0</v>
      </c>
      <c r="AJ679" s="10">
        <v>0</v>
      </c>
      <c r="AK679" s="10">
        <v>1</v>
      </c>
      <c r="AL679" s="10">
        <v>0</v>
      </c>
      <c r="AM679" s="10">
        <v>9</v>
      </c>
      <c r="AN679" s="10">
        <v>50</v>
      </c>
      <c r="AO679" s="10">
        <v>10</v>
      </c>
      <c r="AP679" s="10">
        <v>100</v>
      </c>
      <c r="AQ679" s="10">
        <v>22</v>
      </c>
      <c r="AR679" s="10">
        <v>0</v>
      </c>
      <c r="AS679" s="10">
        <v>24</v>
      </c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 t="s">
        <v>238</v>
      </c>
      <c r="BI679" s="10">
        <v>2</v>
      </c>
    </row>
    <row r="680" spans="5:61" ht="16.5" customHeight="1">
      <c r="E680" s="9" t="str">
        <f t="shared" si="10"/>
        <v>S-3室同時使用率1</v>
      </c>
      <c r="F680" s="10" t="s">
        <v>242</v>
      </c>
      <c r="G680" s="10" t="s">
        <v>233</v>
      </c>
      <c r="H680" s="10">
        <v>3</v>
      </c>
      <c r="I680" s="10">
        <v>1</v>
      </c>
      <c r="J680" s="10">
        <v>1</v>
      </c>
      <c r="K680" s="10" t="s">
        <v>776</v>
      </c>
      <c r="L680" s="10" t="s">
        <v>777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  <c r="V680" s="10">
        <v>1</v>
      </c>
      <c r="W680" s="10">
        <v>1</v>
      </c>
      <c r="X680" s="10">
        <v>1</v>
      </c>
      <c r="Y680" s="10">
        <v>1</v>
      </c>
      <c r="Z680" s="10">
        <v>1</v>
      </c>
      <c r="AA680" s="10">
        <v>1</v>
      </c>
      <c r="AB680" s="10">
        <v>1</v>
      </c>
      <c r="AC680" s="10">
        <v>1</v>
      </c>
      <c r="AD680" s="10">
        <v>1</v>
      </c>
      <c r="AE680" s="10">
        <v>1</v>
      </c>
      <c r="AF680" s="10">
        <v>1</v>
      </c>
      <c r="AG680" s="10">
        <v>1</v>
      </c>
      <c r="AH680" s="10">
        <v>1</v>
      </c>
      <c r="AI680" s="10">
        <v>0</v>
      </c>
      <c r="AJ680" s="10">
        <v>0</v>
      </c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 t="s">
        <v>242</v>
      </c>
      <c r="BI680" s="10">
        <v>3</v>
      </c>
    </row>
    <row r="681" spans="5:61" ht="16.5" customHeight="1">
      <c r="E681" s="9" t="str">
        <f t="shared" si="10"/>
        <v>S-3室同時使用率2</v>
      </c>
      <c r="F681" s="10" t="s">
        <v>242</v>
      </c>
      <c r="G681" s="10" t="s">
        <v>233</v>
      </c>
      <c r="H681" s="10">
        <v>3</v>
      </c>
      <c r="I681" s="10">
        <v>1</v>
      </c>
      <c r="J681" s="10">
        <v>2</v>
      </c>
      <c r="K681" s="10" t="s">
        <v>776</v>
      </c>
      <c r="L681" s="10" t="s">
        <v>778</v>
      </c>
      <c r="M681" s="10">
        <v>0</v>
      </c>
      <c r="N681" s="10">
        <v>0</v>
      </c>
      <c r="O681" s="10">
        <v>0</v>
      </c>
      <c r="P681" s="10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  <c r="V681" s="10">
        <v>1</v>
      </c>
      <c r="W681" s="10">
        <v>1</v>
      </c>
      <c r="X681" s="10">
        <v>1</v>
      </c>
      <c r="Y681" s="10">
        <v>1</v>
      </c>
      <c r="Z681" s="10">
        <v>1</v>
      </c>
      <c r="AA681" s="10">
        <v>1</v>
      </c>
      <c r="AB681" s="10">
        <v>1</v>
      </c>
      <c r="AC681" s="10">
        <v>1</v>
      </c>
      <c r="AD681" s="10">
        <v>1</v>
      </c>
      <c r="AE681" s="10">
        <v>1</v>
      </c>
      <c r="AF681" s="10">
        <v>1</v>
      </c>
      <c r="AG681" s="10">
        <v>1</v>
      </c>
      <c r="AH681" s="10">
        <v>1</v>
      </c>
      <c r="AI681" s="10">
        <v>0</v>
      </c>
      <c r="AJ681" s="10">
        <v>0</v>
      </c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 t="s">
        <v>242</v>
      </c>
      <c r="BI681" s="10">
        <v>3</v>
      </c>
    </row>
    <row r="682" spans="5:61" ht="16.5" customHeight="1">
      <c r="E682" s="9" t="str">
        <f t="shared" si="10"/>
        <v>S-3室同時使用率3</v>
      </c>
      <c r="F682" s="10" t="s">
        <v>242</v>
      </c>
      <c r="G682" s="10" t="s">
        <v>233</v>
      </c>
      <c r="H682" s="10">
        <v>3</v>
      </c>
      <c r="I682" s="10">
        <v>1</v>
      </c>
      <c r="J682" s="10">
        <v>3</v>
      </c>
      <c r="K682" s="10" t="s">
        <v>776</v>
      </c>
      <c r="L682" s="10" t="s">
        <v>779</v>
      </c>
      <c r="M682" s="10">
        <v>0</v>
      </c>
      <c r="N682" s="10">
        <v>0</v>
      </c>
      <c r="O682" s="10">
        <v>0</v>
      </c>
      <c r="P682" s="10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  <c r="V682" s="10">
        <v>1</v>
      </c>
      <c r="W682" s="10">
        <v>1</v>
      </c>
      <c r="X682" s="10">
        <v>1</v>
      </c>
      <c r="Y682" s="10">
        <v>1</v>
      </c>
      <c r="Z682" s="10">
        <v>1</v>
      </c>
      <c r="AA682" s="10">
        <v>1</v>
      </c>
      <c r="AB682" s="10">
        <v>1</v>
      </c>
      <c r="AC682" s="10">
        <v>1</v>
      </c>
      <c r="AD682" s="10">
        <v>1</v>
      </c>
      <c r="AE682" s="10">
        <v>1</v>
      </c>
      <c r="AF682" s="10">
        <v>1</v>
      </c>
      <c r="AG682" s="10">
        <v>1</v>
      </c>
      <c r="AH682" s="10">
        <v>1</v>
      </c>
      <c r="AI682" s="10">
        <v>0</v>
      </c>
      <c r="AJ682" s="10">
        <v>0</v>
      </c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 t="s">
        <v>242</v>
      </c>
      <c r="BI682" s="10">
        <v>3</v>
      </c>
    </row>
    <row r="683" spans="5:61" ht="16.5" customHeight="1">
      <c r="E683" s="9" t="str">
        <f t="shared" si="10"/>
        <v>S-3照明発熱密度比率1</v>
      </c>
      <c r="F683" s="10" t="s">
        <v>242</v>
      </c>
      <c r="G683" s="10" t="s">
        <v>233</v>
      </c>
      <c r="H683" s="10">
        <v>3</v>
      </c>
      <c r="I683" s="10">
        <v>2</v>
      </c>
      <c r="J683" s="10">
        <v>1</v>
      </c>
      <c r="K683" s="10" t="s">
        <v>780</v>
      </c>
      <c r="L683" s="10" t="s">
        <v>777</v>
      </c>
      <c r="M683" s="10">
        <v>0</v>
      </c>
      <c r="N683" s="10">
        <v>0</v>
      </c>
      <c r="O683" s="10">
        <v>0</v>
      </c>
      <c r="P683" s="10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  <c r="V683" s="10">
        <v>0.5</v>
      </c>
      <c r="W683" s="10">
        <v>1</v>
      </c>
      <c r="X683" s="10">
        <v>1</v>
      </c>
      <c r="Y683" s="10">
        <v>1</v>
      </c>
      <c r="Z683" s="10">
        <v>1</v>
      </c>
      <c r="AA683" s="10">
        <v>1</v>
      </c>
      <c r="AB683" s="10">
        <v>1</v>
      </c>
      <c r="AC683" s="10">
        <v>1</v>
      </c>
      <c r="AD683" s="10">
        <v>1</v>
      </c>
      <c r="AE683" s="10">
        <v>1</v>
      </c>
      <c r="AF683" s="10">
        <v>1</v>
      </c>
      <c r="AG683" s="10">
        <v>1</v>
      </c>
      <c r="AH683" s="10">
        <v>1</v>
      </c>
      <c r="AI683" s="10">
        <v>0</v>
      </c>
      <c r="AJ683" s="10">
        <v>0</v>
      </c>
      <c r="AK683" s="10">
        <v>1</v>
      </c>
      <c r="AL683" s="10">
        <v>0</v>
      </c>
      <c r="AM683" s="10">
        <v>9</v>
      </c>
      <c r="AN683" s="10">
        <v>50</v>
      </c>
      <c r="AO683" s="10">
        <v>10</v>
      </c>
      <c r="AP683" s="10">
        <v>100</v>
      </c>
      <c r="AQ683" s="10">
        <v>22</v>
      </c>
      <c r="AR683" s="10">
        <v>0</v>
      </c>
      <c r="AS683" s="10">
        <v>24</v>
      </c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 t="s">
        <v>242</v>
      </c>
      <c r="BI683" s="10">
        <v>3</v>
      </c>
    </row>
    <row r="684" spans="5:61" ht="16.5" customHeight="1">
      <c r="E684" s="9" t="str">
        <f t="shared" si="10"/>
        <v>S-3照明発熱密度比率2</v>
      </c>
      <c r="F684" s="10" t="s">
        <v>242</v>
      </c>
      <c r="G684" s="10" t="s">
        <v>233</v>
      </c>
      <c r="H684" s="10">
        <v>3</v>
      </c>
      <c r="I684" s="10">
        <v>2</v>
      </c>
      <c r="J684" s="10">
        <v>2</v>
      </c>
      <c r="K684" s="10" t="s">
        <v>780</v>
      </c>
      <c r="L684" s="10" t="s">
        <v>778</v>
      </c>
      <c r="M684" s="10">
        <v>0</v>
      </c>
      <c r="N684" s="10">
        <v>0</v>
      </c>
      <c r="O684" s="10">
        <v>0</v>
      </c>
      <c r="P684" s="10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0</v>
      </c>
      <c r="V684" s="10">
        <v>0.5</v>
      </c>
      <c r="W684" s="10">
        <v>1</v>
      </c>
      <c r="X684" s="10">
        <v>1</v>
      </c>
      <c r="Y684" s="10">
        <v>1</v>
      </c>
      <c r="Z684" s="10">
        <v>1</v>
      </c>
      <c r="AA684" s="10">
        <v>1</v>
      </c>
      <c r="AB684" s="10">
        <v>1</v>
      </c>
      <c r="AC684" s="10">
        <v>1</v>
      </c>
      <c r="AD684" s="10">
        <v>1</v>
      </c>
      <c r="AE684" s="10">
        <v>1</v>
      </c>
      <c r="AF684" s="10">
        <v>1</v>
      </c>
      <c r="AG684" s="10">
        <v>1</v>
      </c>
      <c r="AH684" s="10">
        <v>1</v>
      </c>
      <c r="AI684" s="10">
        <v>0</v>
      </c>
      <c r="AJ684" s="10">
        <v>0</v>
      </c>
      <c r="AK684" s="10">
        <v>1</v>
      </c>
      <c r="AL684" s="10">
        <v>0</v>
      </c>
      <c r="AM684" s="10">
        <v>9</v>
      </c>
      <c r="AN684" s="10">
        <v>50</v>
      </c>
      <c r="AO684" s="10">
        <v>10</v>
      </c>
      <c r="AP684" s="10">
        <v>100</v>
      </c>
      <c r="AQ684" s="10">
        <v>22</v>
      </c>
      <c r="AR684" s="10">
        <v>0</v>
      </c>
      <c r="AS684" s="10">
        <v>24</v>
      </c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 t="s">
        <v>242</v>
      </c>
      <c r="BI684" s="10">
        <v>3</v>
      </c>
    </row>
    <row r="685" spans="5:61" ht="16.5" customHeight="1">
      <c r="E685" s="9" t="str">
        <f t="shared" si="10"/>
        <v>S-3照明発熱密度比率3</v>
      </c>
      <c r="F685" s="10" t="s">
        <v>242</v>
      </c>
      <c r="G685" s="10" t="s">
        <v>233</v>
      </c>
      <c r="H685" s="10">
        <v>3</v>
      </c>
      <c r="I685" s="10">
        <v>2</v>
      </c>
      <c r="J685" s="10">
        <v>3</v>
      </c>
      <c r="K685" s="10" t="s">
        <v>780</v>
      </c>
      <c r="L685" s="10" t="s">
        <v>779</v>
      </c>
      <c r="M685" s="10">
        <v>0</v>
      </c>
      <c r="N685" s="10">
        <v>0</v>
      </c>
      <c r="O685" s="10">
        <v>0</v>
      </c>
      <c r="P685" s="10">
        <v>0</v>
      </c>
      <c r="Q685" s="10">
        <v>0</v>
      </c>
      <c r="R685" s="10">
        <v>0</v>
      </c>
      <c r="S685" s="10">
        <v>0</v>
      </c>
      <c r="T685" s="10">
        <v>0</v>
      </c>
      <c r="U685" s="10">
        <v>0</v>
      </c>
      <c r="V685" s="10">
        <v>0.5</v>
      </c>
      <c r="W685" s="10">
        <v>1</v>
      </c>
      <c r="X685" s="10">
        <v>1</v>
      </c>
      <c r="Y685" s="10">
        <v>1</v>
      </c>
      <c r="Z685" s="10">
        <v>1</v>
      </c>
      <c r="AA685" s="10">
        <v>1</v>
      </c>
      <c r="AB685" s="10">
        <v>1</v>
      </c>
      <c r="AC685" s="10">
        <v>1</v>
      </c>
      <c r="AD685" s="10">
        <v>1</v>
      </c>
      <c r="AE685" s="10">
        <v>1</v>
      </c>
      <c r="AF685" s="10">
        <v>1</v>
      </c>
      <c r="AG685" s="10">
        <v>1</v>
      </c>
      <c r="AH685" s="10">
        <v>1</v>
      </c>
      <c r="AI685" s="10">
        <v>0</v>
      </c>
      <c r="AJ685" s="10">
        <v>0</v>
      </c>
      <c r="AK685" s="10">
        <v>1</v>
      </c>
      <c r="AL685" s="10">
        <v>0</v>
      </c>
      <c r="AM685" s="10">
        <v>9</v>
      </c>
      <c r="AN685" s="10">
        <v>50</v>
      </c>
      <c r="AO685" s="10">
        <v>10</v>
      </c>
      <c r="AP685" s="10">
        <v>100</v>
      </c>
      <c r="AQ685" s="10">
        <v>22</v>
      </c>
      <c r="AR685" s="10">
        <v>0</v>
      </c>
      <c r="AS685" s="10">
        <v>24</v>
      </c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 t="s">
        <v>242</v>
      </c>
      <c r="BI685" s="10">
        <v>3</v>
      </c>
    </row>
    <row r="686" spans="5:61" ht="16.5" customHeight="1">
      <c r="E686" s="9" t="str">
        <f t="shared" si="10"/>
        <v>S-3人体発熱密度比率1</v>
      </c>
      <c r="F686" s="10" t="s">
        <v>242</v>
      </c>
      <c r="G686" s="10" t="s">
        <v>233</v>
      </c>
      <c r="H686" s="10">
        <v>3</v>
      </c>
      <c r="I686" s="10">
        <v>3</v>
      </c>
      <c r="J686" s="10">
        <v>1</v>
      </c>
      <c r="K686" s="10" t="s">
        <v>781</v>
      </c>
      <c r="L686" s="10" t="s">
        <v>777</v>
      </c>
      <c r="M686" s="10">
        <v>0</v>
      </c>
      <c r="N686" s="10">
        <v>0</v>
      </c>
      <c r="O686" s="10">
        <v>0</v>
      </c>
      <c r="P686" s="10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  <c r="V686" s="10">
        <v>0</v>
      </c>
      <c r="W686" s="10">
        <v>0.2</v>
      </c>
      <c r="X686" s="10">
        <v>0.2</v>
      </c>
      <c r="Y686" s="10">
        <v>0.3</v>
      </c>
      <c r="Z686" s="10">
        <v>0.3</v>
      </c>
      <c r="AA686" s="10">
        <v>0.3</v>
      </c>
      <c r="AB686" s="10">
        <v>0.3</v>
      </c>
      <c r="AC686" s="10">
        <v>0.3</v>
      </c>
      <c r="AD686" s="10">
        <v>0.3</v>
      </c>
      <c r="AE686" s="10">
        <v>0.1</v>
      </c>
      <c r="AF686" s="10">
        <v>0.1</v>
      </c>
      <c r="AG686" s="10">
        <v>0.1</v>
      </c>
      <c r="AH686" s="10">
        <v>0</v>
      </c>
      <c r="AI686" s="10">
        <v>0</v>
      </c>
      <c r="AJ686" s="10">
        <v>0</v>
      </c>
      <c r="AK686" s="10">
        <v>1</v>
      </c>
      <c r="AL686" s="10">
        <v>0</v>
      </c>
      <c r="AM686" s="10">
        <v>10</v>
      </c>
      <c r="AN686" s="10">
        <v>20</v>
      </c>
      <c r="AO686" s="10">
        <v>12</v>
      </c>
      <c r="AP686" s="10">
        <v>30</v>
      </c>
      <c r="AQ686" s="10">
        <v>18</v>
      </c>
      <c r="AR686" s="10">
        <v>10</v>
      </c>
      <c r="AS686" s="10">
        <v>21</v>
      </c>
      <c r="AT686" s="10">
        <v>0</v>
      </c>
      <c r="AU686" s="10">
        <v>24</v>
      </c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 t="s">
        <v>242</v>
      </c>
      <c r="BI686" s="10">
        <v>3</v>
      </c>
    </row>
    <row r="687" spans="5:61" ht="16.5" customHeight="1">
      <c r="E687" s="9" t="str">
        <f t="shared" si="10"/>
        <v>S-3人体発熱密度比率2</v>
      </c>
      <c r="F687" s="10" t="s">
        <v>242</v>
      </c>
      <c r="G687" s="10" t="s">
        <v>233</v>
      </c>
      <c r="H687" s="10">
        <v>3</v>
      </c>
      <c r="I687" s="10">
        <v>3</v>
      </c>
      <c r="J687" s="10">
        <v>2</v>
      </c>
      <c r="K687" s="10" t="s">
        <v>781</v>
      </c>
      <c r="L687" s="10" t="s">
        <v>778</v>
      </c>
      <c r="M687" s="10">
        <v>0</v>
      </c>
      <c r="N687" s="10">
        <v>0</v>
      </c>
      <c r="O687" s="10">
        <v>0</v>
      </c>
      <c r="P687" s="10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  <c r="V687" s="10">
        <v>0</v>
      </c>
      <c r="W687" s="10">
        <v>0.1</v>
      </c>
      <c r="X687" s="10">
        <v>0.5</v>
      </c>
      <c r="Y687" s="10">
        <v>0.5</v>
      </c>
      <c r="Z687" s="10">
        <v>0.5</v>
      </c>
      <c r="AA687" s="10">
        <v>1</v>
      </c>
      <c r="AB687" s="10">
        <v>1</v>
      </c>
      <c r="AC687" s="10">
        <v>1</v>
      </c>
      <c r="AD687" s="10">
        <v>1</v>
      </c>
      <c r="AE687" s="10">
        <v>0.5</v>
      </c>
      <c r="AF687" s="10">
        <v>0.3</v>
      </c>
      <c r="AG687" s="10">
        <v>0.1</v>
      </c>
      <c r="AH687" s="10">
        <v>0</v>
      </c>
      <c r="AI687" s="10">
        <v>0</v>
      </c>
      <c r="AJ687" s="10">
        <v>0</v>
      </c>
      <c r="AK687" s="10">
        <v>1</v>
      </c>
      <c r="AL687" s="10">
        <v>0</v>
      </c>
      <c r="AM687" s="10">
        <v>10</v>
      </c>
      <c r="AN687" s="10">
        <v>10</v>
      </c>
      <c r="AO687" s="10">
        <v>11</v>
      </c>
      <c r="AP687" s="10">
        <v>50</v>
      </c>
      <c r="AQ687" s="10">
        <v>14</v>
      </c>
      <c r="AR687" s="10">
        <v>100</v>
      </c>
      <c r="AS687" s="10">
        <v>18</v>
      </c>
      <c r="AT687" s="10">
        <v>50</v>
      </c>
      <c r="AU687" s="10">
        <v>19</v>
      </c>
      <c r="AV687" s="10">
        <v>30</v>
      </c>
      <c r="AW687" s="10">
        <v>20</v>
      </c>
      <c r="AX687" s="10">
        <v>10</v>
      </c>
      <c r="AY687" s="10">
        <v>21</v>
      </c>
      <c r="AZ687" s="10">
        <v>0</v>
      </c>
      <c r="BA687" s="10">
        <v>24</v>
      </c>
      <c r="BB687" s="10"/>
      <c r="BC687" s="10"/>
      <c r="BD687" s="10"/>
      <c r="BE687" s="10"/>
      <c r="BF687" s="10"/>
      <c r="BG687" s="10"/>
      <c r="BH687" s="10" t="s">
        <v>242</v>
      </c>
      <c r="BI687" s="10">
        <v>3</v>
      </c>
    </row>
    <row r="688" spans="5:61" ht="16.5" customHeight="1">
      <c r="E688" s="9" t="str">
        <f t="shared" si="10"/>
        <v>S-3人体発熱密度比率3</v>
      </c>
      <c r="F688" s="10" t="s">
        <v>242</v>
      </c>
      <c r="G688" s="10" t="s">
        <v>233</v>
      </c>
      <c r="H688" s="10">
        <v>3</v>
      </c>
      <c r="I688" s="10">
        <v>3</v>
      </c>
      <c r="J688" s="10">
        <v>3</v>
      </c>
      <c r="K688" s="10" t="s">
        <v>781</v>
      </c>
      <c r="L688" s="10" t="s">
        <v>779</v>
      </c>
      <c r="M688" s="10">
        <v>0</v>
      </c>
      <c r="N688" s="10">
        <v>0</v>
      </c>
      <c r="O688" s="10">
        <v>0</v>
      </c>
      <c r="P688" s="10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  <c r="V688" s="10">
        <v>0</v>
      </c>
      <c r="W688" s="10">
        <v>0.1</v>
      </c>
      <c r="X688" s="10">
        <v>0.5</v>
      </c>
      <c r="Y688" s="10">
        <v>0.5</v>
      </c>
      <c r="Z688" s="10">
        <v>0.5</v>
      </c>
      <c r="AA688" s="10">
        <v>1</v>
      </c>
      <c r="AB688" s="10">
        <v>1</v>
      </c>
      <c r="AC688" s="10">
        <v>1</v>
      </c>
      <c r="AD688" s="10">
        <v>1</v>
      </c>
      <c r="AE688" s="10">
        <v>0.5</v>
      </c>
      <c r="AF688" s="10">
        <v>0.3</v>
      </c>
      <c r="AG688" s="10">
        <v>0.1</v>
      </c>
      <c r="AH688" s="10">
        <v>0</v>
      </c>
      <c r="AI688" s="10">
        <v>0</v>
      </c>
      <c r="AJ688" s="10">
        <v>0</v>
      </c>
      <c r="AK688" s="10">
        <v>1</v>
      </c>
      <c r="AL688" s="10">
        <v>0</v>
      </c>
      <c r="AM688" s="10">
        <v>10</v>
      </c>
      <c r="AN688" s="10">
        <v>10</v>
      </c>
      <c r="AO688" s="10">
        <v>11</v>
      </c>
      <c r="AP688" s="10">
        <v>50</v>
      </c>
      <c r="AQ688" s="10">
        <v>14</v>
      </c>
      <c r="AR688" s="10">
        <v>100</v>
      </c>
      <c r="AS688" s="10">
        <v>18</v>
      </c>
      <c r="AT688" s="10">
        <v>50</v>
      </c>
      <c r="AU688" s="10">
        <v>19</v>
      </c>
      <c r="AV688" s="10">
        <v>30</v>
      </c>
      <c r="AW688" s="10">
        <v>20</v>
      </c>
      <c r="AX688" s="10">
        <v>10</v>
      </c>
      <c r="AY688" s="10">
        <v>21</v>
      </c>
      <c r="AZ688" s="10">
        <v>0</v>
      </c>
      <c r="BA688" s="10">
        <v>24</v>
      </c>
      <c r="BB688" s="10"/>
      <c r="BC688" s="10"/>
      <c r="BD688" s="10"/>
      <c r="BE688" s="10"/>
      <c r="BF688" s="10"/>
      <c r="BG688" s="10"/>
      <c r="BH688" s="10" t="s">
        <v>242</v>
      </c>
      <c r="BI688" s="10">
        <v>3</v>
      </c>
    </row>
    <row r="689" spans="5:61" ht="16.5" customHeight="1">
      <c r="E689" s="9" t="str">
        <f t="shared" si="10"/>
        <v>S-3機器発熱密度比率1</v>
      </c>
      <c r="F689" s="10" t="s">
        <v>242</v>
      </c>
      <c r="G689" s="10" t="s">
        <v>233</v>
      </c>
      <c r="H689" s="10">
        <v>3</v>
      </c>
      <c r="I689" s="10">
        <v>4</v>
      </c>
      <c r="J689" s="10">
        <v>1</v>
      </c>
      <c r="K689" s="10" t="s">
        <v>783</v>
      </c>
      <c r="L689" s="10" t="s">
        <v>777</v>
      </c>
      <c r="M689" s="10">
        <v>0</v>
      </c>
      <c r="N689" s="10">
        <v>0</v>
      </c>
      <c r="O689" s="10">
        <v>0</v>
      </c>
      <c r="P689" s="10">
        <v>0</v>
      </c>
      <c r="Q689" s="10">
        <v>0</v>
      </c>
      <c r="R689" s="10">
        <v>0</v>
      </c>
      <c r="S689" s="10">
        <v>0</v>
      </c>
      <c r="T689" s="10">
        <v>0</v>
      </c>
      <c r="U689" s="10">
        <v>0</v>
      </c>
      <c r="V689" s="10">
        <v>0.5</v>
      </c>
      <c r="W689" s="10">
        <v>1</v>
      </c>
      <c r="X689" s="10">
        <v>1</v>
      </c>
      <c r="Y689" s="10">
        <v>1</v>
      </c>
      <c r="Z689" s="10">
        <v>1</v>
      </c>
      <c r="AA689" s="10">
        <v>1</v>
      </c>
      <c r="AB689" s="10">
        <v>1</v>
      </c>
      <c r="AC689" s="10">
        <v>1</v>
      </c>
      <c r="AD689" s="10">
        <v>1</v>
      </c>
      <c r="AE689" s="10">
        <v>1</v>
      </c>
      <c r="AF689" s="10">
        <v>1</v>
      </c>
      <c r="AG689" s="10">
        <v>1</v>
      </c>
      <c r="AH689" s="10">
        <v>1</v>
      </c>
      <c r="AI689" s="10">
        <v>0</v>
      </c>
      <c r="AJ689" s="10">
        <v>0</v>
      </c>
      <c r="AK689" s="10">
        <v>1</v>
      </c>
      <c r="AL689" s="10">
        <v>0</v>
      </c>
      <c r="AM689" s="10">
        <v>9</v>
      </c>
      <c r="AN689" s="10">
        <v>50</v>
      </c>
      <c r="AO689" s="10">
        <v>10</v>
      </c>
      <c r="AP689" s="10">
        <v>100</v>
      </c>
      <c r="AQ689" s="10">
        <v>22</v>
      </c>
      <c r="AR689" s="10">
        <v>0</v>
      </c>
      <c r="AS689" s="10">
        <v>24</v>
      </c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 t="s">
        <v>242</v>
      </c>
      <c r="BI689" s="10">
        <v>3</v>
      </c>
    </row>
    <row r="690" spans="5:61" ht="16.5" customHeight="1">
      <c r="E690" s="9" t="str">
        <f t="shared" si="10"/>
        <v>S-3機器発熱密度比率2</v>
      </c>
      <c r="F690" s="10" t="s">
        <v>242</v>
      </c>
      <c r="G690" s="10" t="s">
        <v>233</v>
      </c>
      <c r="H690" s="10">
        <v>3</v>
      </c>
      <c r="I690" s="10">
        <v>4</v>
      </c>
      <c r="J690" s="10">
        <v>2</v>
      </c>
      <c r="K690" s="10" t="s">
        <v>783</v>
      </c>
      <c r="L690" s="10" t="s">
        <v>778</v>
      </c>
      <c r="M690" s="10">
        <v>0</v>
      </c>
      <c r="N690" s="10">
        <v>0</v>
      </c>
      <c r="O690" s="10">
        <v>0</v>
      </c>
      <c r="P690" s="10">
        <v>0</v>
      </c>
      <c r="Q690" s="10">
        <v>0</v>
      </c>
      <c r="R690" s="10">
        <v>0</v>
      </c>
      <c r="S690" s="10">
        <v>0</v>
      </c>
      <c r="T690" s="10">
        <v>0</v>
      </c>
      <c r="U690" s="10">
        <v>0</v>
      </c>
      <c r="V690" s="10">
        <v>0.5</v>
      </c>
      <c r="W690" s="10">
        <v>1</v>
      </c>
      <c r="X690" s="10">
        <v>1</v>
      </c>
      <c r="Y690" s="10">
        <v>1</v>
      </c>
      <c r="Z690" s="10">
        <v>1</v>
      </c>
      <c r="AA690" s="10">
        <v>1</v>
      </c>
      <c r="AB690" s="10">
        <v>1</v>
      </c>
      <c r="AC690" s="10">
        <v>1</v>
      </c>
      <c r="AD690" s="10">
        <v>1</v>
      </c>
      <c r="AE690" s="10">
        <v>1</v>
      </c>
      <c r="AF690" s="10">
        <v>1</v>
      </c>
      <c r="AG690" s="10">
        <v>1</v>
      </c>
      <c r="AH690" s="10">
        <v>1</v>
      </c>
      <c r="AI690" s="10">
        <v>0</v>
      </c>
      <c r="AJ690" s="10">
        <v>0</v>
      </c>
      <c r="AK690" s="10">
        <v>1</v>
      </c>
      <c r="AL690" s="10">
        <v>0</v>
      </c>
      <c r="AM690" s="10">
        <v>9</v>
      </c>
      <c r="AN690" s="10">
        <v>50</v>
      </c>
      <c r="AO690" s="10">
        <v>10</v>
      </c>
      <c r="AP690" s="10">
        <v>100</v>
      </c>
      <c r="AQ690" s="10">
        <v>22</v>
      </c>
      <c r="AR690" s="10">
        <v>0</v>
      </c>
      <c r="AS690" s="10">
        <v>24</v>
      </c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 t="s">
        <v>242</v>
      </c>
      <c r="BI690" s="10">
        <v>3</v>
      </c>
    </row>
    <row r="691" spans="5:61" ht="16.5" customHeight="1">
      <c r="E691" s="9" t="str">
        <f t="shared" si="10"/>
        <v>S-3機器発熱密度比率3</v>
      </c>
      <c r="F691" s="10" t="s">
        <v>242</v>
      </c>
      <c r="G691" s="10" t="s">
        <v>233</v>
      </c>
      <c r="H691" s="10">
        <v>3</v>
      </c>
      <c r="I691" s="10">
        <v>4</v>
      </c>
      <c r="J691" s="10">
        <v>3</v>
      </c>
      <c r="K691" s="10" t="s">
        <v>783</v>
      </c>
      <c r="L691" s="10" t="s">
        <v>779</v>
      </c>
      <c r="M691" s="10">
        <v>0</v>
      </c>
      <c r="N691" s="10">
        <v>0</v>
      </c>
      <c r="O691" s="10">
        <v>0</v>
      </c>
      <c r="P691" s="10">
        <v>0</v>
      </c>
      <c r="Q691" s="10">
        <v>0</v>
      </c>
      <c r="R691" s="10">
        <v>0</v>
      </c>
      <c r="S691" s="10">
        <v>0</v>
      </c>
      <c r="T691" s="10">
        <v>0</v>
      </c>
      <c r="U691" s="10">
        <v>0</v>
      </c>
      <c r="V691" s="10">
        <v>0.5</v>
      </c>
      <c r="W691" s="10">
        <v>1</v>
      </c>
      <c r="X691" s="10">
        <v>1</v>
      </c>
      <c r="Y691" s="10">
        <v>1</v>
      </c>
      <c r="Z691" s="10">
        <v>1</v>
      </c>
      <c r="AA691" s="10">
        <v>1</v>
      </c>
      <c r="AB691" s="10">
        <v>1</v>
      </c>
      <c r="AC691" s="10">
        <v>1</v>
      </c>
      <c r="AD691" s="10">
        <v>1</v>
      </c>
      <c r="AE691" s="10">
        <v>1</v>
      </c>
      <c r="AF691" s="10">
        <v>1</v>
      </c>
      <c r="AG691" s="10">
        <v>1</v>
      </c>
      <c r="AH691" s="10">
        <v>1</v>
      </c>
      <c r="AI691" s="10">
        <v>0</v>
      </c>
      <c r="AJ691" s="10">
        <v>0</v>
      </c>
      <c r="AK691" s="10">
        <v>1</v>
      </c>
      <c r="AL691" s="10">
        <v>0</v>
      </c>
      <c r="AM691" s="10">
        <v>9</v>
      </c>
      <c r="AN691" s="10">
        <v>50</v>
      </c>
      <c r="AO691" s="10">
        <v>10</v>
      </c>
      <c r="AP691" s="10">
        <v>100</v>
      </c>
      <c r="AQ691" s="10">
        <v>22</v>
      </c>
      <c r="AR691" s="10">
        <v>0</v>
      </c>
      <c r="AS691" s="10">
        <v>24</v>
      </c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 t="s">
        <v>242</v>
      </c>
      <c r="BI691" s="10">
        <v>3</v>
      </c>
    </row>
    <row r="692" spans="5:61" ht="16.5" customHeight="1">
      <c r="E692" s="9" t="str">
        <f t="shared" si="10"/>
        <v>S-4室同時使用率1</v>
      </c>
      <c r="F692" s="10" t="s">
        <v>246</v>
      </c>
      <c r="G692" s="10" t="s">
        <v>233</v>
      </c>
      <c r="H692" s="10">
        <v>4</v>
      </c>
      <c r="I692" s="10">
        <v>1</v>
      </c>
      <c r="J692" s="10">
        <v>1</v>
      </c>
      <c r="K692" s="10" t="s">
        <v>776</v>
      </c>
      <c r="L692" s="10" t="s">
        <v>777</v>
      </c>
      <c r="M692" s="10">
        <v>0</v>
      </c>
      <c r="N692" s="10">
        <v>0</v>
      </c>
      <c r="O692" s="10">
        <v>0</v>
      </c>
      <c r="P692" s="10">
        <v>0</v>
      </c>
      <c r="Q692" s="10">
        <v>0</v>
      </c>
      <c r="R692" s="10">
        <v>0</v>
      </c>
      <c r="S692" s="10">
        <v>0</v>
      </c>
      <c r="T692" s="10">
        <v>0</v>
      </c>
      <c r="U692" s="10">
        <v>0</v>
      </c>
      <c r="V692" s="10">
        <v>0</v>
      </c>
      <c r="W692" s="10">
        <v>1</v>
      </c>
      <c r="X692" s="10">
        <v>1</v>
      </c>
      <c r="Y692" s="10">
        <v>1</v>
      </c>
      <c r="Z692" s="10">
        <v>1</v>
      </c>
      <c r="AA692" s="10">
        <v>1</v>
      </c>
      <c r="AB692" s="10">
        <v>1</v>
      </c>
      <c r="AC692" s="10">
        <v>1</v>
      </c>
      <c r="AD692" s="10">
        <v>1</v>
      </c>
      <c r="AE692" s="10">
        <v>0</v>
      </c>
      <c r="AF692" s="10">
        <v>0</v>
      </c>
      <c r="AG692" s="10">
        <v>0</v>
      </c>
      <c r="AH692" s="10">
        <v>0</v>
      </c>
      <c r="AI692" s="10">
        <v>0</v>
      </c>
      <c r="AJ692" s="10">
        <v>0</v>
      </c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 t="s">
        <v>251</v>
      </c>
      <c r="BI692" s="10">
        <v>7</v>
      </c>
    </row>
    <row r="693" spans="5:61" ht="16.5" customHeight="1">
      <c r="E693" s="9" t="str">
        <f t="shared" si="10"/>
        <v>S-4室同時使用率2</v>
      </c>
      <c r="F693" s="10" t="s">
        <v>246</v>
      </c>
      <c r="G693" s="10" t="s">
        <v>233</v>
      </c>
      <c r="H693" s="10">
        <v>4</v>
      </c>
      <c r="I693" s="10">
        <v>1</v>
      </c>
      <c r="J693" s="10">
        <v>2</v>
      </c>
      <c r="K693" s="10" t="s">
        <v>776</v>
      </c>
      <c r="L693" s="10" t="s">
        <v>778</v>
      </c>
      <c r="M693" s="10">
        <v>0</v>
      </c>
      <c r="N693" s="10">
        <v>0</v>
      </c>
      <c r="O693" s="10">
        <v>0</v>
      </c>
      <c r="P693" s="10">
        <v>0</v>
      </c>
      <c r="Q693" s="10">
        <v>0</v>
      </c>
      <c r="R693" s="10">
        <v>0</v>
      </c>
      <c r="S693" s="10">
        <v>0</v>
      </c>
      <c r="T693" s="10">
        <v>0</v>
      </c>
      <c r="U693" s="10">
        <v>0</v>
      </c>
      <c r="V693" s="10">
        <v>0</v>
      </c>
      <c r="W693" s="10">
        <v>1</v>
      </c>
      <c r="X693" s="10">
        <v>1</v>
      </c>
      <c r="Y693" s="10">
        <v>1</v>
      </c>
      <c r="Z693" s="10">
        <v>1</v>
      </c>
      <c r="AA693" s="10">
        <v>1</v>
      </c>
      <c r="AB693" s="10">
        <v>1</v>
      </c>
      <c r="AC693" s="10">
        <v>1</v>
      </c>
      <c r="AD693" s="10">
        <v>1</v>
      </c>
      <c r="AE693" s="10">
        <v>0</v>
      </c>
      <c r="AF693" s="10">
        <v>0</v>
      </c>
      <c r="AG693" s="10">
        <v>0</v>
      </c>
      <c r="AH693" s="10">
        <v>0</v>
      </c>
      <c r="AI693" s="10">
        <v>0</v>
      </c>
      <c r="AJ693" s="10">
        <v>0</v>
      </c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 t="s">
        <v>251</v>
      </c>
      <c r="BI693" s="10">
        <v>7</v>
      </c>
    </row>
    <row r="694" spans="5:61" ht="16.5" customHeight="1">
      <c r="E694" s="9" t="str">
        <f t="shared" si="10"/>
        <v>S-4室同時使用率3</v>
      </c>
      <c r="F694" s="10" t="s">
        <v>246</v>
      </c>
      <c r="G694" s="10" t="s">
        <v>233</v>
      </c>
      <c r="H694" s="10">
        <v>4</v>
      </c>
      <c r="I694" s="10">
        <v>1</v>
      </c>
      <c r="J694" s="10">
        <v>3</v>
      </c>
      <c r="K694" s="10" t="s">
        <v>776</v>
      </c>
      <c r="L694" s="10" t="s">
        <v>779</v>
      </c>
      <c r="M694" s="10">
        <v>0</v>
      </c>
      <c r="N694" s="10">
        <v>0</v>
      </c>
      <c r="O694" s="10">
        <v>0</v>
      </c>
      <c r="P694" s="10">
        <v>0</v>
      </c>
      <c r="Q694" s="10">
        <v>0</v>
      </c>
      <c r="R694" s="10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1</v>
      </c>
      <c r="X694" s="10">
        <v>1</v>
      </c>
      <c r="Y694" s="10">
        <v>1</v>
      </c>
      <c r="Z694" s="10">
        <v>1</v>
      </c>
      <c r="AA694" s="10">
        <v>1</v>
      </c>
      <c r="AB694" s="10">
        <v>1</v>
      </c>
      <c r="AC694" s="10">
        <v>1</v>
      </c>
      <c r="AD694" s="10">
        <v>1</v>
      </c>
      <c r="AE694" s="10">
        <v>0</v>
      </c>
      <c r="AF694" s="10">
        <v>0</v>
      </c>
      <c r="AG694" s="10">
        <v>0</v>
      </c>
      <c r="AH694" s="10">
        <v>0</v>
      </c>
      <c r="AI694" s="10">
        <v>0</v>
      </c>
      <c r="AJ694" s="10">
        <v>0</v>
      </c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 t="s">
        <v>251</v>
      </c>
      <c r="BI694" s="10">
        <v>7</v>
      </c>
    </row>
    <row r="695" spans="5:61" ht="16.5" customHeight="1">
      <c r="E695" s="9" t="str">
        <f t="shared" si="10"/>
        <v>S-4照明発熱密度比率1</v>
      </c>
      <c r="F695" s="10" t="s">
        <v>246</v>
      </c>
      <c r="G695" s="10" t="s">
        <v>233</v>
      </c>
      <c r="H695" s="10">
        <v>4</v>
      </c>
      <c r="I695" s="10">
        <v>2</v>
      </c>
      <c r="J695" s="10">
        <v>1</v>
      </c>
      <c r="K695" s="10" t="s">
        <v>780</v>
      </c>
      <c r="L695" s="10" t="s">
        <v>777</v>
      </c>
      <c r="M695" s="10">
        <v>0</v>
      </c>
      <c r="N695" s="10">
        <v>0</v>
      </c>
      <c r="O695" s="10">
        <v>0</v>
      </c>
      <c r="P695" s="10">
        <v>0</v>
      </c>
      <c r="Q695" s="10">
        <v>0</v>
      </c>
      <c r="R695" s="10">
        <v>0</v>
      </c>
      <c r="S695" s="10">
        <v>0</v>
      </c>
      <c r="T695" s="10">
        <v>0</v>
      </c>
      <c r="U695" s="10">
        <v>0</v>
      </c>
      <c r="V695" s="10">
        <v>0</v>
      </c>
      <c r="W695" s="10">
        <v>1</v>
      </c>
      <c r="X695" s="10">
        <v>1</v>
      </c>
      <c r="Y695" s="10">
        <v>1</v>
      </c>
      <c r="Z695" s="10">
        <v>1</v>
      </c>
      <c r="AA695" s="10">
        <v>1</v>
      </c>
      <c r="AB695" s="10">
        <v>1</v>
      </c>
      <c r="AC695" s="10">
        <v>1</v>
      </c>
      <c r="AD695" s="10">
        <v>1</v>
      </c>
      <c r="AE695" s="10">
        <v>0</v>
      </c>
      <c r="AF695" s="10">
        <v>0</v>
      </c>
      <c r="AG695" s="10">
        <v>0</v>
      </c>
      <c r="AH695" s="10">
        <v>0</v>
      </c>
      <c r="AI695" s="10">
        <v>0</v>
      </c>
      <c r="AJ695" s="10">
        <v>0</v>
      </c>
      <c r="AK695" s="10">
        <v>1</v>
      </c>
      <c r="AL695" s="10">
        <v>0</v>
      </c>
      <c r="AM695" s="10">
        <v>10</v>
      </c>
      <c r="AN695" s="10">
        <v>100</v>
      </c>
      <c r="AO695" s="10">
        <v>18</v>
      </c>
      <c r="AP695" s="10">
        <v>0</v>
      </c>
      <c r="AQ695" s="10">
        <v>24</v>
      </c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 t="s">
        <v>251</v>
      </c>
      <c r="BI695" s="10">
        <v>7</v>
      </c>
    </row>
    <row r="696" spans="5:61" ht="16.5" customHeight="1">
      <c r="E696" s="9" t="str">
        <f t="shared" si="10"/>
        <v>S-4照明発熱密度比率2</v>
      </c>
      <c r="F696" s="10" t="s">
        <v>246</v>
      </c>
      <c r="G696" s="10" t="s">
        <v>233</v>
      </c>
      <c r="H696" s="10">
        <v>4</v>
      </c>
      <c r="I696" s="10">
        <v>2</v>
      </c>
      <c r="J696" s="10">
        <v>2</v>
      </c>
      <c r="K696" s="10" t="s">
        <v>780</v>
      </c>
      <c r="L696" s="10" t="s">
        <v>778</v>
      </c>
      <c r="M696" s="10">
        <v>0</v>
      </c>
      <c r="N696" s="10">
        <v>0</v>
      </c>
      <c r="O696" s="10">
        <v>0</v>
      </c>
      <c r="P696" s="10">
        <v>0</v>
      </c>
      <c r="Q696" s="10">
        <v>0</v>
      </c>
      <c r="R696" s="10">
        <v>0</v>
      </c>
      <c r="S696" s="10">
        <v>0</v>
      </c>
      <c r="T696" s="10">
        <v>0</v>
      </c>
      <c r="U696" s="10">
        <v>0</v>
      </c>
      <c r="V696" s="10">
        <v>0</v>
      </c>
      <c r="W696" s="10">
        <v>1</v>
      </c>
      <c r="X696" s="10">
        <v>1</v>
      </c>
      <c r="Y696" s="10">
        <v>1</v>
      </c>
      <c r="Z696" s="10">
        <v>1</v>
      </c>
      <c r="AA696" s="10">
        <v>1</v>
      </c>
      <c r="AB696" s="10">
        <v>1</v>
      </c>
      <c r="AC696" s="10">
        <v>1</v>
      </c>
      <c r="AD696" s="10">
        <v>1</v>
      </c>
      <c r="AE696" s="10">
        <v>0</v>
      </c>
      <c r="AF696" s="10">
        <v>0</v>
      </c>
      <c r="AG696" s="10">
        <v>0</v>
      </c>
      <c r="AH696" s="10">
        <v>0</v>
      </c>
      <c r="AI696" s="10">
        <v>0</v>
      </c>
      <c r="AJ696" s="10">
        <v>0</v>
      </c>
      <c r="AK696" s="10">
        <v>1</v>
      </c>
      <c r="AL696" s="10">
        <v>0</v>
      </c>
      <c r="AM696" s="10">
        <v>10</v>
      </c>
      <c r="AN696" s="10">
        <v>100</v>
      </c>
      <c r="AO696" s="10">
        <v>18</v>
      </c>
      <c r="AP696" s="10">
        <v>0</v>
      </c>
      <c r="AQ696" s="10">
        <v>24</v>
      </c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 t="s">
        <v>251</v>
      </c>
      <c r="BI696" s="10">
        <v>7</v>
      </c>
    </row>
    <row r="697" spans="5:61" ht="16.5" customHeight="1">
      <c r="E697" s="9" t="str">
        <f t="shared" si="10"/>
        <v>S-4照明発熱密度比率3</v>
      </c>
      <c r="F697" s="10" t="s">
        <v>246</v>
      </c>
      <c r="G697" s="10" t="s">
        <v>233</v>
      </c>
      <c r="H697" s="10">
        <v>4</v>
      </c>
      <c r="I697" s="10">
        <v>2</v>
      </c>
      <c r="J697" s="10">
        <v>3</v>
      </c>
      <c r="K697" s="10" t="s">
        <v>780</v>
      </c>
      <c r="L697" s="10" t="s">
        <v>779</v>
      </c>
      <c r="M697" s="10">
        <v>0</v>
      </c>
      <c r="N697" s="10">
        <v>0</v>
      </c>
      <c r="O697" s="10">
        <v>0</v>
      </c>
      <c r="P697" s="10">
        <v>0</v>
      </c>
      <c r="Q697" s="10">
        <v>0</v>
      </c>
      <c r="R697" s="10">
        <v>0</v>
      </c>
      <c r="S697" s="10">
        <v>0</v>
      </c>
      <c r="T697" s="10">
        <v>0</v>
      </c>
      <c r="U697" s="10">
        <v>0</v>
      </c>
      <c r="V697" s="10">
        <v>0</v>
      </c>
      <c r="W697" s="10">
        <v>1</v>
      </c>
      <c r="X697" s="10">
        <v>1</v>
      </c>
      <c r="Y697" s="10">
        <v>1</v>
      </c>
      <c r="Z697" s="10">
        <v>1</v>
      </c>
      <c r="AA697" s="10">
        <v>1</v>
      </c>
      <c r="AB697" s="10">
        <v>1</v>
      </c>
      <c r="AC697" s="10">
        <v>1</v>
      </c>
      <c r="AD697" s="10">
        <v>1</v>
      </c>
      <c r="AE697" s="10">
        <v>0</v>
      </c>
      <c r="AF697" s="10">
        <v>0</v>
      </c>
      <c r="AG697" s="10">
        <v>0</v>
      </c>
      <c r="AH697" s="10">
        <v>0</v>
      </c>
      <c r="AI697" s="10">
        <v>0</v>
      </c>
      <c r="AJ697" s="10">
        <v>0</v>
      </c>
      <c r="AK697" s="10">
        <v>1</v>
      </c>
      <c r="AL697" s="10">
        <v>0</v>
      </c>
      <c r="AM697" s="10">
        <v>10</v>
      </c>
      <c r="AN697" s="10">
        <v>100</v>
      </c>
      <c r="AO697" s="10">
        <v>18</v>
      </c>
      <c r="AP697" s="10">
        <v>0</v>
      </c>
      <c r="AQ697" s="10">
        <v>24</v>
      </c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 t="s">
        <v>251</v>
      </c>
      <c r="BI697" s="10">
        <v>7</v>
      </c>
    </row>
    <row r="698" spans="5:61" ht="16.5" customHeight="1">
      <c r="E698" s="9" t="str">
        <f t="shared" si="10"/>
        <v>S-4人体発熱密度比率1</v>
      </c>
      <c r="F698" s="10" t="s">
        <v>246</v>
      </c>
      <c r="G698" s="10" t="s">
        <v>233</v>
      </c>
      <c r="H698" s="10">
        <v>4</v>
      </c>
      <c r="I698" s="10">
        <v>3</v>
      </c>
      <c r="J698" s="10">
        <v>1</v>
      </c>
      <c r="K698" s="10" t="s">
        <v>781</v>
      </c>
      <c r="L698" s="10" t="s">
        <v>777</v>
      </c>
      <c r="M698" s="10">
        <v>0</v>
      </c>
      <c r="N698" s="10">
        <v>0</v>
      </c>
      <c r="O698" s="10">
        <v>0</v>
      </c>
      <c r="P698" s="10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  <c r="V698" s="10">
        <v>0</v>
      </c>
      <c r="W698" s="10">
        <v>1</v>
      </c>
      <c r="X698" s="10">
        <v>1</v>
      </c>
      <c r="Y698" s="10">
        <v>0.5</v>
      </c>
      <c r="Z698" s="10">
        <v>1</v>
      </c>
      <c r="AA698" s="10">
        <v>1</v>
      </c>
      <c r="AB698" s="10">
        <v>1</v>
      </c>
      <c r="AC698" s="10">
        <v>1</v>
      </c>
      <c r="AD698" s="10">
        <v>1</v>
      </c>
      <c r="AE698" s="10">
        <v>0</v>
      </c>
      <c r="AF698" s="10">
        <v>0</v>
      </c>
      <c r="AG698" s="10">
        <v>0</v>
      </c>
      <c r="AH698" s="10">
        <v>0</v>
      </c>
      <c r="AI698" s="10">
        <v>0</v>
      </c>
      <c r="AJ698" s="10">
        <v>0</v>
      </c>
      <c r="AK698" s="10">
        <v>1</v>
      </c>
      <c r="AL698" s="10">
        <v>0</v>
      </c>
      <c r="AM698" s="10">
        <v>10</v>
      </c>
      <c r="AN698" s="10">
        <v>100</v>
      </c>
      <c r="AO698" s="10">
        <v>12</v>
      </c>
      <c r="AP698" s="10">
        <v>50</v>
      </c>
      <c r="AQ698" s="10">
        <v>13</v>
      </c>
      <c r="AR698" s="10">
        <v>100</v>
      </c>
      <c r="AS698" s="10">
        <v>18</v>
      </c>
      <c r="AT698" s="10">
        <v>0</v>
      </c>
      <c r="AU698" s="10">
        <v>24</v>
      </c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 t="s">
        <v>251</v>
      </c>
      <c r="BI698" s="10">
        <v>7</v>
      </c>
    </row>
    <row r="699" spans="5:61" ht="16.5" customHeight="1">
      <c r="E699" s="9" t="str">
        <f t="shared" si="10"/>
        <v>S-4人体発熱密度比率2</v>
      </c>
      <c r="F699" s="10" t="s">
        <v>246</v>
      </c>
      <c r="G699" s="10" t="s">
        <v>233</v>
      </c>
      <c r="H699" s="10">
        <v>4</v>
      </c>
      <c r="I699" s="10">
        <v>3</v>
      </c>
      <c r="J699" s="10">
        <v>2</v>
      </c>
      <c r="K699" s="10" t="s">
        <v>781</v>
      </c>
      <c r="L699" s="10" t="s">
        <v>778</v>
      </c>
      <c r="M699" s="10">
        <v>0</v>
      </c>
      <c r="N699" s="10">
        <v>0</v>
      </c>
      <c r="O699" s="10">
        <v>0</v>
      </c>
      <c r="P699" s="10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  <c r="V699" s="10">
        <v>0</v>
      </c>
      <c r="W699" s="10">
        <v>1</v>
      </c>
      <c r="X699" s="10">
        <v>1</v>
      </c>
      <c r="Y699" s="10">
        <v>0.5</v>
      </c>
      <c r="Z699" s="10">
        <v>1</v>
      </c>
      <c r="AA699" s="10">
        <v>1</v>
      </c>
      <c r="AB699" s="10">
        <v>1</v>
      </c>
      <c r="AC699" s="10">
        <v>1</v>
      </c>
      <c r="AD699" s="10">
        <v>1</v>
      </c>
      <c r="AE699" s="10">
        <v>0</v>
      </c>
      <c r="AF699" s="10">
        <v>0</v>
      </c>
      <c r="AG699" s="10">
        <v>0</v>
      </c>
      <c r="AH699" s="10">
        <v>0</v>
      </c>
      <c r="AI699" s="10">
        <v>0</v>
      </c>
      <c r="AJ699" s="10">
        <v>0</v>
      </c>
      <c r="AK699" s="10">
        <v>1</v>
      </c>
      <c r="AL699" s="10">
        <v>0</v>
      </c>
      <c r="AM699" s="10">
        <v>10</v>
      </c>
      <c r="AN699" s="10">
        <v>100</v>
      </c>
      <c r="AO699" s="10">
        <v>12</v>
      </c>
      <c r="AP699" s="10">
        <v>50</v>
      </c>
      <c r="AQ699" s="10">
        <v>13</v>
      </c>
      <c r="AR699" s="10">
        <v>100</v>
      </c>
      <c r="AS699" s="10">
        <v>18</v>
      </c>
      <c r="AT699" s="10">
        <v>0</v>
      </c>
      <c r="AU699" s="10">
        <v>24</v>
      </c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 t="s">
        <v>251</v>
      </c>
      <c r="BI699" s="10">
        <v>7</v>
      </c>
    </row>
    <row r="700" spans="5:61" ht="16.5" customHeight="1">
      <c r="E700" s="9" t="str">
        <f t="shared" si="10"/>
        <v>S-4人体発熱密度比率3</v>
      </c>
      <c r="F700" s="10" t="s">
        <v>246</v>
      </c>
      <c r="G700" s="10" t="s">
        <v>233</v>
      </c>
      <c r="H700" s="10">
        <v>4</v>
      </c>
      <c r="I700" s="10">
        <v>3</v>
      </c>
      <c r="J700" s="10">
        <v>3</v>
      </c>
      <c r="K700" s="10" t="s">
        <v>781</v>
      </c>
      <c r="L700" s="10" t="s">
        <v>779</v>
      </c>
      <c r="M700" s="10">
        <v>0</v>
      </c>
      <c r="N700" s="10">
        <v>0</v>
      </c>
      <c r="O700" s="10">
        <v>0</v>
      </c>
      <c r="P700" s="10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  <c r="V700" s="10">
        <v>0</v>
      </c>
      <c r="W700" s="10">
        <v>1</v>
      </c>
      <c r="X700" s="10">
        <v>1</v>
      </c>
      <c r="Y700" s="10">
        <v>0.5</v>
      </c>
      <c r="Z700" s="10">
        <v>1</v>
      </c>
      <c r="AA700" s="10">
        <v>1</v>
      </c>
      <c r="AB700" s="10">
        <v>1</v>
      </c>
      <c r="AC700" s="10">
        <v>1</v>
      </c>
      <c r="AD700" s="10">
        <v>1</v>
      </c>
      <c r="AE700" s="10">
        <v>0</v>
      </c>
      <c r="AF700" s="10">
        <v>0</v>
      </c>
      <c r="AG700" s="10">
        <v>0</v>
      </c>
      <c r="AH700" s="10">
        <v>0</v>
      </c>
      <c r="AI700" s="10">
        <v>0</v>
      </c>
      <c r="AJ700" s="10">
        <v>0</v>
      </c>
      <c r="AK700" s="10">
        <v>1</v>
      </c>
      <c r="AL700" s="10">
        <v>0</v>
      </c>
      <c r="AM700" s="10">
        <v>10</v>
      </c>
      <c r="AN700" s="10">
        <v>100</v>
      </c>
      <c r="AO700" s="10">
        <v>12</v>
      </c>
      <c r="AP700" s="10">
        <v>50</v>
      </c>
      <c r="AQ700" s="10">
        <v>13</v>
      </c>
      <c r="AR700" s="10">
        <v>100</v>
      </c>
      <c r="AS700" s="10">
        <v>18</v>
      </c>
      <c r="AT700" s="10">
        <v>0</v>
      </c>
      <c r="AU700" s="10">
        <v>24</v>
      </c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 t="s">
        <v>251</v>
      </c>
      <c r="BI700" s="10">
        <v>7</v>
      </c>
    </row>
    <row r="701" spans="5:61" ht="16.5" customHeight="1">
      <c r="E701" s="9" t="str">
        <f t="shared" si="10"/>
        <v>S-4機器発熱密度比率1</v>
      </c>
      <c r="F701" s="10" t="s">
        <v>246</v>
      </c>
      <c r="G701" s="10" t="s">
        <v>233</v>
      </c>
      <c r="H701" s="10">
        <v>4</v>
      </c>
      <c r="I701" s="10">
        <v>4</v>
      </c>
      <c r="J701" s="10">
        <v>1</v>
      </c>
      <c r="K701" s="10" t="s">
        <v>783</v>
      </c>
      <c r="L701" s="10" t="s">
        <v>777</v>
      </c>
      <c r="M701" s="10">
        <v>0</v>
      </c>
      <c r="N701" s="10">
        <v>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  <c r="V701" s="10">
        <v>0</v>
      </c>
      <c r="W701" s="10">
        <v>1</v>
      </c>
      <c r="X701" s="10">
        <v>1</v>
      </c>
      <c r="Y701" s="10">
        <v>1</v>
      </c>
      <c r="Z701" s="10">
        <v>1</v>
      </c>
      <c r="AA701" s="10">
        <v>1</v>
      </c>
      <c r="AB701" s="10">
        <v>1</v>
      </c>
      <c r="AC701" s="10">
        <v>1</v>
      </c>
      <c r="AD701" s="10">
        <v>1</v>
      </c>
      <c r="AE701" s="10">
        <v>0</v>
      </c>
      <c r="AF701" s="10">
        <v>0</v>
      </c>
      <c r="AG701" s="10">
        <v>0</v>
      </c>
      <c r="AH701" s="10">
        <v>0</v>
      </c>
      <c r="AI701" s="10">
        <v>0</v>
      </c>
      <c r="AJ701" s="10">
        <v>0</v>
      </c>
      <c r="AK701" s="10">
        <v>1</v>
      </c>
      <c r="AL701" s="10">
        <v>0</v>
      </c>
      <c r="AM701" s="10">
        <v>10</v>
      </c>
      <c r="AN701" s="10">
        <v>100</v>
      </c>
      <c r="AO701" s="10">
        <v>18</v>
      </c>
      <c r="AP701" s="10">
        <v>0</v>
      </c>
      <c r="AQ701" s="10">
        <v>24</v>
      </c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 t="s">
        <v>251</v>
      </c>
      <c r="BI701" s="10">
        <v>7</v>
      </c>
    </row>
    <row r="702" spans="5:61" ht="16.5" customHeight="1">
      <c r="E702" s="9" t="str">
        <f t="shared" si="10"/>
        <v>S-4機器発熱密度比率2</v>
      </c>
      <c r="F702" s="10" t="s">
        <v>246</v>
      </c>
      <c r="G702" s="10" t="s">
        <v>233</v>
      </c>
      <c r="H702" s="10">
        <v>4</v>
      </c>
      <c r="I702" s="10">
        <v>4</v>
      </c>
      <c r="J702" s="10">
        <v>2</v>
      </c>
      <c r="K702" s="10" t="s">
        <v>783</v>
      </c>
      <c r="L702" s="10" t="s">
        <v>778</v>
      </c>
      <c r="M702" s="10">
        <v>0</v>
      </c>
      <c r="N702" s="10">
        <v>0</v>
      </c>
      <c r="O702" s="10">
        <v>0</v>
      </c>
      <c r="P702" s="10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  <c r="V702" s="10">
        <v>0</v>
      </c>
      <c r="W702" s="10">
        <v>1</v>
      </c>
      <c r="X702" s="10">
        <v>1</v>
      </c>
      <c r="Y702" s="10">
        <v>1</v>
      </c>
      <c r="Z702" s="10">
        <v>1</v>
      </c>
      <c r="AA702" s="10">
        <v>1</v>
      </c>
      <c r="AB702" s="10">
        <v>1</v>
      </c>
      <c r="AC702" s="10">
        <v>1</v>
      </c>
      <c r="AD702" s="10">
        <v>1</v>
      </c>
      <c r="AE702" s="10">
        <v>0</v>
      </c>
      <c r="AF702" s="10">
        <v>0</v>
      </c>
      <c r="AG702" s="10">
        <v>0</v>
      </c>
      <c r="AH702" s="10">
        <v>0</v>
      </c>
      <c r="AI702" s="10">
        <v>0</v>
      </c>
      <c r="AJ702" s="10">
        <v>0</v>
      </c>
      <c r="AK702" s="10">
        <v>1</v>
      </c>
      <c r="AL702" s="10">
        <v>0</v>
      </c>
      <c r="AM702" s="10">
        <v>10</v>
      </c>
      <c r="AN702" s="10">
        <v>100</v>
      </c>
      <c r="AO702" s="10">
        <v>18</v>
      </c>
      <c r="AP702" s="10">
        <v>0</v>
      </c>
      <c r="AQ702" s="10">
        <v>24</v>
      </c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 t="s">
        <v>251</v>
      </c>
      <c r="BI702" s="10">
        <v>7</v>
      </c>
    </row>
    <row r="703" spans="5:61" ht="16.5" customHeight="1">
      <c r="E703" s="9" t="str">
        <f t="shared" si="10"/>
        <v>S-4機器発熱密度比率3</v>
      </c>
      <c r="F703" s="10" t="s">
        <v>246</v>
      </c>
      <c r="G703" s="10" t="s">
        <v>233</v>
      </c>
      <c r="H703" s="10">
        <v>4</v>
      </c>
      <c r="I703" s="10">
        <v>4</v>
      </c>
      <c r="J703" s="10">
        <v>3</v>
      </c>
      <c r="K703" s="10" t="s">
        <v>783</v>
      </c>
      <c r="L703" s="10" t="s">
        <v>779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1</v>
      </c>
      <c r="X703" s="10">
        <v>1</v>
      </c>
      <c r="Y703" s="10">
        <v>1</v>
      </c>
      <c r="Z703" s="10">
        <v>1</v>
      </c>
      <c r="AA703" s="10">
        <v>1</v>
      </c>
      <c r="AB703" s="10">
        <v>1</v>
      </c>
      <c r="AC703" s="10">
        <v>1</v>
      </c>
      <c r="AD703" s="10">
        <v>1</v>
      </c>
      <c r="AE703" s="10">
        <v>0</v>
      </c>
      <c r="AF703" s="10">
        <v>0</v>
      </c>
      <c r="AG703" s="10">
        <v>0</v>
      </c>
      <c r="AH703" s="10">
        <v>0</v>
      </c>
      <c r="AI703" s="10">
        <v>0</v>
      </c>
      <c r="AJ703" s="10">
        <v>0</v>
      </c>
      <c r="AK703" s="10">
        <v>1</v>
      </c>
      <c r="AL703" s="10">
        <v>0</v>
      </c>
      <c r="AM703" s="10">
        <v>10</v>
      </c>
      <c r="AN703" s="10">
        <v>100</v>
      </c>
      <c r="AO703" s="10">
        <v>18</v>
      </c>
      <c r="AP703" s="10">
        <v>0</v>
      </c>
      <c r="AQ703" s="10">
        <v>24</v>
      </c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 t="s">
        <v>251</v>
      </c>
      <c r="BI703" s="10">
        <v>7</v>
      </c>
    </row>
    <row r="704" spans="5:61" ht="16.5" customHeight="1">
      <c r="E704" s="9" t="str">
        <f t="shared" si="10"/>
        <v>S-5室同時使用率1</v>
      </c>
      <c r="F704" s="10" t="s">
        <v>249</v>
      </c>
      <c r="G704" s="10" t="s">
        <v>233</v>
      </c>
      <c r="H704" s="10">
        <v>5</v>
      </c>
      <c r="I704" s="10">
        <v>1</v>
      </c>
      <c r="J704" s="10">
        <v>1</v>
      </c>
      <c r="K704" s="10" t="s">
        <v>776</v>
      </c>
      <c r="L704" s="10" t="s">
        <v>777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1</v>
      </c>
      <c r="W704" s="10">
        <v>1</v>
      </c>
      <c r="X704" s="10">
        <v>1</v>
      </c>
      <c r="Y704" s="10">
        <v>1</v>
      </c>
      <c r="Z704" s="10">
        <v>1</v>
      </c>
      <c r="AA704" s="10">
        <v>1</v>
      </c>
      <c r="AB704" s="10">
        <v>1</v>
      </c>
      <c r="AC704" s="10">
        <v>1</v>
      </c>
      <c r="AD704" s="10">
        <v>1</v>
      </c>
      <c r="AE704" s="10">
        <v>1</v>
      </c>
      <c r="AF704" s="10">
        <v>1</v>
      </c>
      <c r="AG704" s="10">
        <v>1</v>
      </c>
      <c r="AH704" s="10">
        <v>1</v>
      </c>
      <c r="AI704" s="10">
        <v>0</v>
      </c>
      <c r="AJ704" s="10">
        <v>0</v>
      </c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 t="s">
        <v>246</v>
      </c>
      <c r="BI704" s="10">
        <v>4</v>
      </c>
    </row>
    <row r="705" spans="5:61" ht="16.5" customHeight="1">
      <c r="E705" s="9" t="str">
        <f t="shared" si="10"/>
        <v>S-5室同時使用率2</v>
      </c>
      <c r="F705" s="10" t="s">
        <v>249</v>
      </c>
      <c r="G705" s="10" t="s">
        <v>233</v>
      </c>
      <c r="H705" s="10">
        <v>5</v>
      </c>
      <c r="I705" s="10">
        <v>1</v>
      </c>
      <c r="J705" s="10">
        <v>2</v>
      </c>
      <c r="K705" s="10" t="s">
        <v>776</v>
      </c>
      <c r="L705" s="10" t="s">
        <v>778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1</v>
      </c>
      <c r="W705" s="10">
        <v>1</v>
      </c>
      <c r="X705" s="10">
        <v>1</v>
      </c>
      <c r="Y705" s="10">
        <v>1</v>
      </c>
      <c r="Z705" s="10">
        <v>1</v>
      </c>
      <c r="AA705" s="10">
        <v>1</v>
      </c>
      <c r="AB705" s="10">
        <v>1</v>
      </c>
      <c r="AC705" s="10">
        <v>1</v>
      </c>
      <c r="AD705" s="10">
        <v>1</v>
      </c>
      <c r="AE705" s="10">
        <v>1</v>
      </c>
      <c r="AF705" s="10">
        <v>1</v>
      </c>
      <c r="AG705" s="10">
        <v>1</v>
      </c>
      <c r="AH705" s="10">
        <v>1</v>
      </c>
      <c r="AI705" s="10">
        <v>0</v>
      </c>
      <c r="AJ705" s="10">
        <v>0</v>
      </c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 t="s">
        <v>246</v>
      </c>
      <c r="BI705" s="10">
        <v>4</v>
      </c>
    </row>
    <row r="706" spans="5:61" ht="16.5" customHeight="1">
      <c r="E706" s="9" t="str">
        <f t="shared" si="10"/>
        <v>S-5室同時使用率3</v>
      </c>
      <c r="F706" s="10" t="s">
        <v>249</v>
      </c>
      <c r="G706" s="10" t="s">
        <v>233</v>
      </c>
      <c r="H706" s="10">
        <v>5</v>
      </c>
      <c r="I706" s="10">
        <v>1</v>
      </c>
      <c r="J706" s="10">
        <v>3</v>
      </c>
      <c r="K706" s="10" t="s">
        <v>776</v>
      </c>
      <c r="L706" s="10" t="s">
        <v>779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1</v>
      </c>
      <c r="W706" s="10">
        <v>1</v>
      </c>
      <c r="X706" s="10">
        <v>1</v>
      </c>
      <c r="Y706" s="10">
        <v>1</v>
      </c>
      <c r="Z706" s="10">
        <v>1</v>
      </c>
      <c r="AA706" s="10">
        <v>1</v>
      </c>
      <c r="AB706" s="10">
        <v>1</v>
      </c>
      <c r="AC706" s="10">
        <v>1</v>
      </c>
      <c r="AD706" s="10">
        <v>1</v>
      </c>
      <c r="AE706" s="10">
        <v>1</v>
      </c>
      <c r="AF706" s="10">
        <v>1</v>
      </c>
      <c r="AG706" s="10">
        <v>1</v>
      </c>
      <c r="AH706" s="10">
        <v>1</v>
      </c>
      <c r="AI706" s="10">
        <v>0</v>
      </c>
      <c r="AJ706" s="10">
        <v>0</v>
      </c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 t="s">
        <v>246</v>
      </c>
      <c r="BI706" s="10">
        <v>4</v>
      </c>
    </row>
    <row r="707" spans="5:61" ht="16.5" customHeight="1">
      <c r="E707" s="9" t="str">
        <f t="shared" si="10"/>
        <v>S-5照明発熱密度比率1</v>
      </c>
      <c r="F707" s="10" t="s">
        <v>249</v>
      </c>
      <c r="G707" s="10" t="s">
        <v>233</v>
      </c>
      <c r="H707" s="10">
        <v>5</v>
      </c>
      <c r="I707" s="10">
        <v>2</v>
      </c>
      <c r="J707" s="10">
        <v>1</v>
      </c>
      <c r="K707" s="10" t="s">
        <v>780</v>
      </c>
      <c r="L707" s="10" t="s">
        <v>777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1</v>
      </c>
      <c r="W707" s="10">
        <v>1</v>
      </c>
      <c r="X707" s="10">
        <v>1</v>
      </c>
      <c r="Y707" s="10">
        <v>1</v>
      </c>
      <c r="Z707" s="10">
        <v>1</v>
      </c>
      <c r="AA707" s="10">
        <v>1</v>
      </c>
      <c r="AB707" s="10">
        <v>1</v>
      </c>
      <c r="AC707" s="10">
        <v>1</v>
      </c>
      <c r="AD707" s="10">
        <v>1</v>
      </c>
      <c r="AE707" s="10">
        <v>1</v>
      </c>
      <c r="AF707" s="10">
        <v>1</v>
      </c>
      <c r="AG707" s="10">
        <v>1</v>
      </c>
      <c r="AH707" s="10">
        <v>1</v>
      </c>
      <c r="AI707" s="10">
        <v>0</v>
      </c>
      <c r="AJ707" s="10">
        <v>0</v>
      </c>
      <c r="AK707" s="10">
        <v>1</v>
      </c>
      <c r="AL707" s="10">
        <v>0</v>
      </c>
      <c r="AM707" s="10">
        <v>9</v>
      </c>
      <c r="AN707" s="10">
        <v>100</v>
      </c>
      <c r="AO707" s="10">
        <v>22</v>
      </c>
      <c r="AP707" s="10">
        <v>0</v>
      </c>
      <c r="AQ707" s="10">
        <v>24</v>
      </c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 t="s">
        <v>246</v>
      </c>
      <c r="BI707" s="10">
        <v>4</v>
      </c>
    </row>
    <row r="708" spans="5:61" ht="16.5" customHeight="1">
      <c r="E708" s="9" t="str">
        <f t="shared" si="10"/>
        <v>S-5照明発熱密度比率2</v>
      </c>
      <c r="F708" s="10" t="s">
        <v>249</v>
      </c>
      <c r="G708" s="10" t="s">
        <v>233</v>
      </c>
      <c r="H708" s="10">
        <v>5</v>
      </c>
      <c r="I708" s="10">
        <v>2</v>
      </c>
      <c r="J708" s="10">
        <v>2</v>
      </c>
      <c r="K708" s="10" t="s">
        <v>780</v>
      </c>
      <c r="L708" s="10" t="s">
        <v>778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1</v>
      </c>
      <c r="W708" s="10">
        <v>1</v>
      </c>
      <c r="X708" s="10">
        <v>1</v>
      </c>
      <c r="Y708" s="10">
        <v>1</v>
      </c>
      <c r="Z708" s="10">
        <v>1</v>
      </c>
      <c r="AA708" s="10">
        <v>1</v>
      </c>
      <c r="AB708" s="10">
        <v>1</v>
      </c>
      <c r="AC708" s="10">
        <v>1</v>
      </c>
      <c r="AD708" s="10">
        <v>1</v>
      </c>
      <c r="AE708" s="10">
        <v>1</v>
      </c>
      <c r="AF708" s="10">
        <v>1</v>
      </c>
      <c r="AG708" s="10">
        <v>1</v>
      </c>
      <c r="AH708" s="10">
        <v>1</v>
      </c>
      <c r="AI708" s="10">
        <v>0</v>
      </c>
      <c r="AJ708" s="10">
        <v>0</v>
      </c>
      <c r="AK708" s="10">
        <v>1</v>
      </c>
      <c r="AL708" s="10">
        <v>0</v>
      </c>
      <c r="AM708" s="10">
        <v>9</v>
      </c>
      <c r="AN708" s="10">
        <v>100</v>
      </c>
      <c r="AO708" s="10">
        <v>22</v>
      </c>
      <c r="AP708" s="10">
        <v>0</v>
      </c>
      <c r="AQ708" s="10">
        <v>24</v>
      </c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 t="s">
        <v>246</v>
      </c>
      <c r="BI708" s="10">
        <v>4</v>
      </c>
    </row>
    <row r="709" spans="5:61" ht="16.5" customHeight="1">
      <c r="E709" s="9" t="str">
        <f t="shared" si="10"/>
        <v>S-5照明発熱密度比率3</v>
      </c>
      <c r="F709" s="10" t="s">
        <v>249</v>
      </c>
      <c r="G709" s="10" t="s">
        <v>233</v>
      </c>
      <c r="H709" s="10">
        <v>5</v>
      </c>
      <c r="I709" s="10">
        <v>2</v>
      </c>
      <c r="J709" s="10">
        <v>3</v>
      </c>
      <c r="K709" s="10" t="s">
        <v>780</v>
      </c>
      <c r="L709" s="10" t="s">
        <v>779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1</v>
      </c>
      <c r="W709" s="10">
        <v>1</v>
      </c>
      <c r="X709" s="10">
        <v>1</v>
      </c>
      <c r="Y709" s="10">
        <v>1</v>
      </c>
      <c r="Z709" s="10">
        <v>1</v>
      </c>
      <c r="AA709" s="10">
        <v>1</v>
      </c>
      <c r="AB709" s="10">
        <v>1</v>
      </c>
      <c r="AC709" s="10">
        <v>1</v>
      </c>
      <c r="AD709" s="10">
        <v>1</v>
      </c>
      <c r="AE709" s="10">
        <v>1</v>
      </c>
      <c r="AF709" s="10">
        <v>1</v>
      </c>
      <c r="AG709" s="10">
        <v>1</v>
      </c>
      <c r="AH709" s="10">
        <v>1</v>
      </c>
      <c r="AI709" s="10">
        <v>0</v>
      </c>
      <c r="AJ709" s="10">
        <v>0</v>
      </c>
      <c r="AK709" s="10">
        <v>1</v>
      </c>
      <c r="AL709" s="10">
        <v>0</v>
      </c>
      <c r="AM709" s="10">
        <v>9</v>
      </c>
      <c r="AN709" s="10">
        <v>100</v>
      </c>
      <c r="AO709" s="10">
        <v>22</v>
      </c>
      <c r="AP709" s="10">
        <v>0</v>
      </c>
      <c r="AQ709" s="10">
        <v>24</v>
      </c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 t="s">
        <v>246</v>
      </c>
      <c r="BI709" s="10">
        <v>4</v>
      </c>
    </row>
    <row r="710" spans="5:61" ht="16.5" customHeight="1">
      <c r="E710" s="9" t="str">
        <f t="shared" si="10"/>
        <v>S-5人体発熱密度比率1</v>
      </c>
      <c r="F710" s="10" t="s">
        <v>249</v>
      </c>
      <c r="G710" s="10" t="s">
        <v>233</v>
      </c>
      <c r="H710" s="10">
        <v>5</v>
      </c>
      <c r="I710" s="10">
        <v>3</v>
      </c>
      <c r="J710" s="10">
        <v>1</v>
      </c>
      <c r="K710" s="10" t="s">
        <v>781</v>
      </c>
      <c r="L710" s="10" t="s">
        <v>777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1</v>
      </c>
      <c r="W710" s="10">
        <v>1</v>
      </c>
      <c r="X710" s="10">
        <v>1</v>
      </c>
      <c r="Y710" s="10">
        <v>0.5</v>
      </c>
      <c r="Z710" s="10">
        <v>0.5</v>
      </c>
      <c r="AA710" s="10">
        <v>1</v>
      </c>
      <c r="AB710" s="10">
        <v>1</v>
      </c>
      <c r="AC710" s="10">
        <v>1</v>
      </c>
      <c r="AD710" s="10">
        <v>1</v>
      </c>
      <c r="AE710" s="10">
        <v>0.5</v>
      </c>
      <c r="AF710" s="10">
        <v>0.25</v>
      </c>
      <c r="AG710" s="10">
        <v>0.25</v>
      </c>
      <c r="AH710" s="10">
        <v>0.25</v>
      </c>
      <c r="AI710" s="10">
        <v>0</v>
      </c>
      <c r="AJ710" s="10">
        <v>0</v>
      </c>
      <c r="AK710" s="10">
        <v>1</v>
      </c>
      <c r="AL710" s="10">
        <v>0</v>
      </c>
      <c r="AM710" s="10">
        <v>9</v>
      </c>
      <c r="AN710" s="10">
        <v>100</v>
      </c>
      <c r="AO710" s="10">
        <v>12</v>
      </c>
      <c r="AP710" s="10">
        <v>50</v>
      </c>
      <c r="AQ710" s="10">
        <v>14</v>
      </c>
      <c r="AR710" s="10">
        <v>100</v>
      </c>
      <c r="AS710" s="10">
        <v>18</v>
      </c>
      <c r="AT710" s="10">
        <v>50</v>
      </c>
      <c r="AU710" s="10">
        <v>19</v>
      </c>
      <c r="AV710" s="10">
        <v>25</v>
      </c>
      <c r="AW710" s="10">
        <v>22</v>
      </c>
      <c r="AX710" s="10">
        <v>0</v>
      </c>
      <c r="AY710" s="10">
        <v>24</v>
      </c>
      <c r="AZ710" s="10"/>
      <c r="BA710" s="10"/>
      <c r="BB710" s="10"/>
      <c r="BC710" s="10"/>
      <c r="BD710" s="10"/>
      <c r="BE710" s="10"/>
      <c r="BF710" s="10"/>
      <c r="BG710" s="10"/>
      <c r="BH710" s="10" t="s">
        <v>246</v>
      </c>
      <c r="BI710" s="10">
        <v>4</v>
      </c>
    </row>
    <row r="711" spans="5:61" ht="16.5" customHeight="1">
      <c r="E711" s="9" t="str">
        <f t="shared" si="10"/>
        <v>S-5人体発熱密度比率2</v>
      </c>
      <c r="F711" s="10" t="s">
        <v>249</v>
      </c>
      <c r="G711" s="10" t="s">
        <v>233</v>
      </c>
      <c r="H711" s="10">
        <v>5</v>
      </c>
      <c r="I711" s="10">
        <v>3</v>
      </c>
      <c r="J711" s="10">
        <v>2</v>
      </c>
      <c r="K711" s="10" t="s">
        <v>781</v>
      </c>
      <c r="L711" s="10" t="s">
        <v>778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1</v>
      </c>
      <c r="W711" s="10">
        <v>1</v>
      </c>
      <c r="X711" s="10">
        <v>1</v>
      </c>
      <c r="Y711" s="10">
        <v>0.5</v>
      </c>
      <c r="Z711" s="10">
        <v>0.5</v>
      </c>
      <c r="AA711" s="10">
        <v>1</v>
      </c>
      <c r="AB711" s="10">
        <v>1</v>
      </c>
      <c r="AC711" s="10">
        <v>1</v>
      </c>
      <c r="AD711" s="10">
        <v>1</v>
      </c>
      <c r="AE711" s="10">
        <v>0.5</v>
      </c>
      <c r="AF711" s="10">
        <v>0.25</v>
      </c>
      <c r="AG711" s="10">
        <v>0.25</v>
      </c>
      <c r="AH711" s="10">
        <v>0.25</v>
      </c>
      <c r="AI711" s="10">
        <v>0</v>
      </c>
      <c r="AJ711" s="10">
        <v>0</v>
      </c>
      <c r="AK711" s="10">
        <v>1</v>
      </c>
      <c r="AL711" s="10">
        <v>0</v>
      </c>
      <c r="AM711" s="10">
        <v>9</v>
      </c>
      <c r="AN711" s="10">
        <v>100</v>
      </c>
      <c r="AO711" s="10">
        <v>12</v>
      </c>
      <c r="AP711" s="10">
        <v>50</v>
      </c>
      <c r="AQ711" s="10">
        <v>14</v>
      </c>
      <c r="AR711" s="10">
        <v>100</v>
      </c>
      <c r="AS711" s="10">
        <v>18</v>
      </c>
      <c r="AT711" s="10">
        <v>50</v>
      </c>
      <c r="AU711" s="10">
        <v>19</v>
      </c>
      <c r="AV711" s="10">
        <v>25</v>
      </c>
      <c r="AW711" s="10">
        <v>22</v>
      </c>
      <c r="AX711" s="10">
        <v>0</v>
      </c>
      <c r="AY711" s="10">
        <v>24</v>
      </c>
      <c r="AZ711" s="10"/>
      <c r="BA711" s="10"/>
      <c r="BB711" s="10"/>
      <c r="BC711" s="10"/>
      <c r="BD711" s="10"/>
      <c r="BE711" s="10"/>
      <c r="BF711" s="10"/>
      <c r="BG711" s="10"/>
      <c r="BH711" s="10" t="s">
        <v>246</v>
      </c>
      <c r="BI711" s="10">
        <v>4</v>
      </c>
    </row>
    <row r="712" spans="5:61" ht="16.5" customHeight="1">
      <c r="E712" s="9" t="str">
        <f t="shared" si="10"/>
        <v>S-5人体発熱密度比率3</v>
      </c>
      <c r="F712" s="10" t="s">
        <v>249</v>
      </c>
      <c r="G712" s="10" t="s">
        <v>233</v>
      </c>
      <c r="H712" s="10">
        <v>5</v>
      </c>
      <c r="I712" s="10">
        <v>3</v>
      </c>
      <c r="J712" s="10">
        <v>3</v>
      </c>
      <c r="K712" s="10" t="s">
        <v>781</v>
      </c>
      <c r="L712" s="10" t="s">
        <v>779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1</v>
      </c>
      <c r="W712" s="10">
        <v>1</v>
      </c>
      <c r="X712" s="10">
        <v>1</v>
      </c>
      <c r="Y712" s="10">
        <v>0.5</v>
      </c>
      <c r="Z712" s="10">
        <v>0.5</v>
      </c>
      <c r="AA712" s="10">
        <v>1</v>
      </c>
      <c r="AB712" s="10">
        <v>1</v>
      </c>
      <c r="AC712" s="10">
        <v>1</v>
      </c>
      <c r="AD712" s="10">
        <v>1</v>
      </c>
      <c r="AE712" s="10">
        <v>0.5</v>
      </c>
      <c r="AF712" s="10">
        <v>0.25</v>
      </c>
      <c r="AG712" s="10">
        <v>0.25</v>
      </c>
      <c r="AH712" s="10">
        <v>0.25</v>
      </c>
      <c r="AI712" s="10">
        <v>0</v>
      </c>
      <c r="AJ712" s="10">
        <v>0</v>
      </c>
      <c r="AK712" s="10">
        <v>1</v>
      </c>
      <c r="AL712" s="10">
        <v>0</v>
      </c>
      <c r="AM712" s="10">
        <v>9</v>
      </c>
      <c r="AN712" s="10">
        <v>100</v>
      </c>
      <c r="AO712" s="10">
        <v>12</v>
      </c>
      <c r="AP712" s="10">
        <v>50</v>
      </c>
      <c r="AQ712" s="10">
        <v>14</v>
      </c>
      <c r="AR712" s="10">
        <v>100</v>
      </c>
      <c r="AS712" s="10">
        <v>18</v>
      </c>
      <c r="AT712" s="10">
        <v>50</v>
      </c>
      <c r="AU712" s="10">
        <v>19</v>
      </c>
      <c r="AV712" s="10">
        <v>25</v>
      </c>
      <c r="AW712" s="10">
        <v>22</v>
      </c>
      <c r="AX712" s="10">
        <v>0</v>
      </c>
      <c r="AY712" s="10">
        <v>24</v>
      </c>
      <c r="AZ712" s="10"/>
      <c r="BA712" s="10"/>
      <c r="BB712" s="10"/>
      <c r="BC712" s="10"/>
      <c r="BD712" s="10"/>
      <c r="BE712" s="10"/>
      <c r="BF712" s="10"/>
      <c r="BG712" s="10"/>
      <c r="BH712" s="10" t="s">
        <v>246</v>
      </c>
      <c r="BI712" s="10">
        <v>4</v>
      </c>
    </row>
    <row r="713" spans="5:61" ht="16.5" customHeight="1">
      <c r="E713" s="9" t="str">
        <f t="shared" ref="E713:E776" si="11">F713&amp;K713&amp;J713</f>
        <v>S-5機器発熱密度比率1</v>
      </c>
      <c r="F713" s="10" t="s">
        <v>249</v>
      </c>
      <c r="G713" s="10" t="s">
        <v>233</v>
      </c>
      <c r="H713" s="10">
        <v>5</v>
      </c>
      <c r="I713" s="10">
        <v>4</v>
      </c>
      <c r="J713" s="10">
        <v>1</v>
      </c>
      <c r="K713" s="10" t="s">
        <v>783</v>
      </c>
      <c r="L713" s="10" t="s">
        <v>777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1</v>
      </c>
      <c r="W713" s="10">
        <v>1</v>
      </c>
      <c r="X713" s="10">
        <v>1</v>
      </c>
      <c r="Y713" s="10">
        <v>1</v>
      </c>
      <c r="Z713" s="10">
        <v>1</v>
      </c>
      <c r="AA713" s="10">
        <v>1</v>
      </c>
      <c r="AB713" s="10">
        <v>1</v>
      </c>
      <c r="AC713" s="10">
        <v>1</v>
      </c>
      <c r="AD713" s="10">
        <v>1</v>
      </c>
      <c r="AE713" s="10">
        <v>1</v>
      </c>
      <c r="AF713" s="10">
        <v>1</v>
      </c>
      <c r="AG713" s="10">
        <v>0.6</v>
      </c>
      <c r="AH713" s="10">
        <v>0.6</v>
      </c>
      <c r="AI713" s="10">
        <v>0</v>
      </c>
      <c r="AJ713" s="10">
        <v>0</v>
      </c>
      <c r="AK713" s="10">
        <v>1</v>
      </c>
      <c r="AL713" s="10">
        <v>0</v>
      </c>
      <c r="AM713" s="10">
        <v>9</v>
      </c>
      <c r="AN713" s="10">
        <v>100</v>
      </c>
      <c r="AO713" s="10">
        <v>20</v>
      </c>
      <c r="AP713" s="10">
        <v>60</v>
      </c>
      <c r="AQ713" s="10">
        <v>22</v>
      </c>
      <c r="AR713" s="10">
        <v>0</v>
      </c>
      <c r="AS713" s="10">
        <v>24</v>
      </c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 t="s">
        <v>246</v>
      </c>
      <c r="BI713" s="10">
        <v>4</v>
      </c>
    </row>
    <row r="714" spans="5:61" ht="16.5" customHeight="1">
      <c r="E714" s="9" t="str">
        <f t="shared" si="11"/>
        <v>S-5機器発熱密度比率2</v>
      </c>
      <c r="F714" s="10" t="s">
        <v>249</v>
      </c>
      <c r="G714" s="10" t="s">
        <v>233</v>
      </c>
      <c r="H714" s="10">
        <v>5</v>
      </c>
      <c r="I714" s="10">
        <v>4</v>
      </c>
      <c r="J714" s="10">
        <v>2</v>
      </c>
      <c r="K714" s="10" t="s">
        <v>783</v>
      </c>
      <c r="L714" s="10" t="s">
        <v>778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1</v>
      </c>
      <c r="W714" s="10">
        <v>1</v>
      </c>
      <c r="X714" s="10">
        <v>1</v>
      </c>
      <c r="Y714" s="10">
        <v>1</v>
      </c>
      <c r="Z714" s="10">
        <v>1</v>
      </c>
      <c r="AA714" s="10">
        <v>1</v>
      </c>
      <c r="AB714" s="10">
        <v>1</v>
      </c>
      <c r="AC714" s="10">
        <v>1</v>
      </c>
      <c r="AD714" s="10">
        <v>1</v>
      </c>
      <c r="AE714" s="10">
        <v>1</v>
      </c>
      <c r="AF714" s="10">
        <v>1</v>
      </c>
      <c r="AG714" s="10">
        <v>0.6</v>
      </c>
      <c r="AH714" s="10">
        <v>0.6</v>
      </c>
      <c r="AI714" s="10">
        <v>0</v>
      </c>
      <c r="AJ714" s="10">
        <v>0</v>
      </c>
      <c r="AK714" s="10">
        <v>1</v>
      </c>
      <c r="AL714" s="10">
        <v>0</v>
      </c>
      <c r="AM714" s="10">
        <v>9</v>
      </c>
      <c r="AN714" s="10">
        <v>100</v>
      </c>
      <c r="AO714" s="10">
        <v>20</v>
      </c>
      <c r="AP714" s="10">
        <v>60</v>
      </c>
      <c r="AQ714" s="10">
        <v>22</v>
      </c>
      <c r="AR714" s="10">
        <v>0</v>
      </c>
      <c r="AS714" s="10">
        <v>24</v>
      </c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 t="s">
        <v>246</v>
      </c>
      <c r="BI714" s="10">
        <v>4</v>
      </c>
    </row>
    <row r="715" spans="5:61" ht="16.5" customHeight="1">
      <c r="E715" s="9" t="str">
        <f t="shared" si="11"/>
        <v>S-5機器発熱密度比率3</v>
      </c>
      <c r="F715" s="10" t="s">
        <v>249</v>
      </c>
      <c r="G715" s="10" t="s">
        <v>233</v>
      </c>
      <c r="H715" s="10">
        <v>5</v>
      </c>
      <c r="I715" s="10">
        <v>4</v>
      </c>
      <c r="J715" s="10">
        <v>3</v>
      </c>
      <c r="K715" s="10" t="s">
        <v>783</v>
      </c>
      <c r="L715" s="10" t="s">
        <v>779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1</v>
      </c>
      <c r="W715" s="10">
        <v>1</v>
      </c>
      <c r="X715" s="10">
        <v>1</v>
      </c>
      <c r="Y715" s="10">
        <v>1</v>
      </c>
      <c r="Z715" s="10">
        <v>1</v>
      </c>
      <c r="AA715" s="10">
        <v>1</v>
      </c>
      <c r="AB715" s="10">
        <v>1</v>
      </c>
      <c r="AC715" s="10">
        <v>1</v>
      </c>
      <c r="AD715" s="10">
        <v>1</v>
      </c>
      <c r="AE715" s="10">
        <v>1</v>
      </c>
      <c r="AF715" s="10">
        <v>1</v>
      </c>
      <c r="AG715" s="10">
        <v>0.6</v>
      </c>
      <c r="AH715" s="10">
        <v>0.6</v>
      </c>
      <c r="AI715" s="10">
        <v>0</v>
      </c>
      <c r="AJ715" s="10">
        <v>0</v>
      </c>
      <c r="AK715" s="10">
        <v>1</v>
      </c>
      <c r="AL715" s="10">
        <v>0</v>
      </c>
      <c r="AM715" s="10">
        <v>9</v>
      </c>
      <c r="AN715" s="10">
        <v>100</v>
      </c>
      <c r="AO715" s="10">
        <v>20</v>
      </c>
      <c r="AP715" s="10">
        <v>60</v>
      </c>
      <c r="AQ715" s="10">
        <v>22</v>
      </c>
      <c r="AR715" s="10">
        <v>0</v>
      </c>
      <c r="AS715" s="10">
        <v>24</v>
      </c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 t="s">
        <v>246</v>
      </c>
      <c r="BI715" s="10">
        <v>4</v>
      </c>
    </row>
    <row r="716" spans="5:61" ht="16.5" customHeight="1">
      <c r="E716" s="9" t="str">
        <f t="shared" si="11"/>
        <v>S-6室同時使用率1</v>
      </c>
      <c r="F716" s="10" t="s">
        <v>250</v>
      </c>
      <c r="G716" s="10" t="s">
        <v>233</v>
      </c>
      <c r="H716" s="10">
        <v>6</v>
      </c>
      <c r="I716" s="10">
        <v>1</v>
      </c>
      <c r="J716" s="10">
        <v>1</v>
      </c>
      <c r="K716" s="10" t="s">
        <v>776</v>
      </c>
      <c r="L716" s="10" t="s">
        <v>777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1</v>
      </c>
      <c r="W716" s="10">
        <v>1</v>
      </c>
      <c r="X716" s="10">
        <v>1</v>
      </c>
      <c r="Y716" s="10">
        <v>1</v>
      </c>
      <c r="Z716" s="10">
        <v>1</v>
      </c>
      <c r="AA716" s="10">
        <v>1</v>
      </c>
      <c r="AB716" s="10">
        <v>1</v>
      </c>
      <c r="AC716" s="10">
        <v>1</v>
      </c>
      <c r="AD716" s="10">
        <v>1</v>
      </c>
      <c r="AE716" s="10">
        <v>1</v>
      </c>
      <c r="AF716" s="10">
        <v>1</v>
      </c>
      <c r="AG716" s="10">
        <v>1</v>
      </c>
      <c r="AH716" s="10">
        <v>1</v>
      </c>
      <c r="AI716" s="10">
        <v>0</v>
      </c>
      <c r="AJ716" s="10">
        <v>0</v>
      </c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>
        <v>4</v>
      </c>
    </row>
    <row r="717" spans="5:61" ht="16.5" customHeight="1">
      <c r="E717" s="9" t="str">
        <f t="shared" si="11"/>
        <v>S-6室同時使用率2</v>
      </c>
      <c r="F717" s="10" t="s">
        <v>250</v>
      </c>
      <c r="G717" s="10" t="s">
        <v>233</v>
      </c>
      <c r="H717" s="10">
        <v>6</v>
      </c>
      <c r="I717" s="10">
        <v>1</v>
      </c>
      <c r="J717" s="10">
        <v>2</v>
      </c>
      <c r="K717" s="10" t="s">
        <v>776</v>
      </c>
      <c r="L717" s="10" t="s">
        <v>778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1</v>
      </c>
      <c r="W717" s="10">
        <v>1</v>
      </c>
      <c r="X717" s="10">
        <v>1</v>
      </c>
      <c r="Y717" s="10">
        <v>1</v>
      </c>
      <c r="Z717" s="10">
        <v>1</v>
      </c>
      <c r="AA717" s="10">
        <v>1</v>
      </c>
      <c r="AB717" s="10">
        <v>1</v>
      </c>
      <c r="AC717" s="10">
        <v>1</v>
      </c>
      <c r="AD717" s="10">
        <v>1</v>
      </c>
      <c r="AE717" s="10">
        <v>1</v>
      </c>
      <c r="AF717" s="10">
        <v>1</v>
      </c>
      <c r="AG717" s="10">
        <v>1</v>
      </c>
      <c r="AH717" s="10">
        <v>1</v>
      </c>
      <c r="AI717" s="10">
        <v>0</v>
      </c>
      <c r="AJ717" s="10">
        <v>0</v>
      </c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>
        <v>4</v>
      </c>
    </row>
    <row r="718" spans="5:61" ht="16.5" customHeight="1">
      <c r="E718" s="9" t="str">
        <f t="shared" si="11"/>
        <v>S-6室同時使用率3</v>
      </c>
      <c r="F718" s="10" t="s">
        <v>250</v>
      </c>
      <c r="G718" s="10" t="s">
        <v>233</v>
      </c>
      <c r="H718" s="10">
        <v>6</v>
      </c>
      <c r="I718" s="10">
        <v>1</v>
      </c>
      <c r="J718" s="10">
        <v>3</v>
      </c>
      <c r="K718" s="10" t="s">
        <v>776</v>
      </c>
      <c r="L718" s="10" t="s">
        <v>779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1</v>
      </c>
      <c r="W718" s="10">
        <v>1</v>
      </c>
      <c r="X718" s="10">
        <v>1</v>
      </c>
      <c r="Y718" s="10">
        <v>1</v>
      </c>
      <c r="Z718" s="10">
        <v>1</v>
      </c>
      <c r="AA718" s="10">
        <v>1</v>
      </c>
      <c r="AB718" s="10">
        <v>1</v>
      </c>
      <c r="AC718" s="10">
        <v>1</v>
      </c>
      <c r="AD718" s="10">
        <v>1</v>
      </c>
      <c r="AE718" s="10">
        <v>1</v>
      </c>
      <c r="AF718" s="10">
        <v>1</v>
      </c>
      <c r="AG718" s="10">
        <v>1</v>
      </c>
      <c r="AH718" s="10">
        <v>1</v>
      </c>
      <c r="AI718" s="10">
        <v>0</v>
      </c>
      <c r="AJ718" s="10">
        <v>0</v>
      </c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>
        <v>4</v>
      </c>
    </row>
    <row r="719" spans="5:61" ht="16.5" customHeight="1">
      <c r="E719" s="9" t="str">
        <f t="shared" si="11"/>
        <v>S-6照明発熱密度比率1</v>
      </c>
      <c r="F719" s="10" t="s">
        <v>250</v>
      </c>
      <c r="G719" s="10" t="s">
        <v>233</v>
      </c>
      <c r="H719" s="10">
        <v>6</v>
      </c>
      <c r="I719" s="10">
        <v>2</v>
      </c>
      <c r="J719" s="10">
        <v>1</v>
      </c>
      <c r="K719" s="10" t="s">
        <v>780</v>
      </c>
      <c r="L719" s="10" t="s">
        <v>777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1</v>
      </c>
      <c r="W719" s="10">
        <v>1</v>
      </c>
      <c r="X719" s="10">
        <v>1</v>
      </c>
      <c r="Y719" s="10">
        <v>1</v>
      </c>
      <c r="Z719" s="10">
        <v>1</v>
      </c>
      <c r="AA719" s="10">
        <v>1</v>
      </c>
      <c r="AB719" s="10">
        <v>1</v>
      </c>
      <c r="AC719" s="10">
        <v>1</v>
      </c>
      <c r="AD719" s="10">
        <v>1</v>
      </c>
      <c r="AE719" s="10">
        <v>1</v>
      </c>
      <c r="AF719" s="10">
        <v>1</v>
      </c>
      <c r="AG719" s="10">
        <v>1</v>
      </c>
      <c r="AH719" s="10">
        <v>1</v>
      </c>
      <c r="AI719" s="10">
        <v>0</v>
      </c>
      <c r="AJ719" s="10">
        <v>0</v>
      </c>
      <c r="AK719" s="10">
        <v>1</v>
      </c>
      <c r="AL719" s="10">
        <v>0</v>
      </c>
      <c r="AM719" s="10">
        <v>9</v>
      </c>
      <c r="AN719" s="10">
        <v>100</v>
      </c>
      <c r="AO719" s="10">
        <v>22</v>
      </c>
      <c r="AP719" s="10">
        <v>0</v>
      </c>
      <c r="AQ719" s="10">
        <v>24</v>
      </c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>
        <v>4</v>
      </c>
    </row>
    <row r="720" spans="5:61" ht="16.5" customHeight="1">
      <c r="E720" s="9" t="str">
        <f t="shared" si="11"/>
        <v>S-6照明発熱密度比率2</v>
      </c>
      <c r="F720" s="10" t="s">
        <v>250</v>
      </c>
      <c r="G720" s="10" t="s">
        <v>233</v>
      </c>
      <c r="H720" s="10">
        <v>6</v>
      </c>
      <c r="I720" s="10">
        <v>2</v>
      </c>
      <c r="J720" s="10">
        <v>2</v>
      </c>
      <c r="K720" s="10" t="s">
        <v>780</v>
      </c>
      <c r="L720" s="10" t="s">
        <v>778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1</v>
      </c>
      <c r="W720" s="10">
        <v>1</v>
      </c>
      <c r="X720" s="10">
        <v>1</v>
      </c>
      <c r="Y720" s="10">
        <v>1</v>
      </c>
      <c r="Z720" s="10">
        <v>1</v>
      </c>
      <c r="AA720" s="10">
        <v>1</v>
      </c>
      <c r="AB720" s="10">
        <v>1</v>
      </c>
      <c r="AC720" s="10">
        <v>1</v>
      </c>
      <c r="AD720" s="10">
        <v>1</v>
      </c>
      <c r="AE720" s="10">
        <v>1</v>
      </c>
      <c r="AF720" s="10">
        <v>1</v>
      </c>
      <c r="AG720" s="10">
        <v>1</v>
      </c>
      <c r="AH720" s="10">
        <v>1</v>
      </c>
      <c r="AI720" s="10">
        <v>0</v>
      </c>
      <c r="AJ720" s="10">
        <v>0</v>
      </c>
      <c r="AK720" s="10">
        <v>1</v>
      </c>
      <c r="AL720" s="10">
        <v>0</v>
      </c>
      <c r="AM720" s="10">
        <v>9</v>
      </c>
      <c r="AN720" s="10">
        <v>100</v>
      </c>
      <c r="AO720" s="10">
        <v>22</v>
      </c>
      <c r="AP720" s="10">
        <v>0</v>
      </c>
      <c r="AQ720" s="10">
        <v>24</v>
      </c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>
        <v>4</v>
      </c>
    </row>
    <row r="721" spans="5:61" ht="16.5" customHeight="1">
      <c r="E721" s="9" t="str">
        <f t="shared" si="11"/>
        <v>S-6照明発熱密度比率3</v>
      </c>
      <c r="F721" s="10" t="s">
        <v>250</v>
      </c>
      <c r="G721" s="10" t="s">
        <v>233</v>
      </c>
      <c r="H721" s="10">
        <v>6</v>
      </c>
      <c r="I721" s="10">
        <v>2</v>
      </c>
      <c r="J721" s="10">
        <v>3</v>
      </c>
      <c r="K721" s="10" t="s">
        <v>780</v>
      </c>
      <c r="L721" s="10" t="s">
        <v>779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1</v>
      </c>
      <c r="W721" s="10">
        <v>1</v>
      </c>
      <c r="X721" s="10">
        <v>1</v>
      </c>
      <c r="Y721" s="10">
        <v>1</v>
      </c>
      <c r="Z721" s="10">
        <v>1</v>
      </c>
      <c r="AA721" s="10">
        <v>1</v>
      </c>
      <c r="AB721" s="10">
        <v>1</v>
      </c>
      <c r="AC721" s="10">
        <v>1</v>
      </c>
      <c r="AD721" s="10">
        <v>1</v>
      </c>
      <c r="AE721" s="10">
        <v>1</v>
      </c>
      <c r="AF721" s="10">
        <v>1</v>
      </c>
      <c r="AG721" s="10">
        <v>1</v>
      </c>
      <c r="AH721" s="10">
        <v>1</v>
      </c>
      <c r="AI721" s="10">
        <v>0</v>
      </c>
      <c r="AJ721" s="10">
        <v>0</v>
      </c>
      <c r="AK721" s="10">
        <v>1</v>
      </c>
      <c r="AL721" s="10">
        <v>0</v>
      </c>
      <c r="AM721" s="10">
        <v>9</v>
      </c>
      <c r="AN721" s="10">
        <v>100</v>
      </c>
      <c r="AO721" s="10">
        <v>22</v>
      </c>
      <c r="AP721" s="10">
        <v>0</v>
      </c>
      <c r="AQ721" s="10">
        <v>24</v>
      </c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>
        <v>4</v>
      </c>
    </row>
    <row r="722" spans="5:61" ht="16.5" customHeight="1">
      <c r="E722" s="9" t="str">
        <f t="shared" si="11"/>
        <v>S-6人体発熱密度比率1</v>
      </c>
      <c r="F722" s="10" t="s">
        <v>250</v>
      </c>
      <c r="G722" s="10" t="s">
        <v>233</v>
      </c>
      <c r="H722" s="10">
        <v>6</v>
      </c>
      <c r="I722" s="10">
        <v>3</v>
      </c>
      <c r="J722" s="10">
        <v>1</v>
      </c>
      <c r="K722" s="10" t="s">
        <v>781</v>
      </c>
      <c r="L722" s="10" t="s">
        <v>777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1</v>
      </c>
      <c r="W722" s="10">
        <v>1</v>
      </c>
      <c r="X722" s="10">
        <v>1</v>
      </c>
      <c r="Y722" s="10">
        <v>0.5</v>
      </c>
      <c r="Z722" s="10">
        <v>0.5</v>
      </c>
      <c r="AA722" s="10">
        <v>1</v>
      </c>
      <c r="AB722" s="10">
        <v>1</v>
      </c>
      <c r="AC722" s="10">
        <v>1</v>
      </c>
      <c r="AD722" s="10">
        <v>1</v>
      </c>
      <c r="AE722" s="10">
        <v>0.5</v>
      </c>
      <c r="AF722" s="10">
        <v>0.25</v>
      </c>
      <c r="AG722" s="10">
        <v>0.25</v>
      </c>
      <c r="AH722" s="10">
        <v>0.25</v>
      </c>
      <c r="AI722" s="10">
        <v>0</v>
      </c>
      <c r="AJ722" s="10">
        <v>0</v>
      </c>
      <c r="AK722" s="10">
        <v>1</v>
      </c>
      <c r="AL722" s="10">
        <v>0</v>
      </c>
      <c r="AM722" s="10">
        <v>9</v>
      </c>
      <c r="AN722" s="10">
        <v>100</v>
      </c>
      <c r="AO722" s="10">
        <v>12</v>
      </c>
      <c r="AP722" s="10">
        <v>50</v>
      </c>
      <c r="AQ722" s="10">
        <v>14</v>
      </c>
      <c r="AR722" s="10">
        <v>100</v>
      </c>
      <c r="AS722" s="10">
        <v>18</v>
      </c>
      <c r="AT722" s="10">
        <v>50</v>
      </c>
      <c r="AU722" s="10">
        <v>19</v>
      </c>
      <c r="AV722" s="10">
        <v>25</v>
      </c>
      <c r="AW722" s="10">
        <v>22</v>
      </c>
      <c r="AX722" s="10">
        <v>0</v>
      </c>
      <c r="AY722" s="10">
        <v>24</v>
      </c>
      <c r="AZ722" s="10"/>
      <c r="BA722" s="10"/>
      <c r="BB722" s="10"/>
      <c r="BC722" s="10"/>
      <c r="BD722" s="10"/>
      <c r="BE722" s="10"/>
      <c r="BF722" s="10"/>
      <c r="BG722" s="10"/>
      <c r="BH722" s="10"/>
      <c r="BI722" s="10">
        <v>4</v>
      </c>
    </row>
    <row r="723" spans="5:61" ht="16.5" customHeight="1">
      <c r="E723" s="9" t="str">
        <f t="shared" si="11"/>
        <v>S-6人体発熱密度比率2</v>
      </c>
      <c r="F723" s="10" t="s">
        <v>250</v>
      </c>
      <c r="G723" s="10" t="s">
        <v>233</v>
      </c>
      <c r="H723" s="10">
        <v>6</v>
      </c>
      <c r="I723" s="10">
        <v>3</v>
      </c>
      <c r="J723" s="10">
        <v>2</v>
      </c>
      <c r="K723" s="10" t="s">
        <v>781</v>
      </c>
      <c r="L723" s="10" t="s">
        <v>778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1</v>
      </c>
      <c r="W723" s="10">
        <v>1</v>
      </c>
      <c r="X723" s="10">
        <v>1</v>
      </c>
      <c r="Y723" s="10">
        <v>0.5</v>
      </c>
      <c r="Z723" s="10">
        <v>0.5</v>
      </c>
      <c r="AA723" s="10">
        <v>1</v>
      </c>
      <c r="AB723" s="10">
        <v>1</v>
      </c>
      <c r="AC723" s="10">
        <v>1</v>
      </c>
      <c r="AD723" s="10">
        <v>1</v>
      </c>
      <c r="AE723" s="10">
        <v>0.5</v>
      </c>
      <c r="AF723" s="10">
        <v>0.25</v>
      </c>
      <c r="AG723" s="10">
        <v>0.25</v>
      </c>
      <c r="AH723" s="10">
        <v>0.25</v>
      </c>
      <c r="AI723" s="10">
        <v>0</v>
      </c>
      <c r="AJ723" s="10">
        <v>0</v>
      </c>
      <c r="AK723" s="10">
        <v>1</v>
      </c>
      <c r="AL723" s="10">
        <v>0</v>
      </c>
      <c r="AM723" s="10">
        <v>9</v>
      </c>
      <c r="AN723" s="10">
        <v>100</v>
      </c>
      <c r="AO723" s="10">
        <v>12</v>
      </c>
      <c r="AP723" s="10">
        <v>50</v>
      </c>
      <c r="AQ723" s="10">
        <v>14</v>
      </c>
      <c r="AR723" s="10">
        <v>100</v>
      </c>
      <c r="AS723" s="10">
        <v>18</v>
      </c>
      <c r="AT723" s="10">
        <v>50</v>
      </c>
      <c r="AU723" s="10">
        <v>19</v>
      </c>
      <c r="AV723" s="10">
        <v>25</v>
      </c>
      <c r="AW723" s="10">
        <v>22</v>
      </c>
      <c r="AX723" s="10">
        <v>0</v>
      </c>
      <c r="AY723" s="10">
        <v>24</v>
      </c>
      <c r="AZ723" s="10"/>
      <c r="BA723" s="10"/>
      <c r="BB723" s="10"/>
      <c r="BC723" s="10"/>
      <c r="BD723" s="10"/>
      <c r="BE723" s="10"/>
      <c r="BF723" s="10"/>
      <c r="BG723" s="10"/>
      <c r="BH723" s="10"/>
      <c r="BI723" s="10">
        <v>4</v>
      </c>
    </row>
    <row r="724" spans="5:61" ht="16.5" customHeight="1">
      <c r="E724" s="9" t="str">
        <f t="shared" si="11"/>
        <v>S-6人体発熱密度比率3</v>
      </c>
      <c r="F724" s="10" t="s">
        <v>250</v>
      </c>
      <c r="G724" s="10" t="s">
        <v>233</v>
      </c>
      <c r="H724" s="10">
        <v>6</v>
      </c>
      <c r="I724" s="10">
        <v>3</v>
      </c>
      <c r="J724" s="10">
        <v>3</v>
      </c>
      <c r="K724" s="10" t="s">
        <v>781</v>
      </c>
      <c r="L724" s="10" t="s">
        <v>779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1</v>
      </c>
      <c r="W724" s="10">
        <v>1</v>
      </c>
      <c r="X724" s="10">
        <v>1</v>
      </c>
      <c r="Y724" s="10">
        <v>0.5</v>
      </c>
      <c r="Z724" s="10">
        <v>0.5</v>
      </c>
      <c r="AA724" s="10">
        <v>1</v>
      </c>
      <c r="AB724" s="10">
        <v>1</v>
      </c>
      <c r="AC724" s="10">
        <v>1</v>
      </c>
      <c r="AD724" s="10">
        <v>1</v>
      </c>
      <c r="AE724" s="10">
        <v>0.5</v>
      </c>
      <c r="AF724" s="10">
        <v>0.25</v>
      </c>
      <c r="AG724" s="10">
        <v>0.25</v>
      </c>
      <c r="AH724" s="10">
        <v>0.25</v>
      </c>
      <c r="AI724" s="10">
        <v>0</v>
      </c>
      <c r="AJ724" s="10">
        <v>0</v>
      </c>
      <c r="AK724" s="10">
        <v>1</v>
      </c>
      <c r="AL724" s="10">
        <v>0</v>
      </c>
      <c r="AM724" s="10">
        <v>9</v>
      </c>
      <c r="AN724" s="10">
        <v>100</v>
      </c>
      <c r="AO724" s="10">
        <v>12</v>
      </c>
      <c r="AP724" s="10">
        <v>50</v>
      </c>
      <c r="AQ724" s="10">
        <v>14</v>
      </c>
      <c r="AR724" s="10">
        <v>100</v>
      </c>
      <c r="AS724" s="10">
        <v>18</v>
      </c>
      <c r="AT724" s="10">
        <v>50</v>
      </c>
      <c r="AU724" s="10">
        <v>19</v>
      </c>
      <c r="AV724" s="10">
        <v>25</v>
      </c>
      <c r="AW724" s="10">
        <v>22</v>
      </c>
      <c r="AX724" s="10">
        <v>0</v>
      </c>
      <c r="AY724" s="10">
        <v>24</v>
      </c>
      <c r="AZ724" s="10"/>
      <c r="BA724" s="10"/>
      <c r="BB724" s="10"/>
      <c r="BC724" s="10"/>
      <c r="BD724" s="10"/>
      <c r="BE724" s="10"/>
      <c r="BF724" s="10"/>
      <c r="BG724" s="10"/>
      <c r="BH724" s="10"/>
      <c r="BI724" s="10">
        <v>4</v>
      </c>
    </row>
    <row r="725" spans="5:61" ht="16.5" customHeight="1">
      <c r="E725" s="9" t="str">
        <f t="shared" si="11"/>
        <v>S-6機器発熱密度比率1</v>
      </c>
      <c r="F725" s="10" t="s">
        <v>250</v>
      </c>
      <c r="G725" s="10" t="s">
        <v>233</v>
      </c>
      <c r="H725" s="10">
        <v>6</v>
      </c>
      <c r="I725" s="10">
        <v>4</v>
      </c>
      <c r="J725" s="10">
        <v>1</v>
      </c>
      <c r="K725" s="10" t="s">
        <v>783</v>
      </c>
      <c r="L725" s="10" t="s">
        <v>777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0</v>
      </c>
      <c r="X725" s="10">
        <v>0</v>
      </c>
      <c r="Y725" s="10">
        <v>0</v>
      </c>
      <c r="Z725" s="10">
        <v>0</v>
      </c>
      <c r="AA725" s="10">
        <v>0</v>
      </c>
      <c r="AB725" s="10">
        <v>0</v>
      </c>
      <c r="AC725" s="10">
        <v>0</v>
      </c>
      <c r="AD725" s="10">
        <v>0</v>
      </c>
      <c r="AE725" s="10">
        <v>0</v>
      </c>
      <c r="AF725" s="10">
        <v>0</v>
      </c>
      <c r="AG725" s="10">
        <v>0</v>
      </c>
      <c r="AH725" s="10">
        <v>0</v>
      </c>
      <c r="AI725" s="10">
        <v>0</v>
      </c>
      <c r="AJ725" s="10">
        <v>0</v>
      </c>
      <c r="AK725" s="10">
        <v>1</v>
      </c>
      <c r="AL725" s="10">
        <v>0</v>
      </c>
      <c r="AM725" s="10">
        <v>24</v>
      </c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>
        <v>4</v>
      </c>
    </row>
    <row r="726" spans="5:61" ht="16.5" customHeight="1">
      <c r="E726" s="9" t="str">
        <f t="shared" si="11"/>
        <v>S-6機器発熱密度比率2</v>
      </c>
      <c r="F726" s="10" t="s">
        <v>250</v>
      </c>
      <c r="G726" s="10" t="s">
        <v>233</v>
      </c>
      <c r="H726" s="10">
        <v>6</v>
      </c>
      <c r="I726" s="10">
        <v>4</v>
      </c>
      <c r="J726" s="10">
        <v>2</v>
      </c>
      <c r="K726" s="10" t="s">
        <v>783</v>
      </c>
      <c r="L726" s="10" t="s">
        <v>778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0</v>
      </c>
      <c r="X726" s="10">
        <v>0</v>
      </c>
      <c r="Y726" s="10">
        <v>0</v>
      </c>
      <c r="Z726" s="10">
        <v>0</v>
      </c>
      <c r="AA726" s="10">
        <v>0</v>
      </c>
      <c r="AB726" s="10">
        <v>0</v>
      </c>
      <c r="AC726" s="10">
        <v>0</v>
      </c>
      <c r="AD726" s="10">
        <v>0</v>
      </c>
      <c r="AE726" s="10">
        <v>0</v>
      </c>
      <c r="AF726" s="10">
        <v>0</v>
      </c>
      <c r="AG726" s="10">
        <v>0</v>
      </c>
      <c r="AH726" s="10">
        <v>0</v>
      </c>
      <c r="AI726" s="10">
        <v>0</v>
      </c>
      <c r="AJ726" s="10">
        <v>0</v>
      </c>
      <c r="AK726" s="10">
        <v>1</v>
      </c>
      <c r="AL726" s="10">
        <v>0</v>
      </c>
      <c r="AM726" s="10">
        <v>24</v>
      </c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>
        <v>4</v>
      </c>
    </row>
    <row r="727" spans="5:61" ht="16.5" customHeight="1">
      <c r="E727" s="9" t="str">
        <f t="shared" si="11"/>
        <v>S-6機器発熱密度比率3</v>
      </c>
      <c r="F727" s="10" t="s">
        <v>250</v>
      </c>
      <c r="G727" s="10" t="s">
        <v>233</v>
      </c>
      <c r="H727" s="10">
        <v>6</v>
      </c>
      <c r="I727" s="10">
        <v>4</v>
      </c>
      <c r="J727" s="10">
        <v>3</v>
      </c>
      <c r="K727" s="10" t="s">
        <v>783</v>
      </c>
      <c r="L727" s="10" t="s">
        <v>779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0</v>
      </c>
      <c r="X727" s="10">
        <v>0</v>
      </c>
      <c r="Y727" s="10">
        <v>0</v>
      </c>
      <c r="Z727" s="10">
        <v>0</v>
      </c>
      <c r="AA727" s="10">
        <v>0</v>
      </c>
      <c r="AB727" s="10">
        <v>0</v>
      </c>
      <c r="AC727" s="10">
        <v>0</v>
      </c>
      <c r="AD727" s="10">
        <v>0</v>
      </c>
      <c r="AE727" s="10">
        <v>0</v>
      </c>
      <c r="AF727" s="10">
        <v>0</v>
      </c>
      <c r="AG727" s="10">
        <v>0</v>
      </c>
      <c r="AH727" s="10">
        <v>0</v>
      </c>
      <c r="AI727" s="10">
        <v>0</v>
      </c>
      <c r="AJ727" s="10">
        <v>0</v>
      </c>
      <c r="AK727" s="10">
        <v>1</v>
      </c>
      <c r="AL727" s="10">
        <v>0</v>
      </c>
      <c r="AM727" s="10">
        <v>24</v>
      </c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>
        <v>4</v>
      </c>
    </row>
    <row r="728" spans="5:61" ht="16.5" customHeight="1">
      <c r="E728" s="9" t="str">
        <f t="shared" si="11"/>
        <v>S-7室同時使用率1</v>
      </c>
      <c r="F728" s="10" t="s">
        <v>251</v>
      </c>
      <c r="G728" s="10" t="s">
        <v>233</v>
      </c>
      <c r="H728" s="10">
        <v>7</v>
      </c>
      <c r="I728" s="10">
        <v>1</v>
      </c>
      <c r="J728" s="10">
        <v>1</v>
      </c>
      <c r="K728" s="10" t="s">
        <v>776</v>
      </c>
      <c r="L728" s="10" t="s">
        <v>777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1</v>
      </c>
      <c r="W728" s="10">
        <v>1</v>
      </c>
      <c r="X728" s="10">
        <v>1</v>
      </c>
      <c r="Y728" s="10">
        <v>1</v>
      </c>
      <c r="Z728" s="10">
        <v>1</v>
      </c>
      <c r="AA728" s="10">
        <v>1</v>
      </c>
      <c r="AB728" s="10">
        <v>1</v>
      </c>
      <c r="AC728" s="10">
        <v>1</v>
      </c>
      <c r="AD728" s="10">
        <v>1</v>
      </c>
      <c r="AE728" s="10">
        <v>1</v>
      </c>
      <c r="AF728" s="10">
        <v>1</v>
      </c>
      <c r="AG728" s="10">
        <v>1</v>
      </c>
      <c r="AH728" s="10">
        <v>1</v>
      </c>
      <c r="AI728" s="10">
        <v>0</v>
      </c>
      <c r="AJ728" s="10">
        <v>0</v>
      </c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 t="s">
        <v>250</v>
      </c>
      <c r="BI728" s="10">
        <v>6</v>
      </c>
    </row>
    <row r="729" spans="5:61" ht="16.5" customHeight="1">
      <c r="E729" s="9" t="str">
        <f t="shared" si="11"/>
        <v>S-7室同時使用率2</v>
      </c>
      <c r="F729" s="10" t="s">
        <v>251</v>
      </c>
      <c r="G729" s="10" t="s">
        <v>233</v>
      </c>
      <c r="H729" s="10">
        <v>7</v>
      </c>
      <c r="I729" s="10">
        <v>1</v>
      </c>
      <c r="J729" s="10">
        <v>2</v>
      </c>
      <c r="K729" s="10" t="s">
        <v>776</v>
      </c>
      <c r="L729" s="10" t="s">
        <v>778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1</v>
      </c>
      <c r="W729" s="10">
        <v>1</v>
      </c>
      <c r="X729" s="10">
        <v>1</v>
      </c>
      <c r="Y729" s="10">
        <v>1</v>
      </c>
      <c r="Z729" s="10">
        <v>1</v>
      </c>
      <c r="AA729" s="10">
        <v>1</v>
      </c>
      <c r="AB729" s="10">
        <v>1</v>
      </c>
      <c r="AC729" s="10">
        <v>1</v>
      </c>
      <c r="AD729" s="10">
        <v>1</v>
      </c>
      <c r="AE729" s="10">
        <v>1</v>
      </c>
      <c r="AF729" s="10">
        <v>1</v>
      </c>
      <c r="AG729" s="10">
        <v>1</v>
      </c>
      <c r="AH729" s="10">
        <v>1</v>
      </c>
      <c r="AI729" s="10">
        <v>0</v>
      </c>
      <c r="AJ729" s="10">
        <v>0</v>
      </c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 t="s">
        <v>250</v>
      </c>
      <c r="BI729" s="10">
        <v>6</v>
      </c>
    </row>
    <row r="730" spans="5:61" ht="16.5" customHeight="1">
      <c r="E730" s="9" t="str">
        <f t="shared" si="11"/>
        <v>S-7室同時使用率3</v>
      </c>
      <c r="F730" s="10" t="s">
        <v>251</v>
      </c>
      <c r="G730" s="10" t="s">
        <v>233</v>
      </c>
      <c r="H730" s="10">
        <v>7</v>
      </c>
      <c r="I730" s="10">
        <v>1</v>
      </c>
      <c r="J730" s="10">
        <v>3</v>
      </c>
      <c r="K730" s="10" t="s">
        <v>776</v>
      </c>
      <c r="L730" s="10" t="s">
        <v>779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1</v>
      </c>
      <c r="W730" s="10">
        <v>1</v>
      </c>
      <c r="X730" s="10">
        <v>1</v>
      </c>
      <c r="Y730" s="10">
        <v>1</v>
      </c>
      <c r="Z730" s="10">
        <v>1</v>
      </c>
      <c r="AA730" s="10">
        <v>1</v>
      </c>
      <c r="AB730" s="10">
        <v>1</v>
      </c>
      <c r="AC730" s="10">
        <v>1</v>
      </c>
      <c r="AD730" s="10">
        <v>1</v>
      </c>
      <c r="AE730" s="10">
        <v>1</v>
      </c>
      <c r="AF730" s="10">
        <v>1</v>
      </c>
      <c r="AG730" s="10">
        <v>1</v>
      </c>
      <c r="AH730" s="10">
        <v>1</v>
      </c>
      <c r="AI730" s="10">
        <v>0</v>
      </c>
      <c r="AJ730" s="10">
        <v>0</v>
      </c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 t="s">
        <v>250</v>
      </c>
      <c r="BI730" s="10">
        <v>6</v>
      </c>
    </row>
    <row r="731" spans="5:61" ht="16.5" customHeight="1">
      <c r="E731" s="9" t="str">
        <f t="shared" si="11"/>
        <v>S-7照明発熱密度比率1</v>
      </c>
      <c r="F731" s="10" t="s">
        <v>251</v>
      </c>
      <c r="G731" s="10" t="s">
        <v>233</v>
      </c>
      <c r="H731" s="10">
        <v>7</v>
      </c>
      <c r="I731" s="10">
        <v>2</v>
      </c>
      <c r="J731" s="10">
        <v>1</v>
      </c>
      <c r="K731" s="10" t="s">
        <v>780</v>
      </c>
      <c r="L731" s="10" t="s">
        <v>777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0.5</v>
      </c>
      <c r="W731" s="10">
        <v>1</v>
      </c>
      <c r="X731" s="10">
        <v>1</v>
      </c>
      <c r="Y731" s="10">
        <v>1</v>
      </c>
      <c r="Z731" s="10">
        <v>1</v>
      </c>
      <c r="AA731" s="10">
        <v>1</v>
      </c>
      <c r="AB731" s="10">
        <v>1</v>
      </c>
      <c r="AC731" s="10">
        <v>1</v>
      </c>
      <c r="AD731" s="10">
        <v>1</v>
      </c>
      <c r="AE731" s="10">
        <v>1</v>
      </c>
      <c r="AF731" s="10">
        <v>1</v>
      </c>
      <c r="AG731" s="10">
        <v>1</v>
      </c>
      <c r="AH731" s="10">
        <v>1</v>
      </c>
      <c r="AI731" s="10">
        <v>0</v>
      </c>
      <c r="AJ731" s="10">
        <v>0</v>
      </c>
      <c r="AK731" s="10">
        <v>1</v>
      </c>
      <c r="AL731" s="10">
        <v>0</v>
      </c>
      <c r="AM731" s="10">
        <v>9</v>
      </c>
      <c r="AN731" s="10">
        <v>50</v>
      </c>
      <c r="AO731" s="10">
        <v>10</v>
      </c>
      <c r="AP731" s="10">
        <v>100</v>
      </c>
      <c r="AQ731" s="10">
        <v>22</v>
      </c>
      <c r="AR731" s="10">
        <v>0</v>
      </c>
      <c r="AS731" s="10">
        <v>24</v>
      </c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 t="s">
        <v>250</v>
      </c>
      <c r="BI731" s="10">
        <v>6</v>
      </c>
    </row>
    <row r="732" spans="5:61" ht="16.5" customHeight="1">
      <c r="E732" s="9" t="str">
        <f t="shared" si="11"/>
        <v>S-7照明発熱密度比率2</v>
      </c>
      <c r="F732" s="10" t="s">
        <v>251</v>
      </c>
      <c r="G732" s="10" t="s">
        <v>233</v>
      </c>
      <c r="H732" s="10">
        <v>7</v>
      </c>
      <c r="I732" s="10">
        <v>2</v>
      </c>
      <c r="J732" s="10">
        <v>2</v>
      </c>
      <c r="K732" s="10" t="s">
        <v>780</v>
      </c>
      <c r="L732" s="10" t="s">
        <v>778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0.5</v>
      </c>
      <c r="W732" s="10">
        <v>1</v>
      </c>
      <c r="X732" s="10">
        <v>1</v>
      </c>
      <c r="Y732" s="10">
        <v>1</v>
      </c>
      <c r="Z732" s="10">
        <v>1</v>
      </c>
      <c r="AA732" s="10">
        <v>1</v>
      </c>
      <c r="AB732" s="10">
        <v>1</v>
      </c>
      <c r="AC732" s="10">
        <v>1</v>
      </c>
      <c r="AD732" s="10">
        <v>1</v>
      </c>
      <c r="AE732" s="10">
        <v>1</v>
      </c>
      <c r="AF732" s="10">
        <v>1</v>
      </c>
      <c r="AG732" s="10">
        <v>1</v>
      </c>
      <c r="AH732" s="10">
        <v>1</v>
      </c>
      <c r="AI732" s="10">
        <v>0</v>
      </c>
      <c r="AJ732" s="10">
        <v>0</v>
      </c>
      <c r="AK732" s="10">
        <v>1</v>
      </c>
      <c r="AL732" s="10">
        <v>0</v>
      </c>
      <c r="AM732" s="10">
        <v>9</v>
      </c>
      <c r="AN732" s="10">
        <v>50</v>
      </c>
      <c r="AO732" s="10">
        <v>10</v>
      </c>
      <c r="AP732" s="10">
        <v>100</v>
      </c>
      <c r="AQ732" s="10">
        <v>22</v>
      </c>
      <c r="AR732" s="10">
        <v>0</v>
      </c>
      <c r="AS732" s="10">
        <v>24</v>
      </c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 t="s">
        <v>250</v>
      </c>
      <c r="BI732" s="10">
        <v>6</v>
      </c>
    </row>
    <row r="733" spans="5:61" ht="16.5" customHeight="1">
      <c r="E733" s="9" t="str">
        <f t="shared" si="11"/>
        <v>S-7照明発熱密度比率3</v>
      </c>
      <c r="F733" s="10" t="s">
        <v>251</v>
      </c>
      <c r="G733" s="10" t="s">
        <v>233</v>
      </c>
      <c r="H733" s="10">
        <v>7</v>
      </c>
      <c r="I733" s="10">
        <v>2</v>
      </c>
      <c r="J733" s="10">
        <v>3</v>
      </c>
      <c r="K733" s="10" t="s">
        <v>780</v>
      </c>
      <c r="L733" s="10" t="s">
        <v>779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0.5</v>
      </c>
      <c r="W733" s="10">
        <v>1</v>
      </c>
      <c r="X733" s="10">
        <v>1</v>
      </c>
      <c r="Y733" s="10">
        <v>1</v>
      </c>
      <c r="Z733" s="10">
        <v>1</v>
      </c>
      <c r="AA733" s="10">
        <v>1</v>
      </c>
      <c r="AB733" s="10">
        <v>1</v>
      </c>
      <c r="AC733" s="10">
        <v>1</v>
      </c>
      <c r="AD733" s="10">
        <v>1</v>
      </c>
      <c r="AE733" s="10">
        <v>1</v>
      </c>
      <c r="AF733" s="10">
        <v>1</v>
      </c>
      <c r="AG733" s="10">
        <v>1</v>
      </c>
      <c r="AH733" s="10">
        <v>1</v>
      </c>
      <c r="AI733" s="10">
        <v>0</v>
      </c>
      <c r="AJ733" s="10">
        <v>0</v>
      </c>
      <c r="AK733" s="10">
        <v>1</v>
      </c>
      <c r="AL733" s="10">
        <v>0</v>
      </c>
      <c r="AM733" s="10">
        <v>9</v>
      </c>
      <c r="AN733" s="10">
        <v>50</v>
      </c>
      <c r="AO733" s="10">
        <v>10</v>
      </c>
      <c r="AP733" s="10">
        <v>100</v>
      </c>
      <c r="AQ733" s="10">
        <v>22</v>
      </c>
      <c r="AR733" s="10">
        <v>0</v>
      </c>
      <c r="AS733" s="10">
        <v>24</v>
      </c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 t="s">
        <v>250</v>
      </c>
      <c r="BI733" s="10">
        <v>6</v>
      </c>
    </row>
    <row r="734" spans="5:61" ht="16.5" customHeight="1">
      <c r="E734" s="9" t="str">
        <f t="shared" si="11"/>
        <v>S-7人体発熱密度比率1</v>
      </c>
      <c r="F734" s="10" t="s">
        <v>251</v>
      </c>
      <c r="G734" s="10" t="s">
        <v>233</v>
      </c>
      <c r="H734" s="10">
        <v>7</v>
      </c>
      <c r="I734" s="10">
        <v>3</v>
      </c>
      <c r="J734" s="10">
        <v>1</v>
      </c>
      <c r="K734" s="10" t="s">
        <v>781</v>
      </c>
      <c r="L734" s="10" t="s">
        <v>777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0.2</v>
      </c>
      <c r="X734" s="10">
        <v>0.2</v>
      </c>
      <c r="Y734" s="10">
        <v>0.3</v>
      </c>
      <c r="Z734" s="10">
        <v>0.3</v>
      </c>
      <c r="AA734" s="10">
        <v>0.3</v>
      </c>
      <c r="AB734" s="10">
        <v>0.3</v>
      </c>
      <c r="AC734" s="10">
        <v>0.3</v>
      </c>
      <c r="AD734" s="10">
        <v>0.3</v>
      </c>
      <c r="AE734" s="10">
        <v>0.1</v>
      </c>
      <c r="AF734" s="10">
        <v>0.1</v>
      </c>
      <c r="AG734" s="10">
        <v>0.1</v>
      </c>
      <c r="AH734" s="10">
        <v>0</v>
      </c>
      <c r="AI734" s="10">
        <v>0</v>
      </c>
      <c r="AJ734" s="10">
        <v>0</v>
      </c>
      <c r="AK734" s="10">
        <v>1</v>
      </c>
      <c r="AL734" s="10">
        <v>0</v>
      </c>
      <c r="AM734" s="10">
        <v>10</v>
      </c>
      <c r="AN734" s="10">
        <v>20</v>
      </c>
      <c r="AO734" s="10">
        <v>12</v>
      </c>
      <c r="AP734" s="10">
        <v>30</v>
      </c>
      <c r="AQ734" s="10">
        <v>18</v>
      </c>
      <c r="AR734" s="10">
        <v>10</v>
      </c>
      <c r="AS734" s="10">
        <v>21</v>
      </c>
      <c r="AT734" s="10">
        <v>0</v>
      </c>
      <c r="AU734" s="10">
        <v>24</v>
      </c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 t="s">
        <v>250</v>
      </c>
      <c r="BI734" s="10">
        <v>6</v>
      </c>
    </row>
    <row r="735" spans="5:61" ht="16.5" customHeight="1">
      <c r="E735" s="9" t="str">
        <f t="shared" si="11"/>
        <v>S-7人体発熱密度比率2</v>
      </c>
      <c r="F735" s="10" t="s">
        <v>251</v>
      </c>
      <c r="G735" s="10" t="s">
        <v>233</v>
      </c>
      <c r="H735" s="10">
        <v>7</v>
      </c>
      <c r="I735" s="10">
        <v>3</v>
      </c>
      <c r="J735" s="10">
        <v>2</v>
      </c>
      <c r="K735" s="10" t="s">
        <v>781</v>
      </c>
      <c r="L735" s="10" t="s">
        <v>778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0.1</v>
      </c>
      <c r="X735" s="10">
        <v>0.5</v>
      </c>
      <c r="Y735" s="10">
        <v>0.5</v>
      </c>
      <c r="Z735" s="10">
        <v>0.5</v>
      </c>
      <c r="AA735" s="10">
        <v>1</v>
      </c>
      <c r="AB735" s="10">
        <v>1</v>
      </c>
      <c r="AC735" s="10">
        <v>1</v>
      </c>
      <c r="AD735" s="10">
        <v>1</v>
      </c>
      <c r="AE735" s="10">
        <v>0.5</v>
      </c>
      <c r="AF735" s="10">
        <v>0.3</v>
      </c>
      <c r="AG735" s="10">
        <v>0.1</v>
      </c>
      <c r="AH735" s="10">
        <v>0</v>
      </c>
      <c r="AI735" s="10">
        <v>0</v>
      </c>
      <c r="AJ735" s="10">
        <v>0</v>
      </c>
      <c r="AK735" s="10">
        <v>1</v>
      </c>
      <c r="AL735" s="10">
        <v>0</v>
      </c>
      <c r="AM735" s="10">
        <v>10</v>
      </c>
      <c r="AN735" s="10">
        <v>10</v>
      </c>
      <c r="AO735" s="10">
        <v>11</v>
      </c>
      <c r="AP735" s="10">
        <v>50</v>
      </c>
      <c r="AQ735" s="10">
        <v>14</v>
      </c>
      <c r="AR735" s="10">
        <v>100</v>
      </c>
      <c r="AS735" s="10">
        <v>18</v>
      </c>
      <c r="AT735" s="10">
        <v>50</v>
      </c>
      <c r="AU735" s="10">
        <v>19</v>
      </c>
      <c r="AV735" s="10">
        <v>30</v>
      </c>
      <c r="AW735" s="10">
        <v>20</v>
      </c>
      <c r="AX735" s="10">
        <v>10</v>
      </c>
      <c r="AY735" s="10">
        <v>21</v>
      </c>
      <c r="AZ735" s="10">
        <v>0</v>
      </c>
      <c r="BA735" s="10">
        <v>24</v>
      </c>
      <c r="BB735" s="10"/>
      <c r="BC735" s="10"/>
      <c r="BD735" s="10"/>
      <c r="BE735" s="10"/>
      <c r="BF735" s="10"/>
      <c r="BG735" s="10"/>
      <c r="BH735" s="10" t="s">
        <v>250</v>
      </c>
      <c r="BI735" s="10">
        <v>6</v>
      </c>
    </row>
    <row r="736" spans="5:61" ht="16.5" customHeight="1">
      <c r="E736" s="9" t="str">
        <f t="shared" si="11"/>
        <v>S-7人体発熱密度比率3</v>
      </c>
      <c r="F736" s="10" t="s">
        <v>251</v>
      </c>
      <c r="G736" s="10" t="s">
        <v>233</v>
      </c>
      <c r="H736" s="10">
        <v>7</v>
      </c>
      <c r="I736" s="10">
        <v>3</v>
      </c>
      <c r="J736" s="10">
        <v>3</v>
      </c>
      <c r="K736" s="10" t="s">
        <v>781</v>
      </c>
      <c r="L736" s="10" t="s">
        <v>779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0.1</v>
      </c>
      <c r="X736" s="10">
        <v>0.5</v>
      </c>
      <c r="Y736" s="10">
        <v>0.5</v>
      </c>
      <c r="Z736" s="10">
        <v>0.5</v>
      </c>
      <c r="AA736" s="10">
        <v>1</v>
      </c>
      <c r="AB736" s="10">
        <v>1</v>
      </c>
      <c r="AC736" s="10">
        <v>1</v>
      </c>
      <c r="AD736" s="10">
        <v>1</v>
      </c>
      <c r="AE736" s="10">
        <v>0.5</v>
      </c>
      <c r="AF736" s="10">
        <v>0.3</v>
      </c>
      <c r="AG736" s="10">
        <v>0.1</v>
      </c>
      <c r="AH736" s="10">
        <v>0</v>
      </c>
      <c r="AI736" s="10">
        <v>0</v>
      </c>
      <c r="AJ736" s="10">
        <v>0</v>
      </c>
      <c r="AK736" s="10">
        <v>1</v>
      </c>
      <c r="AL736" s="10">
        <v>0</v>
      </c>
      <c r="AM736" s="10">
        <v>10</v>
      </c>
      <c r="AN736" s="10">
        <v>10</v>
      </c>
      <c r="AO736" s="10">
        <v>11</v>
      </c>
      <c r="AP736" s="10">
        <v>50</v>
      </c>
      <c r="AQ736" s="10">
        <v>14</v>
      </c>
      <c r="AR736" s="10">
        <v>100</v>
      </c>
      <c r="AS736" s="10">
        <v>18</v>
      </c>
      <c r="AT736" s="10">
        <v>50</v>
      </c>
      <c r="AU736" s="10">
        <v>19</v>
      </c>
      <c r="AV736" s="10">
        <v>30</v>
      </c>
      <c r="AW736" s="10">
        <v>20</v>
      </c>
      <c r="AX736" s="10">
        <v>10</v>
      </c>
      <c r="AY736" s="10">
        <v>21</v>
      </c>
      <c r="AZ736" s="10">
        <v>0</v>
      </c>
      <c r="BA736" s="10">
        <v>24</v>
      </c>
      <c r="BB736" s="10"/>
      <c r="BC736" s="10"/>
      <c r="BD736" s="10"/>
      <c r="BE736" s="10"/>
      <c r="BF736" s="10"/>
      <c r="BG736" s="10"/>
      <c r="BH736" s="10" t="s">
        <v>250</v>
      </c>
      <c r="BI736" s="10">
        <v>6</v>
      </c>
    </row>
    <row r="737" spans="5:61" ht="16.5" customHeight="1">
      <c r="E737" s="9" t="str">
        <f t="shared" si="11"/>
        <v>S-7機器発熱密度比率1</v>
      </c>
      <c r="F737" s="10" t="s">
        <v>251</v>
      </c>
      <c r="G737" s="10" t="s">
        <v>233</v>
      </c>
      <c r="H737" s="10">
        <v>7</v>
      </c>
      <c r="I737" s="10">
        <v>4</v>
      </c>
      <c r="J737" s="10">
        <v>1</v>
      </c>
      <c r="K737" s="10" t="s">
        <v>783</v>
      </c>
      <c r="L737" s="10" t="s">
        <v>777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0</v>
      </c>
      <c r="X737" s="10">
        <v>0</v>
      </c>
      <c r="Y737" s="10">
        <v>0</v>
      </c>
      <c r="Z737" s="10">
        <v>0</v>
      </c>
      <c r="AA737" s="10">
        <v>0</v>
      </c>
      <c r="AB737" s="10">
        <v>0</v>
      </c>
      <c r="AC737" s="10">
        <v>0</v>
      </c>
      <c r="AD737" s="10">
        <v>0</v>
      </c>
      <c r="AE737" s="10">
        <v>0</v>
      </c>
      <c r="AF737" s="10">
        <v>0</v>
      </c>
      <c r="AG737" s="10">
        <v>0</v>
      </c>
      <c r="AH737" s="10">
        <v>0</v>
      </c>
      <c r="AI737" s="10">
        <v>0</v>
      </c>
      <c r="AJ737" s="10">
        <v>0</v>
      </c>
      <c r="AK737" s="10">
        <v>1</v>
      </c>
      <c r="AL737" s="10">
        <v>0</v>
      </c>
      <c r="AM737" s="10">
        <v>24</v>
      </c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 t="s">
        <v>250</v>
      </c>
      <c r="BI737" s="10">
        <v>6</v>
      </c>
    </row>
    <row r="738" spans="5:61" ht="16.5" customHeight="1">
      <c r="E738" s="9" t="str">
        <f t="shared" si="11"/>
        <v>S-7機器発熱密度比率2</v>
      </c>
      <c r="F738" s="10" t="s">
        <v>251</v>
      </c>
      <c r="G738" s="10" t="s">
        <v>233</v>
      </c>
      <c r="H738" s="10">
        <v>7</v>
      </c>
      <c r="I738" s="10">
        <v>4</v>
      </c>
      <c r="J738" s="10">
        <v>2</v>
      </c>
      <c r="K738" s="10" t="s">
        <v>783</v>
      </c>
      <c r="L738" s="10" t="s">
        <v>778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0</v>
      </c>
      <c r="X738" s="10">
        <v>0</v>
      </c>
      <c r="Y738" s="10">
        <v>0</v>
      </c>
      <c r="Z738" s="10">
        <v>0</v>
      </c>
      <c r="AA738" s="10">
        <v>0</v>
      </c>
      <c r="AB738" s="10">
        <v>0</v>
      </c>
      <c r="AC738" s="10">
        <v>0</v>
      </c>
      <c r="AD738" s="10">
        <v>0</v>
      </c>
      <c r="AE738" s="10">
        <v>0</v>
      </c>
      <c r="AF738" s="10">
        <v>0</v>
      </c>
      <c r="AG738" s="10">
        <v>0</v>
      </c>
      <c r="AH738" s="10">
        <v>0</v>
      </c>
      <c r="AI738" s="10">
        <v>0</v>
      </c>
      <c r="AJ738" s="10">
        <v>0</v>
      </c>
      <c r="AK738" s="10">
        <v>1</v>
      </c>
      <c r="AL738" s="10">
        <v>0</v>
      </c>
      <c r="AM738" s="10">
        <v>24</v>
      </c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 t="s">
        <v>250</v>
      </c>
      <c r="BI738" s="10">
        <v>6</v>
      </c>
    </row>
    <row r="739" spans="5:61" ht="16.5" customHeight="1">
      <c r="E739" s="9" t="str">
        <f t="shared" si="11"/>
        <v>S-7機器発熱密度比率3</v>
      </c>
      <c r="F739" s="10" t="s">
        <v>251</v>
      </c>
      <c r="G739" s="10" t="s">
        <v>233</v>
      </c>
      <c r="H739" s="10">
        <v>7</v>
      </c>
      <c r="I739" s="10">
        <v>4</v>
      </c>
      <c r="J739" s="10">
        <v>3</v>
      </c>
      <c r="K739" s="10" t="s">
        <v>783</v>
      </c>
      <c r="L739" s="10" t="s">
        <v>779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0</v>
      </c>
      <c r="X739" s="10">
        <v>0</v>
      </c>
      <c r="Y739" s="10">
        <v>0</v>
      </c>
      <c r="Z739" s="10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1</v>
      </c>
      <c r="AL739" s="10">
        <v>0</v>
      </c>
      <c r="AM739" s="10">
        <v>24</v>
      </c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 t="s">
        <v>250</v>
      </c>
      <c r="BI739" s="10">
        <v>6</v>
      </c>
    </row>
    <row r="740" spans="5:61" ht="16.5" customHeight="1">
      <c r="E740" s="9" t="str">
        <f t="shared" si="11"/>
        <v>S-8室同時使用率1</v>
      </c>
      <c r="F740" s="10" t="s">
        <v>252</v>
      </c>
      <c r="G740" s="10" t="s">
        <v>233</v>
      </c>
      <c r="H740" s="10">
        <v>8</v>
      </c>
      <c r="I740" s="10">
        <v>1</v>
      </c>
      <c r="J740" s="10">
        <v>1</v>
      </c>
      <c r="K740" s="10" t="s">
        <v>776</v>
      </c>
      <c r="L740" s="10" t="s">
        <v>777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1</v>
      </c>
      <c r="W740" s="10">
        <v>1</v>
      </c>
      <c r="X740" s="10">
        <v>1</v>
      </c>
      <c r="Y740" s="10">
        <v>1</v>
      </c>
      <c r="Z740" s="10">
        <v>1</v>
      </c>
      <c r="AA740" s="10">
        <v>1</v>
      </c>
      <c r="AB740" s="10">
        <v>1</v>
      </c>
      <c r="AC740" s="10">
        <v>1</v>
      </c>
      <c r="AD740" s="10">
        <v>1</v>
      </c>
      <c r="AE740" s="10">
        <v>1</v>
      </c>
      <c r="AF740" s="10">
        <v>1</v>
      </c>
      <c r="AG740" s="10">
        <v>1</v>
      </c>
      <c r="AH740" s="10">
        <v>1</v>
      </c>
      <c r="AI740" s="10">
        <v>0</v>
      </c>
      <c r="AJ740" s="10">
        <v>0</v>
      </c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 t="s">
        <v>252</v>
      </c>
      <c r="BI740" s="10">
        <v>8</v>
      </c>
    </row>
    <row r="741" spans="5:61" ht="16.5" customHeight="1">
      <c r="E741" s="9" t="str">
        <f t="shared" si="11"/>
        <v>S-8室同時使用率2</v>
      </c>
      <c r="F741" s="10" t="s">
        <v>252</v>
      </c>
      <c r="G741" s="10" t="s">
        <v>233</v>
      </c>
      <c r="H741" s="10">
        <v>8</v>
      </c>
      <c r="I741" s="10">
        <v>1</v>
      </c>
      <c r="J741" s="10">
        <v>2</v>
      </c>
      <c r="K741" s="10" t="s">
        <v>776</v>
      </c>
      <c r="L741" s="10" t="s">
        <v>778</v>
      </c>
      <c r="M741" s="10">
        <v>0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1</v>
      </c>
      <c r="W741" s="10">
        <v>1</v>
      </c>
      <c r="X741" s="10">
        <v>1</v>
      </c>
      <c r="Y741" s="10">
        <v>1</v>
      </c>
      <c r="Z741" s="10">
        <v>1</v>
      </c>
      <c r="AA741" s="10">
        <v>1</v>
      </c>
      <c r="AB741" s="10">
        <v>1</v>
      </c>
      <c r="AC741" s="10">
        <v>1</v>
      </c>
      <c r="AD741" s="10">
        <v>1</v>
      </c>
      <c r="AE741" s="10">
        <v>1</v>
      </c>
      <c r="AF741" s="10">
        <v>1</v>
      </c>
      <c r="AG741" s="10">
        <v>1</v>
      </c>
      <c r="AH741" s="10">
        <v>1</v>
      </c>
      <c r="AI741" s="10">
        <v>0</v>
      </c>
      <c r="AJ741" s="10">
        <v>0</v>
      </c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 t="s">
        <v>252</v>
      </c>
      <c r="BI741" s="10">
        <v>8</v>
      </c>
    </row>
    <row r="742" spans="5:61" ht="16.5" customHeight="1">
      <c r="E742" s="9" t="str">
        <f t="shared" si="11"/>
        <v>S-8室同時使用率3</v>
      </c>
      <c r="F742" s="10" t="s">
        <v>252</v>
      </c>
      <c r="G742" s="10" t="s">
        <v>233</v>
      </c>
      <c r="H742" s="10">
        <v>8</v>
      </c>
      <c r="I742" s="10">
        <v>1</v>
      </c>
      <c r="J742" s="10">
        <v>3</v>
      </c>
      <c r="K742" s="10" t="s">
        <v>776</v>
      </c>
      <c r="L742" s="10" t="s">
        <v>779</v>
      </c>
      <c r="M742" s="10">
        <v>0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1</v>
      </c>
      <c r="W742" s="10">
        <v>1</v>
      </c>
      <c r="X742" s="10">
        <v>1</v>
      </c>
      <c r="Y742" s="10">
        <v>1</v>
      </c>
      <c r="Z742" s="10">
        <v>1</v>
      </c>
      <c r="AA742" s="10">
        <v>1</v>
      </c>
      <c r="AB742" s="10">
        <v>1</v>
      </c>
      <c r="AC742" s="10">
        <v>1</v>
      </c>
      <c r="AD742" s="10">
        <v>1</v>
      </c>
      <c r="AE742" s="10">
        <v>1</v>
      </c>
      <c r="AF742" s="10">
        <v>1</v>
      </c>
      <c r="AG742" s="10">
        <v>1</v>
      </c>
      <c r="AH742" s="10">
        <v>1</v>
      </c>
      <c r="AI742" s="10">
        <v>0</v>
      </c>
      <c r="AJ742" s="10">
        <v>0</v>
      </c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 t="s">
        <v>252</v>
      </c>
      <c r="BI742" s="10">
        <v>8</v>
      </c>
    </row>
    <row r="743" spans="5:61" ht="16.5" customHeight="1">
      <c r="E743" s="9" t="str">
        <f t="shared" si="11"/>
        <v>S-8照明発熱密度比率1</v>
      </c>
      <c r="F743" s="10" t="s">
        <v>252</v>
      </c>
      <c r="G743" s="10" t="s">
        <v>233</v>
      </c>
      <c r="H743" s="10">
        <v>8</v>
      </c>
      <c r="I743" s="10">
        <v>2</v>
      </c>
      <c r="J743" s="10">
        <v>1</v>
      </c>
      <c r="K743" s="10" t="s">
        <v>780</v>
      </c>
      <c r="L743" s="10" t="s">
        <v>777</v>
      </c>
      <c r="M743" s="10">
        <v>0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0.5</v>
      </c>
      <c r="W743" s="10">
        <v>1</v>
      </c>
      <c r="X743" s="10">
        <v>1</v>
      </c>
      <c r="Y743" s="10">
        <v>1</v>
      </c>
      <c r="Z743" s="10">
        <v>1</v>
      </c>
      <c r="AA743" s="10">
        <v>1</v>
      </c>
      <c r="AB743" s="10">
        <v>1</v>
      </c>
      <c r="AC743" s="10">
        <v>1</v>
      </c>
      <c r="AD743" s="10">
        <v>1</v>
      </c>
      <c r="AE743" s="10">
        <v>1</v>
      </c>
      <c r="AF743" s="10">
        <v>1</v>
      </c>
      <c r="AG743" s="10">
        <v>1</v>
      </c>
      <c r="AH743" s="10">
        <v>1</v>
      </c>
      <c r="AI743" s="10">
        <v>0</v>
      </c>
      <c r="AJ743" s="10">
        <v>0</v>
      </c>
      <c r="AK743" s="10">
        <v>1</v>
      </c>
      <c r="AL743" s="10">
        <v>0</v>
      </c>
      <c r="AM743" s="10">
        <v>9</v>
      </c>
      <c r="AN743" s="10">
        <v>50</v>
      </c>
      <c r="AO743" s="10">
        <v>10</v>
      </c>
      <c r="AP743" s="10">
        <v>100</v>
      </c>
      <c r="AQ743" s="10">
        <v>22</v>
      </c>
      <c r="AR743" s="10">
        <v>0</v>
      </c>
      <c r="AS743" s="10">
        <v>24</v>
      </c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 t="s">
        <v>252</v>
      </c>
      <c r="BI743" s="10">
        <v>8</v>
      </c>
    </row>
    <row r="744" spans="5:61" ht="16.5" customHeight="1">
      <c r="E744" s="9" t="str">
        <f t="shared" si="11"/>
        <v>S-8照明発熱密度比率2</v>
      </c>
      <c r="F744" s="10" t="s">
        <v>252</v>
      </c>
      <c r="G744" s="10" t="s">
        <v>233</v>
      </c>
      <c r="H744" s="10">
        <v>8</v>
      </c>
      <c r="I744" s="10">
        <v>2</v>
      </c>
      <c r="J744" s="10">
        <v>2</v>
      </c>
      <c r="K744" s="10" t="s">
        <v>780</v>
      </c>
      <c r="L744" s="10" t="s">
        <v>778</v>
      </c>
      <c r="M744" s="10">
        <v>0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0.5</v>
      </c>
      <c r="W744" s="10">
        <v>1</v>
      </c>
      <c r="X744" s="10">
        <v>1</v>
      </c>
      <c r="Y744" s="10">
        <v>1</v>
      </c>
      <c r="Z744" s="10">
        <v>1</v>
      </c>
      <c r="AA744" s="10">
        <v>1</v>
      </c>
      <c r="AB744" s="10">
        <v>1</v>
      </c>
      <c r="AC744" s="10">
        <v>1</v>
      </c>
      <c r="AD744" s="10">
        <v>1</v>
      </c>
      <c r="AE744" s="10">
        <v>1</v>
      </c>
      <c r="AF744" s="10">
        <v>1</v>
      </c>
      <c r="AG744" s="10">
        <v>1</v>
      </c>
      <c r="AH744" s="10">
        <v>1</v>
      </c>
      <c r="AI744" s="10">
        <v>0</v>
      </c>
      <c r="AJ744" s="10">
        <v>0</v>
      </c>
      <c r="AK744" s="10">
        <v>1</v>
      </c>
      <c r="AL744" s="10">
        <v>0</v>
      </c>
      <c r="AM744" s="10">
        <v>9</v>
      </c>
      <c r="AN744" s="10">
        <v>50</v>
      </c>
      <c r="AO744" s="10">
        <v>10</v>
      </c>
      <c r="AP744" s="10">
        <v>100</v>
      </c>
      <c r="AQ744" s="10">
        <v>22</v>
      </c>
      <c r="AR744" s="10">
        <v>0</v>
      </c>
      <c r="AS744" s="10">
        <v>24</v>
      </c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 t="s">
        <v>252</v>
      </c>
      <c r="BI744" s="10">
        <v>8</v>
      </c>
    </row>
    <row r="745" spans="5:61" ht="16.5" customHeight="1">
      <c r="E745" s="9" t="str">
        <f t="shared" si="11"/>
        <v>S-8照明発熱密度比率3</v>
      </c>
      <c r="F745" s="10" t="s">
        <v>252</v>
      </c>
      <c r="G745" s="10" t="s">
        <v>233</v>
      </c>
      <c r="H745" s="10">
        <v>8</v>
      </c>
      <c r="I745" s="10">
        <v>2</v>
      </c>
      <c r="J745" s="10">
        <v>3</v>
      </c>
      <c r="K745" s="10" t="s">
        <v>780</v>
      </c>
      <c r="L745" s="10" t="s">
        <v>779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0.5</v>
      </c>
      <c r="W745" s="10">
        <v>1</v>
      </c>
      <c r="X745" s="10">
        <v>1</v>
      </c>
      <c r="Y745" s="10">
        <v>1</v>
      </c>
      <c r="Z745" s="10">
        <v>1</v>
      </c>
      <c r="AA745" s="10">
        <v>1</v>
      </c>
      <c r="AB745" s="10">
        <v>1</v>
      </c>
      <c r="AC745" s="10">
        <v>1</v>
      </c>
      <c r="AD745" s="10">
        <v>1</v>
      </c>
      <c r="AE745" s="10">
        <v>1</v>
      </c>
      <c r="AF745" s="10">
        <v>1</v>
      </c>
      <c r="AG745" s="10">
        <v>1</v>
      </c>
      <c r="AH745" s="10">
        <v>1</v>
      </c>
      <c r="AI745" s="10">
        <v>0</v>
      </c>
      <c r="AJ745" s="10">
        <v>0</v>
      </c>
      <c r="AK745" s="10">
        <v>1</v>
      </c>
      <c r="AL745" s="10">
        <v>0</v>
      </c>
      <c r="AM745" s="10">
        <v>9</v>
      </c>
      <c r="AN745" s="10">
        <v>50</v>
      </c>
      <c r="AO745" s="10">
        <v>10</v>
      </c>
      <c r="AP745" s="10">
        <v>100</v>
      </c>
      <c r="AQ745" s="10">
        <v>22</v>
      </c>
      <c r="AR745" s="10">
        <v>0</v>
      </c>
      <c r="AS745" s="10">
        <v>24</v>
      </c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 t="s">
        <v>252</v>
      </c>
      <c r="BI745" s="10">
        <v>8</v>
      </c>
    </row>
    <row r="746" spans="5:61" ht="16.5" customHeight="1">
      <c r="E746" s="9" t="str">
        <f t="shared" si="11"/>
        <v>S-8人体発熱密度比率1</v>
      </c>
      <c r="F746" s="10" t="s">
        <v>252</v>
      </c>
      <c r="G746" s="10" t="s">
        <v>233</v>
      </c>
      <c r="H746" s="10">
        <v>8</v>
      </c>
      <c r="I746" s="10">
        <v>3</v>
      </c>
      <c r="J746" s="10">
        <v>1</v>
      </c>
      <c r="K746" s="10" t="s">
        <v>781</v>
      </c>
      <c r="L746" s="10" t="s">
        <v>777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0.2</v>
      </c>
      <c r="X746" s="10">
        <v>0.2</v>
      </c>
      <c r="Y746" s="10">
        <v>0.3</v>
      </c>
      <c r="Z746" s="10">
        <v>0.3</v>
      </c>
      <c r="AA746" s="10">
        <v>0.3</v>
      </c>
      <c r="AB746" s="10">
        <v>0.3</v>
      </c>
      <c r="AC746" s="10">
        <v>0.3</v>
      </c>
      <c r="AD746" s="10">
        <v>0.3</v>
      </c>
      <c r="AE746" s="10">
        <v>0.1</v>
      </c>
      <c r="AF746" s="10">
        <v>0.1</v>
      </c>
      <c r="AG746" s="10">
        <v>0.1</v>
      </c>
      <c r="AH746" s="10">
        <v>0</v>
      </c>
      <c r="AI746" s="10">
        <v>0</v>
      </c>
      <c r="AJ746" s="10">
        <v>0</v>
      </c>
      <c r="AK746" s="10">
        <v>1</v>
      </c>
      <c r="AL746" s="10">
        <v>0</v>
      </c>
      <c r="AM746" s="10">
        <v>10</v>
      </c>
      <c r="AN746" s="10">
        <v>20</v>
      </c>
      <c r="AO746" s="10">
        <v>12</v>
      </c>
      <c r="AP746" s="10">
        <v>30</v>
      </c>
      <c r="AQ746" s="10">
        <v>18</v>
      </c>
      <c r="AR746" s="10">
        <v>10</v>
      </c>
      <c r="AS746" s="10">
        <v>21</v>
      </c>
      <c r="AT746" s="10">
        <v>0</v>
      </c>
      <c r="AU746" s="10">
        <v>24</v>
      </c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 t="s">
        <v>252</v>
      </c>
      <c r="BI746" s="10">
        <v>8</v>
      </c>
    </row>
    <row r="747" spans="5:61" ht="16.5" customHeight="1">
      <c r="E747" s="9" t="str">
        <f t="shared" si="11"/>
        <v>S-8人体発熱密度比率2</v>
      </c>
      <c r="F747" s="10" t="s">
        <v>252</v>
      </c>
      <c r="G747" s="10" t="s">
        <v>233</v>
      </c>
      <c r="H747" s="10">
        <v>8</v>
      </c>
      <c r="I747" s="10">
        <v>3</v>
      </c>
      <c r="J747" s="10">
        <v>2</v>
      </c>
      <c r="K747" s="10" t="s">
        <v>781</v>
      </c>
      <c r="L747" s="10" t="s">
        <v>778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0.1</v>
      </c>
      <c r="X747" s="10">
        <v>0.5</v>
      </c>
      <c r="Y747" s="10">
        <v>0.5</v>
      </c>
      <c r="Z747" s="10">
        <v>0.5</v>
      </c>
      <c r="AA747" s="10">
        <v>1</v>
      </c>
      <c r="AB747" s="10">
        <v>1</v>
      </c>
      <c r="AC747" s="10">
        <v>1</v>
      </c>
      <c r="AD747" s="10">
        <v>1</v>
      </c>
      <c r="AE747" s="10">
        <v>0.5</v>
      </c>
      <c r="AF747" s="10">
        <v>0.3</v>
      </c>
      <c r="AG747" s="10">
        <v>0.1</v>
      </c>
      <c r="AH747" s="10">
        <v>0</v>
      </c>
      <c r="AI747" s="10">
        <v>0</v>
      </c>
      <c r="AJ747" s="10">
        <v>0</v>
      </c>
      <c r="AK747" s="10">
        <v>1</v>
      </c>
      <c r="AL747" s="10">
        <v>0</v>
      </c>
      <c r="AM747" s="10">
        <v>10</v>
      </c>
      <c r="AN747" s="10">
        <v>10</v>
      </c>
      <c r="AO747" s="10">
        <v>11</v>
      </c>
      <c r="AP747" s="10">
        <v>50</v>
      </c>
      <c r="AQ747" s="10">
        <v>14</v>
      </c>
      <c r="AR747" s="10">
        <v>100</v>
      </c>
      <c r="AS747" s="10">
        <v>18</v>
      </c>
      <c r="AT747" s="10">
        <v>50</v>
      </c>
      <c r="AU747" s="10">
        <v>19</v>
      </c>
      <c r="AV747" s="10">
        <v>30</v>
      </c>
      <c r="AW747" s="10">
        <v>20</v>
      </c>
      <c r="AX747" s="10">
        <v>10</v>
      </c>
      <c r="AY747" s="10">
        <v>21</v>
      </c>
      <c r="AZ747" s="10">
        <v>0</v>
      </c>
      <c r="BA747" s="10">
        <v>24</v>
      </c>
      <c r="BB747" s="10"/>
      <c r="BC747" s="10"/>
      <c r="BD747" s="10"/>
      <c r="BE747" s="10"/>
      <c r="BF747" s="10"/>
      <c r="BG747" s="10"/>
      <c r="BH747" s="10" t="s">
        <v>252</v>
      </c>
      <c r="BI747" s="10">
        <v>8</v>
      </c>
    </row>
    <row r="748" spans="5:61" ht="16.5" customHeight="1">
      <c r="E748" s="9" t="str">
        <f t="shared" si="11"/>
        <v>S-8人体発熱密度比率3</v>
      </c>
      <c r="F748" s="10" t="s">
        <v>252</v>
      </c>
      <c r="G748" s="10" t="s">
        <v>233</v>
      </c>
      <c r="H748" s="10">
        <v>8</v>
      </c>
      <c r="I748" s="10">
        <v>3</v>
      </c>
      <c r="J748" s="10">
        <v>3</v>
      </c>
      <c r="K748" s="10" t="s">
        <v>781</v>
      </c>
      <c r="L748" s="10" t="s">
        <v>779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0.1</v>
      </c>
      <c r="X748" s="10">
        <v>0.5</v>
      </c>
      <c r="Y748" s="10">
        <v>0.5</v>
      </c>
      <c r="Z748" s="10">
        <v>0.5</v>
      </c>
      <c r="AA748" s="10">
        <v>1</v>
      </c>
      <c r="AB748" s="10">
        <v>1</v>
      </c>
      <c r="AC748" s="10">
        <v>1</v>
      </c>
      <c r="AD748" s="10">
        <v>1</v>
      </c>
      <c r="AE748" s="10">
        <v>0.5</v>
      </c>
      <c r="AF748" s="10">
        <v>0.3</v>
      </c>
      <c r="AG748" s="10">
        <v>0.1</v>
      </c>
      <c r="AH748" s="10">
        <v>0</v>
      </c>
      <c r="AI748" s="10">
        <v>0</v>
      </c>
      <c r="AJ748" s="10">
        <v>0</v>
      </c>
      <c r="AK748" s="10">
        <v>1</v>
      </c>
      <c r="AL748" s="10">
        <v>0</v>
      </c>
      <c r="AM748" s="10">
        <v>10</v>
      </c>
      <c r="AN748" s="10">
        <v>10</v>
      </c>
      <c r="AO748" s="10">
        <v>11</v>
      </c>
      <c r="AP748" s="10">
        <v>50</v>
      </c>
      <c r="AQ748" s="10">
        <v>14</v>
      </c>
      <c r="AR748" s="10">
        <v>100</v>
      </c>
      <c r="AS748" s="10">
        <v>18</v>
      </c>
      <c r="AT748" s="10">
        <v>50</v>
      </c>
      <c r="AU748" s="10">
        <v>19</v>
      </c>
      <c r="AV748" s="10">
        <v>30</v>
      </c>
      <c r="AW748" s="10">
        <v>20</v>
      </c>
      <c r="AX748" s="10">
        <v>10</v>
      </c>
      <c r="AY748" s="10">
        <v>21</v>
      </c>
      <c r="AZ748" s="10">
        <v>0</v>
      </c>
      <c r="BA748" s="10">
        <v>24</v>
      </c>
      <c r="BB748" s="10"/>
      <c r="BC748" s="10"/>
      <c r="BD748" s="10"/>
      <c r="BE748" s="10"/>
      <c r="BF748" s="10"/>
      <c r="BG748" s="10"/>
      <c r="BH748" s="10" t="s">
        <v>252</v>
      </c>
      <c r="BI748" s="10">
        <v>8</v>
      </c>
    </row>
    <row r="749" spans="5:61" ht="16.5" customHeight="1">
      <c r="E749" s="9" t="str">
        <f t="shared" si="11"/>
        <v>S-8機器発熱密度比率1</v>
      </c>
      <c r="F749" s="10" t="s">
        <v>252</v>
      </c>
      <c r="G749" s="10" t="s">
        <v>233</v>
      </c>
      <c r="H749" s="10">
        <v>8</v>
      </c>
      <c r="I749" s="10">
        <v>4</v>
      </c>
      <c r="J749" s="10">
        <v>1</v>
      </c>
      <c r="K749" s="10" t="s">
        <v>783</v>
      </c>
      <c r="L749" s="10" t="s">
        <v>777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0">
        <v>0</v>
      </c>
      <c r="AG749" s="10">
        <v>0</v>
      </c>
      <c r="AH749" s="10">
        <v>0</v>
      </c>
      <c r="AI749" s="10">
        <v>0</v>
      </c>
      <c r="AJ749" s="10">
        <v>0</v>
      </c>
      <c r="AK749" s="10">
        <v>1</v>
      </c>
      <c r="AL749" s="10">
        <v>0</v>
      </c>
      <c r="AM749" s="10">
        <v>24</v>
      </c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 t="s">
        <v>252</v>
      </c>
      <c r="BI749" s="10">
        <v>8</v>
      </c>
    </row>
    <row r="750" spans="5:61" ht="16.5" customHeight="1">
      <c r="E750" s="9" t="str">
        <f t="shared" si="11"/>
        <v>S-8機器発熱密度比率2</v>
      </c>
      <c r="F750" s="10" t="s">
        <v>252</v>
      </c>
      <c r="G750" s="10" t="s">
        <v>233</v>
      </c>
      <c r="H750" s="10">
        <v>8</v>
      </c>
      <c r="I750" s="10">
        <v>4</v>
      </c>
      <c r="J750" s="10">
        <v>2</v>
      </c>
      <c r="K750" s="10" t="s">
        <v>783</v>
      </c>
      <c r="L750" s="10" t="s">
        <v>778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0">
        <v>0</v>
      </c>
      <c r="AG750" s="10">
        <v>0</v>
      </c>
      <c r="AH750" s="10">
        <v>0</v>
      </c>
      <c r="AI750" s="10">
        <v>0</v>
      </c>
      <c r="AJ750" s="10">
        <v>0</v>
      </c>
      <c r="AK750" s="10">
        <v>1</v>
      </c>
      <c r="AL750" s="10">
        <v>0</v>
      </c>
      <c r="AM750" s="10">
        <v>24</v>
      </c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 t="s">
        <v>252</v>
      </c>
      <c r="BI750" s="10">
        <v>8</v>
      </c>
    </row>
    <row r="751" spans="5:61" ht="16.5" customHeight="1">
      <c r="E751" s="9" t="str">
        <f t="shared" si="11"/>
        <v>S-8機器発熱密度比率3</v>
      </c>
      <c r="F751" s="10" t="s">
        <v>252</v>
      </c>
      <c r="G751" s="10" t="s">
        <v>233</v>
      </c>
      <c r="H751" s="10">
        <v>8</v>
      </c>
      <c r="I751" s="10">
        <v>4</v>
      </c>
      <c r="J751" s="10">
        <v>3</v>
      </c>
      <c r="K751" s="10" t="s">
        <v>783</v>
      </c>
      <c r="L751" s="10" t="s">
        <v>779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10">
        <v>0</v>
      </c>
      <c r="AK751" s="10">
        <v>1</v>
      </c>
      <c r="AL751" s="10">
        <v>0</v>
      </c>
      <c r="AM751" s="10">
        <v>24</v>
      </c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 t="s">
        <v>252</v>
      </c>
      <c r="BI751" s="10">
        <v>8</v>
      </c>
    </row>
    <row r="752" spans="5:61" ht="16.5" customHeight="1">
      <c r="E752" s="9" t="str">
        <f t="shared" si="11"/>
        <v>S-9室同時使用率1</v>
      </c>
      <c r="F752" s="10" t="s">
        <v>253</v>
      </c>
      <c r="G752" s="10" t="s">
        <v>233</v>
      </c>
      <c r="H752" s="10">
        <v>9</v>
      </c>
      <c r="I752" s="10">
        <v>1</v>
      </c>
      <c r="J752" s="10">
        <v>1</v>
      </c>
      <c r="K752" s="10" t="s">
        <v>776</v>
      </c>
      <c r="L752" s="10" t="s">
        <v>777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1</v>
      </c>
      <c r="W752" s="10">
        <v>1</v>
      </c>
      <c r="X752" s="10">
        <v>1</v>
      </c>
      <c r="Y752" s="10">
        <v>1</v>
      </c>
      <c r="Z752" s="10">
        <v>1</v>
      </c>
      <c r="AA752" s="10">
        <v>1</v>
      </c>
      <c r="AB752" s="10">
        <v>1</v>
      </c>
      <c r="AC752" s="10">
        <v>1</v>
      </c>
      <c r="AD752" s="10">
        <v>1</v>
      </c>
      <c r="AE752" s="10">
        <v>1</v>
      </c>
      <c r="AF752" s="10">
        <v>1</v>
      </c>
      <c r="AG752" s="10">
        <v>1</v>
      </c>
      <c r="AH752" s="10">
        <v>1</v>
      </c>
      <c r="AI752" s="10">
        <v>0</v>
      </c>
      <c r="AJ752" s="10">
        <v>0</v>
      </c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 t="s">
        <v>253</v>
      </c>
      <c r="BI752" s="10">
        <v>9</v>
      </c>
    </row>
    <row r="753" spans="5:61" ht="16.5" customHeight="1">
      <c r="E753" s="9" t="str">
        <f t="shared" si="11"/>
        <v>S-9室同時使用率2</v>
      </c>
      <c r="F753" s="10" t="s">
        <v>253</v>
      </c>
      <c r="G753" s="10" t="s">
        <v>233</v>
      </c>
      <c r="H753" s="10">
        <v>9</v>
      </c>
      <c r="I753" s="10">
        <v>1</v>
      </c>
      <c r="J753" s="10">
        <v>2</v>
      </c>
      <c r="K753" s="10" t="s">
        <v>776</v>
      </c>
      <c r="L753" s="10" t="s">
        <v>778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1</v>
      </c>
      <c r="W753" s="10">
        <v>1</v>
      </c>
      <c r="X753" s="10">
        <v>1</v>
      </c>
      <c r="Y753" s="10">
        <v>1</v>
      </c>
      <c r="Z753" s="10">
        <v>1</v>
      </c>
      <c r="AA753" s="10">
        <v>1</v>
      </c>
      <c r="AB753" s="10">
        <v>1</v>
      </c>
      <c r="AC753" s="10">
        <v>1</v>
      </c>
      <c r="AD753" s="10">
        <v>1</v>
      </c>
      <c r="AE753" s="10">
        <v>1</v>
      </c>
      <c r="AF753" s="10">
        <v>1</v>
      </c>
      <c r="AG753" s="10">
        <v>1</v>
      </c>
      <c r="AH753" s="10">
        <v>1</v>
      </c>
      <c r="AI753" s="10">
        <v>0</v>
      </c>
      <c r="AJ753" s="10">
        <v>0</v>
      </c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 t="s">
        <v>253</v>
      </c>
      <c r="BI753" s="10">
        <v>9</v>
      </c>
    </row>
    <row r="754" spans="5:61" ht="16.5" customHeight="1">
      <c r="E754" s="9" t="str">
        <f t="shared" si="11"/>
        <v>S-9室同時使用率3</v>
      </c>
      <c r="F754" s="10" t="s">
        <v>253</v>
      </c>
      <c r="G754" s="10" t="s">
        <v>233</v>
      </c>
      <c r="H754" s="10">
        <v>9</v>
      </c>
      <c r="I754" s="10">
        <v>1</v>
      </c>
      <c r="J754" s="10">
        <v>3</v>
      </c>
      <c r="K754" s="10" t="s">
        <v>776</v>
      </c>
      <c r="L754" s="10" t="s">
        <v>779</v>
      </c>
      <c r="M754" s="10">
        <v>0</v>
      </c>
      <c r="N754" s="10"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1</v>
      </c>
      <c r="W754" s="10">
        <v>1</v>
      </c>
      <c r="X754" s="10">
        <v>1</v>
      </c>
      <c r="Y754" s="10">
        <v>1</v>
      </c>
      <c r="Z754" s="10">
        <v>1</v>
      </c>
      <c r="AA754" s="10">
        <v>1</v>
      </c>
      <c r="AB754" s="10">
        <v>1</v>
      </c>
      <c r="AC754" s="10">
        <v>1</v>
      </c>
      <c r="AD754" s="10">
        <v>1</v>
      </c>
      <c r="AE754" s="10">
        <v>1</v>
      </c>
      <c r="AF754" s="10">
        <v>1</v>
      </c>
      <c r="AG754" s="10">
        <v>1</v>
      </c>
      <c r="AH754" s="10">
        <v>1</v>
      </c>
      <c r="AI754" s="10">
        <v>0</v>
      </c>
      <c r="AJ754" s="10">
        <v>0</v>
      </c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 t="s">
        <v>253</v>
      </c>
      <c r="BI754" s="10">
        <v>9</v>
      </c>
    </row>
    <row r="755" spans="5:61" ht="16.5" customHeight="1">
      <c r="E755" s="9" t="str">
        <f t="shared" si="11"/>
        <v>S-9照明発熱密度比率1</v>
      </c>
      <c r="F755" s="10" t="s">
        <v>253</v>
      </c>
      <c r="G755" s="10" t="s">
        <v>233</v>
      </c>
      <c r="H755" s="10">
        <v>9</v>
      </c>
      <c r="I755" s="10">
        <v>2</v>
      </c>
      <c r="J755" s="10">
        <v>1</v>
      </c>
      <c r="K755" s="10" t="s">
        <v>780</v>
      </c>
      <c r="L755" s="10" t="s">
        <v>777</v>
      </c>
      <c r="M755" s="10">
        <v>0</v>
      </c>
      <c r="N755" s="10"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0.5</v>
      </c>
      <c r="W755" s="10">
        <v>1</v>
      </c>
      <c r="X755" s="10">
        <v>1</v>
      </c>
      <c r="Y755" s="10">
        <v>1</v>
      </c>
      <c r="Z755" s="10">
        <v>1</v>
      </c>
      <c r="AA755" s="10">
        <v>1</v>
      </c>
      <c r="AB755" s="10">
        <v>1</v>
      </c>
      <c r="AC755" s="10">
        <v>1</v>
      </c>
      <c r="AD755" s="10">
        <v>1</v>
      </c>
      <c r="AE755" s="10">
        <v>1</v>
      </c>
      <c r="AF755" s="10">
        <v>1</v>
      </c>
      <c r="AG755" s="10">
        <v>1</v>
      </c>
      <c r="AH755" s="10">
        <v>1</v>
      </c>
      <c r="AI755" s="10">
        <v>0</v>
      </c>
      <c r="AJ755" s="10">
        <v>0</v>
      </c>
      <c r="AK755" s="10">
        <v>1</v>
      </c>
      <c r="AL755" s="10">
        <v>0</v>
      </c>
      <c r="AM755" s="10">
        <v>9</v>
      </c>
      <c r="AN755" s="10">
        <v>50</v>
      </c>
      <c r="AO755" s="10">
        <v>10</v>
      </c>
      <c r="AP755" s="10">
        <v>100</v>
      </c>
      <c r="AQ755" s="10">
        <v>22</v>
      </c>
      <c r="AR755" s="10">
        <v>0</v>
      </c>
      <c r="AS755" s="10">
        <v>24</v>
      </c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 t="s">
        <v>253</v>
      </c>
      <c r="BI755" s="10">
        <v>9</v>
      </c>
    </row>
    <row r="756" spans="5:61" ht="16.5" customHeight="1">
      <c r="E756" s="9" t="str">
        <f t="shared" si="11"/>
        <v>S-9照明発熱密度比率2</v>
      </c>
      <c r="F756" s="10" t="s">
        <v>253</v>
      </c>
      <c r="G756" s="10" t="s">
        <v>233</v>
      </c>
      <c r="H756" s="10">
        <v>9</v>
      </c>
      <c r="I756" s="10">
        <v>2</v>
      </c>
      <c r="J756" s="10">
        <v>2</v>
      </c>
      <c r="K756" s="10" t="s">
        <v>780</v>
      </c>
      <c r="L756" s="10" t="s">
        <v>778</v>
      </c>
      <c r="M756" s="10">
        <v>0</v>
      </c>
      <c r="N756" s="10"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0.5</v>
      </c>
      <c r="W756" s="10">
        <v>1</v>
      </c>
      <c r="X756" s="10">
        <v>1</v>
      </c>
      <c r="Y756" s="10">
        <v>1</v>
      </c>
      <c r="Z756" s="10">
        <v>1</v>
      </c>
      <c r="AA756" s="10">
        <v>1</v>
      </c>
      <c r="AB756" s="10">
        <v>1</v>
      </c>
      <c r="AC756" s="10">
        <v>1</v>
      </c>
      <c r="AD756" s="10">
        <v>1</v>
      </c>
      <c r="AE756" s="10">
        <v>1</v>
      </c>
      <c r="AF756" s="10">
        <v>1</v>
      </c>
      <c r="AG756" s="10">
        <v>1</v>
      </c>
      <c r="AH756" s="10">
        <v>1</v>
      </c>
      <c r="AI756" s="10">
        <v>0</v>
      </c>
      <c r="AJ756" s="10">
        <v>0</v>
      </c>
      <c r="AK756" s="10">
        <v>1</v>
      </c>
      <c r="AL756" s="10">
        <v>0</v>
      </c>
      <c r="AM756" s="10">
        <v>9</v>
      </c>
      <c r="AN756" s="10">
        <v>50</v>
      </c>
      <c r="AO756" s="10">
        <v>10</v>
      </c>
      <c r="AP756" s="10">
        <v>100</v>
      </c>
      <c r="AQ756" s="10">
        <v>22</v>
      </c>
      <c r="AR756" s="10">
        <v>0</v>
      </c>
      <c r="AS756" s="10">
        <v>24</v>
      </c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 t="s">
        <v>253</v>
      </c>
      <c r="BI756" s="10">
        <v>9</v>
      </c>
    </row>
    <row r="757" spans="5:61" ht="16.5" customHeight="1">
      <c r="E757" s="9" t="str">
        <f t="shared" si="11"/>
        <v>S-9照明発熱密度比率3</v>
      </c>
      <c r="F757" s="10" t="s">
        <v>253</v>
      </c>
      <c r="G757" s="10" t="s">
        <v>233</v>
      </c>
      <c r="H757" s="10">
        <v>9</v>
      </c>
      <c r="I757" s="10">
        <v>2</v>
      </c>
      <c r="J757" s="10">
        <v>3</v>
      </c>
      <c r="K757" s="10" t="s">
        <v>780</v>
      </c>
      <c r="L757" s="10" t="s">
        <v>779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0.5</v>
      </c>
      <c r="W757" s="10">
        <v>1</v>
      </c>
      <c r="X757" s="10">
        <v>1</v>
      </c>
      <c r="Y757" s="10">
        <v>1</v>
      </c>
      <c r="Z757" s="10">
        <v>1</v>
      </c>
      <c r="AA757" s="10">
        <v>1</v>
      </c>
      <c r="AB757" s="10">
        <v>1</v>
      </c>
      <c r="AC757" s="10">
        <v>1</v>
      </c>
      <c r="AD757" s="10">
        <v>1</v>
      </c>
      <c r="AE757" s="10">
        <v>1</v>
      </c>
      <c r="AF757" s="10">
        <v>1</v>
      </c>
      <c r="AG757" s="10">
        <v>1</v>
      </c>
      <c r="AH757" s="10">
        <v>1</v>
      </c>
      <c r="AI757" s="10">
        <v>0</v>
      </c>
      <c r="AJ757" s="10">
        <v>0</v>
      </c>
      <c r="AK757" s="10">
        <v>1</v>
      </c>
      <c r="AL757" s="10">
        <v>0</v>
      </c>
      <c r="AM757" s="10">
        <v>9</v>
      </c>
      <c r="AN757" s="10">
        <v>50</v>
      </c>
      <c r="AO757" s="10">
        <v>10</v>
      </c>
      <c r="AP757" s="10">
        <v>100</v>
      </c>
      <c r="AQ757" s="10">
        <v>22</v>
      </c>
      <c r="AR757" s="10">
        <v>0</v>
      </c>
      <c r="AS757" s="10">
        <v>24</v>
      </c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 t="s">
        <v>253</v>
      </c>
      <c r="BI757" s="10">
        <v>9</v>
      </c>
    </row>
    <row r="758" spans="5:61" ht="16.5" customHeight="1">
      <c r="E758" s="9" t="str">
        <f t="shared" si="11"/>
        <v>S-9人体発熱密度比率1</v>
      </c>
      <c r="F758" s="10" t="s">
        <v>253</v>
      </c>
      <c r="G758" s="10" t="s">
        <v>233</v>
      </c>
      <c r="H758" s="10">
        <v>9</v>
      </c>
      <c r="I758" s="10">
        <v>3</v>
      </c>
      <c r="J758" s="10">
        <v>1</v>
      </c>
      <c r="K758" s="10" t="s">
        <v>781</v>
      </c>
      <c r="L758" s="10" t="s">
        <v>777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0.2</v>
      </c>
      <c r="X758" s="10">
        <v>0.2</v>
      </c>
      <c r="Y758" s="10">
        <v>0.3</v>
      </c>
      <c r="Z758" s="10">
        <v>0.3</v>
      </c>
      <c r="AA758" s="10">
        <v>0.3</v>
      </c>
      <c r="AB758" s="10">
        <v>0.3</v>
      </c>
      <c r="AC758" s="10">
        <v>0.3</v>
      </c>
      <c r="AD758" s="10">
        <v>0.3</v>
      </c>
      <c r="AE758" s="10">
        <v>0.1</v>
      </c>
      <c r="AF758" s="10">
        <v>0.1</v>
      </c>
      <c r="AG758" s="10">
        <v>0.1</v>
      </c>
      <c r="AH758" s="10">
        <v>0</v>
      </c>
      <c r="AI758" s="10">
        <v>0</v>
      </c>
      <c r="AJ758" s="10">
        <v>0</v>
      </c>
      <c r="AK758" s="10">
        <v>1</v>
      </c>
      <c r="AL758" s="10">
        <v>0</v>
      </c>
      <c r="AM758" s="10">
        <v>10</v>
      </c>
      <c r="AN758" s="10">
        <v>20</v>
      </c>
      <c r="AO758" s="10">
        <v>12</v>
      </c>
      <c r="AP758" s="10">
        <v>30</v>
      </c>
      <c r="AQ758" s="10">
        <v>18</v>
      </c>
      <c r="AR758" s="10">
        <v>10</v>
      </c>
      <c r="AS758" s="10">
        <v>21</v>
      </c>
      <c r="AT758" s="10">
        <v>0</v>
      </c>
      <c r="AU758" s="10">
        <v>24</v>
      </c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 t="s">
        <v>253</v>
      </c>
      <c r="BI758" s="10">
        <v>9</v>
      </c>
    </row>
    <row r="759" spans="5:61" ht="16.5" customHeight="1">
      <c r="E759" s="9" t="str">
        <f t="shared" si="11"/>
        <v>S-9人体発熱密度比率2</v>
      </c>
      <c r="F759" s="10" t="s">
        <v>253</v>
      </c>
      <c r="G759" s="10" t="s">
        <v>233</v>
      </c>
      <c r="H759" s="10">
        <v>9</v>
      </c>
      <c r="I759" s="10">
        <v>3</v>
      </c>
      <c r="J759" s="10">
        <v>2</v>
      </c>
      <c r="K759" s="10" t="s">
        <v>781</v>
      </c>
      <c r="L759" s="10" t="s">
        <v>778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0.1</v>
      </c>
      <c r="X759" s="10">
        <v>0.5</v>
      </c>
      <c r="Y759" s="10">
        <v>0.5</v>
      </c>
      <c r="Z759" s="10">
        <v>0.5</v>
      </c>
      <c r="AA759" s="10">
        <v>1</v>
      </c>
      <c r="AB759" s="10">
        <v>1</v>
      </c>
      <c r="AC759" s="10">
        <v>1</v>
      </c>
      <c r="AD759" s="10">
        <v>1</v>
      </c>
      <c r="AE759" s="10">
        <v>0.5</v>
      </c>
      <c r="AF759" s="10">
        <v>0.3</v>
      </c>
      <c r="AG759" s="10">
        <v>0.1</v>
      </c>
      <c r="AH759" s="10">
        <v>0</v>
      </c>
      <c r="AI759" s="10">
        <v>0</v>
      </c>
      <c r="AJ759" s="10">
        <v>0</v>
      </c>
      <c r="AK759" s="10">
        <v>1</v>
      </c>
      <c r="AL759" s="10">
        <v>0</v>
      </c>
      <c r="AM759" s="10">
        <v>10</v>
      </c>
      <c r="AN759" s="10">
        <v>10</v>
      </c>
      <c r="AO759" s="10">
        <v>11</v>
      </c>
      <c r="AP759" s="10">
        <v>50</v>
      </c>
      <c r="AQ759" s="10">
        <v>14</v>
      </c>
      <c r="AR759" s="10">
        <v>100</v>
      </c>
      <c r="AS759" s="10">
        <v>18</v>
      </c>
      <c r="AT759" s="10">
        <v>50</v>
      </c>
      <c r="AU759" s="10">
        <v>19</v>
      </c>
      <c r="AV759" s="10">
        <v>30</v>
      </c>
      <c r="AW759" s="10">
        <v>20</v>
      </c>
      <c r="AX759" s="10">
        <v>10</v>
      </c>
      <c r="AY759" s="10">
        <v>21</v>
      </c>
      <c r="AZ759" s="10">
        <v>0</v>
      </c>
      <c r="BA759" s="10">
        <v>24</v>
      </c>
      <c r="BB759" s="10"/>
      <c r="BC759" s="10"/>
      <c r="BD759" s="10"/>
      <c r="BE759" s="10"/>
      <c r="BF759" s="10"/>
      <c r="BG759" s="10"/>
      <c r="BH759" s="10" t="s">
        <v>253</v>
      </c>
      <c r="BI759" s="10">
        <v>9</v>
      </c>
    </row>
    <row r="760" spans="5:61" ht="16.5" customHeight="1">
      <c r="E760" s="9" t="str">
        <f t="shared" si="11"/>
        <v>S-9人体発熱密度比率3</v>
      </c>
      <c r="F760" s="10" t="s">
        <v>253</v>
      </c>
      <c r="G760" s="10" t="s">
        <v>233</v>
      </c>
      <c r="H760" s="10">
        <v>9</v>
      </c>
      <c r="I760" s="10">
        <v>3</v>
      </c>
      <c r="J760" s="10">
        <v>3</v>
      </c>
      <c r="K760" s="10" t="s">
        <v>781</v>
      </c>
      <c r="L760" s="10" t="s">
        <v>779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0.1</v>
      </c>
      <c r="X760" s="10">
        <v>0.5</v>
      </c>
      <c r="Y760" s="10">
        <v>0.5</v>
      </c>
      <c r="Z760" s="10">
        <v>0.5</v>
      </c>
      <c r="AA760" s="10">
        <v>1</v>
      </c>
      <c r="AB760" s="10">
        <v>1</v>
      </c>
      <c r="AC760" s="10">
        <v>1</v>
      </c>
      <c r="AD760" s="10">
        <v>1</v>
      </c>
      <c r="AE760" s="10">
        <v>0.5</v>
      </c>
      <c r="AF760" s="10">
        <v>0.3</v>
      </c>
      <c r="AG760" s="10">
        <v>0.1</v>
      </c>
      <c r="AH760" s="10">
        <v>0</v>
      </c>
      <c r="AI760" s="10">
        <v>0</v>
      </c>
      <c r="AJ760" s="10">
        <v>0</v>
      </c>
      <c r="AK760" s="10">
        <v>1</v>
      </c>
      <c r="AL760" s="10">
        <v>0</v>
      </c>
      <c r="AM760" s="10">
        <v>10</v>
      </c>
      <c r="AN760" s="10">
        <v>10</v>
      </c>
      <c r="AO760" s="10">
        <v>11</v>
      </c>
      <c r="AP760" s="10">
        <v>50</v>
      </c>
      <c r="AQ760" s="10">
        <v>14</v>
      </c>
      <c r="AR760" s="10">
        <v>100</v>
      </c>
      <c r="AS760" s="10">
        <v>18</v>
      </c>
      <c r="AT760" s="10">
        <v>50</v>
      </c>
      <c r="AU760" s="10">
        <v>19</v>
      </c>
      <c r="AV760" s="10">
        <v>30</v>
      </c>
      <c r="AW760" s="10">
        <v>20</v>
      </c>
      <c r="AX760" s="10">
        <v>10</v>
      </c>
      <c r="AY760" s="10">
        <v>21</v>
      </c>
      <c r="AZ760" s="10">
        <v>0</v>
      </c>
      <c r="BA760" s="10">
        <v>24</v>
      </c>
      <c r="BB760" s="10"/>
      <c r="BC760" s="10"/>
      <c r="BD760" s="10"/>
      <c r="BE760" s="10"/>
      <c r="BF760" s="10"/>
      <c r="BG760" s="10"/>
      <c r="BH760" s="10" t="s">
        <v>253</v>
      </c>
      <c r="BI760" s="10">
        <v>9</v>
      </c>
    </row>
    <row r="761" spans="5:61" ht="16.5" customHeight="1">
      <c r="E761" s="9" t="str">
        <f t="shared" si="11"/>
        <v>S-9機器発熱密度比率1</v>
      </c>
      <c r="F761" s="10" t="s">
        <v>253</v>
      </c>
      <c r="G761" s="10" t="s">
        <v>233</v>
      </c>
      <c r="H761" s="10">
        <v>9</v>
      </c>
      <c r="I761" s="10">
        <v>4</v>
      </c>
      <c r="J761" s="10">
        <v>1</v>
      </c>
      <c r="K761" s="10" t="s">
        <v>783</v>
      </c>
      <c r="L761" s="10" t="s">
        <v>777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v>0</v>
      </c>
      <c r="Y761" s="10">
        <v>0</v>
      </c>
      <c r="Z761" s="10">
        <v>0</v>
      </c>
      <c r="AA761" s="10">
        <v>0</v>
      </c>
      <c r="AB761" s="10">
        <v>0</v>
      </c>
      <c r="AC761" s="10">
        <v>0</v>
      </c>
      <c r="AD761" s="10">
        <v>0</v>
      </c>
      <c r="AE761" s="10">
        <v>0</v>
      </c>
      <c r="AF761" s="10">
        <v>0</v>
      </c>
      <c r="AG761" s="10">
        <v>0</v>
      </c>
      <c r="AH761" s="10">
        <v>0</v>
      </c>
      <c r="AI761" s="10">
        <v>0</v>
      </c>
      <c r="AJ761" s="10">
        <v>0</v>
      </c>
      <c r="AK761" s="10">
        <v>1</v>
      </c>
      <c r="AL761" s="10">
        <v>0</v>
      </c>
      <c r="AM761" s="10">
        <v>24</v>
      </c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 t="s">
        <v>253</v>
      </c>
      <c r="BI761" s="10">
        <v>9</v>
      </c>
    </row>
    <row r="762" spans="5:61" ht="16.5" customHeight="1">
      <c r="E762" s="9" t="str">
        <f t="shared" si="11"/>
        <v>S-9機器発熱密度比率2</v>
      </c>
      <c r="F762" s="10" t="s">
        <v>253</v>
      </c>
      <c r="G762" s="10" t="s">
        <v>233</v>
      </c>
      <c r="H762" s="10">
        <v>9</v>
      </c>
      <c r="I762" s="10">
        <v>4</v>
      </c>
      <c r="J762" s="10">
        <v>2</v>
      </c>
      <c r="K762" s="10" t="s">
        <v>783</v>
      </c>
      <c r="L762" s="10" t="s">
        <v>778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0</v>
      </c>
      <c r="AE762" s="10">
        <v>0</v>
      </c>
      <c r="AF762" s="10">
        <v>0</v>
      </c>
      <c r="AG762" s="10">
        <v>0</v>
      </c>
      <c r="AH762" s="10">
        <v>0</v>
      </c>
      <c r="AI762" s="10">
        <v>0</v>
      </c>
      <c r="AJ762" s="10">
        <v>0</v>
      </c>
      <c r="AK762" s="10">
        <v>1</v>
      </c>
      <c r="AL762" s="10">
        <v>0</v>
      </c>
      <c r="AM762" s="10">
        <v>24</v>
      </c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 t="s">
        <v>253</v>
      </c>
      <c r="BI762" s="10">
        <v>9</v>
      </c>
    </row>
    <row r="763" spans="5:61" ht="16.5" customHeight="1">
      <c r="E763" s="9" t="str">
        <f t="shared" si="11"/>
        <v>S-9機器発熱密度比率3</v>
      </c>
      <c r="F763" s="10" t="s">
        <v>253</v>
      </c>
      <c r="G763" s="10" t="s">
        <v>233</v>
      </c>
      <c r="H763" s="10">
        <v>9</v>
      </c>
      <c r="I763" s="10">
        <v>4</v>
      </c>
      <c r="J763" s="10">
        <v>3</v>
      </c>
      <c r="K763" s="10" t="s">
        <v>783</v>
      </c>
      <c r="L763" s="10" t="s">
        <v>779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1</v>
      </c>
      <c r="AL763" s="10">
        <v>0</v>
      </c>
      <c r="AM763" s="10">
        <v>24</v>
      </c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 t="s">
        <v>253</v>
      </c>
      <c r="BI763" s="10">
        <v>9</v>
      </c>
    </row>
    <row r="764" spans="5:61" ht="16.5" customHeight="1">
      <c r="E764" s="9" t="str">
        <f t="shared" si="11"/>
        <v>E-1室同時使用率1</v>
      </c>
      <c r="F764" s="10" t="s">
        <v>262</v>
      </c>
      <c r="G764" s="10" t="s">
        <v>263</v>
      </c>
      <c r="H764" s="10">
        <v>1</v>
      </c>
      <c r="I764" s="10">
        <v>1</v>
      </c>
      <c r="J764" s="10">
        <v>1</v>
      </c>
      <c r="K764" s="10" t="s">
        <v>776</v>
      </c>
      <c r="L764" s="10" t="s">
        <v>777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0.7</v>
      </c>
      <c r="V764" s="10">
        <v>0.7</v>
      </c>
      <c r="W764" s="10">
        <v>0.7</v>
      </c>
      <c r="X764" s="10">
        <v>0.7</v>
      </c>
      <c r="Y764" s="10">
        <v>0.7</v>
      </c>
      <c r="Z764" s="10">
        <v>0.7</v>
      </c>
      <c r="AA764" s="10">
        <v>0.7</v>
      </c>
      <c r="AB764" s="10">
        <v>0.7</v>
      </c>
      <c r="AC764" s="10">
        <v>0</v>
      </c>
      <c r="AD764" s="10">
        <v>0</v>
      </c>
      <c r="AE764" s="10">
        <v>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 t="s">
        <v>268</v>
      </c>
      <c r="BI764" s="10">
        <v>2</v>
      </c>
    </row>
    <row r="765" spans="5:61" ht="16.5" customHeight="1">
      <c r="E765" s="9" t="str">
        <f t="shared" si="11"/>
        <v>E-1室同時使用率2</v>
      </c>
      <c r="F765" s="10" t="s">
        <v>262</v>
      </c>
      <c r="G765" s="10" t="s">
        <v>263</v>
      </c>
      <c r="H765" s="10">
        <v>1</v>
      </c>
      <c r="I765" s="10">
        <v>1</v>
      </c>
      <c r="J765" s="10">
        <v>2</v>
      </c>
      <c r="K765" s="10" t="s">
        <v>776</v>
      </c>
      <c r="L765" s="10" t="s">
        <v>778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  <c r="U765" s="10">
        <v>0</v>
      </c>
      <c r="V765" s="10">
        <v>0</v>
      </c>
      <c r="W765" s="10">
        <v>0</v>
      </c>
      <c r="X765" s="10">
        <v>0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 t="s">
        <v>268</v>
      </c>
      <c r="BI765" s="10">
        <v>2</v>
      </c>
    </row>
    <row r="766" spans="5:61" ht="16.5" customHeight="1">
      <c r="E766" s="9" t="str">
        <f t="shared" si="11"/>
        <v>E-1室同時使用率3</v>
      </c>
      <c r="F766" s="10" t="s">
        <v>262</v>
      </c>
      <c r="G766" s="10" t="s">
        <v>263</v>
      </c>
      <c r="H766" s="10">
        <v>1</v>
      </c>
      <c r="I766" s="10">
        <v>1</v>
      </c>
      <c r="J766" s="10">
        <v>3</v>
      </c>
      <c r="K766" s="10" t="s">
        <v>776</v>
      </c>
      <c r="L766" s="10" t="s">
        <v>779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0">
        <v>0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  <c r="AE766" s="10">
        <v>0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 t="s">
        <v>268</v>
      </c>
      <c r="BI766" s="10">
        <v>2</v>
      </c>
    </row>
    <row r="767" spans="5:61" ht="16.5" customHeight="1">
      <c r="E767" s="9" t="str">
        <f t="shared" si="11"/>
        <v>E-1照明発熱密度比率1</v>
      </c>
      <c r="F767" s="10" t="s">
        <v>262</v>
      </c>
      <c r="G767" s="10" t="s">
        <v>263</v>
      </c>
      <c r="H767" s="10">
        <v>1</v>
      </c>
      <c r="I767" s="10">
        <v>2</v>
      </c>
      <c r="J767" s="10">
        <v>1</v>
      </c>
      <c r="K767" s="10" t="s">
        <v>780</v>
      </c>
      <c r="L767" s="10" t="s">
        <v>777</v>
      </c>
      <c r="M767" s="10">
        <v>0</v>
      </c>
      <c r="N767" s="10"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1</v>
      </c>
      <c r="V767" s="10">
        <v>1</v>
      </c>
      <c r="W767" s="10">
        <v>1</v>
      </c>
      <c r="X767" s="10">
        <v>1</v>
      </c>
      <c r="Y767" s="10">
        <v>1</v>
      </c>
      <c r="Z767" s="10">
        <v>1</v>
      </c>
      <c r="AA767" s="10">
        <v>1</v>
      </c>
      <c r="AB767" s="10">
        <v>1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10">
        <v>0</v>
      </c>
      <c r="AK767" s="10">
        <v>1</v>
      </c>
      <c r="AL767" s="10">
        <v>0</v>
      </c>
      <c r="AM767" s="10">
        <v>8</v>
      </c>
      <c r="AN767" s="10">
        <v>100</v>
      </c>
      <c r="AO767" s="10">
        <v>16</v>
      </c>
      <c r="AP767" s="10">
        <v>0</v>
      </c>
      <c r="AQ767" s="10">
        <v>24</v>
      </c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 t="s">
        <v>268</v>
      </c>
      <c r="BI767" s="10">
        <v>2</v>
      </c>
    </row>
    <row r="768" spans="5:61" ht="16.5" customHeight="1">
      <c r="E768" s="9" t="str">
        <f t="shared" si="11"/>
        <v>E-1照明発熱密度比率2</v>
      </c>
      <c r="F768" s="10" t="s">
        <v>262</v>
      </c>
      <c r="G768" s="10" t="s">
        <v>263</v>
      </c>
      <c r="H768" s="10">
        <v>1</v>
      </c>
      <c r="I768" s="10">
        <v>2</v>
      </c>
      <c r="J768" s="10">
        <v>2</v>
      </c>
      <c r="K768" s="10" t="s">
        <v>780</v>
      </c>
      <c r="L768" s="10" t="s">
        <v>778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  <c r="U768" s="10">
        <v>0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1</v>
      </c>
      <c r="AL768" s="10">
        <v>0</v>
      </c>
      <c r="AM768" s="10">
        <v>24</v>
      </c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 t="s">
        <v>268</v>
      </c>
      <c r="BI768" s="10">
        <v>2</v>
      </c>
    </row>
    <row r="769" spans="5:61" ht="16.5" customHeight="1">
      <c r="E769" s="9" t="str">
        <f t="shared" si="11"/>
        <v>E-1照明発熱密度比率3</v>
      </c>
      <c r="F769" s="10" t="s">
        <v>262</v>
      </c>
      <c r="G769" s="10" t="s">
        <v>263</v>
      </c>
      <c r="H769" s="10">
        <v>1</v>
      </c>
      <c r="I769" s="10">
        <v>2</v>
      </c>
      <c r="J769" s="10">
        <v>3</v>
      </c>
      <c r="K769" s="10" t="s">
        <v>780</v>
      </c>
      <c r="L769" s="10" t="s">
        <v>779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  <c r="V769" s="10">
        <v>0</v>
      </c>
      <c r="W769" s="10">
        <v>0</v>
      </c>
      <c r="X769" s="10">
        <v>0</v>
      </c>
      <c r="Y769" s="10">
        <v>0</v>
      </c>
      <c r="Z769" s="10">
        <v>0</v>
      </c>
      <c r="AA769" s="10">
        <v>0</v>
      </c>
      <c r="AB769" s="10">
        <v>0</v>
      </c>
      <c r="AC769" s="10">
        <v>0</v>
      </c>
      <c r="AD769" s="10">
        <v>0</v>
      </c>
      <c r="AE769" s="10">
        <v>0</v>
      </c>
      <c r="AF769" s="10">
        <v>0</v>
      </c>
      <c r="AG769" s="10">
        <v>0</v>
      </c>
      <c r="AH769" s="10">
        <v>0</v>
      </c>
      <c r="AI769" s="10">
        <v>0</v>
      </c>
      <c r="AJ769" s="10">
        <v>0</v>
      </c>
      <c r="AK769" s="10">
        <v>1</v>
      </c>
      <c r="AL769" s="10">
        <v>0</v>
      </c>
      <c r="AM769" s="10">
        <v>24</v>
      </c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 t="s">
        <v>268</v>
      </c>
      <c r="BI769" s="10">
        <v>2</v>
      </c>
    </row>
    <row r="770" spans="5:61" ht="16.5" customHeight="1">
      <c r="E770" s="9" t="str">
        <f t="shared" si="11"/>
        <v>E-1人体発熱密度比率1</v>
      </c>
      <c r="F770" s="10" t="s">
        <v>262</v>
      </c>
      <c r="G770" s="10" t="s">
        <v>263</v>
      </c>
      <c r="H770" s="10">
        <v>1</v>
      </c>
      <c r="I770" s="10">
        <v>3</v>
      </c>
      <c r="J770" s="10">
        <v>1</v>
      </c>
      <c r="K770" s="10" t="s">
        <v>781</v>
      </c>
      <c r="L770" s="10" t="s">
        <v>777</v>
      </c>
      <c r="M770" s="10">
        <v>0</v>
      </c>
      <c r="N770" s="10">
        <v>0</v>
      </c>
      <c r="O770" s="10">
        <v>0</v>
      </c>
      <c r="P770" s="10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1</v>
      </c>
      <c r="V770" s="10">
        <v>1</v>
      </c>
      <c r="W770" s="10">
        <v>1</v>
      </c>
      <c r="X770" s="10">
        <v>1</v>
      </c>
      <c r="Y770" s="10">
        <v>1</v>
      </c>
      <c r="Z770" s="10">
        <v>1</v>
      </c>
      <c r="AA770" s="10">
        <v>1</v>
      </c>
      <c r="AB770" s="10">
        <v>1</v>
      </c>
      <c r="AC770" s="10">
        <v>0</v>
      </c>
      <c r="AD770" s="10">
        <v>0</v>
      </c>
      <c r="AE770" s="10">
        <v>0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1</v>
      </c>
      <c r="AL770" s="10">
        <v>0</v>
      </c>
      <c r="AM770" s="10">
        <v>8</v>
      </c>
      <c r="AN770" s="10">
        <v>100</v>
      </c>
      <c r="AO770" s="10">
        <v>16</v>
      </c>
      <c r="AP770" s="10">
        <v>0</v>
      </c>
      <c r="AQ770" s="10">
        <v>24</v>
      </c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 t="s">
        <v>268</v>
      </c>
      <c r="BI770" s="10">
        <v>2</v>
      </c>
    </row>
    <row r="771" spans="5:61" ht="16.5" customHeight="1">
      <c r="E771" s="9" t="str">
        <f t="shared" si="11"/>
        <v>E-1人体発熱密度比率2</v>
      </c>
      <c r="F771" s="10" t="s">
        <v>262</v>
      </c>
      <c r="G771" s="10" t="s">
        <v>263</v>
      </c>
      <c r="H771" s="10">
        <v>1</v>
      </c>
      <c r="I771" s="10">
        <v>3</v>
      </c>
      <c r="J771" s="10">
        <v>2</v>
      </c>
      <c r="K771" s="10" t="s">
        <v>781</v>
      </c>
      <c r="L771" s="10" t="s">
        <v>778</v>
      </c>
      <c r="M771" s="10">
        <v>0</v>
      </c>
      <c r="N771" s="10">
        <v>0</v>
      </c>
      <c r="O771" s="10">
        <v>0</v>
      </c>
      <c r="P771" s="10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  <c r="V771" s="10">
        <v>0</v>
      </c>
      <c r="W771" s="10">
        <v>0</v>
      </c>
      <c r="X771" s="10">
        <v>0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1</v>
      </c>
      <c r="AL771" s="10">
        <v>0</v>
      </c>
      <c r="AM771" s="10">
        <v>24</v>
      </c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 t="s">
        <v>268</v>
      </c>
      <c r="BI771" s="10">
        <v>2</v>
      </c>
    </row>
    <row r="772" spans="5:61" ht="16.5" customHeight="1">
      <c r="E772" s="9" t="str">
        <f t="shared" si="11"/>
        <v>E-1人体発熱密度比率3</v>
      </c>
      <c r="F772" s="10" t="s">
        <v>262</v>
      </c>
      <c r="G772" s="10" t="s">
        <v>263</v>
      </c>
      <c r="H772" s="10">
        <v>1</v>
      </c>
      <c r="I772" s="10">
        <v>3</v>
      </c>
      <c r="J772" s="10">
        <v>3</v>
      </c>
      <c r="K772" s="10" t="s">
        <v>781</v>
      </c>
      <c r="L772" s="10" t="s">
        <v>779</v>
      </c>
      <c r="M772" s="10">
        <v>0</v>
      </c>
      <c r="N772" s="10">
        <v>0</v>
      </c>
      <c r="O772" s="10">
        <v>0</v>
      </c>
      <c r="P772" s="10">
        <v>0</v>
      </c>
      <c r="Q772" s="10">
        <v>0</v>
      </c>
      <c r="R772" s="10">
        <v>0</v>
      </c>
      <c r="S772" s="10">
        <v>0</v>
      </c>
      <c r="T772" s="10">
        <v>0</v>
      </c>
      <c r="U772" s="10">
        <v>0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  <c r="AE772" s="10">
        <v>0</v>
      </c>
      <c r="AF772" s="10">
        <v>0</v>
      </c>
      <c r="AG772" s="10">
        <v>0</v>
      </c>
      <c r="AH772" s="10">
        <v>0</v>
      </c>
      <c r="AI772" s="10">
        <v>0</v>
      </c>
      <c r="AJ772" s="10">
        <v>0</v>
      </c>
      <c r="AK772" s="10">
        <v>1</v>
      </c>
      <c r="AL772" s="10">
        <v>0</v>
      </c>
      <c r="AM772" s="10">
        <v>24</v>
      </c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 t="s">
        <v>268</v>
      </c>
      <c r="BI772" s="10">
        <v>2</v>
      </c>
    </row>
    <row r="773" spans="5:61" ht="16.5" customHeight="1">
      <c r="E773" s="9" t="str">
        <f t="shared" si="11"/>
        <v>E-1機器発熱密度比率1</v>
      </c>
      <c r="F773" s="10" t="s">
        <v>262</v>
      </c>
      <c r="G773" s="10" t="s">
        <v>263</v>
      </c>
      <c r="H773" s="10">
        <v>1</v>
      </c>
      <c r="I773" s="10">
        <v>4</v>
      </c>
      <c r="J773" s="10">
        <v>1</v>
      </c>
      <c r="K773" s="10" t="s">
        <v>783</v>
      </c>
      <c r="L773" s="10" t="s">
        <v>777</v>
      </c>
      <c r="M773" s="10">
        <v>0</v>
      </c>
      <c r="N773" s="10">
        <v>0</v>
      </c>
      <c r="O773" s="10">
        <v>0</v>
      </c>
      <c r="P773" s="10">
        <v>0</v>
      </c>
      <c r="Q773" s="10">
        <v>0</v>
      </c>
      <c r="R773" s="10">
        <v>0</v>
      </c>
      <c r="S773" s="10">
        <v>0</v>
      </c>
      <c r="T773" s="10">
        <v>0</v>
      </c>
      <c r="U773" s="10">
        <v>1</v>
      </c>
      <c r="V773" s="10">
        <v>1</v>
      </c>
      <c r="W773" s="10">
        <v>1</v>
      </c>
      <c r="X773" s="10">
        <v>1</v>
      </c>
      <c r="Y773" s="10">
        <v>1</v>
      </c>
      <c r="Z773" s="10">
        <v>1</v>
      </c>
      <c r="AA773" s="10">
        <v>1</v>
      </c>
      <c r="AB773" s="10">
        <v>1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1</v>
      </c>
      <c r="AL773" s="10">
        <v>0</v>
      </c>
      <c r="AM773" s="10">
        <v>8</v>
      </c>
      <c r="AN773" s="10">
        <v>100</v>
      </c>
      <c r="AO773" s="10">
        <v>16</v>
      </c>
      <c r="AP773" s="10">
        <v>0</v>
      </c>
      <c r="AQ773" s="10">
        <v>24</v>
      </c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 t="s">
        <v>268</v>
      </c>
      <c r="BI773" s="10">
        <v>2</v>
      </c>
    </row>
    <row r="774" spans="5:61" ht="16.5" customHeight="1">
      <c r="E774" s="9" t="str">
        <f t="shared" si="11"/>
        <v>E-1機器発熱密度比率2</v>
      </c>
      <c r="F774" s="10" t="s">
        <v>262</v>
      </c>
      <c r="G774" s="10" t="s">
        <v>263</v>
      </c>
      <c r="H774" s="10">
        <v>1</v>
      </c>
      <c r="I774" s="10">
        <v>4</v>
      </c>
      <c r="J774" s="10">
        <v>2</v>
      </c>
      <c r="K774" s="10" t="s">
        <v>783</v>
      </c>
      <c r="L774" s="10" t="s">
        <v>778</v>
      </c>
      <c r="M774" s="10">
        <v>0</v>
      </c>
      <c r="N774" s="10">
        <v>0</v>
      </c>
      <c r="O774" s="10">
        <v>0</v>
      </c>
      <c r="P774" s="10">
        <v>0</v>
      </c>
      <c r="Q774" s="10">
        <v>0</v>
      </c>
      <c r="R774" s="10">
        <v>0</v>
      </c>
      <c r="S774" s="10">
        <v>0</v>
      </c>
      <c r="T774" s="10">
        <v>0</v>
      </c>
      <c r="U774" s="10">
        <v>0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1</v>
      </c>
      <c r="AL774" s="10">
        <v>0</v>
      </c>
      <c r="AM774" s="10">
        <v>24</v>
      </c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 t="s">
        <v>268</v>
      </c>
      <c r="BI774" s="10">
        <v>2</v>
      </c>
    </row>
    <row r="775" spans="5:61" ht="16.5" customHeight="1">
      <c r="E775" s="9" t="str">
        <f t="shared" si="11"/>
        <v>E-1機器発熱密度比率3</v>
      </c>
      <c r="F775" s="10" t="s">
        <v>262</v>
      </c>
      <c r="G775" s="10" t="s">
        <v>263</v>
      </c>
      <c r="H775" s="10">
        <v>1</v>
      </c>
      <c r="I775" s="10">
        <v>4</v>
      </c>
      <c r="J775" s="10">
        <v>3</v>
      </c>
      <c r="K775" s="10" t="s">
        <v>783</v>
      </c>
      <c r="L775" s="10" t="s">
        <v>779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0</v>
      </c>
      <c r="AC775" s="10">
        <v>0</v>
      </c>
      <c r="AD775" s="10">
        <v>0</v>
      </c>
      <c r="AE775" s="10">
        <v>0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1</v>
      </c>
      <c r="AL775" s="10">
        <v>0</v>
      </c>
      <c r="AM775" s="10">
        <v>24</v>
      </c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 t="s">
        <v>268</v>
      </c>
      <c r="BI775" s="10">
        <v>2</v>
      </c>
    </row>
    <row r="776" spans="5:61" ht="16.5" customHeight="1">
      <c r="E776" s="9" t="str">
        <f t="shared" si="11"/>
        <v>E-2室同時使用率1</v>
      </c>
      <c r="F776" s="10" t="s">
        <v>268</v>
      </c>
      <c r="G776" s="10" t="s">
        <v>263</v>
      </c>
      <c r="H776" s="10">
        <v>2</v>
      </c>
      <c r="I776" s="10">
        <v>1</v>
      </c>
      <c r="J776" s="10">
        <v>1</v>
      </c>
      <c r="K776" s="10" t="s">
        <v>776</v>
      </c>
      <c r="L776" s="10" t="s">
        <v>777</v>
      </c>
      <c r="M776" s="10">
        <v>0</v>
      </c>
      <c r="N776" s="10">
        <v>0</v>
      </c>
      <c r="O776" s="10">
        <v>0</v>
      </c>
      <c r="P776" s="10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0.7</v>
      </c>
      <c r="V776" s="10">
        <v>0.7</v>
      </c>
      <c r="W776" s="10">
        <v>0.7</v>
      </c>
      <c r="X776" s="10">
        <v>0.7</v>
      </c>
      <c r="Y776" s="10">
        <v>0.7</v>
      </c>
      <c r="Z776" s="10">
        <v>0.7</v>
      </c>
      <c r="AA776" s="10">
        <v>0.7</v>
      </c>
      <c r="AB776" s="10">
        <v>0.7</v>
      </c>
      <c r="AC776" s="10">
        <v>0</v>
      </c>
      <c r="AD776" s="10">
        <v>0</v>
      </c>
      <c r="AE776" s="10">
        <v>0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 t="s">
        <v>262</v>
      </c>
      <c r="BI776" s="10">
        <v>1</v>
      </c>
    </row>
    <row r="777" spans="5:61" ht="16.5" customHeight="1">
      <c r="E777" s="9" t="str">
        <f t="shared" ref="E777:E840" si="12">F777&amp;K777&amp;J777</f>
        <v>E-2室同時使用率2</v>
      </c>
      <c r="F777" s="10" t="s">
        <v>268</v>
      </c>
      <c r="G777" s="10" t="s">
        <v>263</v>
      </c>
      <c r="H777" s="10">
        <v>2</v>
      </c>
      <c r="I777" s="10">
        <v>1</v>
      </c>
      <c r="J777" s="10">
        <v>2</v>
      </c>
      <c r="K777" s="10" t="s">
        <v>776</v>
      </c>
      <c r="L777" s="10" t="s">
        <v>778</v>
      </c>
      <c r="M777" s="10">
        <v>0</v>
      </c>
      <c r="N777" s="10">
        <v>0</v>
      </c>
      <c r="O777" s="10">
        <v>0</v>
      </c>
      <c r="P777" s="10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0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 t="s">
        <v>262</v>
      </c>
      <c r="BI777" s="10">
        <v>1</v>
      </c>
    </row>
    <row r="778" spans="5:61" ht="16.5" customHeight="1">
      <c r="E778" s="9" t="str">
        <f t="shared" si="12"/>
        <v>E-2室同時使用率3</v>
      </c>
      <c r="F778" s="10" t="s">
        <v>268</v>
      </c>
      <c r="G778" s="10" t="s">
        <v>263</v>
      </c>
      <c r="H778" s="10">
        <v>2</v>
      </c>
      <c r="I778" s="10">
        <v>1</v>
      </c>
      <c r="J778" s="10">
        <v>3</v>
      </c>
      <c r="K778" s="10" t="s">
        <v>776</v>
      </c>
      <c r="L778" s="10" t="s">
        <v>779</v>
      </c>
      <c r="M778" s="10">
        <v>0</v>
      </c>
      <c r="N778" s="10">
        <v>0</v>
      </c>
      <c r="O778" s="10">
        <v>0</v>
      </c>
      <c r="P778" s="10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  <c r="V778" s="10">
        <v>0</v>
      </c>
      <c r="W778" s="10">
        <v>0</v>
      </c>
      <c r="X778" s="10">
        <v>0</v>
      </c>
      <c r="Y778" s="10">
        <v>0</v>
      </c>
      <c r="Z778" s="10">
        <v>0</v>
      </c>
      <c r="AA778" s="10">
        <v>0</v>
      </c>
      <c r="AB778" s="10">
        <v>0</v>
      </c>
      <c r="AC778" s="10">
        <v>0</v>
      </c>
      <c r="AD778" s="10">
        <v>0</v>
      </c>
      <c r="AE778" s="10">
        <v>0</v>
      </c>
      <c r="AF778" s="10">
        <v>0</v>
      </c>
      <c r="AG778" s="10">
        <v>0</v>
      </c>
      <c r="AH778" s="10">
        <v>0</v>
      </c>
      <c r="AI778" s="10">
        <v>0</v>
      </c>
      <c r="AJ778" s="10">
        <v>0</v>
      </c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 t="s">
        <v>262</v>
      </c>
      <c r="BI778" s="10">
        <v>1</v>
      </c>
    </row>
    <row r="779" spans="5:61" ht="16.5" customHeight="1">
      <c r="E779" s="9" t="str">
        <f t="shared" si="12"/>
        <v>E-2照明発熱密度比率1</v>
      </c>
      <c r="F779" s="10" t="s">
        <v>268</v>
      </c>
      <c r="G779" s="10" t="s">
        <v>263</v>
      </c>
      <c r="H779" s="10">
        <v>2</v>
      </c>
      <c r="I779" s="10">
        <v>2</v>
      </c>
      <c r="J779" s="10">
        <v>1</v>
      </c>
      <c r="K779" s="10" t="s">
        <v>780</v>
      </c>
      <c r="L779" s="10" t="s">
        <v>777</v>
      </c>
      <c r="M779" s="10">
        <v>0</v>
      </c>
      <c r="N779" s="10">
        <v>0</v>
      </c>
      <c r="O779" s="10">
        <v>0</v>
      </c>
      <c r="P779" s="10">
        <v>0</v>
      </c>
      <c r="Q779" s="10">
        <v>0</v>
      </c>
      <c r="R779" s="10">
        <v>0</v>
      </c>
      <c r="S779" s="10">
        <v>0</v>
      </c>
      <c r="T779" s="10">
        <v>0</v>
      </c>
      <c r="U779" s="10">
        <v>1</v>
      </c>
      <c r="V779" s="10">
        <v>1</v>
      </c>
      <c r="W779" s="10">
        <v>1</v>
      </c>
      <c r="X779" s="10">
        <v>1</v>
      </c>
      <c r="Y779" s="10">
        <v>1</v>
      </c>
      <c r="Z779" s="10">
        <v>1</v>
      </c>
      <c r="AA779" s="10">
        <v>1</v>
      </c>
      <c r="AB779" s="10">
        <v>1</v>
      </c>
      <c r="AC779" s="10">
        <v>0</v>
      </c>
      <c r="AD779" s="10">
        <v>0</v>
      </c>
      <c r="AE779" s="10">
        <v>0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1</v>
      </c>
      <c r="AL779" s="10">
        <v>0</v>
      </c>
      <c r="AM779" s="10">
        <v>8</v>
      </c>
      <c r="AN779" s="10">
        <v>100</v>
      </c>
      <c r="AO779" s="10">
        <v>16</v>
      </c>
      <c r="AP779" s="10">
        <v>0</v>
      </c>
      <c r="AQ779" s="10">
        <v>24</v>
      </c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 t="s">
        <v>262</v>
      </c>
      <c r="BI779" s="10">
        <v>1</v>
      </c>
    </row>
    <row r="780" spans="5:61" ht="16.5" customHeight="1">
      <c r="E780" s="9" t="str">
        <f t="shared" si="12"/>
        <v>E-2照明発熱密度比率2</v>
      </c>
      <c r="F780" s="10" t="s">
        <v>268</v>
      </c>
      <c r="G780" s="10" t="s">
        <v>263</v>
      </c>
      <c r="H780" s="10">
        <v>2</v>
      </c>
      <c r="I780" s="10">
        <v>2</v>
      </c>
      <c r="J780" s="10">
        <v>2</v>
      </c>
      <c r="K780" s="10" t="s">
        <v>780</v>
      </c>
      <c r="L780" s="10" t="s">
        <v>778</v>
      </c>
      <c r="M780" s="10">
        <v>0</v>
      </c>
      <c r="N780" s="10">
        <v>0</v>
      </c>
      <c r="O780" s="10">
        <v>0</v>
      </c>
      <c r="P780" s="10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0</v>
      </c>
      <c r="AE780" s="10">
        <v>0</v>
      </c>
      <c r="AF780" s="10">
        <v>0</v>
      </c>
      <c r="AG780" s="10">
        <v>0</v>
      </c>
      <c r="AH780" s="10">
        <v>0</v>
      </c>
      <c r="AI780" s="10">
        <v>0</v>
      </c>
      <c r="AJ780" s="10">
        <v>0</v>
      </c>
      <c r="AK780" s="10">
        <v>1</v>
      </c>
      <c r="AL780" s="10">
        <v>0</v>
      </c>
      <c r="AM780" s="10">
        <v>24</v>
      </c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 t="s">
        <v>262</v>
      </c>
      <c r="BI780" s="10">
        <v>1</v>
      </c>
    </row>
    <row r="781" spans="5:61" ht="16.5" customHeight="1">
      <c r="E781" s="9" t="str">
        <f t="shared" si="12"/>
        <v>E-2照明発熱密度比率3</v>
      </c>
      <c r="F781" s="10" t="s">
        <v>268</v>
      </c>
      <c r="G781" s="10" t="s">
        <v>263</v>
      </c>
      <c r="H781" s="10">
        <v>2</v>
      </c>
      <c r="I781" s="10">
        <v>2</v>
      </c>
      <c r="J781" s="10">
        <v>3</v>
      </c>
      <c r="K781" s="10" t="s">
        <v>780</v>
      </c>
      <c r="L781" s="10" t="s">
        <v>779</v>
      </c>
      <c r="M781" s="10">
        <v>0</v>
      </c>
      <c r="N781" s="10">
        <v>0</v>
      </c>
      <c r="O781" s="10">
        <v>0</v>
      </c>
      <c r="P781" s="10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  <c r="AE781" s="10">
        <v>0</v>
      </c>
      <c r="AF781" s="10">
        <v>0</v>
      </c>
      <c r="AG781" s="10">
        <v>0</v>
      </c>
      <c r="AH781" s="10">
        <v>0</v>
      </c>
      <c r="AI781" s="10">
        <v>0</v>
      </c>
      <c r="AJ781" s="10">
        <v>0</v>
      </c>
      <c r="AK781" s="10">
        <v>1</v>
      </c>
      <c r="AL781" s="10">
        <v>0</v>
      </c>
      <c r="AM781" s="10">
        <v>24</v>
      </c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 t="s">
        <v>262</v>
      </c>
      <c r="BI781" s="10">
        <v>1</v>
      </c>
    </row>
    <row r="782" spans="5:61" ht="16.5" customHeight="1">
      <c r="E782" s="9" t="str">
        <f t="shared" si="12"/>
        <v>E-2人体発熱密度比率1</v>
      </c>
      <c r="F782" s="10" t="s">
        <v>268</v>
      </c>
      <c r="G782" s="10" t="s">
        <v>263</v>
      </c>
      <c r="H782" s="10">
        <v>2</v>
      </c>
      <c r="I782" s="10">
        <v>3</v>
      </c>
      <c r="J782" s="10">
        <v>1</v>
      </c>
      <c r="K782" s="10" t="s">
        <v>781</v>
      </c>
      <c r="L782" s="10" t="s">
        <v>777</v>
      </c>
      <c r="M782" s="10">
        <v>0</v>
      </c>
      <c r="N782" s="10">
        <v>0</v>
      </c>
      <c r="O782" s="10">
        <v>0</v>
      </c>
      <c r="P782" s="10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1</v>
      </c>
      <c r="V782" s="10">
        <v>1</v>
      </c>
      <c r="W782" s="10">
        <v>1</v>
      </c>
      <c r="X782" s="10">
        <v>1</v>
      </c>
      <c r="Y782" s="10">
        <v>1</v>
      </c>
      <c r="Z782" s="10">
        <v>1</v>
      </c>
      <c r="AA782" s="10">
        <v>1</v>
      </c>
      <c r="AB782" s="10">
        <v>1</v>
      </c>
      <c r="AC782" s="10">
        <v>0</v>
      </c>
      <c r="AD782" s="10">
        <v>0</v>
      </c>
      <c r="AE782" s="10">
        <v>0</v>
      </c>
      <c r="AF782" s="10">
        <v>0</v>
      </c>
      <c r="AG782" s="10">
        <v>0</v>
      </c>
      <c r="AH782" s="10">
        <v>0</v>
      </c>
      <c r="AI782" s="10">
        <v>0</v>
      </c>
      <c r="AJ782" s="10">
        <v>0</v>
      </c>
      <c r="AK782" s="10">
        <v>1</v>
      </c>
      <c r="AL782" s="10">
        <v>0</v>
      </c>
      <c r="AM782" s="10">
        <v>8</v>
      </c>
      <c r="AN782" s="10">
        <v>100</v>
      </c>
      <c r="AO782" s="10">
        <v>16</v>
      </c>
      <c r="AP782" s="10">
        <v>0</v>
      </c>
      <c r="AQ782" s="10">
        <v>24</v>
      </c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 t="s">
        <v>262</v>
      </c>
      <c r="BI782" s="10">
        <v>1</v>
      </c>
    </row>
    <row r="783" spans="5:61" ht="16.5" customHeight="1">
      <c r="E783" s="9" t="str">
        <f t="shared" si="12"/>
        <v>E-2人体発熱密度比率2</v>
      </c>
      <c r="F783" s="10" t="s">
        <v>268</v>
      </c>
      <c r="G783" s="10" t="s">
        <v>263</v>
      </c>
      <c r="H783" s="10">
        <v>2</v>
      </c>
      <c r="I783" s="10">
        <v>3</v>
      </c>
      <c r="J783" s="10">
        <v>2</v>
      </c>
      <c r="K783" s="10" t="s">
        <v>781</v>
      </c>
      <c r="L783" s="10" t="s">
        <v>778</v>
      </c>
      <c r="M783" s="10">
        <v>0</v>
      </c>
      <c r="N783" s="10">
        <v>0</v>
      </c>
      <c r="O783" s="10">
        <v>0</v>
      </c>
      <c r="P783" s="10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0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1</v>
      </c>
      <c r="AL783" s="10">
        <v>0</v>
      </c>
      <c r="AM783" s="10">
        <v>24</v>
      </c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 t="s">
        <v>262</v>
      </c>
      <c r="BI783" s="10">
        <v>1</v>
      </c>
    </row>
    <row r="784" spans="5:61" ht="16.5" customHeight="1">
      <c r="E784" s="9" t="str">
        <f t="shared" si="12"/>
        <v>E-2人体発熱密度比率3</v>
      </c>
      <c r="F784" s="10" t="s">
        <v>268</v>
      </c>
      <c r="G784" s="10" t="s">
        <v>263</v>
      </c>
      <c r="H784" s="10">
        <v>2</v>
      </c>
      <c r="I784" s="10">
        <v>3</v>
      </c>
      <c r="J784" s="10">
        <v>3</v>
      </c>
      <c r="K784" s="10" t="s">
        <v>781</v>
      </c>
      <c r="L784" s="10" t="s">
        <v>779</v>
      </c>
      <c r="M784" s="10">
        <v>0</v>
      </c>
      <c r="N784" s="10">
        <v>0</v>
      </c>
      <c r="O784" s="10">
        <v>0</v>
      </c>
      <c r="P784" s="10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0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0</v>
      </c>
      <c r="AF784" s="10">
        <v>0</v>
      </c>
      <c r="AG784" s="10">
        <v>0</v>
      </c>
      <c r="AH784" s="10">
        <v>0</v>
      </c>
      <c r="AI784" s="10">
        <v>0</v>
      </c>
      <c r="AJ784" s="10">
        <v>0</v>
      </c>
      <c r="AK784" s="10">
        <v>1</v>
      </c>
      <c r="AL784" s="10">
        <v>0</v>
      </c>
      <c r="AM784" s="10">
        <v>24</v>
      </c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 t="s">
        <v>262</v>
      </c>
      <c r="BI784" s="10">
        <v>1</v>
      </c>
    </row>
    <row r="785" spans="5:61" ht="16.5" customHeight="1">
      <c r="E785" s="9" t="str">
        <f t="shared" si="12"/>
        <v>E-2機器発熱密度比率1</v>
      </c>
      <c r="F785" s="10" t="s">
        <v>268</v>
      </c>
      <c r="G785" s="10" t="s">
        <v>263</v>
      </c>
      <c r="H785" s="10">
        <v>2</v>
      </c>
      <c r="I785" s="10">
        <v>4</v>
      </c>
      <c r="J785" s="10">
        <v>1</v>
      </c>
      <c r="K785" s="10" t="s">
        <v>783</v>
      </c>
      <c r="L785" s="10" t="s">
        <v>777</v>
      </c>
      <c r="M785" s="10">
        <v>0</v>
      </c>
      <c r="N785" s="10">
        <v>0</v>
      </c>
      <c r="O785" s="10">
        <v>0</v>
      </c>
      <c r="P785" s="10">
        <v>0</v>
      </c>
      <c r="Q785" s="10">
        <v>0</v>
      </c>
      <c r="R785" s="10">
        <v>0</v>
      </c>
      <c r="S785" s="10">
        <v>0</v>
      </c>
      <c r="T785" s="10">
        <v>0</v>
      </c>
      <c r="U785" s="10">
        <v>1</v>
      </c>
      <c r="V785" s="10">
        <v>1</v>
      </c>
      <c r="W785" s="10">
        <v>1</v>
      </c>
      <c r="X785" s="10">
        <v>1</v>
      </c>
      <c r="Y785" s="10">
        <v>1</v>
      </c>
      <c r="Z785" s="10">
        <v>1</v>
      </c>
      <c r="AA785" s="10">
        <v>1</v>
      </c>
      <c r="AB785" s="10">
        <v>1</v>
      </c>
      <c r="AC785" s="10">
        <v>0</v>
      </c>
      <c r="AD785" s="10">
        <v>0</v>
      </c>
      <c r="AE785" s="10">
        <v>0</v>
      </c>
      <c r="AF785" s="10">
        <v>0</v>
      </c>
      <c r="AG785" s="10">
        <v>0</v>
      </c>
      <c r="AH785" s="10">
        <v>0</v>
      </c>
      <c r="AI785" s="10">
        <v>0</v>
      </c>
      <c r="AJ785" s="10">
        <v>0</v>
      </c>
      <c r="AK785" s="10">
        <v>1</v>
      </c>
      <c r="AL785" s="10">
        <v>0</v>
      </c>
      <c r="AM785" s="10">
        <v>8</v>
      </c>
      <c r="AN785" s="10">
        <v>100</v>
      </c>
      <c r="AO785" s="10">
        <v>16</v>
      </c>
      <c r="AP785" s="10">
        <v>0</v>
      </c>
      <c r="AQ785" s="10">
        <v>24</v>
      </c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 t="s">
        <v>262</v>
      </c>
      <c r="BI785" s="10">
        <v>1</v>
      </c>
    </row>
    <row r="786" spans="5:61" ht="16.5" customHeight="1">
      <c r="E786" s="9" t="str">
        <f t="shared" si="12"/>
        <v>E-2機器発熱密度比率2</v>
      </c>
      <c r="F786" s="10" t="s">
        <v>268</v>
      </c>
      <c r="G786" s="10" t="s">
        <v>263</v>
      </c>
      <c r="H786" s="10">
        <v>2</v>
      </c>
      <c r="I786" s="10">
        <v>4</v>
      </c>
      <c r="J786" s="10">
        <v>2</v>
      </c>
      <c r="K786" s="10" t="s">
        <v>783</v>
      </c>
      <c r="L786" s="10" t="s">
        <v>778</v>
      </c>
      <c r="M786" s="10">
        <v>0</v>
      </c>
      <c r="N786" s="10">
        <v>0</v>
      </c>
      <c r="O786" s="10">
        <v>0</v>
      </c>
      <c r="P786" s="10">
        <v>0</v>
      </c>
      <c r="Q786" s="10">
        <v>0</v>
      </c>
      <c r="R786" s="10">
        <v>0</v>
      </c>
      <c r="S786" s="10">
        <v>0</v>
      </c>
      <c r="T786" s="10">
        <v>0</v>
      </c>
      <c r="U786" s="10">
        <v>0</v>
      </c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0</v>
      </c>
      <c r="AE786" s="10">
        <v>0</v>
      </c>
      <c r="AF786" s="10">
        <v>0</v>
      </c>
      <c r="AG786" s="10">
        <v>0</v>
      </c>
      <c r="AH786" s="10">
        <v>0</v>
      </c>
      <c r="AI786" s="10">
        <v>0</v>
      </c>
      <c r="AJ786" s="10">
        <v>0</v>
      </c>
      <c r="AK786" s="10">
        <v>1</v>
      </c>
      <c r="AL786" s="10">
        <v>0</v>
      </c>
      <c r="AM786" s="10">
        <v>24</v>
      </c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 t="s">
        <v>262</v>
      </c>
      <c r="BI786" s="10">
        <v>1</v>
      </c>
    </row>
    <row r="787" spans="5:61" ht="16.5" customHeight="1">
      <c r="E787" s="9" t="str">
        <f t="shared" si="12"/>
        <v>E-2機器発熱密度比率3</v>
      </c>
      <c r="F787" s="10" t="s">
        <v>268</v>
      </c>
      <c r="G787" s="10" t="s">
        <v>263</v>
      </c>
      <c r="H787" s="10">
        <v>2</v>
      </c>
      <c r="I787" s="10">
        <v>4</v>
      </c>
      <c r="J787" s="10">
        <v>3</v>
      </c>
      <c r="K787" s="10" t="s">
        <v>783</v>
      </c>
      <c r="L787" s="10" t="s">
        <v>779</v>
      </c>
      <c r="M787" s="10">
        <v>0</v>
      </c>
      <c r="N787" s="10">
        <v>0</v>
      </c>
      <c r="O787" s="10">
        <v>0</v>
      </c>
      <c r="P787" s="10">
        <v>0</v>
      </c>
      <c r="Q787" s="10">
        <v>0</v>
      </c>
      <c r="R787" s="10">
        <v>0</v>
      </c>
      <c r="S787" s="10">
        <v>0</v>
      </c>
      <c r="T787" s="10">
        <v>0</v>
      </c>
      <c r="U787" s="10">
        <v>0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0</v>
      </c>
      <c r="AD787" s="10">
        <v>0</v>
      </c>
      <c r="AE787" s="10">
        <v>0</v>
      </c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1</v>
      </c>
      <c r="AL787" s="10">
        <v>0</v>
      </c>
      <c r="AM787" s="10">
        <v>24</v>
      </c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 t="s">
        <v>262</v>
      </c>
      <c r="BI787" s="10">
        <v>1</v>
      </c>
    </row>
    <row r="788" spans="5:61" ht="16.5" customHeight="1">
      <c r="E788" s="9" t="str">
        <f t="shared" si="12"/>
        <v>E-3室同時使用率1</v>
      </c>
      <c r="F788" s="10" t="s">
        <v>272</v>
      </c>
      <c r="G788" s="10" t="s">
        <v>263</v>
      </c>
      <c r="H788" s="10">
        <v>3</v>
      </c>
      <c r="I788" s="10">
        <v>1</v>
      </c>
      <c r="J788" s="10">
        <v>1</v>
      </c>
      <c r="K788" s="10" t="s">
        <v>776</v>
      </c>
      <c r="L788" s="10" t="s">
        <v>777</v>
      </c>
      <c r="M788" s="10">
        <v>0</v>
      </c>
      <c r="N788" s="10">
        <v>0</v>
      </c>
      <c r="O788" s="10">
        <v>0</v>
      </c>
      <c r="P788" s="10">
        <v>0</v>
      </c>
      <c r="Q788" s="10">
        <v>0</v>
      </c>
      <c r="R788" s="10">
        <v>0</v>
      </c>
      <c r="S788" s="10">
        <v>0</v>
      </c>
      <c r="T788" s="10">
        <v>0</v>
      </c>
      <c r="U788" s="10">
        <v>1</v>
      </c>
      <c r="V788" s="10">
        <v>1</v>
      </c>
      <c r="W788" s="10">
        <v>1</v>
      </c>
      <c r="X788" s="10">
        <v>1</v>
      </c>
      <c r="Y788" s="10">
        <v>1</v>
      </c>
      <c r="Z788" s="10">
        <v>1</v>
      </c>
      <c r="AA788" s="10">
        <v>1</v>
      </c>
      <c r="AB788" s="10">
        <v>1</v>
      </c>
      <c r="AC788" s="10">
        <v>1</v>
      </c>
      <c r="AD788" s="10">
        <v>1</v>
      </c>
      <c r="AE788" s="10">
        <v>0</v>
      </c>
      <c r="AF788" s="10">
        <v>0</v>
      </c>
      <c r="AG788" s="10">
        <v>0</v>
      </c>
      <c r="AH788" s="10">
        <v>0</v>
      </c>
      <c r="AI788" s="10">
        <v>0</v>
      </c>
      <c r="AJ788" s="10">
        <v>0</v>
      </c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 t="s">
        <v>272</v>
      </c>
      <c r="BI788" s="10">
        <v>3</v>
      </c>
    </row>
    <row r="789" spans="5:61" ht="16.5" customHeight="1">
      <c r="E789" s="9" t="str">
        <f t="shared" si="12"/>
        <v>E-3室同時使用率2</v>
      </c>
      <c r="F789" s="10" t="s">
        <v>272</v>
      </c>
      <c r="G789" s="10" t="s">
        <v>263</v>
      </c>
      <c r="H789" s="10">
        <v>3</v>
      </c>
      <c r="I789" s="10">
        <v>1</v>
      </c>
      <c r="J789" s="10">
        <v>2</v>
      </c>
      <c r="K789" s="10" t="s">
        <v>776</v>
      </c>
      <c r="L789" s="10" t="s">
        <v>778</v>
      </c>
      <c r="M789" s="10">
        <v>0</v>
      </c>
      <c r="N789" s="10">
        <v>0</v>
      </c>
      <c r="O789" s="10">
        <v>0</v>
      </c>
      <c r="P789" s="10">
        <v>0</v>
      </c>
      <c r="Q789" s="10">
        <v>0</v>
      </c>
      <c r="R789" s="10">
        <v>0</v>
      </c>
      <c r="S789" s="10">
        <v>0</v>
      </c>
      <c r="T789" s="10">
        <v>0</v>
      </c>
      <c r="U789" s="10">
        <v>1</v>
      </c>
      <c r="V789" s="10">
        <v>1</v>
      </c>
      <c r="W789" s="10">
        <v>1</v>
      </c>
      <c r="X789" s="10">
        <v>1</v>
      </c>
      <c r="Y789" s="10">
        <v>1</v>
      </c>
      <c r="Z789" s="10">
        <v>1</v>
      </c>
      <c r="AA789" s="10">
        <v>1</v>
      </c>
      <c r="AB789" s="10">
        <v>1</v>
      </c>
      <c r="AC789" s="10">
        <v>1</v>
      </c>
      <c r="AD789" s="10">
        <v>1</v>
      </c>
      <c r="AE789" s="10">
        <v>0</v>
      </c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 t="s">
        <v>272</v>
      </c>
      <c r="BI789" s="10">
        <v>3</v>
      </c>
    </row>
    <row r="790" spans="5:61" ht="16.5" customHeight="1">
      <c r="E790" s="9" t="str">
        <f t="shared" si="12"/>
        <v>E-3室同時使用率3</v>
      </c>
      <c r="F790" s="10" t="s">
        <v>272</v>
      </c>
      <c r="G790" s="10" t="s">
        <v>263</v>
      </c>
      <c r="H790" s="10">
        <v>3</v>
      </c>
      <c r="I790" s="10">
        <v>1</v>
      </c>
      <c r="J790" s="10">
        <v>3</v>
      </c>
      <c r="K790" s="10" t="s">
        <v>776</v>
      </c>
      <c r="L790" s="10" t="s">
        <v>779</v>
      </c>
      <c r="M790" s="10">
        <v>0</v>
      </c>
      <c r="N790" s="10">
        <v>0</v>
      </c>
      <c r="O790" s="10">
        <v>0</v>
      </c>
      <c r="P790" s="10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0</v>
      </c>
      <c r="AC790" s="10">
        <v>0</v>
      </c>
      <c r="AD790" s="10">
        <v>0</v>
      </c>
      <c r="AE790" s="10">
        <v>0</v>
      </c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 t="s">
        <v>272</v>
      </c>
      <c r="BI790" s="10">
        <v>3</v>
      </c>
    </row>
    <row r="791" spans="5:61" ht="16.5" customHeight="1">
      <c r="E791" s="9" t="str">
        <f t="shared" si="12"/>
        <v>E-3照明発熱密度比率1</v>
      </c>
      <c r="F791" s="10" t="s">
        <v>272</v>
      </c>
      <c r="G791" s="10" t="s">
        <v>263</v>
      </c>
      <c r="H791" s="10">
        <v>3</v>
      </c>
      <c r="I791" s="10">
        <v>2</v>
      </c>
      <c r="J791" s="10">
        <v>1</v>
      </c>
      <c r="K791" s="10" t="s">
        <v>780</v>
      </c>
      <c r="L791" s="10" t="s">
        <v>777</v>
      </c>
      <c r="M791" s="10">
        <v>0</v>
      </c>
      <c r="N791" s="10">
        <v>0</v>
      </c>
      <c r="O791" s="10">
        <v>0</v>
      </c>
      <c r="P791" s="10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1</v>
      </c>
      <c r="V791" s="10">
        <v>1</v>
      </c>
      <c r="W791" s="10">
        <v>1</v>
      </c>
      <c r="X791" s="10">
        <v>1</v>
      </c>
      <c r="Y791" s="10">
        <v>0.5</v>
      </c>
      <c r="Z791" s="10">
        <v>1</v>
      </c>
      <c r="AA791" s="10">
        <v>1</v>
      </c>
      <c r="AB791" s="10">
        <v>1</v>
      </c>
      <c r="AC791" s="10">
        <v>1</v>
      </c>
      <c r="AD791" s="10">
        <v>1</v>
      </c>
      <c r="AE791" s="10">
        <v>0</v>
      </c>
      <c r="AF791" s="10">
        <v>0</v>
      </c>
      <c r="AG791" s="10">
        <v>0</v>
      </c>
      <c r="AH791" s="10">
        <v>0</v>
      </c>
      <c r="AI791" s="10">
        <v>0</v>
      </c>
      <c r="AJ791" s="10">
        <v>0</v>
      </c>
      <c r="AK791" s="10">
        <v>1</v>
      </c>
      <c r="AL791" s="10">
        <v>0</v>
      </c>
      <c r="AM791" s="10">
        <v>8</v>
      </c>
      <c r="AN791" s="10">
        <v>100</v>
      </c>
      <c r="AO791" s="10">
        <v>12</v>
      </c>
      <c r="AP791" s="10">
        <v>50</v>
      </c>
      <c r="AQ791" s="10">
        <v>13</v>
      </c>
      <c r="AR791" s="10">
        <v>100</v>
      </c>
      <c r="AS791" s="10">
        <v>18</v>
      </c>
      <c r="AT791" s="10">
        <v>0</v>
      </c>
      <c r="AU791" s="10">
        <v>24</v>
      </c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 t="s">
        <v>272</v>
      </c>
      <c r="BI791" s="10">
        <v>3</v>
      </c>
    </row>
    <row r="792" spans="5:61" ht="16.5" customHeight="1">
      <c r="E792" s="9" t="str">
        <f t="shared" si="12"/>
        <v>E-3照明発熱密度比率2</v>
      </c>
      <c r="F792" s="10" t="s">
        <v>272</v>
      </c>
      <c r="G792" s="10" t="s">
        <v>263</v>
      </c>
      <c r="H792" s="10">
        <v>3</v>
      </c>
      <c r="I792" s="10">
        <v>2</v>
      </c>
      <c r="J792" s="10">
        <v>2</v>
      </c>
      <c r="K792" s="10" t="s">
        <v>780</v>
      </c>
      <c r="L792" s="10" t="s">
        <v>778</v>
      </c>
      <c r="M792" s="10">
        <v>0</v>
      </c>
      <c r="N792" s="10">
        <v>0</v>
      </c>
      <c r="O792" s="10">
        <v>0</v>
      </c>
      <c r="P792" s="10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1</v>
      </c>
      <c r="V792" s="10">
        <v>1</v>
      </c>
      <c r="W792" s="10">
        <v>1</v>
      </c>
      <c r="X792" s="10">
        <v>1</v>
      </c>
      <c r="Y792" s="10">
        <v>0.5</v>
      </c>
      <c r="Z792" s="10">
        <v>1</v>
      </c>
      <c r="AA792" s="10">
        <v>1</v>
      </c>
      <c r="AB792" s="10">
        <v>1</v>
      </c>
      <c r="AC792" s="10">
        <v>1</v>
      </c>
      <c r="AD792" s="10">
        <v>1</v>
      </c>
      <c r="AE792" s="10">
        <v>0</v>
      </c>
      <c r="AF792" s="10">
        <v>0</v>
      </c>
      <c r="AG792" s="10">
        <v>0</v>
      </c>
      <c r="AH792" s="10">
        <v>0</v>
      </c>
      <c r="AI792" s="10">
        <v>0</v>
      </c>
      <c r="AJ792" s="10">
        <v>0</v>
      </c>
      <c r="AK792" s="10">
        <v>1</v>
      </c>
      <c r="AL792" s="10">
        <v>0</v>
      </c>
      <c r="AM792" s="10">
        <v>8</v>
      </c>
      <c r="AN792" s="10">
        <v>100</v>
      </c>
      <c r="AO792" s="10">
        <v>12</v>
      </c>
      <c r="AP792" s="10">
        <v>50</v>
      </c>
      <c r="AQ792" s="10">
        <v>13</v>
      </c>
      <c r="AR792" s="10">
        <v>100</v>
      </c>
      <c r="AS792" s="10">
        <v>18</v>
      </c>
      <c r="AT792" s="10">
        <v>0</v>
      </c>
      <c r="AU792" s="10">
        <v>24</v>
      </c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 t="s">
        <v>272</v>
      </c>
      <c r="BI792" s="10">
        <v>3</v>
      </c>
    </row>
    <row r="793" spans="5:61" ht="16.5" customHeight="1">
      <c r="E793" s="9" t="str">
        <f t="shared" si="12"/>
        <v>E-3照明発熱密度比率3</v>
      </c>
      <c r="F793" s="10" t="s">
        <v>272</v>
      </c>
      <c r="G793" s="10" t="s">
        <v>263</v>
      </c>
      <c r="H793" s="10">
        <v>3</v>
      </c>
      <c r="I793" s="10">
        <v>2</v>
      </c>
      <c r="J793" s="10">
        <v>3</v>
      </c>
      <c r="K793" s="10" t="s">
        <v>780</v>
      </c>
      <c r="L793" s="10" t="s">
        <v>779</v>
      </c>
      <c r="M793" s="10">
        <v>0</v>
      </c>
      <c r="N793" s="10">
        <v>0</v>
      </c>
      <c r="O793" s="10">
        <v>0</v>
      </c>
      <c r="P793" s="10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0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0">
        <v>0</v>
      </c>
      <c r="AE793" s="10">
        <v>0</v>
      </c>
      <c r="AF793" s="10">
        <v>0</v>
      </c>
      <c r="AG793" s="10">
        <v>0</v>
      </c>
      <c r="AH793" s="10">
        <v>0</v>
      </c>
      <c r="AI793" s="10">
        <v>0</v>
      </c>
      <c r="AJ793" s="10">
        <v>0</v>
      </c>
      <c r="AK793" s="10">
        <v>1</v>
      </c>
      <c r="AL793" s="10">
        <v>0</v>
      </c>
      <c r="AM793" s="10">
        <v>24</v>
      </c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 t="s">
        <v>272</v>
      </c>
      <c r="BI793" s="10">
        <v>3</v>
      </c>
    </row>
    <row r="794" spans="5:61" ht="16.5" customHeight="1">
      <c r="E794" s="9" t="str">
        <f t="shared" si="12"/>
        <v>E-3人体発熱密度比率1</v>
      </c>
      <c r="F794" s="10" t="s">
        <v>272</v>
      </c>
      <c r="G794" s="10" t="s">
        <v>263</v>
      </c>
      <c r="H794" s="10">
        <v>3</v>
      </c>
      <c r="I794" s="10">
        <v>3</v>
      </c>
      <c r="J794" s="10">
        <v>1</v>
      </c>
      <c r="K794" s="10" t="s">
        <v>781</v>
      </c>
      <c r="L794" s="10" t="s">
        <v>777</v>
      </c>
      <c r="M794" s="10">
        <v>0</v>
      </c>
      <c r="N794" s="10">
        <v>0</v>
      </c>
      <c r="O794" s="10">
        <v>0</v>
      </c>
      <c r="P794" s="10">
        <v>0</v>
      </c>
      <c r="Q794" s="10">
        <v>0</v>
      </c>
      <c r="R794" s="10">
        <v>0</v>
      </c>
      <c r="S794" s="10">
        <v>0</v>
      </c>
      <c r="T794" s="10">
        <v>0</v>
      </c>
      <c r="U794" s="10">
        <v>0.3</v>
      </c>
      <c r="V794" s="10">
        <v>0.3</v>
      </c>
      <c r="W794" s="10">
        <v>0.3</v>
      </c>
      <c r="X794" s="10">
        <v>0.3</v>
      </c>
      <c r="Y794" s="10">
        <v>0.5</v>
      </c>
      <c r="Z794" s="10">
        <v>0.3</v>
      </c>
      <c r="AA794" s="10">
        <v>0.3</v>
      </c>
      <c r="AB794" s="10">
        <v>0.3</v>
      </c>
      <c r="AC794" s="10">
        <v>1</v>
      </c>
      <c r="AD794" s="10">
        <v>1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1</v>
      </c>
      <c r="AL794" s="10">
        <v>0</v>
      </c>
      <c r="AM794" s="10">
        <v>8</v>
      </c>
      <c r="AN794" s="10">
        <v>30</v>
      </c>
      <c r="AO794" s="10">
        <v>12</v>
      </c>
      <c r="AP794" s="10">
        <v>50</v>
      </c>
      <c r="AQ794" s="10">
        <v>13</v>
      </c>
      <c r="AR794" s="10">
        <v>30</v>
      </c>
      <c r="AS794" s="10">
        <v>16</v>
      </c>
      <c r="AT794" s="10">
        <v>100</v>
      </c>
      <c r="AU794" s="10">
        <v>18</v>
      </c>
      <c r="AV794" s="10">
        <v>0</v>
      </c>
      <c r="AW794" s="10">
        <v>24</v>
      </c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 t="s">
        <v>272</v>
      </c>
      <c r="BI794" s="10">
        <v>3</v>
      </c>
    </row>
    <row r="795" spans="5:61" ht="16.5" customHeight="1">
      <c r="E795" s="9" t="str">
        <f t="shared" si="12"/>
        <v>E-3人体発熱密度比率2</v>
      </c>
      <c r="F795" s="10" t="s">
        <v>272</v>
      </c>
      <c r="G795" s="10" t="s">
        <v>263</v>
      </c>
      <c r="H795" s="10">
        <v>3</v>
      </c>
      <c r="I795" s="10">
        <v>3</v>
      </c>
      <c r="J795" s="10">
        <v>2</v>
      </c>
      <c r="K795" s="10" t="s">
        <v>781</v>
      </c>
      <c r="L795" s="10" t="s">
        <v>778</v>
      </c>
      <c r="M795" s="10">
        <v>0</v>
      </c>
      <c r="N795" s="10">
        <v>0</v>
      </c>
      <c r="O795" s="10">
        <v>0</v>
      </c>
      <c r="P795" s="10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0.2</v>
      </c>
      <c r="V795" s="10">
        <v>0.2</v>
      </c>
      <c r="W795" s="10">
        <v>0.2</v>
      </c>
      <c r="X795" s="10">
        <v>0.2</v>
      </c>
      <c r="Y795" s="10">
        <v>0.2</v>
      </c>
      <c r="Z795" s="10">
        <v>0.2</v>
      </c>
      <c r="AA795" s="10">
        <v>0.2</v>
      </c>
      <c r="AB795" s="10">
        <v>0.2</v>
      </c>
      <c r="AC795" s="10">
        <v>0.2</v>
      </c>
      <c r="AD795" s="10">
        <v>0.2</v>
      </c>
      <c r="AE795" s="10">
        <v>0</v>
      </c>
      <c r="AF795" s="10">
        <v>0</v>
      </c>
      <c r="AG795" s="10">
        <v>0</v>
      </c>
      <c r="AH795" s="10">
        <v>0</v>
      </c>
      <c r="AI795" s="10">
        <v>0</v>
      </c>
      <c r="AJ795" s="10">
        <v>0</v>
      </c>
      <c r="AK795" s="10">
        <v>1</v>
      </c>
      <c r="AL795" s="10">
        <v>0</v>
      </c>
      <c r="AM795" s="10">
        <v>8</v>
      </c>
      <c r="AN795" s="10">
        <v>20</v>
      </c>
      <c r="AO795" s="10">
        <v>18</v>
      </c>
      <c r="AP795" s="10">
        <v>0</v>
      </c>
      <c r="AQ795" s="10">
        <v>24</v>
      </c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 t="s">
        <v>272</v>
      </c>
      <c r="BI795" s="10">
        <v>3</v>
      </c>
    </row>
    <row r="796" spans="5:61" ht="16.5" customHeight="1">
      <c r="E796" s="9" t="str">
        <f t="shared" si="12"/>
        <v>E-3人体発熱密度比率3</v>
      </c>
      <c r="F796" s="10" t="s">
        <v>272</v>
      </c>
      <c r="G796" s="10" t="s">
        <v>263</v>
      </c>
      <c r="H796" s="10">
        <v>3</v>
      </c>
      <c r="I796" s="10">
        <v>3</v>
      </c>
      <c r="J796" s="10">
        <v>3</v>
      </c>
      <c r="K796" s="10" t="s">
        <v>781</v>
      </c>
      <c r="L796" s="10" t="s">
        <v>779</v>
      </c>
      <c r="M796" s="10">
        <v>0</v>
      </c>
      <c r="N796" s="10">
        <v>0</v>
      </c>
      <c r="O796" s="10">
        <v>0</v>
      </c>
      <c r="P796" s="10">
        <v>0</v>
      </c>
      <c r="Q796" s="10">
        <v>0</v>
      </c>
      <c r="R796" s="10">
        <v>0</v>
      </c>
      <c r="S796" s="10">
        <v>0</v>
      </c>
      <c r="T796" s="10">
        <v>0</v>
      </c>
      <c r="U796" s="10">
        <v>0</v>
      </c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0</v>
      </c>
      <c r="AB796" s="10">
        <v>0</v>
      </c>
      <c r="AC796" s="10">
        <v>0</v>
      </c>
      <c r="AD796" s="10">
        <v>0</v>
      </c>
      <c r="AE796" s="10">
        <v>0</v>
      </c>
      <c r="AF796" s="10">
        <v>0</v>
      </c>
      <c r="AG796" s="10">
        <v>0</v>
      </c>
      <c r="AH796" s="10">
        <v>0</v>
      </c>
      <c r="AI796" s="10">
        <v>0</v>
      </c>
      <c r="AJ796" s="10">
        <v>0</v>
      </c>
      <c r="AK796" s="10">
        <v>1</v>
      </c>
      <c r="AL796" s="10">
        <v>0</v>
      </c>
      <c r="AM796" s="10">
        <v>24</v>
      </c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 t="s">
        <v>272</v>
      </c>
      <c r="BI796" s="10">
        <v>3</v>
      </c>
    </row>
    <row r="797" spans="5:61" ht="16.5" customHeight="1">
      <c r="E797" s="9" t="str">
        <f t="shared" si="12"/>
        <v>E-3機器発熱密度比率1</v>
      </c>
      <c r="F797" s="10" t="s">
        <v>272</v>
      </c>
      <c r="G797" s="10" t="s">
        <v>263</v>
      </c>
      <c r="H797" s="10">
        <v>3</v>
      </c>
      <c r="I797" s="10">
        <v>4</v>
      </c>
      <c r="J797" s="10">
        <v>1</v>
      </c>
      <c r="K797" s="10" t="s">
        <v>783</v>
      </c>
      <c r="L797" s="10" t="s">
        <v>777</v>
      </c>
      <c r="M797" s="10">
        <v>0</v>
      </c>
      <c r="N797" s="10">
        <v>0</v>
      </c>
      <c r="O797" s="10">
        <v>0</v>
      </c>
      <c r="P797" s="10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1</v>
      </c>
      <c r="V797" s="10">
        <v>1</v>
      </c>
      <c r="W797" s="10">
        <v>1</v>
      </c>
      <c r="X797" s="10">
        <v>1</v>
      </c>
      <c r="Y797" s="10">
        <v>1</v>
      </c>
      <c r="Z797" s="10">
        <v>1</v>
      </c>
      <c r="AA797" s="10">
        <v>1</v>
      </c>
      <c r="AB797" s="10">
        <v>1</v>
      </c>
      <c r="AC797" s="10">
        <v>1</v>
      </c>
      <c r="AD797" s="10">
        <v>1</v>
      </c>
      <c r="AE797" s="10">
        <v>0</v>
      </c>
      <c r="AF797" s="10">
        <v>0</v>
      </c>
      <c r="AG797" s="10">
        <v>0</v>
      </c>
      <c r="AH797" s="10">
        <v>0</v>
      </c>
      <c r="AI797" s="10">
        <v>0</v>
      </c>
      <c r="AJ797" s="10">
        <v>0</v>
      </c>
      <c r="AK797" s="10">
        <v>1</v>
      </c>
      <c r="AL797" s="10">
        <v>0</v>
      </c>
      <c r="AM797" s="10">
        <v>8</v>
      </c>
      <c r="AN797" s="10">
        <v>100</v>
      </c>
      <c r="AO797" s="10">
        <v>18</v>
      </c>
      <c r="AP797" s="10">
        <v>0</v>
      </c>
      <c r="AQ797" s="10">
        <v>24</v>
      </c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 t="s">
        <v>272</v>
      </c>
      <c r="BI797" s="10">
        <v>3</v>
      </c>
    </row>
    <row r="798" spans="5:61" ht="16.5" customHeight="1">
      <c r="E798" s="9" t="str">
        <f t="shared" si="12"/>
        <v>E-3機器発熱密度比率2</v>
      </c>
      <c r="F798" s="10" t="s">
        <v>272</v>
      </c>
      <c r="G798" s="10" t="s">
        <v>263</v>
      </c>
      <c r="H798" s="10">
        <v>3</v>
      </c>
      <c r="I798" s="10">
        <v>4</v>
      </c>
      <c r="J798" s="10">
        <v>2</v>
      </c>
      <c r="K798" s="10" t="s">
        <v>783</v>
      </c>
      <c r="L798" s="10" t="s">
        <v>778</v>
      </c>
      <c r="M798" s="10">
        <v>0</v>
      </c>
      <c r="N798" s="10">
        <v>0</v>
      </c>
      <c r="O798" s="10">
        <v>0</v>
      </c>
      <c r="P798" s="10">
        <v>0</v>
      </c>
      <c r="Q798" s="10">
        <v>0</v>
      </c>
      <c r="R798" s="10">
        <v>0</v>
      </c>
      <c r="S798" s="10">
        <v>0</v>
      </c>
      <c r="T798" s="10">
        <v>0</v>
      </c>
      <c r="U798" s="10">
        <v>0.2</v>
      </c>
      <c r="V798" s="10">
        <v>0.2</v>
      </c>
      <c r="W798" s="10">
        <v>0.2</v>
      </c>
      <c r="X798" s="10">
        <v>0.2</v>
      </c>
      <c r="Y798" s="10">
        <v>0.2</v>
      </c>
      <c r="Z798" s="10">
        <v>0.2</v>
      </c>
      <c r="AA798" s="10">
        <v>0.2</v>
      </c>
      <c r="AB798" s="10">
        <v>0.2</v>
      </c>
      <c r="AC798" s="10">
        <v>0.2</v>
      </c>
      <c r="AD798" s="10">
        <v>0.2</v>
      </c>
      <c r="AE798" s="10">
        <v>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1</v>
      </c>
      <c r="AL798" s="10">
        <v>0</v>
      </c>
      <c r="AM798" s="10">
        <v>8</v>
      </c>
      <c r="AN798" s="10">
        <v>20</v>
      </c>
      <c r="AO798" s="10">
        <v>18</v>
      </c>
      <c r="AP798" s="10">
        <v>0</v>
      </c>
      <c r="AQ798" s="10">
        <v>24</v>
      </c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 t="s">
        <v>272</v>
      </c>
      <c r="BI798" s="10">
        <v>3</v>
      </c>
    </row>
    <row r="799" spans="5:61" ht="16.5" customHeight="1">
      <c r="E799" s="9" t="str">
        <f t="shared" si="12"/>
        <v>E-3機器発熱密度比率3</v>
      </c>
      <c r="F799" s="10" t="s">
        <v>272</v>
      </c>
      <c r="G799" s="10" t="s">
        <v>263</v>
      </c>
      <c r="H799" s="10">
        <v>3</v>
      </c>
      <c r="I799" s="10">
        <v>4</v>
      </c>
      <c r="J799" s="10">
        <v>3</v>
      </c>
      <c r="K799" s="10" t="s">
        <v>783</v>
      </c>
      <c r="L799" s="10" t="s">
        <v>779</v>
      </c>
      <c r="M799" s="10">
        <v>0</v>
      </c>
      <c r="N799" s="10">
        <v>0</v>
      </c>
      <c r="O799" s="10">
        <v>0</v>
      </c>
      <c r="P799" s="10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  <c r="AE799" s="10">
        <v>0</v>
      </c>
      <c r="AF799" s="10">
        <v>0</v>
      </c>
      <c r="AG799" s="10">
        <v>0</v>
      </c>
      <c r="AH799" s="10">
        <v>0</v>
      </c>
      <c r="AI799" s="10">
        <v>0</v>
      </c>
      <c r="AJ799" s="10">
        <v>0</v>
      </c>
      <c r="AK799" s="10">
        <v>1</v>
      </c>
      <c r="AL799" s="10">
        <v>0</v>
      </c>
      <c r="AM799" s="10">
        <v>24</v>
      </c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 t="s">
        <v>272</v>
      </c>
      <c r="BI799" s="10">
        <v>3</v>
      </c>
    </row>
    <row r="800" spans="5:61" ht="16.5" customHeight="1">
      <c r="E800" s="9" t="str">
        <f t="shared" si="12"/>
        <v>E-4室同時使用率1</v>
      </c>
      <c r="F800" s="10" t="s">
        <v>275</v>
      </c>
      <c r="G800" s="10" t="s">
        <v>263</v>
      </c>
      <c r="H800" s="10">
        <v>4</v>
      </c>
      <c r="I800" s="10">
        <v>1</v>
      </c>
      <c r="J800" s="10">
        <v>1</v>
      </c>
      <c r="K800" s="10" t="s">
        <v>776</v>
      </c>
      <c r="L800" s="10" t="s">
        <v>777</v>
      </c>
      <c r="M800" s="10">
        <v>0</v>
      </c>
      <c r="N800" s="10">
        <v>0</v>
      </c>
      <c r="O800" s="10">
        <v>0</v>
      </c>
      <c r="P800" s="10">
        <v>0</v>
      </c>
      <c r="Q800" s="10">
        <v>0</v>
      </c>
      <c r="R800" s="10">
        <v>0</v>
      </c>
      <c r="S800" s="10">
        <v>0</v>
      </c>
      <c r="T800" s="10">
        <v>0</v>
      </c>
      <c r="U800" s="10">
        <v>0</v>
      </c>
      <c r="V800" s="10">
        <v>0</v>
      </c>
      <c r="W800" s="10">
        <v>0</v>
      </c>
      <c r="X800" s="10">
        <v>1</v>
      </c>
      <c r="Y800" s="10">
        <v>1</v>
      </c>
      <c r="Z800" s="10">
        <v>1</v>
      </c>
      <c r="AA800" s="10">
        <v>0</v>
      </c>
      <c r="AB800" s="10">
        <v>0</v>
      </c>
      <c r="AC800" s="10">
        <v>0</v>
      </c>
      <c r="AD800" s="10">
        <v>0</v>
      </c>
      <c r="AE800" s="10">
        <v>0</v>
      </c>
      <c r="AF800" s="10">
        <v>0</v>
      </c>
      <c r="AG800" s="10">
        <v>0</v>
      </c>
      <c r="AH800" s="10">
        <v>0</v>
      </c>
      <c r="AI800" s="10">
        <v>0</v>
      </c>
      <c r="AJ800" s="10">
        <v>0</v>
      </c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 t="s">
        <v>275</v>
      </c>
      <c r="BI800" s="10">
        <v>4</v>
      </c>
    </row>
    <row r="801" spans="5:61" ht="16.5" customHeight="1">
      <c r="E801" s="9" t="str">
        <f t="shared" si="12"/>
        <v>E-4室同時使用率2</v>
      </c>
      <c r="F801" s="10" t="s">
        <v>275</v>
      </c>
      <c r="G801" s="10" t="s">
        <v>263</v>
      </c>
      <c r="H801" s="10">
        <v>4</v>
      </c>
      <c r="I801" s="10">
        <v>1</v>
      </c>
      <c r="J801" s="10">
        <v>2</v>
      </c>
      <c r="K801" s="10" t="s">
        <v>776</v>
      </c>
      <c r="L801" s="10" t="s">
        <v>778</v>
      </c>
      <c r="M801" s="10">
        <v>0</v>
      </c>
      <c r="N801" s="10">
        <v>0</v>
      </c>
      <c r="O801" s="10">
        <v>0</v>
      </c>
      <c r="P801" s="10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10">
        <v>0</v>
      </c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 t="s">
        <v>275</v>
      </c>
      <c r="BI801" s="10">
        <v>4</v>
      </c>
    </row>
    <row r="802" spans="5:61" ht="16.5" customHeight="1">
      <c r="E802" s="9" t="str">
        <f t="shared" si="12"/>
        <v>E-4室同時使用率3</v>
      </c>
      <c r="F802" s="10" t="s">
        <v>275</v>
      </c>
      <c r="G802" s="10" t="s">
        <v>263</v>
      </c>
      <c r="H802" s="10">
        <v>4</v>
      </c>
      <c r="I802" s="10">
        <v>1</v>
      </c>
      <c r="J802" s="10">
        <v>3</v>
      </c>
      <c r="K802" s="10" t="s">
        <v>776</v>
      </c>
      <c r="L802" s="10" t="s">
        <v>779</v>
      </c>
      <c r="M802" s="10">
        <v>0</v>
      </c>
      <c r="N802" s="10">
        <v>0</v>
      </c>
      <c r="O802" s="10">
        <v>0</v>
      </c>
      <c r="P802" s="10">
        <v>0</v>
      </c>
      <c r="Q802" s="10">
        <v>0</v>
      </c>
      <c r="R802" s="10">
        <v>0</v>
      </c>
      <c r="S802" s="10">
        <v>0</v>
      </c>
      <c r="T802" s="10">
        <v>0</v>
      </c>
      <c r="U802" s="10">
        <v>0</v>
      </c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0</v>
      </c>
      <c r="AB802" s="10">
        <v>0</v>
      </c>
      <c r="AC802" s="10">
        <v>0</v>
      </c>
      <c r="AD802" s="10">
        <v>0</v>
      </c>
      <c r="AE802" s="10">
        <v>0</v>
      </c>
      <c r="AF802" s="10">
        <v>0</v>
      </c>
      <c r="AG802" s="10">
        <v>0</v>
      </c>
      <c r="AH802" s="10">
        <v>0</v>
      </c>
      <c r="AI802" s="10">
        <v>0</v>
      </c>
      <c r="AJ802" s="10">
        <v>0</v>
      </c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 t="s">
        <v>275</v>
      </c>
      <c r="BI802" s="10">
        <v>4</v>
      </c>
    </row>
    <row r="803" spans="5:61" ht="16.5" customHeight="1">
      <c r="E803" s="9" t="str">
        <f t="shared" si="12"/>
        <v>E-4照明発熱密度比率1</v>
      </c>
      <c r="F803" s="10" t="s">
        <v>275</v>
      </c>
      <c r="G803" s="10" t="s">
        <v>263</v>
      </c>
      <c r="H803" s="10">
        <v>4</v>
      </c>
      <c r="I803" s="10">
        <v>2</v>
      </c>
      <c r="J803" s="10">
        <v>1</v>
      </c>
      <c r="K803" s="10" t="s">
        <v>780</v>
      </c>
      <c r="L803" s="10" t="s">
        <v>777</v>
      </c>
      <c r="M803" s="10">
        <v>0</v>
      </c>
      <c r="N803" s="10">
        <v>0</v>
      </c>
      <c r="O803" s="10">
        <v>0</v>
      </c>
      <c r="P803" s="10">
        <v>0</v>
      </c>
      <c r="Q803" s="10">
        <v>0</v>
      </c>
      <c r="R803" s="10">
        <v>0</v>
      </c>
      <c r="S803" s="10">
        <v>0</v>
      </c>
      <c r="T803" s="10">
        <v>0</v>
      </c>
      <c r="U803" s="10">
        <v>0</v>
      </c>
      <c r="V803" s="10">
        <v>0</v>
      </c>
      <c r="W803" s="10">
        <v>0</v>
      </c>
      <c r="X803" s="10">
        <v>1</v>
      </c>
      <c r="Y803" s="10">
        <v>1</v>
      </c>
      <c r="Z803" s="10">
        <v>1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0">
        <v>0</v>
      </c>
      <c r="AK803" s="10">
        <v>1</v>
      </c>
      <c r="AL803" s="10">
        <v>0</v>
      </c>
      <c r="AM803" s="10">
        <v>11</v>
      </c>
      <c r="AN803" s="10">
        <v>100</v>
      </c>
      <c r="AO803" s="10">
        <v>14</v>
      </c>
      <c r="AP803" s="10">
        <v>0</v>
      </c>
      <c r="AQ803" s="10">
        <v>24</v>
      </c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 t="s">
        <v>275</v>
      </c>
      <c r="BI803" s="10">
        <v>4</v>
      </c>
    </row>
    <row r="804" spans="5:61" ht="16.5" customHeight="1">
      <c r="E804" s="9" t="str">
        <f t="shared" si="12"/>
        <v>E-4照明発熱密度比率2</v>
      </c>
      <c r="F804" s="10" t="s">
        <v>275</v>
      </c>
      <c r="G804" s="10" t="s">
        <v>263</v>
      </c>
      <c r="H804" s="10">
        <v>4</v>
      </c>
      <c r="I804" s="10">
        <v>2</v>
      </c>
      <c r="J804" s="10">
        <v>2</v>
      </c>
      <c r="K804" s="10" t="s">
        <v>780</v>
      </c>
      <c r="L804" s="10" t="s">
        <v>778</v>
      </c>
      <c r="M804" s="10">
        <v>0</v>
      </c>
      <c r="N804" s="10">
        <v>0</v>
      </c>
      <c r="O804" s="10">
        <v>0</v>
      </c>
      <c r="P804" s="10">
        <v>0</v>
      </c>
      <c r="Q804" s="10">
        <v>0</v>
      </c>
      <c r="R804" s="10">
        <v>0</v>
      </c>
      <c r="S804" s="10">
        <v>0</v>
      </c>
      <c r="T804" s="10">
        <v>0</v>
      </c>
      <c r="U804" s="10">
        <v>0</v>
      </c>
      <c r="V804" s="10">
        <v>0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0">
        <v>0</v>
      </c>
      <c r="AE804" s="10">
        <v>0</v>
      </c>
      <c r="AF804" s="10">
        <v>0</v>
      </c>
      <c r="AG804" s="10">
        <v>0</v>
      </c>
      <c r="AH804" s="10">
        <v>0</v>
      </c>
      <c r="AI804" s="10">
        <v>0</v>
      </c>
      <c r="AJ804" s="10">
        <v>0</v>
      </c>
      <c r="AK804" s="10">
        <v>1</v>
      </c>
      <c r="AL804" s="10">
        <v>0</v>
      </c>
      <c r="AM804" s="10">
        <v>24</v>
      </c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 t="s">
        <v>275</v>
      </c>
      <c r="BI804" s="10">
        <v>4</v>
      </c>
    </row>
    <row r="805" spans="5:61" ht="16.5" customHeight="1">
      <c r="E805" s="9" t="str">
        <f t="shared" si="12"/>
        <v>E-4照明発熱密度比率3</v>
      </c>
      <c r="F805" s="10" t="s">
        <v>275</v>
      </c>
      <c r="G805" s="10" t="s">
        <v>263</v>
      </c>
      <c r="H805" s="10">
        <v>4</v>
      </c>
      <c r="I805" s="10">
        <v>2</v>
      </c>
      <c r="J805" s="10">
        <v>3</v>
      </c>
      <c r="K805" s="10" t="s">
        <v>780</v>
      </c>
      <c r="L805" s="10" t="s">
        <v>779</v>
      </c>
      <c r="M805" s="10">
        <v>0</v>
      </c>
      <c r="N805" s="10">
        <v>0</v>
      </c>
      <c r="O805" s="10">
        <v>0</v>
      </c>
      <c r="P805" s="10">
        <v>0</v>
      </c>
      <c r="Q805" s="10">
        <v>0</v>
      </c>
      <c r="R805" s="10">
        <v>0</v>
      </c>
      <c r="S805" s="10">
        <v>0</v>
      </c>
      <c r="T805" s="10">
        <v>0</v>
      </c>
      <c r="U805" s="10">
        <v>0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0</v>
      </c>
      <c r="AD805" s="10">
        <v>0</v>
      </c>
      <c r="AE805" s="10">
        <v>0</v>
      </c>
      <c r="AF805" s="10">
        <v>0</v>
      </c>
      <c r="AG805" s="10">
        <v>0</v>
      </c>
      <c r="AH805" s="10">
        <v>0</v>
      </c>
      <c r="AI805" s="10">
        <v>0</v>
      </c>
      <c r="AJ805" s="10">
        <v>0</v>
      </c>
      <c r="AK805" s="10">
        <v>1</v>
      </c>
      <c r="AL805" s="10">
        <v>0</v>
      </c>
      <c r="AM805" s="10">
        <v>24</v>
      </c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 t="s">
        <v>275</v>
      </c>
      <c r="BI805" s="10">
        <v>4</v>
      </c>
    </row>
    <row r="806" spans="5:61" ht="16.5" customHeight="1">
      <c r="E806" s="9" t="str">
        <f t="shared" si="12"/>
        <v>E-4人体発熱密度比率1</v>
      </c>
      <c r="F806" s="10" t="s">
        <v>275</v>
      </c>
      <c r="G806" s="10" t="s">
        <v>263</v>
      </c>
      <c r="H806" s="10">
        <v>4</v>
      </c>
      <c r="I806" s="10">
        <v>3</v>
      </c>
      <c r="J806" s="10">
        <v>1</v>
      </c>
      <c r="K806" s="10" t="s">
        <v>781</v>
      </c>
      <c r="L806" s="10" t="s">
        <v>777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0</v>
      </c>
      <c r="V806" s="10">
        <v>0</v>
      </c>
      <c r="W806" s="10">
        <v>0</v>
      </c>
      <c r="X806" s="10">
        <v>0</v>
      </c>
      <c r="Y806" s="10">
        <v>1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0">
        <v>0</v>
      </c>
      <c r="AG806" s="10">
        <v>0</v>
      </c>
      <c r="AH806" s="10">
        <v>0</v>
      </c>
      <c r="AI806" s="10">
        <v>0</v>
      </c>
      <c r="AJ806" s="10">
        <v>0</v>
      </c>
      <c r="AK806" s="10">
        <v>1</v>
      </c>
      <c r="AL806" s="10">
        <v>0</v>
      </c>
      <c r="AM806" s="10">
        <v>12</v>
      </c>
      <c r="AN806" s="10">
        <v>100</v>
      </c>
      <c r="AO806" s="10">
        <v>13</v>
      </c>
      <c r="AP806" s="10">
        <v>0</v>
      </c>
      <c r="AQ806" s="10">
        <v>24</v>
      </c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 t="s">
        <v>275</v>
      </c>
      <c r="BI806" s="10">
        <v>4</v>
      </c>
    </row>
    <row r="807" spans="5:61" ht="16.5" customHeight="1">
      <c r="E807" s="9" t="str">
        <f t="shared" si="12"/>
        <v>E-4人体発熱密度比率2</v>
      </c>
      <c r="F807" s="10" t="s">
        <v>275</v>
      </c>
      <c r="G807" s="10" t="s">
        <v>263</v>
      </c>
      <c r="H807" s="10">
        <v>4</v>
      </c>
      <c r="I807" s="10">
        <v>3</v>
      </c>
      <c r="J807" s="10">
        <v>2</v>
      </c>
      <c r="K807" s="10" t="s">
        <v>781</v>
      </c>
      <c r="L807" s="10" t="s">
        <v>778</v>
      </c>
      <c r="M807" s="10">
        <v>0</v>
      </c>
      <c r="N807" s="10">
        <v>0</v>
      </c>
      <c r="O807" s="10">
        <v>0</v>
      </c>
      <c r="P807" s="10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0</v>
      </c>
      <c r="AB807" s="10">
        <v>0</v>
      </c>
      <c r="AC807" s="10">
        <v>0</v>
      </c>
      <c r="AD807" s="10">
        <v>0</v>
      </c>
      <c r="AE807" s="10">
        <v>0</v>
      </c>
      <c r="AF807" s="10">
        <v>0</v>
      </c>
      <c r="AG807" s="10">
        <v>0</v>
      </c>
      <c r="AH807" s="10">
        <v>0</v>
      </c>
      <c r="AI807" s="10">
        <v>0</v>
      </c>
      <c r="AJ807" s="10">
        <v>0</v>
      </c>
      <c r="AK807" s="10">
        <v>1</v>
      </c>
      <c r="AL807" s="10">
        <v>0</v>
      </c>
      <c r="AM807" s="10">
        <v>24</v>
      </c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 t="s">
        <v>275</v>
      </c>
      <c r="BI807" s="10">
        <v>4</v>
      </c>
    </row>
    <row r="808" spans="5:61" ht="16.5" customHeight="1">
      <c r="E808" s="9" t="str">
        <f t="shared" si="12"/>
        <v>E-4人体発熱密度比率3</v>
      </c>
      <c r="F808" s="10" t="s">
        <v>275</v>
      </c>
      <c r="G808" s="10" t="s">
        <v>263</v>
      </c>
      <c r="H808" s="10">
        <v>4</v>
      </c>
      <c r="I808" s="10">
        <v>3</v>
      </c>
      <c r="J808" s="10">
        <v>3</v>
      </c>
      <c r="K808" s="10" t="s">
        <v>781</v>
      </c>
      <c r="L808" s="10" t="s">
        <v>779</v>
      </c>
      <c r="M808" s="10">
        <v>0</v>
      </c>
      <c r="N808" s="10">
        <v>0</v>
      </c>
      <c r="O808" s="10">
        <v>0</v>
      </c>
      <c r="P808" s="10">
        <v>0</v>
      </c>
      <c r="Q808" s="10">
        <v>0</v>
      </c>
      <c r="R808" s="10">
        <v>0</v>
      </c>
      <c r="S808" s="10">
        <v>0</v>
      </c>
      <c r="T808" s="10">
        <v>0</v>
      </c>
      <c r="U808" s="10">
        <v>0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0</v>
      </c>
      <c r="AJ808" s="10">
        <v>0</v>
      </c>
      <c r="AK808" s="10">
        <v>1</v>
      </c>
      <c r="AL808" s="10">
        <v>0</v>
      </c>
      <c r="AM808" s="10">
        <v>24</v>
      </c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 t="s">
        <v>275</v>
      </c>
      <c r="BI808" s="10">
        <v>4</v>
      </c>
    </row>
    <row r="809" spans="5:61" ht="16.5" customHeight="1">
      <c r="E809" s="9" t="str">
        <f t="shared" si="12"/>
        <v>E-4機器発熱密度比率1</v>
      </c>
      <c r="F809" s="10" t="s">
        <v>275</v>
      </c>
      <c r="G809" s="10" t="s">
        <v>263</v>
      </c>
      <c r="H809" s="10">
        <v>4</v>
      </c>
      <c r="I809" s="10">
        <v>4</v>
      </c>
      <c r="J809" s="10">
        <v>1</v>
      </c>
      <c r="K809" s="10" t="s">
        <v>783</v>
      </c>
      <c r="L809" s="10" t="s">
        <v>777</v>
      </c>
      <c r="M809" s="10">
        <v>0</v>
      </c>
      <c r="N809" s="10">
        <v>0</v>
      </c>
      <c r="O809" s="10">
        <v>0</v>
      </c>
      <c r="P809" s="10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0</v>
      </c>
      <c r="V809" s="10">
        <v>0</v>
      </c>
      <c r="W809" s="10">
        <v>0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0">
        <v>0</v>
      </c>
      <c r="AE809" s="10">
        <v>0</v>
      </c>
      <c r="AF809" s="10">
        <v>0</v>
      </c>
      <c r="AG809" s="10">
        <v>0</v>
      </c>
      <c r="AH809" s="10">
        <v>0</v>
      </c>
      <c r="AI809" s="10">
        <v>0</v>
      </c>
      <c r="AJ809" s="10">
        <v>0</v>
      </c>
      <c r="AK809" s="10">
        <v>1</v>
      </c>
      <c r="AL809" s="10">
        <v>0</v>
      </c>
      <c r="AM809" s="10">
        <v>24</v>
      </c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 t="s">
        <v>275</v>
      </c>
      <c r="BI809" s="10">
        <v>4</v>
      </c>
    </row>
    <row r="810" spans="5:61" ht="16.5" customHeight="1">
      <c r="E810" s="9" t="str">
        <f t="shared" si="12"/>
        <v>E-4機器発熱密度比率2</v>
      </c>
      <c r="F810" s="10" t="s">
        <v>275</v>
      </c>
      <c r="G810" s="10" t="s">
        <v>263</v>
      </c>
      <c r="H810" s="10">
        <v>4</v>
      </c>
      <c r="I810" s="10">
        <v>4</v>
      </c>
      <c r="J810" s="10">
        <v>2</v>
      </c>
      <c r="K810" s="10" t="s">
        <v>783</v>
      </c>
      <c r="L810" s="10" t="s">
        <v>778</v>
      </c>
      <c r="M810" s="10">
        <v>0</v>
      </c>
      <c r="N810" s="10">
        <v>0</v>
      </c>
      <c r="O810" s="10">
        <v>0</v>
      </c>
      <c r="P810" s="10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  <c r="V810" s="10">
        <v>0</v>
      </c>
      <c r="W810" s="10">
        <v>0</v>
      </c>
      <c r="X810" s="10">
        <v>0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10">
        <v>0</v>
      </c>
      <c r="AK810" s="10">
        <v>1</v>
      </c>
      <c r="AL810" s="10">
        <v>0</v>
      </c>
      <c r="AM810" s="10">
        <v>24</v>
      </c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 t="s">
        <v>275</v>
      </c>
      <c r="BI810" s="10">
        <v>4</v>
      </c>
    </row>
    <row r="811" spans="5:61" ht="16.5" customHeight="1">
      <c r="E811" s="9" t="str">
        <f t="shared" si="12"/>
        <v>E-4機器発熱密度比率3</v>
      </c>
      <c r="F811" s="10" t="s">
        <v>275</v>
      </c>
      <c r="G811" s="10" t="s">
        <v>263</v>
      </c>
      <c r="H811" s="10">
        <v>4</v>
      </c>
      <c r="I811" s="10">
        <v>4</v>
      </c>
      <c r="J811" s="10">
        <v>3</v>
      </c>
      <c r="K811" s="10" t="s">
        <v>783</v>
      </c>
      <c r="L811" s="10" t="s">
        <v>779</v>
      </c>
      <c r="M811" s="10">
        <v>0</v>
      </c>
      <c r="N811" s="10">
        <v>0</v>
      </c>
      <c r="O811" s="10">
        <v>0</v>
      </c>
      <c r="P811" s="10">
        <v>0</v>
      </c>
      <c r="Q811" s="10">
        <v>0</v>
      </c>
      <c r="R811" s="10">
        <v>0</v>
      </c>
      <c r="S811" s="10">
        <v>0</v>
      </c>
      <c r="T811" s="10">
        <v>0</v>
      </c>
      <c r="U811" s="10">
        <v>0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0</v>
      </c>
      <c r="AC811" s="10">
        <v>0</v>
      </c>
      <c r="AD811" s="10">
        <v>0</v>
      </c>
      <c r="AE811" s="10">
        <v>0</v>
      </c>
      <c r="AF811" s="10">
        <v>0</v>
      </c>
      <c r="AG811" s="10">
        <v>0</v>
      </c>
      <c r="AH811" s="10">
        <v>0</v>
      </c>
      <c r="AI811" s="10">
        <v>0</v>
      </c>
      <c r="AJ811" s="10">
        <v>0</v>
      </c>
      <c r="AK811" s="10">
        <v>1</v>
      </c>
      <c r="AL811" s="10">
        <v>0</v>
      </c>
      <c r="AM811" s="10">
        <v>24</v>
      </c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 t="s">
        <v>275</v>
      </c>
      <c r="BI811" s="10">
        <v>4</v>
      </c>
    </row>
    <row r="812" spans="5:61" ht="16.5" customHeight="1">
      <c r="E812" s="9" t="str">
        <f t="shared" si="12"/>
        <v>E-5室同時使用率1</v>
      </c>
      <c r="F812" s="10" t="s">
        <v>281</v>
      </c>
      <c r="G812" s="10" t="s">
        <v>263</v>
      </c>
      <c r="H812" s="10">
        <v>5</v>
      </c>
      <c r="I812" s="10">
        <v>1</v>
      </c>
      <c r="J812" s="10">
        <v>1</v>
      </c>
      <c r="K812" s="10" t="s">
        <v>776</v>
      </c>
      <c r="L812" s="10" t="s">
        <v>777</v>
      </c>
      <c r="M812" s="10">
        <v>0</v>
      </c>
      <c r="N812" s="10">
        <v>0</v>
      </c>
      <c r="O812" s="10">
        <v>0</v>
      </c>
      <c r="P812" s="10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0.7</v>
      </c>
      <c r="V812" s="10">
        <v>0.7</v>
      </c>
      <c r="W812" s="10">
        <v>0.7</v>
      </c>
      <c r="X812" s="10">
        <v>0.7</v>
      </c>
      <c r="Y812" s="10">
        <v>0.7</v>
      </c>
      <c r="Z812" s="10">
        <v>0.7</v>
      </c>
      <c r="AA812" s="10">
        <v>0.7</v>
      </c>
      <c r="AB812" s="10">
        <v>0.7</v>
      </c>
      <c r="AC812" s="10">
        <v>0.7</v>
      </c>
      <c r="AD812" s="10">
        <v>0.7</v>
      </c>
      <c r="AE812" s="10">
        <v>0</v>
      </c>
      <c r="AF812" s="10">
        <v>0</v>
      </c>
      <c r="AG812" s="10">
        <v>0</v>
      </c>
      <c r="AH812" s="10">
        <v>0</v>
      </c>
      <c r="AI812" s="10">
        <v>0</v>
      </c>
      <c r="AJ812" s="10">
        <v>0</v>
      </c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 t="s">
        <v>281</v>
      </c>
      <c r="BI812" s="10">
        <v>5</v>
      </c>
    </row>
    <row r="813" spans="5:61" ht="16.5" customHeight="1">
      <c r="E813" s="9" t="str">
        <f t="shared" si="12"/>
        <v>E-5室同時使用率2</v>
      </c>
      <c r="F813" s="10" t="s">
        <v>281</v>
      </c>
      <c r="G813" s="10" t="s">
        <v>263</v>
      </c>
      <c r="H813" s="10">
        <v>5</v>
      </c>
      <c r="I813" s="10">
        <v>1</v>
      </c>
      <c r="J813" s="10">
        <v>2</v>
      </c>
      <c r="K813" s="10" t="s">
        <v>776</v>
      </c>
      <c r="L813" s="10" t="s">
        <v>778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0">
        <v>0</v>
      </c>
      <c r="S813" s="10">
        <v>0</v>
      </c>
      <c r="T813" s="10">
        <v>0</v>
      </c>
      <c r="U813" s="10">
        <v>0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0">
        <v>0</v>
      </c>
      <c r="AE813" s="10">
        <v>0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 t="s">
        <v>281</v>
      </c>
      <c r="BI813" s="10">
        <v>5</v>
      </c>
    </row>
    <row r="814" spans="5:61" ht="16.5" customHeight="1">
      <c r="E814" s="9" t="str">
        <f t="shared" si="12"/>
        <v>E-5室同時使用率3</v>
      </c>
      <c r="F814" s="10" t="s">
        <v>281</v>
      </c>
      <c r="G814" s="10" t="s">
        <v>263</v>
      </c>
      <c r="H814" s="10">
        <v>5</v>
      </c>
      <c r="I814" s="10">
        <v>1</v>
      </c>
      <c r="J814" s="10">
        <v>3</v>
      </c>
      <c r="K814" s="10" t="s">
        <v>776</v>
      </c>
      <c r="L814" s="10" t="s">
        <v>779</v>
      </c>
      <c r="M814" s="10">
        <v>0</v>
      </c>
      <c r="N814" s="10">
        <v>0</v>
      </c>
      <c r="O814" s="10">
        <v>0</v>
      </c>
      <c r="P814" s="10">
        <v>0</v>
      </c>
      <c r="Q814" s="10">
        <v>0</v>
      </c>
      <c r="R814" s="10">
        <v>0</v>
      </c>
      <c r="S814" s="10">
        <v>0</v>
      </c>
      <c r="T814" s="10">
        <v>0</v>
      </c>
      <c r="U814" s="10">
        <v>0</v>
      </c>
      <c r="V814" s="10">
        <v>0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 t="s">
        <v>281</v>
      </c>
      <c r="BI814" s="10">
        <v>5</v>
      </c>
    </row>
    <row r="815" spans="5:61" ht="16.5" customHeight="1">
      <c r="E815" s="9" t="str">
        <f t="shared" si="12"/>
        <v>E-5照明発熱密度比率1</v>
      </c>
      <c r="F815" s="10" t="s">
        <v>281</v>
      </c>
      <c r="G815" s="10" t="s">
        <v>263</v>
      </c>
      <c r="H815" s="10">
        <v>5</v>
      </c>
      <c r="I815" s="10">
        <v>2</v>
      </c>
      <c r="J815" s="10">
        <v>1</v>
      </c>
      <c r="K815" s="10" t="s">
        <v>780</v>
      </c>
      <c r="L815" s="10" t="s">
        <v>777</v>
      </c>
      <c r="M815" s="10">
        <v>0</v>
      </c>
      <c r="N815" s="10">
        <v>0</v>
      </c>
      <c r="O815" s="10">
        <v>0</v>
      </c>
      <c r="P815" s="10">
        <v>0</v>
      </c>
      <c r="Q815" s="10">
        <v>0</v>
      </c>
      <c r="R815" s="10">
        <v>0</v>
      </c>
      <c r="S815" s="10">
        <v>0</v>
      </c>
      <c r="T815" s="10">
        <v>0</v>
      </c>
      <c r="U815" s="10">
        <v>1</v>
      </c>
      <c r="V815" s="10">
        <v>1</v>
      </c>
      <c r="W815" s="10">
        <v>1</v>
      </c>
      <c r="X815" s="10">
        <v>1</v>
      </c>
      <c r="Y815" s="10">
        <v>1</v>
      </c>
      <c r="Z815" s="10">
        <v>1</v>
      </c>
      <c r="AA815" s="10">
        <v>1</v>
      </c>
      <c r="AB815" s="10">
        <v>1</v>
      </c>
      <c r="AC815" s="10">
        <v>1</v>
      </c>
      <c r="AD815" s="10">
        <v>1</v>
      </c>
      <c r="AE815" s="10">
        <v>0</v>
      </c>
      <c r="AF815" s="10">
        <v>0</v>
      </c>
      <c r="AG815" s="10">
        <v>0</v>
      </c>
      <c r="AH815" s="10">
        <v>0</v>
      </c>
      <c r="AI815" s="10">
        <v>0</v>
      </c>
      <c r="AJ815" s="10">
        <v>0</v>
      </c>
      <c r="AK815" s="10">
        <v>1</v>
      </c>
      <c r="AL815" s="10">
        <v>0</v>
      </c>
      <c r="AM815" s="10">
        <v>8</v>
      </c>
      <c r="AN815" s="10">
        <v>100</v>
      </c>
      <c r="AO815" s="10">
        <v>18</v>
      </c>
      <c r="AP815" s="10">
        <v>0</v>
      </c>
      <c r="AQ815" s="10">
        <v>24</v>
      </c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 t="s">
        <v>281</v>
      </c>
      <c r="BI815" s="10">
        <v>5</v>
      </c>
    </row>
    <row r="816" spans="5:61" ht="16.5" customHeight="1">
      <c r="E816" s="9" t="str">
        <f t="shared" si="12"/>
        <v>E-5照明発熱密度比率2</v>
      </c>
      <c r="F816" s="10" t="s">
        <v>281</v>
      </c>
      <c r="G816" s="10" t="s">
        <v>263</v>
      </c>
      <c r="H816" s="10">
        <v>5</v>
      </c>
      <c r="I816" s="10">
        <v>2</v>
      </c>
      <c r="J816" s="10">
        <v>2</v>
      </c>
      <c r="K816" s="10" t="s">
        <v>780</v>
      </c>
      <c r="L816" s="10" t="s">
        <v>778</v>
      </c>
      <c r="M816" s="10">
        <v>0</v>
      </c>
      <c r="N816" s="10">
        <v>0</v>
      </c>
      <c r="O816" s="10">
        <v>0</v>
      </c>
      <c r="P816" s="10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  <c r="V816" s="10">
        <v>0</v>
      </c>
      <c r="W816" s="10">
        <v>0</v>
      </c>
      <c r="X816" s="10">
        <v>0</v>
      </c>
      <c r="Y816" s="10">
        <v>0</v>
      </c>
      <c r="Z816" s="10">
        <v>0</v>
      </c>
      <c r="AA816" s="10">
        <v>0</v>
      </c>
      <c r="AB816" s="10">
        <v>0</v>
      </c>
      <c r="AC816" s="10">
        <v>0</v>
      </c>
      <c r="AD816" s="10">
        <v>0</v>
      </c>
      <c r="AE816" s="10">
        <v>0</v>
      </c>
      <c r="AF816" s="10">
        <v>0</v>
      </c>
      <c r="AG816" s="10">
        <v>0</v>
      </c>
      <c r="AH816" s="10">
        <v>0</v>
      </c>
      <c r="AI816" s="10">
        <v>0</v>
      </c>
      <c r="AJ816" s="10">
        <v>0</v>
      </c>
      <c r="AK816" s="10">
        <v>1</v>
      </c>
      <c r="AL816" s="10">
        <v>0</v>
      </c>
      <c r="AM816" s="10">
        <v>24</v>
      </c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 t="s">
        <v>281</v>
      </c>
      <c r="BI816" s="10">
        <v>5</v>
      </c>
    </row>
    <row r="817" spans="5:61" ht="16.5" customHeight="1">
      <c r="E817" s="9" t="str">
        <f t="shared" si="12"/>
        <v>E-5照明発熱密度比率3</v>
      </c>
      <c r="F817" s="10" t="s">
        <v>281</v>
      </c>
      <c r="G817" s="10" t="s">
        <v>263</v>
      </c>
      <c r="H817" s="10">
        <v>5</v>
      </c>
      <c r="I817" s="10">
        <v>2</v>
      </c>
      <c r="J817" s="10">
        <v>3</v>
      </c>
      <c r="K817" s="10" t="s">
        <v>780</v>
      </c>
      <c r="L817" s="10" t="s">
        <v>779</v>
      </c>
      <c r="M817" s="10">
        <v>0</v>
      </c>
      <c r="N817" s="10">
        <v>0</v>
      </c>
      <c r="O817" s="10">
        <v>0</v>
      </c>
      <c r="P817" s="10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0</v>
      </c>
      <c r="AB817" s="10">
        <v>0</v>
      </c>
      <c r="AC817" s="10">
        <v>0</v>
      </c>
      <c r="AD817" s="10">
        <v>0</v>
      </c>
      <c r="AE817" s="10">
        <v>0</v>
      </c>
      <c r="AF817" s="10">
        <v>0</v>
      </c>
      <c r="AG817" s="10">
        <v>0</v>
      </c>
      <c r="AH817" s="10">
        <v>0</v>
      </c>
      <c r="AI817" s="10">
        <v>0</v>
      </c>
      <c r="AJ817" s="10">
        <v>0</v>
      </c>
      <c r="AK817" s="10">
        <v>1</v>
      </c>
      <c r="AL817" s="10">
        <v>0</v>
      </c>
      <c r="AM817" s="10">
        <v>24</v>
      </c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 t="s">
        <v>281</v>
      </c>
      <c r="BI817" s="10">
        <v>5</v>
      </c>
    </row>
    <row r="818" spans="5:61" ht="16.5" customHeight="1">
      <c r="E818" s="9" t="str">
        <f t="shared" si="12"/>
        <v>E-5人体発熱密度比率1</v>
      </c>
      <c r="F818" s="10" t="s">
        <v>281</v>
      </c>
      <c r="G818" s="10" t="s">
        <v>263</v>
      </c>
      <c r="H818" s="10">
        <v>5</v>
      </c>
      <c r="I818" s="10">
        <v>3</v>
      </c>
      <c r="J818" s="10">
        <v>1</v>
      </c>
      <c r="K818" s="10" t="s">
        <v>781</v>
      </c>
      <c r="L818" s="10" t="s">
        <v>777</v>
      </c>
      <c r="M818" s="10">
        <v>0</v>
      </c>
      <c r="N818" s="10">
        <v>0</v>
      </c>
      <c r="O818" s="10">
        <v>0</v>
      </c>
      <c r="P818" s="10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1</v>
      </c>
      <c r="V818" s="10">
        <v>1</v>
      </c>
      <c r="W818" s="10">
        <v>1</v>
      </c>
      <c r="X818" s="10">
        <v>1</v>
      </c>
      <c r="Y818" s="10">
        <v>1</v>
      </c>
      <c r="Z818" s="10">
        <v>1</v>
      </c>
      <c r="AA818" s="10">
        <v>1</v>
      </c>
      <c r="AB818" s="10">
        <v>1</v>
      </c>
      <c r="AC818" s="10">
        <v>1</v>
      </c>
      <c r="AD818" s="10">
        <v>1</v>
      </c>
      <c r="AE818" s="10">
        <v>0</v>
      </c>
      <c r="AF818" s="10">
        <v>0</v>
      </c>
      <c r="AG818" s="10">
        <v>0</v>
      </c>
      <c r="AH818" s="10">
        <v>0</v>
      </c>
      <c r="AI818" s="10">
        <v>0</v>
      </c>
      <c r="AJ818" s="10">
        <v>0</v>
      </c>
      <c r="AK818" s="10">
        <v>1</v>
      </c>
      <c r="AL818" s="10">
        <v>0</v>
      </c>
      <c r="AM818" s="10">
        <v>8</v>
      </c>
      <c r="AN818" s="10">
        <v>100</v>
      </c>
      <c r="AO818" s="10">
        <v>18</v>
      </c>
      <c r="AP818" s="10">
        <v>0</v>
      </c>
      <c r="AQ818" s="10">
        <v>24</v>
      </c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 t="s">
        <v>281</v>
      </c>
      <c r="BI818" s="10">
        <v>5</v>
      </c>
    </row>
    <row r="819" spans="5:61" ht="16.5" customHeight="1">
      <c r="E819" s="9" t="str">
        <f t="shared" si="12"/>
        <v>E-5人体発熱密度比率2</v>
      </c>
      <c r="F819" s="10" t="s">
        <v>281</v>
      </c>
      <c r="G819" s="10" t="s">
        <v>263</v>
      </c>
      <c r="H819" s="10">
        <v>5</v>
      </c>
      <c r="I819" s="10">
        <v>3</v>
      </c>
      <c r="J819" s="10">
        <v>2</v>
      </c>
      <c r="K819" s="10" t="s">
        <v>781</v>
      </c>
      <c r="L819" s="10" t="s">
        <v>778</v>
      </c>
      <c r="M819" s="10">
        <v>0</v>
      </c>
      <c r="N819" s="10">
        <v>0</v>
      </c>
      <c r="O819" s="10">
        <v>0</v>
      </c>
      <c r="P819" s="10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  <c r="V819" s="10">
        <v>0</v>
      </c>
      <c r="W819" s="10">
        <v>0</v>
      </c>
      <c r="X819" s="10">
        <v>0</v>
      </c>
      <c r="Y819" s="10">
        <v>0</v>
      </c>
      <c r="Z819" s="10">
        <v>0</v>
      </c>
      <c r="AA819" s="10">
        <v>0</v>
      </c>
      <c r="AB819" s="10">
        <v>0</v>
      </c>
      <c r="AC819" s="10">
        <v>0</v>
      </c>
      <c r="AD819" s="10">
        <v>0</v>
      </c>
      <c r="AE819" s="10">
        <v>0</v>
      </c>
      <c r="AF819" s="10">
        <v>0</v>
      </c>
      <c r="AG819" s="10">
        <v>0</v>
      </c>
      <c r="AH819" s="10">
        <v>0</v>
      </c>
      <c r="AI819" s="10">
        <v>0</v>
      </c>
      <c r="AJ819" s="10">
        <v>0</v>
      </c>
      <c r="AK819" s="10">
        <v>1</v>
      </c>
      <c r="AL819" s="10">
        <v>0</v>
      </c>
      <c r="AM819" s="10">
        <v>24</v>
      </c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 t="s">
        <v>281</v>
      </c>
      <c r="BI819" s="10">
        <v>5</v>
      </c>
    </row>
    <row r="820" spans="5:61" ht="16.5" customHeight="1">
      <c r="E820" s="9" t="str">
        <f t="shared" si="12"/>
        <v>E-5人体発熱密度比率3</v>
      </c>
      <c r="F820" s="10" t="s">
        <v>281</v>
      </c>
      <c r="G820" s="10" t="s">
        <v>263</v>
      </c>
      <c r="H820" s="10">
        <v>5</v>
      </c>
      <c r="I820" s="10">
        <v>3</v>
      </c>
      <c r="J820" s="10">
        <v>3</v>
      </c>
      <c r="K820" s="10" t="s">
        <v>781</v>
      </c>
      <c r="L820" s="10" t="s">
        <v>779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  <c r="U820" s="10">
        <v>0</v>
      </c>
      <c r="V820" s="10">
        <v>0</v>
      </c>
      <c r="W820" s="10">
        <v>0</v>
      </c>
      <c r="X820" s="10">
        <v>0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1</v>
      </c>
      <c r="AL820" s="10">
        <v>0</v>
      </c>
      <c r="AM820" s="10">
        <v>24</v>
      </c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 t="s">
        <v>281</v>
      </c>
      <c r="BI820" s="10">
        <v>5</v>
      </c>
    </row>
    <row r="821" spans="5:61" ht="16.5" customHeight="1">
      <c r="E821" s="9" t="str">
        <f t="shared" si="12"/>
        <v>E-5機器発熱密度比率1</v>
      </c>
      <c r="F821" s="10" t="s">
        <v>281</v>
      </c>
      <c r="G821" s="10" t="s">
        <v>263</v>
      </c>
      <c r="H821" s="10">
        <v>5</v>
      </c>
      <c r="I821" s="10">
        <v>4</v>
      </c>
      <c r="J821" s="10">
        <v>1</v>
      </c>
      <c r="K821" s="10" t="s">
        <v>783</v>
      </c>
      <c r="L821" s="10" t="s">
        <v>777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1</v>
      </c>
      <c r="V821" s="10">
        <v>1</v>
      </c>
      <c r="W821" s="10">
        <v>1</v>
      </c>
      <c r="X821" s="10">
        <v>1</v>
      </c>
      <c r="Y821" s="10">
        <v>1</v>
      </c>
      <c r="Z821" s="10">
        <v>1</v>
      </c>
      <c r="AA821" s="10">
        <v>1</v>
      </c>
      <c r="AB821" s="10">
        <v>1</v>
      </c>
      <c r="AC821" s="10">
        <v>1</v>
      </c>
      <c r="AD821" s="10">
        <v>1</v>
      </c>
      <c r="AE821" s="10">
        <v>0</v>
      </c>
      <c r="AF821" s="10">
        <v>0</v>
      </c>
      <c r="AG821" s="10">
        <v>0</v>
      </c>
      <c r="AH821" s="10">
        <v>0</v>
      </c>
      <c r="AI821" s="10">
        <v>0</v>
      </c>
      <c r="AJ821" s="10">
        <v>0</v>
      </c>
      <c r="AK821" s="10">
        <v>1</v>
      </c>
      <c r="AL821" s="10">
        <v>0</v>
      </c>
      <c r="AM821" s="10">
        <v>8</v>
      </c>
      <c r="AN821" s="10">
        <v>100</v>
      </c>
      <c r="AO821" s="10">
        <v>18</v>
      </c>
      <c r="AP821" s="10">
        <v>0</v>
      </c>
      <c r="AQ821" s="10">
        <v>24</v>
      </c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 t="s">
        <v>281</v>
      </c>
      <c r="BI821" s="10">
        <v>5</v>
      </c>
    </row>
    <row r="822" spans="5:61" ht="16.5" customHeight="1">
      <c r="E822" s="9" t="str">
        <f t="shared" si="12"/>
        <v>E-5機器発熱密度比率2</v>
      </c>
      <c r="F822" s="10" t="s">
        <v>281</v>
      </c>
      <c r="G822" s="10" t="s">
        <v>263</v>
      </c>
      <c r="H822" s="10">
        <v>5</v>
      </c>
      <c r="I822" s="10">
        <v>4</v>
      </c>
      <c r="J822" s="10">
        <v>2</v>
      </c>
      <c r="K822" s="10" t="s">
        <v>783</v>
      </c>
      <c r="L822" s="10" t="s">
        <v>778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0">
        <v>0</v>
      </c>
      <c r="S822" s="10">
        <v>0</v>
      </c>
      <c r="T822" s="10">
        <v>0</v>
      </c>
      <c r="U822" s="10">
        <v>0</v>
      </c>
      <c r="V822" s="10">
        <v>0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  <c r="AE822" s="10">
        <v>0</v>
      </c>
      <c r="AF822" s="10">
        <v>0</v>
      </c>
      <c r="AG822" s="10">
        <v>0</v>
      </c>
      <c r="AH822" s="10">
        <v>0</v>
      </c>
      <c r="AI822" s="10">
        <v>0</v>
      </c>
      <c r="AJ822" s="10">
        <v>0</v>
      </c>
      <c r="AK822" s="10">
        <v>1</v>
      </c>
      <c r="AL822" s="10">
        <v>0</v>
      </c>
      <c r="AM822" s="10">
        <v>24</v>
      </c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 t="s">
        <v>281</v>
      </c>
      <c r="BI822" s="10">
        <v>5</v>
      </c>
    </row>
    <row r="823" spans="5:61" ht="16.5" customHeight="1">
      <c r="E823" s="9" t="str">
        <f t="shared" si="12"/>
        <v>E-5機器発熱密度比率3</v>
      </c>
      <c r="F823" s="10" t="s">
        <v>281</v>
      </c>
      <c r="G823" s="10" t="s">
        <v>263</v>
      </c>
      <c r="H823" s="10">
        <v>5</v>
      </c>
      <c r="I823" s="10">
        <v>4</v>
      </c>
      <c r="J823" s="10">
        <v>3</v>
      </c>
      <c r="K823" s="10" t="s">
        <v>783</v>
      </c>
      <c r="L823" s="10" t="s">
        <v>779</v>
      </c>
      <c r="M823" s="10">
        <v>0</v>
      </c>
      <c r="N823" s="10">
        <v>0</v>
      </c>
      <c r="O823" s="10">
        <v>0</v>
      </c>
      <c r="P823" s="10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  <c r="AE823" s="10">
        <v>0</v>
      </c>
      <c r="AF823" s="10">
        <v>0</v>
      </c>
      <c r="AG823" s="10">
        <v>0</v>
      </c>
      <c r="AH823" s="10">
        <v>0</v>
      </c>
      <c r="AI823" s="10">
        <v>0</v>
      </c>
      <c r="AJ823" s="10">
        <v>0</v>
      </c>
      <c r="AK823" s="10">
        <v>1</v>
      </c>
      <c r="AL823" s="10">
        <v>0</v>
      </c>
      <c r="AM823" s="10">
        <v>24</v>
      </c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 t="s">
        <v>281</v>
      </c>
      <c r="BI823" s="10">
        <v>5</v>
      </c>
    </row>
    <row r="824" spans="5:61" ht="16.5" customHeight="1">
      <c r="E824" s="9" t="str">
        <f t="shared" si="12"/>
        <v>E-6室同時使用率1</v>
      </c>
      <c r="F824" s="10" t="s">
        <v>285</v>
      </c>
      <c r="G824" s="10" t="s">
        <v>263</v>
      </c>
      <c r="H824" s="10">
        <v>6</v>
      </c>
      <c r="I824" s="10">
        <v>1</v>
      </c>
      <c r="J824" s="10">
        <v>1</v>
      </c>
      <c r="K824" s="10" t="s">
        <v>776</v>
      </c>
      <c r="L824" s="10" t="s">
        <v>777</v>
      </c>
      <c r="M824" s="10">
        <v>0</v>
      </c>
      <c r="N824" s="10">
        <v>0</v>
      </c>
      <c r="O824" s="10">
        <v>0</v>
      </c>
      <c r="P824" s="10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1</v>
      </c>
      <c r="V824" s="10">
        <v>1</v>
      </c>
      <c r="W824" s="10">
        <v>1</v>
      </c>
      <c r="X824" s="10">
        <v>1</v>
      </c>
      <c r="Y824" s="10">
        <v>1</v>
      </c>
      <c r="Z824" s="10">
        <v>1</v>
      </c>
      <c r="AA824" s="10">
        <v>1</v>
      </c>
      <c r="AB824" s="10">
        <v>1</v>
      </c>
      <c r="AC824" s="10">
        <v>1</v>
      </c>
      <c r="AD824" s="10">
        <v>1</v>
      </c>
      <c r="AE824" s="10">
        <v>1</v>
      </c>
      <c r="AF824" s="10">
        <v>1</v>
      </c>
      <c r="AG824" s="10">
        <v>0</v>
      </c>
      <c r="AH824" s="10">
        <v>0</v>
      </c>
      <c r="AI824" s="10">
        <v>0</v>
      </c>
      <c r="AJ824" s="10">
        <v>0</v>
      </c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 t="s">
        <v>285</v>
      </c>
      <c r="BI824" s="10">
        <v>6</v>
      </c>
    </row>
    <row r="825" spans="5:61" ht="16.5" customHeight="1">
      <c r="E825" s="9" t="str">
        <f t="shared" si="12"/>
        <v>E-6室同時使用率2</v>
      </c>
      <c r="F825" s="10" t="s">
        <v>285</v>
      </c>
      <c r="G825" s="10" t="s">
        <v>263</v>
      </c>
      <c r="H825" s="10">
        <v>6</v>
      </c>
      <c r="I825" s="10">
        <v>1</v>
      </c>
      <c r="J825" s="10">
        <v>2</v>
      </c>
      <c r="K825" s="10" t="s">
        <v>776</v>
      </c>
      <c r="L825" s="10" t="s">
        <v>778</v>
      </c>
      <c r="M825" s="10">
        <v>0</v>
      </c>
      <c r="N825" s="10">
        <v>0</v>
      </c>
      <c r="O825" s="10">
        <v>0</v>
      </c>
      <c r="P825" s="10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1</v>
      </c>
      <c r="V825" s="10">
        <v>1</v>
      </c>
      <c r="W825" s="10">
        <v>1</v>
      </c>
      <c r="X825" s="10">
        <v>1</v>
      </c>
      <c r="Y825" s="10">
        <v>1</v>
      </c>
      <c r="Z825" s="10">
        <v>1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 t="s">
        <v>285</v>
      </c>
      <c r="BI825" s="10">
        <v>6</v>
      </c>
    </row>
    <row r="826" spans="5:61" ht="16.5" customHeight="1">
      <c r="E826" s="9" t="str">
        <f t="shared" si="12"/>
        <v>E-6室同時使用率3</v>
      </c>
      <c r="F826" s="10" t="s">
        <v>285</v>
      </c>
      <c r="G826" s="10" t="s">
        <v>263</v>
      </c>
      <c r="H826" s="10">
        <v>6</v>
      </c>
      <c r="I826" s="10">
        <v>1</v>
      </c>
      <c r="J826" s="10">
        <v>3</v>
      </c>
      <c r="K826" s="10" t="s">
        <v>776</v>
      </c>
      <c r="L826" s="10" t="s">
        <v>779</v>
      </c>
      <c r="M826" s="10">
        <v>0</v>
      </c>
      <c r="N826" s="10">
        <v>0</v>
      </c>
      <c r="O826" s="10">
        <v>0</v>
      </c>
      <c r="P826" s="10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 t="s">
        <v>285</v>
      </c>
      <c r="BI826" s="10">
        <v>6</v>
      </c>
    </row>
    <row r="827" spans="5:61" ht="16.5" customHeight="1">
      <c r="E827" s="9" t="str">
        <f t="shared" si="12"/>
        <v>E-6照明発熱密度比率1</v>
      </c>
      <c r="F827" s="10" t="s">
        <v>285</v>
      </c>
      <c r="G827" s="10" t="s">
        <v>263</v>
      </c>
      <c r="H827" s="10">
        <v>6</v>
      </c>
      <c r="I827" s="10">
        <v>2</v>
      </c>
      <c r="J827" s="10">
        <v>1</v>
      </c>
      <c r="K827" s="10" t="s">
        <v>780</v>
      </c>
      <c r="L827" s="10" t="s">
        <v>777</v>
      </c>
      <c r="M827" s="10">
        <v>0</v>
      </c>
      <c r="N827" s="10">
        <v>0</v>
      </c>
      <c r="O827" s="10">
        <v>0</v>
      </c>
      <c r="P827" s="10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1</v>
      </c>
      <c r="V827" s="10">
        <v>1</v>
      </c>
      <c r="W827" s="10">
        <v>1</v>
      </c>
      <c r="X827" s="10">
        <v>1</v>
      </c>
      <c r="Y827" s="10">
        <v>1</v>
      </c>
      <c r="Z827" s="10">
        <v>1</v>
      </c>
      <c r="AA827" s="10">
        <v>1</v>
      </c>
      <c r="AB827" s="10">
        <v>1</v>
      </c>
      <c r="AC827" s="10">
        <v>1</v>
      </c>
      <c r="AD827" s="10">
        <v>1</v>
      </c>
      <c r="AE827" s="10">
        <v>1</v>
      </c>
      <c r="AF827" s="10">
        <v>1</v>
      </c>
      <c r="AG827" s="10">
        <v>0</v>
      </c>
      <c r="AH827" s="10">
        <v>0</v>
      </c>
      <c r="AI827" s="10">
        <v>0</v>
      </c>
      <c r="AJ827" s="10">
        <v>0</v>
      </c>
      <c r="AK827" s="10">
        <v>1</v>
      </c>
      <c r="AL827" s="10">
        <v>0</v>
      </c>
      <c r="AM827" s="10">
        <v>8</v>
      </c>
      <c r="AN827" s="10">
        <v>100</v>
      </c>
      <c r="AO827" s="10">
        <v>20</v>
      </c>
      <c r="AP827" s="10">
        <v>0</v>
      </c>
      <c r="AQ827" s="10">
        <v>24</v>
      </c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 t="s">
        <v>285</v>
      </c>
      <c r="BI827" s="10">
        <v>6</v>
      </c>
    </row>
    <row r="828" spans="5:61" ht="16.5" customHeight="1">
      <c r="E828" s="9" t="str">
        <f t="shared" si="12"/>
        <v>E-6照明発熱密度比率2</v>
      </c>
      <c r="F828" s="10" t="s">
        <v>285</v>
      </c>
      <c r="G828" s="10" t="s">
        <v>263</v>
      </c>
      <c r="H828" s="10">
        <v>6</v>
      </c>
      <c r="I828" s="10">
        <v>2</v>
      </c>
      <c r="J828" s="10">
        <v>2</v>
      </c>
      <c r="K828" s="10" t="s">
        <v>780</v>
      </c>
      <c r="L828" s="10" t="s">
        <v>778</v>
      </c>
      <c r="M828" s="10">
        <v>0</v>
      </c>
      <c r="N828" s="10">
        <v>0</v>
      </c>
      <c r="O828" s="10">
        <v>0</v>
      </c>
      <c r="P828" s="10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1</v>
      </c>
      <c r="V828" s="10">
        <v>1</v>
      </c>
      <c r="W828" s="10">
        <v>1</v>
      </c>
      <c r="X828" s="10">
        <v>1</v>
      </c>
      <c r="Y828" s="10">
        <v>1</v>
      </c>
      <c r="Z828" s="10">
        <v>1</v>
      </c>
      <c r="AA828" s="10">
        <v>0</v>
      </c>
      <c r="AB828" s="10">
        <v>0</v>
      </c>
      <c r="AC828" s="10">
        <v>0</v>
      </c>
      <c r="AD828" s="10">
        <v>0</v>
      </c>
      <c r="AE828" s="10">
        <v>0</v>
      </c>
      <c r="AF828" s="10">
        <v>0</v>
      </c>
      <c r="AG828" s="10">
        <v>0</v>
      </c>
      <c r="AH828" s="10">
        <v>0</v>
      </c>
      <c r="AI828" s="10">
        <v>0</v>
      </c>
      <c r="AJ828" s="10">
        <v>0</v>
      </c>
      <c r="AK828" s="10">
        <v>1</v>
      </c>
      <c r="AL828" s="10">
        <v>0</v>
      </c>
      <c r="AM828" s="10">
        <v>8</v>
      </c>
      <c r="AN828" s="10">
        <v>100</v>
      </c>
      <c r="AO828" s="10">
        <v>14</v>
      </c>
      <c r="AP828" s="10">
        <v>0</v>
      </c>
      <c r="AQ828" s="10">
        <v>24</v>
      </c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 t="s">
        <v>285</v>
      </c>
      <c r="BI828" s="10">
        <v>6</v>
      </c>
    </row>
    <row r="829" spans="5:61" ht="16.5" customHeight="1">
      <c r="E829" s="9" t="str">
        <f t="shared" si="12"/>
        <v>E-6照明発熱密度比率3</v>
      </c>
      <c r="F829" s="10" t="s">
        <v>285</v>
      </c>
      <c r="G829" s="10" t="s">
        <v>263</v>
      </c>
      <c r="H829" s="10">
        <v>6</v>
      </c>
      <c r="I829" s="10">
        <v>2</v>
      </c>
      <c r="J829" s="10">
        <v>3</v>
      </c>
      <c r="K829" s="10" t="s">
        <v>780</v>
      </c>
      <c r="L829" s="10" t="s">
        <v>779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0</v>
      </c>
      <c r="AD829" s="10">
        <v>0</v>
      </c>
      <c r="AE829" s="10">
        <v>0</v>
      </c>
      <c r="AF829" s="10">
        <v>0</v>
      </c>
      <c r="AG829" s="10">
        <v>0</v>
      </c>
      <c r="AH829" s="10">
        <v>0</v>
      </c>
      <c r="AI829" s="10">
        <v>0</v>
      </c>
      <c r="AJ829" s="10">
        <v>0</v>
      </c>
      <c r="AK829" s="10">
        <v>1</v>
      </c>
      <c r="AL829" s="10">
        <v>0</v>
      </c>
      <c r="AM829" s="10">
        <v>24</v>
      </c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 t="s">
        <v>285</v>
      </c>
      <c r="BI829" s="10">
        <v>6</v>
      </c>
    </row>
    <row r="830" spans="5:61" ht="16.5" customHeight="1">
      <c r="E830" s="9" t="str">
        <f t="shared" si="12"/>
        <v>E-6人体発熱密度比率1</v>
      </c>
      <c r="F830" s="10" t="s">
        <v>285</v>
      </c>
      <c r="G830" s="10" t="s">
        <v>263</v>
      </c>
      <c r="H830" s="10">
        <v>6</v>
      </c>
      <c r="I830" s="10">
        <v>3</v>
      </c>
      <c r="J830" s="10">
        <v>1</v>
      </c>
      <c r="K830" s="10" t="s">
        <v>781</v>
      </c>
      <c r="L830" s="10" t="s">
        <v>777</v>
      </c>
      <c r="M830" s="10">
        <v>0</v>
      </c>
      <c r="N830" s="10">
        <v>0</v>
      </c>
      <c r="O830" s="10">
        <v>0</v>
      </c>
      <c r="P830" s="10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0.4</v>
      </c>
      <c r="V830" s="10">
        <v>0.4</v>
      </c>
      <c r="W830" s="10">
        <v>0.1</v>
      </c>
      <c r="X830" s="10">
        <v>0.1</v>
      </c>
      <c r="Y830" s="10">
        <v>1</v>
      </c>
      <c r="Z830" s="10">
        <v>1</v>
      </c>
      <c r="AA830" s="10">
        <v>0.1</v>
      </c>
      <c r="AB830" s="10">
        <v>0.1</v>
      </c>
      <c r="AC830" s="10">
        <v>0.1</v>
      </c>
      <c r="AD830" s="10">
        <v>0.1</v>
      </c>
      <c r="AE830" s="10">
        <v>0.4</v>
      </c>
      <c r="AF830" s="10">
        <v>0.4</v>
      </c>
      <c r="AG830" s="10">
        <v>0</v>
      </c>
      <c r="AH830" s="10">
        <v>0</v>
      </c>
      <c r="AI830" s="10">
        <v>0</v>
      </c>
      <c r="AJ830" s="10">
        <v>0</v>
      </c>
      <c r="AK830" s="10">
        <v>1</v>
      </c>
      <c r="AL830" s="10">
        <v>0</v>
      </c>
      <c r="AM830" s="10">
        <v>8</v>
      </c>
      <c r="AN830" s="10">
        <v>40</v>
      </c>
      <c r="AO830" s="10">
        <v>10</v>
      </c>
      <c r="AP830" s="10">
        <v>10</v>
      </c>
      <c r="AQ830" s="10">
        <v>12</v>
      </c>
      <c r="AR830" s="10">
        <v>100</v>
      </c>
      <c r="AS830" s="10">
        <v>14</v>
      </c>
      <c r="AT830" s="10">
        <v>10</v>
      </c>
      <c r="AU830" s="10">
        <v>18</v>
      </c>
      <c r="AV830" s="10">
        <v>40</v>
      </c>
      <c r="AW830" s="10">
        <v>20</v>
      </c>
      <c r="AX830" s="10">
        <v>0</v>
      </c>
      <c r="AY830" s="10">
        <v>24</v>
      </c>
      <c r="AZ830" s="10"/>
      <c r="BA830" s="10"/>
      <c r="BB830" s="10"/>
      <c r="BC830" s="10"/>
      <c r="BD830" s="10"/>
      <c r="BE830" s="10"/>
      <c r="BF830" s="10"/>
      <c r="BG830" s="10"/>
      <c r="BH830" s="10" t="s">
        <v>285</v>
      </c>
      <c r="BI830" s="10">
        <v>6</v>
      </c>
    </row>
    <row r="831" spans="5:61" ht="16.5" customHeight="1">
      <c r="E831" s="9" t="str">
        <f t="shared" si="12"/>
        <v>E-6人体発熱密度比率2</v>
      </c>
      <c r="F831" s="10" t="s">
        <v>285</v>
      </c>
      <c r="G831" s="10" t="s">
        <v>263</v>
      </c>
      <c r="H831" s="10">
        <v>6</v>
      </c>
      <c r="I831" s="10">
        <v>3</v>
      </c>
      <c r="J831" s="10">
        <v>2</v>
      </c>
      <c r="K831" s="10" t="s">
        <v>781</v>
      </c>
      <c r="L831" s="10" t="s">
        <v>778</v>
      </c>
      <c r="M831" s="10">
        <v>0</v>
      </c>
      <c r="N831" s="10">
        <v>0</v>
      </c>
      <c r="O831" s="10">
        <v>0</v>
      </c>
      <c r="P831" s="10">
        <v>0</v>
      </c>
      <c r="Q831" s="10">
        <v>0</v>
      </c>
      <c r="R831" s="10">
        <v>0</v>
      </c>
      <c r="S831" s="10">
        <v>0</v>
      </c>
      <c r="T831" s="10">
        <v>0</v>
      </c>
      <c r="U831" s="10">
        <v>0.2</v>
      </c>
      <c r="V831" s="10">
        <v>0.2</v>
      </c>
      <c r="W831" s="10">
        <v>0.1</v>
      </c>
      <c r="X831" s="10">
        <v>0.1</v>
      </c>
      <c r="Y831" s="10">
        <v>0.5</v>
      </c>
      <c r="Z831" s="10">
        <v>0.5</v>
      </c>
      <c r="AA831" s="10">
        <v>0.1</v>
      </c>
      <c r="AB831" s="10">
        <v>0</v>
      </c>
      <c r="AC831" s="10">
        <v>0</v>
      </c>
      <c r="AD831" s="10">
        <v>0</v>
      </c>
      <c r="AE831" s="10">
        <v>0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1</v>
      </c>
      <c r="AL831" s="10">
        <v>0</v>
      </c>
      <c r="AM831" s="10">
        <v>8</v>
      </c>
      <c r="AN831" s="10">
        <v>20</v>
      </c>
      <c r="AO831" s="10">
        <v>10</v>
      </c>
      <c r="AP831" s="10">
        <v>10</v>
      </c>
      <c r="AQ831" s="10">
        <v>12</v>
      </c>
      <c r="AR831" s="10">
        <v>50</v>
      </c>
      <c r="AS831" s="10">
        <v>14</v>
      </c>
      <c r="AT831" s="10">
        <v>10</v>
      </c>
      <c r="AU831" s="10">
        <v>15</v>
      </c>
      <c r="AV831" s="10">
        <v>0</v>
      </c>
      <c r="AW831" s="10">
        <v>24</v>
      </c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 t="s">
        <v>285</v>
      </c>
      <c r="BI831" s="10">
        <v>6</v>
      </c>
    </row>
    <row r="832" spans="5:61" ht="16.5" customHeight="1">
      <c r="E832" s="9" t="str">
        <f t="shared" si="12"/>
        <v>E-6人体発熱密度比率3</v>
      </c>
      <c r="F832" s="10" t="s">
        <v>285</v>
      </c>
      <c r="G832" s="10" t="s">
        <v>263</v>
      </c>
      <c r="H832" s="10">
        <v>6</v>
      </c>
      <c r="I832" s="10">
        <v>3</v>
      </c>
      <c r="J832" s="10">
        <v>3</v>
      </c>
      <c r="K832" s="10" t="s">
        <v>781</v>
      </c>
      <c r="L832" s="10" t="s">
        <v>779</v>
      </c>
      <c r="M832" s="10">
        <v>0</v>
      </c>
      <c r="N832" s="10">
        <v>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  <c r="V832" s="10">
        <v>0</v>
      </c>
      <c r="W832" s="10">
        <v>0</v>
      </c>
      <c r="X832" s="10">
        <v>0</v>
      </c>
      <c r="Y832" s="10">
        <v>0</v>
      </c>
      <c r="Z832" s="10">
        <v>0</v>
      </c>
      <c r="AA832" s="10">
        <v>0</v>
      </c>
      <c r="AB832" s="10">
        <v>0</v>
      </c>
      <c r="AC832" s="10">
        <v>0</v>
      </c>
      <c r="AD832" s="10">
        <v>0</v>
      </c>
      <c r="AE832" s="10">
        <v>0</v>
      </c>
      <c r="AF832" s="10">
        <v>0</v>
      </c>
      <c r="AG832" s="10">
        <v>0</v>
      </c>
      <c r="AH832" s="10">
        <v>0</v>
      </c>
      <c r="AI832" s="10">
        <v>0</v>
      </c>
      <c r="AJ832" s="10">
        <v>0</v>
      </c>
      <c r="AK832" s="10">
        <v>1</v>
      </c>
      <c r="AL832" s="10">
        <v>0</v>
      </c>
      <c r="AM832" s="10">
        <v>24</v>
      </c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 t="s">
        <v>285</v>
      </c>
      <c r="BI832" s="10">
        <v>6</v>
      </c>
    </row>
    <row r="833" spans="5:61" ht="16.5" customHeight="1">
      <c r="E833" s="9" t="str">
        <f t="shared" si="12"/>
        <v>E-6機器発熱密度比率1</v>
      </c>
      <c r="F833" s="10" t="s">
        <v>285</v>
      </c>
      <c r="G833" s="10" t="s">
        <v>263</v>
      </c>
      <c r="H833" s="10">
        <v>6</v>
      </c>
      <c r="I833" s="10">
        <v>4</v>
      </c>
      <c r="J833" s="10">
        <v>1</v>
      </c>
      <c r="K833" s="10" t="s">
        <v>783</v>
      </c>
      <c r="L833" s="10" t="s">
        <v>777</v>
      </c>
      <c r="M833" s="10">
        <v>0</v>
      </c>
      <c r="N833" s="10">
        <v>0</v>
      </c>
      <c r="O833" s="10">
        <v>0</v>
      </c>
      <c r="P833" s="10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  <c r="V833" s="10">
        <v>0</v>
      </c>
      <c r="W833" s="10">
        <v>0</v>
      </c>
      <c r="X833" s="10">
        <v>0</v>
      </c>
      <c r="Y833" s="10">
        <v>0</v>
      </c>
      <c r="Z833" s="10">
        <v>0</v>
      </c>
      <c r="AA833" s="10">
        <v>0</v>
      </c>
      <c r="AB833" s="10">
        <v>0</v>
      </c>
      <c r="AC833" s="10">
        <v>0</v>
      </c>
      <c r="AD833" s="10">
        <v>0</v>
      </c>
      <c r="AE833" s="10">
        <v>0</v>
      </c>
      <c r="AF833" s="10">
        <v>0</v>
      </c>
      <c r="AG833" s="10">
        <v>0</v>
      </c>
      <c r="AH833" s="10">
        <v>0</v>
      </c>
      <c r="AI833" s="10">
        <v>0</v>
      </c>
      <c r="AJ833" s="10">
        <v>0</v>
      </c>
      <c r="AK833" s="10">
        <v>1</v>
      </c>
      <c r="AL833" s="10">
        <v>0</v>
      </c>
      <c r="AM833" s="10">
        <v>24</v>
      </c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 t="s">
        <v>285</v>
      </c>
      <c r="BI833" s="10">
        <v>6</v>
      </c>
    </row>
    <row r="834" spans="5:61" ht="16.5" customHeight="1">
      <c r="E834" s="9" t="str">
        <f t="shared" si="12"/>
        <v>E-6機器発熱密度比率2</v>
      </c>
      <c r="F834" s="10" t="s">
        <v>285</v>
      </c>
      <c r="G834" s="10" t="s">
        <v>263</v>
      </c>
      <c r="H834" s="10">
        <v>6</v>
      </c>
      <c r="I834" s="10">
        <v>4</v>
      </c>
      <c r="J834" s="10">
        <v>2</v>
      </c>
      <c r="K834" s="10" t="s">
        <v>783</v>
      </c>
      <c r="L834" s="10" t="s">
        <v>778</v>
      </c>
      <c r="M834" s="10">
        <v>0</v>
      </c>
      <c r="N834" s="10">
        <v>0</v>
      </c>
      <c r="O834" s="10">
        <v>0</v>
      </c>
      <c r="P834" s="10">
        <v>0</v>
      </c>
      <c r="Q834" s="10">
        <v>0</v>
      </c>
      <c r="R834" s="10">
        <v>0</v>
      </c>
      <c r="S834" s="10">
        <v>0</v>
      </c>
      <c r="T834" s="10">
        <v>0</v>
      </c>
      <c r="U834" s="10">
        <v>0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0">
        <v>0</v>
      </c>
      <c r="AE834" s="10">
        <v>0</v>
      </c>
      <c r="AF834" s="10">
        <v>0</v>
      </c>
      <c r="AG834" s="10">
        <v>0</v>
      </c>
      <c r="AH834" s="10">
        <v>0</v>
      </c>
      <c r="AI834" s="10">
        <v>0</v>
      </c>
      <c r="AJ834" s="10">
        <v>0</v>
      </c>
      <c r="AK834" s="10">
        <v>1</v>
      </c>
      <c r="AL834" s="10">
        <v>0</v>
      </c>
      <c r="AM834" s="10">
        <v>24</v>
      </c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 t="s">
        <v>285</v>
      </c>
      <c r="BI834" s="10">
        <v>6</v>
      </c>
    </row>
    <row r="835" spans="5:61" ht="16.5" customHeight="1">
      <c r="E835" s="9" t="str">
        <f t="shared" si="12"/>
        <v>E-6機器発熱密度比率3</v>
      </c>
      <c r="F835" s="10" t="s">
        <v>285</v>
      </c>
      <c r="G835" s="10" t="s">
        <v>263</v>
      </c>
      <c r="H835" s="10">
        <v>6</v>
      </c>
      <c r="I835" s="10">
        <v>4</v>
      </c>
      <c r="J835" s="10">
        <v>3</v>
      </c>
      <c r="K835" s="10" t="s">
        <v>783</v>
      </c>
      <c r="L835" s="10" t="s">
        <v>779</v>
      </c>
      <c r="M835" s="10">
        <v>0</v>
      </c>
      <c r="N835" s="10">
        <v>0</v>
      </c>
      <c r="O835" s="10">
        <v>0</v>
      </c>
      <c r="P835" s="10">
        <v>0</v>
      </c>
      <c r="Q835" s="10">
        <v>0</v>
      </c>
      <c r="R835" s="10">
        <v>0</v>
      </c>
      <c r="S835" s="10">
        <v>0</v>
      </c>
      <c r="T835" s="10">
        <v>0</v>
      </c>
      <c r="U835" s="10">
        <v>0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1</v>
      </c>
      <c r="AL835" s="10">
        <v>0</v>
      </c>
      <c r="AM835" s="10">
        <v>24</v>
      </c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 t="s">
        <v>285</v>
      </c>
      <c r="BI835" s="10">
        <v>6</v>
      </c>
    </row>
    <row r="836" spans="5:61" ht="16.5" customHeight="1">
      <c r="E836" s="9" t="str">
        <f t="shared" si="12"/>
        <v>E-7室同時使用率1</v>
      </c>
      <c r="F836" s="10" t="s">
        <v>289</v>
      </c>
      <c r="G836" s="10" t="s">
        <v>263</v>
      </c>
      <c r="H836" s="10">
        <v>7</v>
      </c>
      <c r="I836" s="10">
        <v>1</v>
      </c>
      <c r="J836" s="10">
        <v>1</v>
      </c>
      <c r="K836" s="10" t="s">
        <v>776</v>
      </c>
      <c r="L836" s="10" t="s">
        <v>777</v>
      </c>
      <c r="M836" s="10">
        <v>0</v>
      </c>
      <c r="N836" s="10">
        <v>0</v>
      </c>
      <c r="O836" s="10">
        <v>0</v>
      </c>
      <c r="P836" s="10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1</v>
      </c>
      <c r="V836" s="10">
        <v>1</v>
      </c>
      <c r="W836" s="10">
        <v>1</v>
      </c>
      <c r="X836" s="10">
        <v>1</v>
      </c>
      <c r="Y836" s="10">
        <v>1</v>
      </c>
      <c r="Z836" s="10">
        <v>1</v>
      </c>
      <c r="AA836" s="10">
        <v>1</v>
      </c>
      <c r="AB836" s="10">
        <v>1</v>
      </c>
      <c r="AC836" s="10">
        <v>1</v>
      </c>
      <c r="AD836" s="10">
        <v>1</v>
      </c>
      <c r="AE836" s="10">
        <v>0</v>
      </c>
      <c r="AF836" s="10">
        <v>0</v>
      </c>
      <c r="AG836" s="10">
        <v>0</v>
      </c>
      <c r="AH836" s="10">
        <v>0</v>
      </c>
      <c r="AI836" s="10">
        <v>0</v>
      </c>
      <c r="AJ836" s="10">
        <v>0</v>
      </c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 t="s">
        <v>289</v>
      </c>
      <c r="BI836" s="10">
        <v>7</v>
      </c>
    </row>
    <row r="837" spans="5:61" ht="16.5" customHeight="1">
      <c r="E837" s="9" t="str">
        <f t="shared" si="12"/>
        <v>E-7室同時使用率2</v>
      </c>
      <c r="F837" s="10" t="s">
        <v>289</v>
      </c>
      <c r="G837" s="10" t="s">
        <v>263</v>
      </c>
      <c r="H837" s="10">
        <v>7</v>
      </c>
      <c r="I837" s="10">
        <v>1</v>
      </c>
      <c r="J837" s="10">
        <v>2</v>
      </c>
      <c r="K837" s="10" t="s">
        <v>776</v>
      </c>
      <c r="L837" s="10" t="s">
        <v>778</v>
      </c>
      <c r="M837" s="10">
        <v>0</v>
      </c>
      <c r="N837" s="10">
        <v>0</v>
      </c>
      <c r="O837" s="10">
        <v>0</v>
      </c>
      <c r="P837" s="10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0</v>
      </c>
      <c r="AB837" s="10">
        <v>0</v>
      </c>
      <c r="AC837" s="10">
        <v>0</v>
      </c>
      <c r="AD837" s="10">
        <v>0</v>
      </c>
      <c r="AE837" s="10">
        <v>0</v>
      </c>
      <c r="AF837" s="10">
        <v>0</v>
      </c>
      <c r="AG837" s="10">
        <v>0</v>
      </c>
      <c r="AH837" s="10">
        <v>0</v>
      </c>
      <c r="AI837" s="10">
        <v>0</v>
      </c>
      <c r="AJ837" s="10">
        <v>0</v>
      </c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 t="s">
        <v>289</v>
      </c>
      <c r="BI837" s="10">
        <v>7</v>
      </c>
    </row>
    <row r="838" spans="5:61" ht="16.5" customHeight="1">
      <c r="E838" s="9" t="str">
        <f t="shared" si="12"/>
        <v>E-7室同時使用率3</v>
      </c>
      <c r="F838" s="10" t="s">
        <v>289</v>
      </c>
      <c r="G838" s="10" t="s">
        <v>263</v>
      </c>
      <c r="H838" s="10">
        <v>7</v>
      </c>
      <c r="I838" s="10">
        <v>1</v>
      </c>
      <c r="J838" s="10">
        <v>3</v>
      </c>
      <c r="K838" s="10" t="s">
        <v>776</v>
      </c>
      <c r="L838" s="10" t="s">
        <v>779</v>
      </c>
      <c r="M838" s="10">
        <v>0</v>
      </c>
      <c r="N838" s="10">
        <v>0</v>
      </c>
      <c r="O838" s="10">
        <v>0</v>
      </c>
      <c r="P838" s="10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0</v>
      </c>
      <c r="AB838" s="10">
        <v>0</v>
      </c>
      <c r="AC838" s="10">
        <v>0</v>
      </c>
      <c r="AD838" s="10">
        <v>0</v>
      </c>
      <c r="AE838" s="10">
        <v>0</v>
      </c>
      <c r="AF838" s="10">
        <v>0</v>
      </c>
      <c r="AG838" s="10">
        <v>0</v>
      </c>
      <c r="AH838" s="10">
        <v>0</v>
      </c>
      <c r="AI838" s="10">
        <v>0</v>
      </c>
      <c r="AJ838" s="10">
        <v>0</v>
      </c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 t="s">
        <v>289</v>
      </c>
      <c r="BI838" s="10">
        <v>7</v>
      </c>
    </row>
    <row r="839" spans="5:61" ht="16.5" customHeight="1">
      <c r="E839" s="9" t="str">
        <f t="shared" si="12"/>
        <v>E-7照明発熱密度比率1</v>
      </c>
      <c r="F839" s="10" t="s">
        <v>289</v>
      </c>
      <c r="G839" s="10" t="s">
        <v>263</v>
      </c>
      <c r="H839" s="10">
        <v>7</v>
      </c>
      <c r="I839" s="10">
        <v>2</v>
      </c>
      <c r="J839" s="10">
        <v>1</v>
      </c>
      <c r="K839" s="10" t="s">
        <v>780</v>
      </c>
      <c r="L839" s="10" t="s">
        <v>777</v>
      </c>
      <c r="M839" s="10">
        <v>0</v>
      </c>
      <c r="N839" s="10">
        <v>0</v>
      </c>
      <c r="O839" s="10">
        <v>0</v>
      </c>
      <c r="P839" s="10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1</v>
      </c>
      <c r="V839" s="10">
        <v>1</v>
      </c>
      <c r="W839" s="10">
        <v>1</v>
      </c>
      <c r="X839" s="10">
        <v>1</v>
      </c>
      <c r="Y839" s="10">
        <v>0.7</v>
      </c>
      <c r="Z839" s="10">
        <v>1</v>
      </c>
      <c r="AA839" s="10">
        <v>1</v>
      </c>
      <c r="AB839" s="10">
        <v>1</v>
      </c>
      <c r="AC839" s="10">
        <v>1</v>
      </c>
      <c r="AD839" s="10">
        <v>1</v>
      </c>
      <c r="AE839" s="10">
        <v>0</v>
      </c>
      <c r="AF839" s="10">
        <v>0</v>
      </c>
      <c r="AG839" s="10">
        <v>0</v>
      </c>
      <c r="AH839" s="10">
        <v>0</v>
      </c>
      <c r="AI839" s="10">
        <v>0</v>
      </c>
      <c r="AJ839" s="10">
        <v>0</v>
      </c>
      <c r="AK839" s="10">
        <v>1</v>
      </c>
      <c r="AL839" s="10">
        <v>0</v>
      </c>
      <c r="AM839" s="10">
        <v>8</v>
      </c>
      <c r="AN839" s="10">
        <v>100</v>
      </c>
      <c r="AO839" s="10">
        <v>12</v>
      </c>
      <c r="AP839" s="10">
        <v>70</v>
      </c>
      <c r="AQ839" s="10">
        <v>13</v>
      </c>
      <c r="AR839" s="10">
        <v>100</v>
      </c>
      <c r="AS839" s="10">
        <v>18</v>
      </c>
      <c r="AT839" s="10">
        <v>0</v>
      </c>
      <c r="AU839" s="10">
        <v>24</v>
      </c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 t="s">
        <v>289</v>
      </c>
      <c r="BI839" s="10">
        <v>7</v>
      </c>
    </row>
    <row r="840" spans="5:61" ht="16.5" customHeight="1">
      <c r="E840" s="9" t="str">
        <f t="shared" si="12"/>
        <v>E-7照明発熱密度比率2</v>
      </c>
      <c r="F840" s="10" t="s">
        <v>289</v>
      </c>
      <c r="G840" s="10" t="s">
        <v>263</v>
      </c>
      <c r="H840" s="10">
        <v>7</v>
      </c>
      <c r="I840" s="10">
        <v>2</v>
      </c>
      <c r="J840" s="10">
        <v>2</v>
      </c>
      <c r="K840" s="10" t="s">
        <v>780</v>
      </c>
      <c r="L840" s="10" t="s">
        <v>778</v>
      </c>
      <c r="M840" s="10">
        <v>0</v>
      </c>
      <c r="N840" s="10">
        <v>0</v>
      </c>
      <c r="O840" s="10">
        <v>0</v>
      </c>
      <c r="P840" s="10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  <c r="V840" s="10">
        <v>0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  <c r="AE840" s="10">
        <v>0</v>
      </c>
      <c r="AF840" s="10">
        <v>0</v>
      </c>
      <c r="AG840" s="10">
        <v>0</v>
      </c>
      <c r="AH840" s="10">
        <v>0</v>
      </c>
      <c r="AI840" s="10">
        <v>0</v>
      </c>
      <c r="AJ840" s="10">
        <v>0</v>
      </c>
      <c r="AK840" s="10">
        <v>1</v>
      </c>
      <c r="AL840" s="10">
        <v>0</v>
      </c>
      <c r="AM840" s="10">
        <v>24</v>
      </c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 t="s">
        <v>289</v>
      </c>
      <c r="BI840" s="10">
        <v>7</v>
      </c>
    </row>
    <row r="841" spans="5:61" ht="16.5" customHeight="1">
      <c r="E841" s="9" t="str">
        <f t="shared" ref="E841:E904" si="13">F841&amp;K841&amp;J841</f>
        <v>E-7照明発熱密度比率3</v>
      </c>
      <c r="F841" s="10" t="s">
        <v>289</v>
      </c>
      <c r="G841" s="10" t="s">
        <v>263</v>
      </c>
      <c r="H841" s="10">
        <v>7</v>
      </c>
      <c r="I841" s="10">
        <v>2</v>
      </c>
      <c r="J841" s="10">
        <v>3</v>
      </c>
      <c r="K841" s="10" t="s">
        <v>780</v>
      </c>
      <c r="L841" s="10" t="s">
        <v>779</v>
      </c>
      <c r="M841" s="10">
        <v>0</v>
      </c>
      <c r="N841" s="10">
        <v>0</v>
      </c>
      <c r="O841" s="10">
        <v>0</v>
      </c>
      <c r="P841" s="10">
        <v>0</v>
      </c>
      <c r="Q841" s="10">
        <v>0</v>
      </c>
      <c r="R841" s="10">
        <v>0</v>
      </c>
      <c r="S841" s="10">
        <v>0</v>
      </c>
      <c r="T841" s="10">
        <v>0</v>
      </c>
      <c r="U841" s="10">
        <v>0</v>
      </c>
      <c r="V841" s="10">
        <v>0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10">
        <v>0</v>
      </c>
      <c r="AK841" s="10">
        <v>1</v>
      </c>
      <c r="AL841" s="10">
        <v>0</v>
      </c>
      <c r="AM841" s="10">
        <v>24</v>
      </c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 t="s">
        <v>289</v>
      </c>
      <c r="BI841" s="10">
        <v>7</v>
      </c>
    </row>
    <row r="842" spans="5:61" ht="16.5" customHeight="1">
      <c r="E842" s="9" t="str">
        <f t="shared" si="13"/>
        <v>E-7人体発熱密度比率1</v>
      </c>
      <c r="F842" s="10" t="s">
        <v>289</v>
      </c>
      <c r="G842" s="10" t="s">
        <v>263</v>
      </c>
      <c r="H842" s="10">
        <v>7</v>
      </c>
      <c r="I842" s="10">
        <v>3</v>
      </c>
      <c r="J842" s="10">
        <v>1</v>
      </c>
      <c r="K842" s="10" t="s">
        <v>781</v>
      </c>
      <c r="L842" s="10" t="s">
        <v>777</v>
      </c>
      <c r="M842" s="10">
        <v>0</v>
      </c>
      <c r="N842" s="10">
        <v>0</v>
      </c>
      <c r="O842" s="10">
        <v>0</v>
      </c>
      <c r="P842" s="10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1</v>
      </c>
      <c r="V842" s="10">
        <v>1</v>
      </c>
      <c r="W842" s="10">
        <v>1</v>
      </c>
      <c r="X842" s="10">
        <v>1</v>
      </c>
      <c r="Y842" s="10">
        <v>0.5</v>
      </c>
      <c r="Z842" s="10">
        <v>1</v>
      </c>
      <c r="AA842" s="10">
        <v>1</v>
      </c>
      <c r="AB842" s="10">
        <v>1</v>
      </c>
      <c r="AC842" s="10">
        <v>1</v>
      </c>
      <c r="AD842" s="10">
        <v>1</v>
      </c>
      <c r="AE842" s="10">
        <v>0</v>
      </c>
      <c r="AF842" s="10">
        <v>0</v>
      </c>
      <c r="AG842" s="10">
        <v>0</v>
      </c>
      <c r="AH842" s="10">
        <v>0</v>
      </c>
      <c r="AI842" s="10">
        <v>0</v>
      </c>
      <c r="AJ842" s="10">
        <v>0</v>
      </c>
      <c r="AK842" s="10">
        <v>1</v>
      </c>
      <c r="AL842" s="10">
        <v>0</v>
      </c>
      <c r="AM842" s="10">
        <v>8</v>
      </c>
      <c r="AN842" s="10">
        <v>100</v>
      </c>
      <c r="AO842" s="10">
        <v>12</v>
      </c>
      <c r="AP842" s="10">
        <v>50</v>
      </c>
      <c r="AQ842" s="10">
        <v>13</v>
      </c>
      <c r="AR842" s="10">
        <v>100</v>
      </c>
      <c r="AS842" s="10">
        <v>18</v>
      </c>
      <c r="AT842" s="10">
        <v>0</v>
      </c>
      <c r="AU842" s="10">
        <v>24</v>
      </c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 t="s">
        <v>289</v>
      </c>
      <c r="BI842" s="10">
        <v>7</v>
      </c>
    </row>
    <row r="843" spans="5:61" ht="16.5" customHeight="1">
      <c r="E843" s="9" t="str">
        <f t="shared" si="13"/>
        <v>E-7人体発熱密度比率2</v>
      </c>
      <c r="F843" s="10" t="s">
        <v>289</v>
      </c>
      <c r="G843" s="10" t="s">
        <v>263</v>
      </c>
      <c r="H843" s="10">
        <v>7</v>
      </c>
      <c r="I843" s="10">
        <v>3</v>
      </c>
      <c r="J843" s="10">
        <v>2</v>
      </c>
      <c r="K843" s="10" t="s">
        <v>781</v>
      </c>
      <c r="L843" s="10" t="s">
        <v>778</v>
      </c>
      <c r="M843" s="10">
        <v>0</v>
      </c>
      <c r="N843" s="10">
        <v>0</v>
      </c>
      <c r="O843" s="10">
        <v>0</v>
      </c>
      <c r="P843" s="10">
        <v>0</v>
      </c>
      <c r="Q843" s="10">
        <v>0</v>
      </c>
      <c r="R843" s="10">
        <v>0</v>
      </c>
      <c r="S843" s="10">
        <v>0</v>
      </c>
      <c r="T843" s="10">
        <v>0</v>
      </c>
      <c r="U843" s="10">
        <v>0</v>
      </c>
      <c r="V843" s="10">
        <v>0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10">
        <v>0</v>
      </c>
      <c r="AK843" s="10">
        <v>1</v>
      </c>
      <c r="AL843" s="10">
        <v>0</v>
      </c>
      <c r="AM843" s="10">
        <v>24</v>
      </c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 t="s">
        <v>289</v>
      </c>
      <c r="BI843" s="10">
        <v>7</v>
      </c>
    </row>
    <row r="844" spans="5:61" ht="16.5" customHeight="1">
      <c r="E844" s="9" t="str">
        <f t="shared" si="13"/>
        <v>E-7人体発熱密度比率3</v>
      </c>
      <c r="F844" s="10" t="s">
        <v>289</v>
      </c>
      <c r="G844" s="10" t="s">
        <v>263</v>
      </c>
      <c r="H844" s="10">
        <v>7</v>
      </c>
      <c r="I844" s="10">
        <v>3</v>
      </c>
      <c r="J844" s="10">
        <v>3</v>
      </c>
      <c r="K844" s="10" t="s">
        <v>781</v>
      </c>
      <c r="L844" s="10" t="s">
        <v>779</v>
      </c>
      <c r="M844" s="10">
        <v>0</v>
      </c>
      <c r="N844" s="10">
        <v>0</v>
      </c>
      <c r="O844" s="10">
        <v>0</v>
      </c>
      <c r="P844" s="10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  <c r="AE844" s="10">
        <v>0</v>
      </c>
      <c r="AF844" s="10">
        <v>0</v>
      </c>
      <c r="AG844" s="10">
        <v>0</v>
      </c>
      <c r="AH844" s="10">
        <v>0</v>
      </c>
      <c r="AI844" s="10">
        <v>0</v>
      </c>
      <c r="AJ844" s="10">
        <v>0</v>
      </c>
      <c r="AK844" s="10">
        <v>1</v>
      </c>
      <c r="AL844" s="10">
        <v>0</v>
      </c>
      <c r="AM844" s="10">
        <v>24</v>
      </c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 t="s">
        <v>289</v>
      </c>
      <c r="BI844" s="10">
        <v>7</v>
      </c>
    </row>
    <row r="845" spans="5:61" ht="16.5" customHeight="1">
      <c r="E845" s="9" t="str">
        <f t="shared" si="13"/>
        <v>E-7機器発熱密度比率1</v>
      </c>
      <c r="F845" s="10" t="s">
        <v>289</v>
      </c>
      <c r="G845" s="10" t="s">
        <v>263</v>
      </c>
      <c r="H845" s="10">
        <v>7</v>
      </c>
      <c r="I845" s="10">
        <v>4</v>
      </c>
      <c r="J845" s="10">
        <v>1</v>
      </c>
      <c r="K845" s="10" t="s">
        <v>783</v>
      </c>
      <c r="L845" s="10" t="s">
        <v>777</v>
      </c>
      <c r="M845" s="10">
        <v>0</v>
      </c>
      <c r="N845" s="10">
        <v>0</v>
      </c>
      <c r="O845" s="10">
        <v>0</v>
      </c>
      <c r="P845" s="10">
        <v>0</v>
      </c>
      <c r="Q845" s="10">
        <v>0</v>
      </c>
      <c r="R845" s="10">
        <v>0</v>
      </c>
      <c r="S845" s="10">
        <v>0</v>
      </c>
      <c r="T845" s="10">
        <v>0</v>
      </c>
      <c r="U845" s="10">
        <v>1</v>
      </c>
      <c r="V845" s="10">
        <v>1</v>
      </c>
      <c r="W845" s="10">
        <v>1</v>
      </c>
      <c r="X845" s="10">
        <v>1</v>
      </c>
      <c r="Y845" s="10">
        <v>0.7</v>
      </c>
      <c r="Z845" s="10">
        <v>1</v>
      </c>
      <c r="AA845" s="10">
        <v>1</v>
      </c>
      <c r="AB845" s="10">
        <v>1</v>
      </c>
      <c r="AC845" s="10">
        <v>1</v>
      </c>
      <c r="AD845" s="10">
        <v>1</v>
      </c>
      <c r="AE845" s="10">
        <v>0</v>
      </c>
      <c r="AF845" s="10">
        <v>0</v>
      </c>
      <c r="AG845" s="10">
        <v>0</v>
      </c>
      <c r="AH845" s="10">
        <v>0</v>
      </c>
      <c r="AI845" s="10">
        <v>0</v>
      </c>
      <c r="AJ845" s="10">
        <v>0</v>
      </c>
      <c r="AK845" s="10">
        <v>1</v>
      </c>
      <c r="AL845" s="10">
        <v>0</v>
      </c>
      <c r="AM845" s="10">
        <v>8</v>
      </c>
      <c r="AN845" s="10">
        <v>100</v>
      </c>
      <c r="AO845" s="10">
        <v>12</v>
      </c>
      <c r="AP845" s="10">
        <v>70</v>
      </c>
      <c r="AQ845" s="10">
        <v>13</v>
      </c>
      <c r="AR845" s="10">
        <v>100</v>
      </c>
      <c r="AS845" s="10">
        <v>18</v>
      </c>
      <c r="AT845" s="10">
        <v>0</v>
      </c>
      <c r="AU845" s="10">
        <v>24</v>
      </c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 t="s">
        <v>289</v>
      </c>
      <c r="BI845" s="10">
        <v>7</v>
      </c>
    </row>
    <row r="846" spans="5:61" ht="16.5" customHeight="1">
      <c r="E846" s="9" t="str">
        <f t="shared" si="13"/>
        <v>E-7機器発熱密度比率2</v>
      </c>
      <c r="F846" s="10" t="s">
        <v>289</v>
      </c>
      <c r="G846" s="10" t="s">
        <v>263</v>
      </c>
      <c r="H846" s="10">
        <v>7</v>
      </c>
      <c r="I846" s="10">
        <v>4</v>
      </c>
      <c r="J846" s="10">
        <v>2</v>
      </c>
      <c r="K846" s="10" t="s">
        <v>783</v>
      </c>
      <c r="L846" s="10" t="s">
        <v>778</v>
      </c>
      <c r="M846" s="10">
        <v>0</v>
      </c>
      <c r="N846" s="10">
        <v>0</v>
      </c>
      <c r="O846" s="10">
        <v>0</v>
      </c>
      <c r="P846" s="10">
        <v>0</v>
      </c>
      <c r="Q846" s="10">
        <v>0</v>
      </c>
      <c r="R846" s="10">
        <v>0</v>
      </c>
      <c r="S846" s="10">
        <v>0</v>
      </c>
      <c r="T846" s="10">
        <v>0</v>
      </c>
      <c r="U846" s="10">
        <v>0</v>
      </c>
      <c r="V846" s="10">
        <v>0</v>
      </c>
      <c r="W846" s="10">
        <v>0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</v>
      </c>
      <c r="AD846" s="10">
        <v>0</v>
      </c>
      <c r="AE846" s="10">
        <v>0</v>
      </c>
      <c r="AF846" s="10">
        <v>0</v>
      </c>
      <c r="AG846" s="10">
        <v>0</v>
      </c>
      <c r="AH846" s="10">
        <v>0</v>
      </c>
      <c r="AI846" s="10">
        <v>0</v>
      </c>
      <c r="AJ846" s="10">
        <v>0</v>
      </c>
      <c r="AK846" s="10">
        <v>1</v>
      </c>
      <c r="AL846" s="10">
        <v>0</v>
      </c>
      <c r="AM846" s="10">
        <v>24</v>
      </c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 t="s">
        <v>289</v>
      </c>
      <c r="BI846" s="10">
        <v>7</v>
      </c>
    </row>
    <row r="847" spans="5:61" ht="16.5" customHeight="1">
      <c r="E847" s="9" t="str">
        <f t="shared" si="13"/>
        <v>E-7機器発熱密度比率3</v>
      </c>
      <c r="F847" s="10" t="s">
        <v>289</v>
      </c>
      <c r="G847" s="10" t="s">
        <v>263</v>
      </c>
      <c r="H847" s="10">
        <v>7</v>
      </c>
      <c r="I847" s="10">
        <v>4</v>
      </c>
      <c r="J847" s="10">
        <v>3</v>
      </c>
      <c r="K847" s="10" t="s">
        <v>783</v>
      </c>
      <c r="L847" s="10" t="s">
        <v>779</v>
      </c>
      <c r="M847" s="10">
        <v>0</v>
      </c>
      <c r="N847" s="10">
        <v>0</v>
      </c>
      <c r="O847" s="10">
        <v>0</v>
      </c>
      <c r="P847" s="10">
        <v>0</v>
      </c>
      <c r="Q847" s="10">
        <v>0</v>
      </c>
      <c r="R847" s="10">
        <v>0</v>
      </c>
      <c r="S847" s="10">
        <v>0</v>
      </c>
      <c r="T847" s="10">
        <v>0</v>
      </c>
      <c r="U847" s="10">
        <v>0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0</v>
      </c>
      <c r="AB847" s="10">
        <v>0</v>
      </c>
      <c r="AC847" s="10">
        <v>0</v>
      </c>
      <c r="AD847" s="10">
        <v>0</v>
      </c>
      <c r="AE847" s="10">
        <v>0</v>
      </c>
      <c r="AF847" s="10">
        <v>0</v>
      </c>
      <c r="AG847" s="10">
        <v>0</v>
      </c>
      <c r="AH847" s="10">
        <v>0</v>
      </c>
      <c r="AI847" s="10">
        <v>0</v>
      </c>
      <c r="AJ847" s="10">
        <v>0</v>
      </c>
      <c r="AK847" s="10">
        <v>1</v>
      </c>
      <c r="AL847" s="10">
        <v>0</v>
      </c>
      <c r="AM847" s="10">
        <v>24</v>
      </c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 t="s">
        <v>289</v>
      </c>
      <c r="BI847" s="10">
        <v>7</v>
      </c>
    </row>
    <row r="848" spans="5:61" ht="16.5" customHeight="1">
      <c r="E848" s="9" t="str">
        <f t="shared" si="13"/>
        <v>E-8室同時使用率1</v>
      </c>
      <c r="F848" s="10" t="s">
        <v>290</v>
      </c>
      <c r="G848" s="10" t="s">
        <v>263</v>
      </c>
      <c r="H848" s="10">
        <v>8</v>
      </c>
      <c r="I848" s="10">
        <v>1</v>
      </c>
      <c r="J848" s="10">
        <v>1</v>
      </c>
      <c r="K848" s="10" t="s">
        <v>776</v>
      </c>
      <c r="L848" s="10" t="s">
        <v>777</v>
      </c>
      <c r="M848" s="10">
        <v>0</v>
      </c>
      <c r="N848" s="10">
        <v>0</v>
      </c>
      <c r="O848" s="10">
        <v>0</v>
      </c>
      <c r="P848" s="10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  <c r="V848" s="10">
        <v>1</v>
      </c>
      <c r="W848" s="10">
        <v>1</v>
      </c>
      <c r="X848" s="10">
        <v>1</v>
      </c>
      <c r="Y848" s="10">
        <v>1</v>
      </c>
      <c r="Z848" s="10">
        <v>1</v>
      </c>
      <c r="AA848" s="10">
        <v>1</v>
      </c>
      <c r="AB848" s="10">
        <v>1</v>
      </c>
      <c r="AC848" s="10">
        <v>1</v>
      </c>
      <c r="AD848" s="10">
        <v>1</v>
      </c>
      <c r="AE848" s="10">
        <v>1</v>
      </c>
      <c r="AF848" s="10">
        <v>1</v>
      </c>
      <c r="AG848" s="10">
        <v>1</v>
      </c>
      <c r="AH848" s="10">
        <v>0</v>
      </c>
      <c r="AI848" s="10">
        <v>0</v>
      </c>
      <c r="AJ848" s="10">
        <v>0</v>
      </c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 t="s">
        <v>290</v>
      </c>
      <c r="BI848" s="10">
        <v>8</v>
      </c>
    </row>
    <row r="849" spans="5:61" ht="16.5" customHeight="1">
      <c r="E849" s="9" t="str">
        <f t="shared" si="13"/>
        <v>E-8室同時使用率2</v>
      </c>
      <c r="F849" s="10" t="s">
        <v>290</v>
      </c>
      <c r="G849" s="10" t="s">
        <v>263</v>
      </c>
      <c r="H849" s="10">
        <v>8</v>
      </c>
      <c r="I849" s="10">
        <v>1</v>
      </c>
      <c r="J849" s="10">
        <v>2</v>
      </c>
      <c r="K849" s="10" t="s">
        <v>776</v>
      </c>
      <c r="L849" s="10" t="s">
        <v>778</v>
      </c>
      <c r="M849" s="10">
        <v>0</v>
      </c>
      <c r="N849" s="10">
        <v>0</v>
      </c>
      <c r="O849" s="10">
        <v>0</v>
      </c>
      <c r="P849" s="10">
        <v>0</v>
      </c>
      <c r="Q849" s="10">
        <v>0</v>
      </c>
      <c r="R849" s="10">
        <v>0</v>
      </c>
      <c r="S849" s="10">
        <v>0</v>
      </c>
      <c r="T849" s="10">
        <v>0</v>
      </c>
      <c r="U849" s="10">
        <v>0</v>
      </c>
      <c r="V849" s="10">
        <v>0.5</v>
      </c>
      <c r="W849" s="10">
        <v>0.5</v>
      </c>
      <c r="X849" s="10">
        <v>0.5</v>
      </c>
      <c r="Y849" s="10">
        <v>0.5</v>
      </c>
      <c r="Z849" s="10">
        <v>0.5</v>
      </c>
      <c r="AA849" s="10">
        <v>0.5</v>
      </c>
      <c r="AB849" s="10">
        <v>0.5</v>
      </c>
      <c r="AC849" s="10">
        <v>0.5</v>
      </c>
      <c r="AD849" s="10">
        <v>0.5</v>
      </c>
      <c r="AE849" s="10">
        <v>0.5</v>
      </c>
      <c r="AF849" s="10">
        <v>0.5</v>
      </c>
      <c r="AG849" s="10">
        <v>0.5</v>
      </c>
      <c r="AH849" s="10">
        <v>0</v>
      </c>
      <c r="AI849" s="10">
        <v>0</v>
      </c>
      <c r="AJ849" s="10">
        <v>0</v>
      </c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 t="s">
        <v>290</v>
      </c>
      <c r="BI849" s="10">
        <v>8</v>
      </c>
    </row>
    <row r="850" spans="5:61" ht="16.5" customHeight="1">
      <c r="E850" s="9" t="str">
        <f t="shared" si="13"/>
        <v>E-8室同時使用率3</v>
      </c>
      <c r="F850" s="10" t="s">
        <v>290</v>
      </c>
      <c r="G850" s="10" t="s">
        <v>263</v>
      </c>
      <c r="H850" s="10">
        <v>8</v>
      </c>
      <c r="I850" s="10">
        <v>1</v>
      </c>
      <c r="J850" s="10">
        <v>3</v>
      </c>
      <c r="K850" s="10" t="s">
        <v>776</v>
      </c>
      <c r="L850" s="10" t="s">
        <v>779</v>
      </c>
      <c r="M850" s="10">
        <v>0</v>
      </c>
      <c r="N850" s="10">
        <v>0</v>
      </c>
      <c r="O850" s="10">
        <v>0</v>
      </c>
      <c r="P850" s="10">
        <v>0</v>
      </c>
      <c r="Q850" s="10">
        <v>0</v>
      </c>
      <c r="R850" s="10">
        <v>0</v>
      </c>
      <c r="S850" s="10">
        <v>0</v>
      </c>
      <c r="T850" s="10">
        <v>0</v>
      </c>
      <c r="U850" s="10">
        <v>0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0</v>
      </c>
      <c r="AB850" s="10">
        <v>0</v>
      </c>
      <c r="AC850" s="10">
        <v>0</v>
      </c>
      <c r="AD850" s="10">
        <v>0</v>
      </c>
      <c r="AE850" s="10">
        <v>0</v>
      </c>
      <c r="AF850" s="10">
        <v>0</v>
      </c>
      <c r="AG850" s="10">
        <v>0</v>
      </c>
      <c r="AH850" s="10">
        <v>0</v>
      </c>
      <c r="AI850" s="10">
        <v>0</v>
      </c>
      <c r="AJ850" s="10">
        <v>0</v>
      </c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 t="s">
        <v>290</v>
      </c>
      <c r="BI850" s="10">
        <v>8</v>
      </c>
    </row>
    <row r="851" spans="5:61" ht="16.5" customHeight="1">
      <c r="E851" s="9" t="str">
        <f t="shared" si="13"/>
        <v>E-8照明発熱密度比率1</v>
      </c>
      <c r="F851" s="10" t="s">
        <v>290</v>
      </c>
      <c r="G851" s="10" t="s">
        <v>263</v>
      </c>
      <c r="H851" s="10">
        <v>8</v>
      </c>
      <c r="I851" s="10">
        <v>2</v>
      </c>
      <c r="J851" s="10">
        <v>1</v>
      </c>
      <c r="K851" s="10" t="s">
        <v>780</v>
      </c>
      <c r="L851" s="10" t="s">
        <v>777</v>
      </c>
      <c r="M851" s="10">
        <v>0</v>
      </c>
      <c r="N851" s="10">
        <v>0</v>
      </c>
      <c r="O851" s="10">
        <v>0</v>
      </c>
      <c r="P851" s="10">
        <v>0</v>
      </c>
      <c r="Q851" s="10">
        <v>0</v>
      </c>
      <c r="R851" s="10">
        <v>0</v>
      </c>
      <c r="S851" s="10">
        <v>0</v>
      </c>
      <c r="T851" s="10">
        <v>0</v>
      </c>
      <c r="U851" s="10">
        <v>0</v>
      </c>
      <c r="V851" s="10">
        <v>1</v>
      </c>
      <c r="W851" s="10">
        <v>1</v>
      </c>
      <c r="X851" s="10">
        <v>1</v>
      </c>
      <c r="Y851" s="10">
        <v>1</v>
      </c>
      <c r="Z851" s="10">
        <v>1</v>
      </c>
      <c r="AA851" s="10">
        <v>1</v>
      </c>
      <c r="AB851" s="10">
        <v>1</v>
      </c>
      <c r="AC851" s="10">
        <v>1</v>
      </c>
      <c r="AD851" s="10">
        <v>1</v>
      </c>
      <c r="AE851" s="10">
        <v>1</v>
      </c>
      <c r="AF851" s="10">
        <v>1</v>
      </c>
      <c r="AG851" s="10">
        <v>1</v>
      </c>
      <c r="AH851" s="10">
        <v>0</v>
      </c>
      <c r="AI851" s="10">
        <v>0</v>
      </c>
      <c r="AJ851" s="10">
        <v>0</v>
      </c>
      <c r="AK851" s="10">
        <v>1</v>
      </c>
      <c r="AL851" s="10">
        <v>0</v>
      </c>
      <c r="AM851" s="10">
        <v>9</v>
      </c>
      <c r="AN851" s="10">
        <v>100</v>
      </c>
      <c r="AO851" s="10">
        <v>21</v>
      </c>
      <c r="AP851" s="10">
        <v>0</v>
      </c>
      <c r="AQ851" s="10">
        <v>24</v>
      </c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 t="s">
        <v>290</v>
      </c>
      <c r="BI851" s="10">
        <v>8</v>
      </c>
    </row>
    <row r="852" spans="5:61" ht="16.5" customHeight="1">
      <c r="E852" s="9" t="str">
        <f t="shared" si="13"/>
        <v>E-8照明発熱密度比率2</v>
      </c>
      <c r="F852" s="10" t="s">
        <v>290</v>
      </c>
      <c r="G852" s="10" t="s">
        <v>263</v>
      </c>
      <c r="H852" s="10">
        <v>8</v>
      </c>
      <c r="I852" s="10">
        <v>2</v>
      </c>
      <c r="J852" s="10">
        <v>2</v>
      </c>
      <c r="K852" s="10" t="s">
        <v>780</v>
      </c>
      <c r="L852" s="10" t="s">
        <v>778</v>
      </c>
      <c r="M852" s="10">
        <v>0</v>
      </c>
      <c r="N852" s="10">
        <v>0</v>
      </c>
      <c r="O852" s="10">
        <v>0</v>
      </c>
      <c r="P852" s="10">
        <v>0</v>
      </c>
      <c r="Q852" s="10">
        <v>0</v>
      </c>
      <c r="R852" s="10">
        <v>0</v>
      </c>
      <c r="S852" s="10">
        <v>0</v>
      </c>
      <c r="T852" s="10">
        <v>0</v>
      </c>
      <c r="U852" s="10">
        <v>0</v>
      </c>
      <c r="V852" s="10">
        <v>1</v>
      </c>
      <c r="W852" s="10">
        <v>1</v>
      </c>
      <c r="X852" s="10">
        <v>1</v>
      </c>
      <c r="Y852" s="10">
        <v>1</v>
      </c>
      <c r="Z852" s="10">
        <v>1</v>
      </c>
      <c r="AA852" s="10">
        <v>1</v>
      </c>
      <c r="AB852" s="10">
        <v>1</v>
      </c>
      <c r="AC852" s="10">
        <v>1</v>
      </c>
      <c r="AD852" s="10">
        <v>1</v>
      </c>
      <c r="AE852" s="10">
        <v>1</v>
      </c>
      <c r="AF852" s="10">
        <v>1</v>
      </c>
      <c r="AG852" s="10">
        <v>1</v>
      </c>
      <c r="AH852" s="10">
        <v>0</v>
      </c>
      <c r="AI852" s="10">
        <v>0</v>
      </c>
      <c r="AJ852" s="10">
        <v>0</v>
      </c>
      <c r="AK852" s="10">
        <v>1</v>
      </c>
      <c r="AL852" s="10">
        <v>0</v>
      </c>
      <c r="AM852" s="10">
        <v>9</v>
      </c>
      <c r="AN852" s="10">
        <v>100</v>
      </c>
      <c r="AO852" s="10">
        <v>21</v>
      </c>
      <c r="AP852" s="10">
        <v>0</v>
      </c>
      <c r="AQ852" s="10">
        <v>24</v>
      </c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 t="s">
        <v>290</v>
      </c>
      <c r="BI852" s="10">
        <v>8</v>
      </c>
    </row>
    <row r="853" spans="5:61" ht="16.5" customHeight="1">
      <c r="E853" s="9" t="str">
        <f t="shared" si="13"/>
        <v>E-8照明発熱密度比率3</v>
      </c>
      <c r="F853" s="10" t="s">
        <v>290</v>
      </c>
      <c r="G853" s="10" t="s">
        <v>263</v>
      </c>
      <c r="H853" s="10">
        <v>8</v>
      </c>
      <c r="I853" s="10">
        <v>2</v>
      </c>
      <c r="J853" s="10">
        <v>3</v>
      </c>
      <c r="K853" s="10" t="s">
        <v>780</v>
      </c>
      <c r="L853" s="10" t="s">
        <v>779</v>
      </c>
      <c r="M853" s="10">
        <v>0</v>
      </c>
      <c r="N853" s="10">
        <v>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  <c r="V853" s="10">
        <v>0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0</v>
      </c>
      <c r="AD853" s="10">
        <v>0</v>
      </c>
      <c r="AE853" s="10">
        <v>0</v>
      </c>
      <c r="AF853" s="10">
        <v>0</v>
      </c>
      <c r="AG853" s="10">
        <v>0</v>
      </c>
      <c r="AH853" s="10">
        <v>0</v>
      </c>
      <c r="AI853" s="10">
        <v>0</v>
      </c>
      <c r="AJ853" s="10">
        <v>0</v>
      </c>
      <c r="AK853" s="10">
        <v>1</v>
      </c>
      <c r="AL853" s="10">
        <v>0</v>
      </c>
      <c r="AM853" s="10">
        <v>24</v>
      </c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 t="s">
        <v>290</v>
      </c>
      <c r="BI853" s="10">
        <v>8</v>
      </c>
    </row>
    <row r="854" spans="5:61" ht="16.5" customHeight="1">
      <c r="E854" s="9" t="str">
        <f t="shared" si="13"/>
        <v>E-8人体発熱密度比率1</v>
      </c>
      <c r="F854" s="10" t="s">
        <v>290</v>
      </c>
      <c r="G854" s="10" t="s">
        <v>263</v>
      </c>
      <c r="H854" s="10">
        <v>8</v>
      </c>
      <c r="I854" s="10">
        <v>3</v>
      </c>
      <c r="J854" s="10">
        <v>1</v>
      </c>
      <c r="K854" s="10" t="s">
        <v>781</v>
      </c>
      <c r="L854" s="10" t="s">
        <v>777</v>
      </c>
      <c r="M854" s="10">
        <v>0</v>
      </c>
      <c r="N854" s="10">
        <v>0</v>
      </c>
      <c r="O854" s="10">
        <v>0</v>
      </c>
      <c r="P854" s="10">
        <v>0</v>
      </c>
      <c r="Q854" s="10">
        <v>0</v>
      </c>
      <c r="R854" s="10">
        <v>0</v>
      </c>
      <c r="S854" s="10">
        <v>0</v>
      </c>
      <c r="T854" s="10">
        <v>0</v>
      </c>
      <c r="U854" s="10">
        <v>0</v>
      </c>
      <c r="V854" s="10">
        <v>1</v>
      </c>
      <c r="W854" s="10">
        <v>1</v>
      </c>
      <c r="X854" s="10">
        <v>1</v>
      </c>
      <c r="Y854" s="10">
        <v>1</v>
      </c>
      <c r="Z854" s="10">
        <v>1</v>
      </c>
      <c r="AA854" s="10">
        <v>1</v>
      </c>
      <c r="AB854" s="10">
        <v>1</v>
      </c>
      <c r="AC854" s="10">
        <v>1</v>
      </c>
      <c r="AD854" s="10">
        <v>1</v>
      </c>
      <c r="AE854" s="10">
        <v>1</v>
      </c>
      <c r="AF854" s="10">
        <v>1</v>
      </c>
      <c r="AG854" s="10">
        <v>1</v>
      </c>
      <c r="AH854" s="10">
        <v>0</v>
      </c>
      <c r="AI854" s="10">
        <v>0</v>
      </c>
      <c r="AJ854" s="10">
        <v>0</v>
      </c>
      <c r="AK854" s="10">
        <v>1</v>
      </c>
      <c r="AL854" s="10">
        <v>0</v>
      </c>
      <c r="AM854" s="10">
        <v>9</v>
      </c>
      <c r="AN854" s="10">
        <v>100</v>
      </c>
      <c r="AO854" s="10">
        <v>21</v>
      </c>
      <c r="AP854" s="10">
        <v>0</v>
      </c>
      <c r="AQ854" s="10">
        <v>24</v>
      </c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 t="s">
        <v>290</v>
      </c>
      <c r="BI854" s="10">
        <v>8</v>
      </c>
    </row>
    <row r="855" spans="5:61" ht="16.5" customHeight="1">
      <c r="E855" s="9" t="str">
        <f t="shared" si="13"/>
        <v>E-8人体発熱密度比率2</v>
      </c>
      <c r="F855" s="10" t="s">
        <v>290</v>
      </c>
      <c r="G855" s="10" t="s">
        <v>263</v>
      </c>
      <c r="H855" s="10">
        <v>8</v>
      </c>
      <c r="I855" s="10">
        <v>3</v>
      </c>
      <c r="J855" s="10">
        <v>2</v>
      </c>
      <c r="K855" s="10" t="s">
        <v>781</v>
      </c>
      <c r="L855" s="10" t="s">
        <v>778</v>
      </c>
      <c r="M855" s="10">
        <v>0</v>
      </c>
      <c r="N855" s="10">
        <v>0</v>
      </c>
      <c r="O855" s="10">
        <v>0</v>
      </c>
      <c r="P855" s="10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  <c r="V855" s="10">
        <v>1</v>
      </c>
      <c r="W855" s="10">
        <v>1</v>
      </c>
      <c r="X855" s="10">
        <v>1</v>
      </c>
      <c r="Y855" s="10">
        <v>1</v>
      </c>
      <c r="Z855" s="10">
        <v>1</v>
      </c>
      <c r="AA855" s="10">
        <v>1</v>
      </c>
      <c r="AB855" s="10">
        <v>1</v>
      </c>
      <c r="AC855" s="10">
        <v>1</v>
      </c>
      <c r="AD855" s="10">
        <v>1</v>
      </c>
      <c r="AE855" s="10">
        <v>1</v>
      </c>
      <c r="AF855" s="10">
        <v>1</v>
      </c>
      <c r="AG855" s="10">
        <v>1</v>
      </c>
      <c r="AH855" s="10">
        <v>0</v>
      </c>
      <c r="AI855" s="10">
        <v>0</v>
      </c>
      <c r="AJ855" s="10">
        <v>0</v>
      </c>
      <c r="AK855" s="10">
        <v>1</v>
      </c>
      <c r="AL855" s="10">
        <v>0</v>
      </c>
      <c r="AM855" s="10">
        <v>9</v>
      </c>
      <c r="AN855" s="10">
        <v>100</v>
      </c>
      <c r="AO855" s="10">
        <v>21</v>
      </c>
      <c r="AP855" s="10">
        <v>0</v>
      </c>
      <c r="AQ855" s="10">
        <v>24</v>
      </c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 t="s">
        <v>290</v>
      </c>
      <c r="BI855" s="10">
        <v>8</v>
      </c>
    </row>
    <row r="856" spans="5:61" ht="16.5" customHeight="1">
      <c r="E856" s="9" t="str">
        <f t="shared" si="13"/>
        <v>E-8人体発熱密度比率3</v>
      </c>
      <c r="F856" s="10" t="s">
        <v>290</v>
      </c>
      <c r="G856" s="10" t="s">
        <v>263</v>
      </c>
      <c r="H856" s="10">
        <v>8</v>
      </c>
      <c r="I856" s="10">
        <v>3</v>
      </c>
      <c r="J856" s="10">
        <v>3</v>
      </c>
      <c r="K856" s="10" t="s">
        <v>781</v>
      </c>
      <c r="L856" s="10" t="s">
        <v>779</v>
      </c>
      <c r="M856" s="10">
        <v>0</v>
      </c>
      <c r="N856" s="10">
        <v>0</v>
      </c>
      <c r="O856" s="10">
        <v>0</v>
      </c>
      <c r="P856" s="10">
        <v>0</v>
      </c>
      <c r="Q856" s="10">
        <v>0</v>
      </c>
      <c r="R856" s="10">
        <v>0</v>
      </c>
      <c r="S856" s="10">
        <v>0</v>
      </c>
      <c r="T856" s="10">
        <v>0</v>
      </c>
      <c r="U856" s="10">
        <v>0</v>
      </c>
      <c r="V856" s="10">
        <v>0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  <c r="AE856" s="10">
        <v>0</v>
      </c>
      <c r="AF856" s="10">
        <v>0</v>
      </c>
      <c r="AG856" s="10">
        <v>0</v>
      </c>
      <c r="AH856" s="10">
        <v>0</v>
      </c>
      <c r="AI856" s="10">
        <v>0</v>
      </c>
      <c r="AJ856" s="10">
        <v>0</v>
      </c>
      <c r="AK856" s="10">
        <v>1</v>
      </c>
      <c r="AL856" s="10">
        <v>0</v>
      </c>
      <c r="AM856" s="10">
        <v>24</v>
      </c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 t="s">
        <v>290</v>
      </c>
      <c r="BI856" s="10">
        <v>8</v>
      </c>
    </row>
    <row r="857" spans="5:61" ht="16.5" customHeight="1">
      <c r="E857" s="9" t="str">
        <f t="shared" si="13"/>
        <v>E-8機器発熱密度比率1</v>
      </c>
      <c r="F857" s="10" t="s">
        <v>290</v>
      </c>
      <c r="G857" s="10" t="s">
        <v>263</v>
      </c>
      <c r="H857" s="10">
        <v>8</v>
      </c>
      <c r="I857" s="10">
        <v>4</v>
      </c>
      <c r="J857" s="10">
        <v>1</v>
      </c>
      <c r="K857" s="10" t="s">
        <v>783</v>
      </c>
      <c r="L857" s="10" t="s">
        <v>777</v>
      </c>
      <c r="M857" s="10">
        <v>0</v>
      </c>
      <c r="N857" s="10">
        <v>0</v>
      </c>
      <c r="O857" s="10">
        <v>0</v>
      </c>
      <c r="P857" s="10">
        <v>0</v>
      </c>
      <c r="Q857" s="10">
        <v>0</v>
      </c>
      <c r="R857" s="10">
        <v>0</v>
      </c>
      <c r="S857" s="10">
        <v>0</v>
      </c>
      <c r="T857" s="10">
        <v>0</v>
      </c>
      <c r="U857" s="10">
        <v>0</v>
      </c>
      <c r="V857" s="10">
        <v>1</v>
      </c>
      <c r="W857" s="10">
        <v>1</v>
      </c>
      <c r="X857" s="10">
        <v>1</v>
      </c>
      <c r="Y857" s="10">
        <v>1</v>
      </c>
      <c r="Z857" s="10">
        <v>1</v>
      </c>
      <c r="AA857" s="10">
        <v>1</v>
      </c>
      <c r="AB857" s="10">
        <v>1</v>
      </c>
      <c r="AC857" s="10">
        <v>1</v>
      </c>
      <c r="AD857" s="10">
        <v>1</v>
      </c>
      <c r="AE857" s="10">
        <v>1</v>
      </c>
      <c r="AF857" s="10">
        <v>1</v>
      </c>
      <c r="AG857" s="10">
        <v>1</v>
      </c>
      <c r="AH857" s="10">
        <v>0</v>
      </c>
      <c r="AI857" s="10">
        <v>0</v>
      </c>
      <c r="AJ857" s="10">
        <v>0</v>
      </c>
      <c r="AK857" s="10">
        <v>1</v>
      </c>
      <c r="AL857" s="10">
        <v>0</v>
      </c>
      <c r="AM857" s="10">
        <v>9</v>
      </c>
      <c r="AN857" s="10">
        <v>100</v>
      </c>
      <c r="AO857" s="10">
        <v>21</v>
      </c>
      <c r="AP857" s="10">
        <v>0</v>
      </c>
      <c r="AQ857" s="10">
        <v>24</v>
      </c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 t="s">
        <v>290</v>
      </c>
      <c r="BI857" s="10">
        <v>8</v>
      </c>
    </row>
    <row r="858" spans="5:61" ht="16.5" customHeight="1">
      <c r="E858" s="9" t="str">
        <f t="shared" si="13"/>
        <v>E-8機器発熱密度比率2</v>
      </c>
      <c r="F858" s="10" t="s">
        <v>290</v>
      </c>
      <c r="G858" s="10" t="s">
        <v>263</v>
      </c>
      <c r="H858" s="10">
        <v>8</v>
      </c>
      <c r="I858" s="10">
        <v>4</v>
      </c>
      <c r="J858" s="10">
        <v>2</v>
      </c>
      <c r="K858" s="10" t="s">
        <v>783</v>
      </c>
      <c r="L858" s="10" t="s">
        <v>778</v>
      </c>
      <c r="M858" s="10">
        <v>0</v>
      </c>
      <c r="N858" s="10">
        <v>0</v>
      </c>
      <c r="O858" s="10">
        <v>0</v>
      </c>
      <c r="P858" s="10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  <c r="V858" s="10">
        <v>1</v>
      </c>
      <c r="W858" s="10">
        <v>1</v>
      </c>
      <c r="X858" s="10">
        <v>1</v>
      </c>
      <c r="Y858" s="10">
        <v>1</v>
      </c>
      <c r="Z858" s="10">
        <v>1</v>
      </c>
      <c r="AA858" s="10">
        <v>1</v>
      </c>
      <c r="AB858" s="10">
        <v>1</v>
      </c>
      <c r="AC858" s="10">
        <v>1</v>
      </c>
      <c r="AD858" s="10">
        <v>1</v>
      </c>
      <c r="AE858" s="10">
        <v>1</v>
      </c>
      <c r="AF858" s="10">
        <v>1</v>
      </c>
      <c r="AG858" s="10">
        <v>1</v>
      </c>
      <c r="AH858" s="10">
        <v>0</v>
      </c>
      <c r="AI858" s="10">
        <v>0</v>
      </c>
      <c r="AJ858" s="10">
        <v>0</v>
      </c>
      <c r="AK858" s="10">
        <v>1</v>
      </c>
      <c r="AL858" s="10">
        <v>0</v>
      </c>
      <c r="AM858" s="10">
        <v>9</v>
      </c>
      <c r="AN858" s="10">
        <v>100</v>
      </c>
      <c r="AO858" s="10">
        <v>21</v>
      </c>
      <c r="AP858" s="10">
        <v>0</v>
      </c>
      <c r="AQ858" s="10">
        <v>24</v>
      </c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 t="s">
        <v>290</v>
      </c>
      <c r="BI858" s="10">
        <v>8</v>
      </c>
    </row>
    <row r="859" spans="5:61" ht="16.5" customHeight="1">
      <c r="E859" s="9" t="str">
        <f t="shared" si="13"/>
        <v>E-8機器発熱密度比率3</v>
      </c>
      <c r="F859" s="10" t="s">
        <v>290</v>
      </c>
      <c r="G859" s="10" t="s">
        <v>263</v>
      </c>
      <c r="H859" s="10">
        <v>8</v>
      </c>
      <c r="I859" s="10">
        <v>4</v>
      </c>
      <c r="J859" s="10">
        <v>3</v>
      </c>
      <c r="K859" s="10" t="s">
        <v>783</v>
      </c>
      <c r="L859" s="10" t="s">
        <v>779</v>
      </c>
      <c r="M859" s="10">
        <v>0</v>
      </c>
      <c r="N859" s="10">
        <v>0</v>
      </c>
      <c r="O859" s="10">
        <v>0</v>
      </c>
      <c r="P859" s="10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1</v>
      </c>
      <c r="AL859" s="10">
        <v>0</v>
      </c>
      <c r="AM859" s="10">
        <v>24</v>
      </c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 t="s">
        <v>290</v>
      </c>
      <c r="BI859" s="10">
        <v>8</v>
      </c>
    </row>
    <row r="860" spans="5:61" ht="16.5" customHeight="1">
      <c r="E860" s="9" t="str">
        <f t="shared" si="13"/>
        <v>E-9室同時使用率1</v>
      </c>
      <c r="F860" s="10" t="s">
        <v>293</v>
      </c>
      <c r="G860" s="10" t="s">
        <v>263</v>
      </c>
      <c r="H860" s="10">
        <v>9</v>
      </c>
      <c r="I860" s="10">
        <v>1</v>
      </c>
      <c r="J860" s="10">
        <v>1</v>
      </c>
      <c r="K860" s="10" t="s">
        <v>776</v>
      </c>
      <c r="L860" s="10" t="s">
        <v>777</v>
      </c>
      <c r="M860" s="10">
        <v>0</v>
      </c>
      <c r="N860" s="10">
        <v>0</v>
      </c>
      <c r="O860" s="10">
        <v>0</v>
      </c>
      <c r="P860" s="10">
        <v>0</v>
      </c>
      <c r="Q860" s="10">
        <v>0</v>
      </c>
      <c r="R860" s="10">
        <v>0</v>
      </c>
      <c r="S860" s="10">
        <v>0</v>
      </c>
      <c r="T860" s="10">
        <v>0</v>
      </c>
      <c r="U860" s="10">
        <v>0.7</v>
      </c>
      <c r="V860" s="10">
        <v>0.7</v>
      </c>
      <c r="W860" s="10">
        <v>0.7</v>
      </c>
      <c r="X860" s="10">
        <v>0.7</v>
      </c>
      <c r="Y860" s="10">
        <v>0.7</v>
      </c>
      <c r="Z860" s="10">
        <v>0.7</v>
      </c>
      <c r="AA860" s="10">
        <v>0.7</v>
      </c>
      <c r="AB860" s="10">
        <v>0.7</v>
      </c>
      <c r="AC860" s="10">
        <v>0</v>
      </c>
      <c r="AD860" s="10">
        <v>0</v>
      </c>
      <c r="AE860" s="10">
        <v>0</v>
      </c>
      <c r="AF860" s="10">
        <v>0</v>
      </c>
      <c r="AG860" s="10">
        <v>0</v>
      </c>
      <c r="AH860" s="10">
        <v>0</v>
      </c>
      <c r="AI860" s="10">
        <v>0</v>
      </c>
      <c r="AJ860" s="10">
        <v>0</v>
      </c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 t="s">
        <v>293</v>
      </c>
      <c r="BI860" s="10">
        <v>9</v>
      </c>
    </row>
    <row r="861" spans="5:61" ht="16.5" customHeight="1">
      <c r="E861" s="9" t="str">
        <f t="shared" si="13"/>
        <v>E-9室同時使用率2</v>
      </c>
      <c r="F861" s="10" t="s">
        <v>293</v>
      </c>
      <c r="G861" s="10" t="s">
        <v>263</v>
      </c>
      <c r="H861" s="10">
        <v>9</v>
      </c>
      <c r="I861" s="10">
        <v>1</v>
      </c>
      <c r="J861" s="10">
        <v>2</v>
      </c>
      <c r="K861" s="10" t="s">
        <v>776</v>
      </c>
      <c r="L861" s="10" t="s">
        <v>778</v>
      </c>
      <c r="M861" s="10">
        <v>0</v>
      </c>
      <c r="N861" s="10">
        <v>0</v>
      </c>
      <c r="O861" s="10">
        <v>0</v>
      </c>
      <c r="P861" s="10">
        <v>0</v>
      </c>
      <c r="Q861" s="10">
        <v>0</v>
      </c>
      <c r="R861" s="10">
        <v>0</v>
      </c>
      <c r="S861" s="10">
        <v>0</v>
      </c>
      <c r="T861" s="10">
        <v>0</v>
      </c>
      <c r="U861" s="10">
        <v>0</v>
      </c>
      <c r="V861" s="10">
        <v>0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0">
        <v>0</v>
      </c>
      <c r="AF861" s="10">
        <v>0</v>
      </c>
      <c r="AG861" s="10">
        <v>0</v>
      </c>
      <c r="AH861" s="10">
        <v>0</v>
      </c>
      <c r="AI861" s="10">
        <v>0</v>
      </c>
      <c r="AJ861" s="10">
        <v>0</v>
      </c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 t="s">
        <v>293</v>
      </c>
      <c r="BI861" s="10">
        <v>9</v>
      </c>
    </row>
    <row r="862" spans="5:61" ht="16.5" customHeight="1">
      <c r="E862" s="9" t="str">
        <f t="shared" si="13"/>
        <v>E-9室同時使用率3</v>
      </c>
      <c r="F862" s="10" t="s">
        <v>293</v>
      </c>
      <c r="G862" s="10" t="s">
        <v>263</v>
      </c>
      <c r="H862" s="10">
        <v>9</v>
      </c>
      <c r="I862" s="10">
        <v>1</v>
      </c>
      <c r="J862" s="10">
        <v>3</v>
      </c>
      <c r="K862" s="10" t="s">
        <v>776</v>
      </c>
      <c r="L862" s="10" t="s">
        <v>779</v>
      </c>
      <c r="M862" s="10">
        <v>0</v>
      </c>
      <c r="N862" s="10">
        <v>0</v>
      </c>
      <c r="O862" s="10">
        <v>0</v>
      </c>
      <c r="P862" s="10">
        <v>0</v>
      </c>
      <c r="Q862" s="10">
        <v>0</v>
      </c>
      <c r="R862" s="10">
        <v>0</v>
      </c>
      <c r="S862" s="10">
        <v>0</v>
      </c>
      <c r="T862" s="10">
        <v>0</v>
      </c>
      <c r="U862" s="10">
        <v>0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0">
        <v>0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 t="s">
        <v>293</v>
      </c>
      <c r="BI862" s="10">
        <v>9</v>
      </c>
    </row>
    <row r="863" spans="5:61" ht="16.5" customHeight="1">
      <c r="E863" s="9" t="str">
        <f t="shared" si="13"/>
        <v>E-9照明発熱密度比率1</v>
      </c>
      <c r="F863" s="10" t="s">
        <v>293</v>
      </c>
      <c r="G863" s="10" t="s">
        <v>263</v>
      </c>
      <c r="H863" s="10">
        <v>9</v>
      </c>
      <c r="I863" s="10">
        <v>2</v>
      </c>
      <c r="J863" s="10">
        <v>1</v>
      </c>
      <c r="K863" s="10" t="s">
        <v>780</v>
      </c>
      <c r="L863" s="10" t="s">
        <v>777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1</v>
      </c>
      <c r="V863" s="10">
        <v>1</v>
      </c>
      <c r="W863" s="10">
        <v>1</v>
      </c>
      <c r="X863" s="10">
        <v>1</v>
      </c>
      <c r="Y863" s="10">
        <v>1</v>
      </c>
      <c r="Z863" s="10">
        <v>1</v>
      </c>
      <c r="AA863" s="10">
        <v>1</v>
      </c>
      <c r="AB863" s="10">
        <v>1</v>
      </c>
      <c r="AC863" s="10">
        <v>0</v>
      </c>
      <c r="AD863" s="10">
        <v>0</v>
      </c>
      <c r="AE863" s="10">
        <v>0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1</v>
      </c>
      <c r="AL863" s="10">
        <v>0</v>
      </c>
      <c r="AM863" s="10">
        <v>8</v>
      </c>
      <c r="AN863" s="10">
        <v>100</v>
      </c>
      <c r="AO863" s="10">
        <v>16</v>
      </c>
      <c r="AP863" s="10">
        <v>0</v>
      </c>
      <c r="AQ863" s="10">
        <v>24</v>
      </c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 t="s">
        <v>293</v>
      </c>
      <c r="BI863" s="10">
        <v>9</v>
      </c>
    </row>
    <row r="864" spans="5:61" ht="16.5" customHeight="1">
      <c r="E864" s="9" t="str">
        <f t="shared" si="13"/>
        <v>E-9照明発熱密度比率2</v>
      </c>
      <c r="F864" s="10" t="s">
        <v>293</v>
      </c>
      <c r="G864" s="10" t="s">
        <v>263</v>
      </c>
      <c r="H864" s="10">
        <v>9</v>
      </c>
      <c r="I864" s="10">
        <v>2</v>
      </c>
      <c r="J864" s="10">
        <v>2</v>
      </c>
      <c r="K864" s="10" t="s">
        <v>780</v>
      </c>
      <c r="L864" s="10" t="s">
        <v>778</v>
      </c>
      <c r="M864" s="10">
        <v>0</v>
      </c>
      <c r="N864" s="10">
        <v>0</v>
      </c>
      <c r="O864" s="10">
        <v>0</v>
      </c>
      <c r="P864" s="10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  <c r="V864" s="10">
        <v>0</v>
      </c>
      <c r="W864" s="10">
        <v>0</v>
      </c>
      <c r="X864" s="10">
        <v>0</v>
      </c>
      <c r="Y864" s="10">
        <v>0</v>
      </c>
      <c r="Z864" s="10">
        <v>0</v>
      </c>
      <c r="AA864" s="10">
        <v>0</v>
      </c>
      <c r="AB864" s="10">
        <v>0</v>
      </c>
      <c r="AC864" s="10">
        <v>0</v>
      </c>
      <c r="AD864" s="10">
        <v>0</v>
      </c>
      <c r="AE864" s="10">
        <v>0</v>
      </c>
      <c r="AF864" s="10">
        <v>0</v>
      </c>
      <c r="AG864" s="10">
        <v>0</v>
      </c>
      <c r="AH864" s="10">
        <v>0</v>
      </c>
      <c r="AI864" s="10">
        <v>0</v>
      </c>
      <c r="AJ864" s="10">
        <v>0</v>
      </c>
      <c r="AK864" s="10">
        <v>1</v>
      </c>
      <c r="AL864" s="10">
        <v>0</v>
      </c>
      <c r="AM864" s="10">
        <v>24</v>
      </c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 t="s">
        <v>293</v>
      </c>
      <c r="BI864" s="10">
        <v>9</v>
      </c>
    </row>
    <row r="865" spans="5:61" ht="16.5" customHeight="1">
      <c r="E865" s="9" t="str">
        <f t="shared" si="13"/>
        <v>E-9照明発熱密度比率3</v>
      </c>
      <c r="F865" s="10" t="s">
        <v>293</v>
      </c>
      <c r="G865" s="10" t="s">
        <v>263</v>
      </c>
      <c r="H865" s="10">
        <v>9</v>
      </c>
      <c r="I865" s="10">
        <v>2</v>
      </c>
      <c r="J865" s="10">
        <v>3</v>
      </c>
      <c r="K865" s="10" t="s">
        <v>780</v>
      </c>
      <c r="L865" s="10" t="s">
        <v>779</v>
      </c>
      <c r="M865" s="10">
        <v>0</v>
      </c>
      <c r="N865" s="10">
        <v>0</v>
      </c>
      <c r="O865" s="10">
        <v>0</v>
      </c>
      <c r="P865" s="10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  <c r="AE865" s="10">
        <v>0</v>
      </c>
      <c r="AF865" s="10">
        <v>0</v>
      </c>
      <c r="AG865" s="10">
        <v>0</v>
      </c>
      <c r="AH865" s="10">
        <v>0</v>
      </c>
      <c r="AI865" s="10">
        <v>0</v>
      </c>
      <c r="AJ865" s="10">
        <v>0</v>
      </c>
      <c r="AK865" s="10">
        <v>1</v>
      </c>
      <c r="AL865" s="10">
        <v>0</v>
      </c>
      <c r="AM865" s="10">
        <v>24</v>
      </c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 t="s">
        <v>293</v>
      </c>
      <c r="BI865" s="10">
        <v>9</v>
      </c>
    </row>
    <row r="866" spans="5:61" ht="16.5" customHeight="1">
      <c r="E866" s="9" t="str">
        <f t="shared" si="13"/>
        <v>E-9人体発熱密度比率1</v>
      </c>
      <c r="F866" s="10" t="s">
        <v>293</v>
      </c>
      <c r="G866" s="10" t="s">
        <v>263</v>
      </c>
      <c r="H866" s="10">
        <v>9</v>
      </c>
      <c r="I866" s="10">
        <v>3</v>
      </c>
      <c r="J866" s="10">
        <v>1</v>
      </c>
      <c r="K866" s="10" t="s">
        <v>781</v>
      </c>
      <c r="L866" s="10" t="s">
        <v>777</v>
      </c>
      <c r="M866" s="10">
        <v>0</v>
      </c>
      <c r="N866" s="10">
        <v>0</v>
      </c>
      <c r="O866" s="10">
        <v>0</v>
      </c>
      <c r="P866" s="10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1</v>
      </c>
      <c r="V866" s="10">
        <v>1</v>
      </c>
      <c r="W866" s="10">
        <v>1</v>
      </c>
      <c r="X866" s="10">
        <v>1</v>
      </c>
      <c r="Y866" s="10">
        <v>1</v>
      </c>
      <c r="Z866" s="10">
        <v>1</v>
      </c>
      <c r="AA866" s="10">
        <v>1</v>
      </c>
      <c r="AB866" s="10">
        <v>1</v>
      </c>
      <c r="AC866" s="10">
        <v>0</v>
      </c>
      <c r="AD866" s="10">
        <v>0</v>
      </c>
      <c r="AE866" s="10">
        <v>0</v>
      </c>
      <c r="AF866" s="10">
        <v>0</v>
      </c>
      <c r="AG866" s="10">
        <v>0</v>
      </c>
      <c r="AH866" s="10">
        <v>0</v>
      </c>
      <c r="AI866" s="10">
        <v>0</v>
      </c>
      <c r="AJ866" s="10">
        <v>0</v>
      </c>
      <c r="AK866" s="10">
        <v>1</v>
      </c>
      <c r="AL866" s="10">
        <v>0</v>
      </c>
      <c r="AM866" s="10">
        <v>8</v>
      </c>
      <c r="AN866" s="10">
        <v>100</v>
      </c>
      <c r="AO866" s="10">
        <v>16</v>
      </c>
      <c r="AP866" s="10">
        <v>0</v>
      </c>
      <c r="AQ866" s="10">
        <v>24</v>
      </c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 t="s">
        <v>293</v>
      </c>
      <c r="BI866" s="10">
        <v>9</v>
      </c>
    </row>
    <row r="867" spans="5:61" ht="16.5" customHeight="1">
      <c r="E867" s="9" t="str">
        <f t="shared" si="13"/>
        <v>E-9人体発熱密度比率2</v>
      </c>
      <c r="F867" s="10" t="s">
        <v>293</v>
      </c>
      <c r="G867" s="10" t="s">
        <v>263</v>
      </c>
      <c r="H867" s="10">
        <v>9</v>
      </c>
      <c r="I867" s="10">
        <v>3</v>
      </c>
      <c r="J867" s="10">
        <v>2</v>
      </c>
      <c r="K867" s="10" t="s">
        <v>781</v>
      </c>
      <c r="L867" s="10" t="s">
        <v>778</v>
      </c>
      <c r="M867" s="10">
        <v>0</v>
      </c>
      <c r="N867" s="10">
        <v>0</v>
      </c>
      <c r="O867" s="10">
        <v>0</v>
      </c>
      <c r="P867" s="10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  <c r="AE867" s="10">
        <v>0</v>
      </c>
      <c r="AF867" s="10">
        <v>0</v>
      </c>
      <c r="AG867" s="10">
        <v>0</v>
      </c>
      <c r="AH867" s="10">
        <v>0</v>
      </c>
      <c r="AI867" s="10">
        <v>0</v>
      </c>
      <c r="AJ867" s="10">
        <v>0</v>
      </c>
      <c r="AK867" s="10">
        <v>1</v>
      </c>
      <c r="AL867" s="10">
        <v>0</v>
      </c>
      <c r="AM867" s="10">
        <v>24</v>
      </c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 t="s">
        <v>293</v>
      </c>
      <c r="BI867" s="10">
        <v>9</v>
      </c>
    </row>
    <row r="868" spans="5:61" ht="16.5" customHeight="1">
      <c r="E868" s="9" t="str">
        <f t="shared" si="13"/>
        <v>E-9人体発熱密度比率3</v>
      </c>
      <c r="F868" s="10" t="s">
        <v>293</v>
      </c>
      <c r="G868" s="10" t="s">
        <v>263</v>
      </c>
      <c r="H868" s="10">
        <v>9</v>
      </c>
      <c r="I868" s="10">
        <v>3</v>
      </c>
      <c r="J868" s="10">
        <v>3</v>
      </c>
      <c r="K868" s="10" t="s">
        <v>781</v>
      </c>
      <c r="L868" s="10" t="s">
        <v>779</v>
      </c>
      <c r="M868" s="10">
        <v>0</v>
      </c>
      <c r="N868" s="10">
        <v>0</v>
      </c>
      <c r="O868" s="10">
        <v>0</v>
      </c>
      <c r="P868" s="10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  <c r="V868" s="10">
        <v>0</v>
      </c>
      <c r="W868" s="10">
        <v>0</v>
      </c>
      <c r="X868" s="10">
        <v>0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1</v>
      </c>
      <c r="AL868" s="10">
        <v>0</v>
      </c>
      <c r="AM868" s="10">
        <v>24</v>
      </c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 t="s">
        <v>293</v>
      </c>
      <c r="BI868" s="10">
        <v>9</v>
      </c>
    </row>
    <row r="869" spans="5:61" ht="16.5" customHeight="1">
      <c r="E869" s="9" t="str">
        <f t="shared" si="13"/>
        <v>E-9機器発熱密度比率1</v>
      </c>
      <c r="F869" s="10" t="s">
        <v>293</v>
      </c>
      <c r="G869" s="10" t="s">
        <v>263</v>
      </c>
      <c r="H869" s="10">
        <v>9</v>
      </c>
      <c r="I869" s="10">
        <v>4</v>
      </c>
      <c r="J869" s="10">
        <v>1</v>
      </c>
      <c r="K869" s="10" t="s">
        <v>783</v>
      </c>
      <c r="L869" s="10" t="s">
        <v>777</v>
      </c>
      <c r="M869" s="10">
        <v>0</v>
      </c>
      <c r="N869" s="10">
        <v>0</v>
      </c>
      <c r="O869" s="10">
        <v>0</v>
      </c>
      <c r="P869" s="10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1</v>
      </c>
      <c r="V869" s="10">
        <v>1</v>
      </c>
      <c r="W869" s="10">
        <v>1</v>
      </c>
      <c r="X869" s="10">
        <v>1</v>
      </c>
      <c r="Y869" s="10">
        <v>1</v>
      </c>
      <c r="Z869" s="10">
        <v>1</v>
      </c>
      <c r="AA869" s="10">
        <v>1</v>
      </c>
      <c r="AB869" s="10">
        <v>1</v>
      </c>
      <c r="AC869" s="10">
        <v>0</v>
      </c>
      <c r="AD869" s="10">
        <v>0</v>
      </c>
      <c r="AE869" s="10">
        <v>0</v>
      </c>
      <c r="AF869" s="10">
        <v>0</v>
      </c>
      <c r="AG869" s="10">
        <v>0</v>
      </c>
      <c r="AH869" s="10">
        <v>0</v>
      </c>
      <c r="AI869" s="10">
        <v>0</v>
      </c>
      <c r="AJ869" s="10">
        <v>0</v>
      </c>
      <c r="AK869" s="10">
        <v>1</v>
      </c>
      <c r="AL869" s="10">
        <v>0</v>
      </c>
      <c r="AM869" s="10">
        <v>8</v>
      </c>
      <c r="AN869" s="10">
        <v>100</v>
      </c>
      <c r="AO869" s="10">
        <v>16</v>
      </c>
      <c r="AP869" s="10">
        <v>0</v>
      </c>
      <c r="AQ869" s="10">
        <v>24</v>
      </c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 t="s">
        <v>293</v>
      </c>
      <c r="BI869" s="10">
        <v>9</v>
      </c>
    </row>
    <row r="870" spans="5:61" ht="16.5" customHeight="1">
      <c r="E870" s="9" t="str">
        <f t="shared" si="13"/>
        <v>E-9機器発熱密度比率2</v>
      </c>
      <c r="F870" s="10" t="s">
        <v>293</v>
      </c>
      <c r="G870" s="10" t="s">
        <v>263</v>
      </c>
      <c r="H870" s="10">
        <v>9</v>
      </c>
      <c r="I870" s="10">
        <v>4</v>
      </c>
      <c r="J870" s="10">
        <v>2</v>
      </c>
      <c r="K870" s="10" t="s">
        <v>783</v>
      </c>
      <c r="L870" s="10" t="s">
        <v>778</v>
      </c>
      <c r="M870" s="10">
        <v>0</v>
      </c>
      <c r="N870" s="10">
        <v>0</v>
      </c>
      <c r="O870" s="10">
        <v>0</v>
      </c>
      <c r="P870" s="10">
        <v>0</v>
      </c>
      <c r="Q870" s="10">
        <v>0</v>
      </c>
      <c r="R870" s="10">
        <v>0</v>
      </c>
      <c r="S870" s="10">
        <v>0</v>
      </c>
      <c r="T870" s="10">
        <v>0</v>
      </c>
      <c r="U870" s="10">
        <v>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  <c r="AE870" s="10">
        <v>0</v>
      </c>
      <c r="AF870" s="10">
        <v>0</v>
      </c>
      <c r="AG870" s="10">
        <v>0</v>
      </c>
      <c r="AH870" s="10">
        <v>0</v>
      </c>
      <c r="AI870" s="10">
        <v>0</v>
      </c>
      <c r="AJ870" s="10">
        <v>0</v>
      </c>
      <c r="AK870" s="10">
        <v>1</v>
      </c>
      <c r="AL870" s="10">
        <v>0</v>
      </c>
      <c r="AM870" s="10">
        <v>24</v>
      </c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 t="s">
        <v>293</v>
      </c>
      <c r="BI870" s="10">
        <v>9</v>
      </c>
    </row>
    <row r="871" spans="5:61" ht="16.5" customHeight="1">
      <c r="E871" s="9" t="str">
        <f t="shared" si="13"/>
        <v>E-9機器発熱密度比率3</v>
      </c>
      <c r="F871" s="10" t="s">
        <v>293</v>
      </c>
      <c r="G871" s="10" t="s">
        <v>263</v>
      </c>
      <c r="H871" s="10">
        <v>9</v>
      </c>
      <c r="I871" s="10">
        <v>4</v>
      </c>
      <c r="J871" s="10">
        <v>3</v>
      </c>
      <c r="K871" s="10" t="s">
        <v>783</v>
      </c>
      <c r="L871" s="10" t="s">
        <v>779</v>
      </c>
      <c r="M871" s="10">
        <v>0</v>
      </c>
      <c r="N871" s="10">
        <v>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0">
        <v>0</v>
      </c>
      <c r="V871" s="10">
        <v>0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0">
        <v>0</v>
      </c>
      <c r="AG871" s="10">
        <v>0</v>
      </c>
      <c r="AH871" s="10">
        <v>0</v>
      </c>
      <c r="AI871" s="10">
        <v>0</v>
      </c>
      <c r="AJ871" s="10">
        <v>0</v>
      </c>
      <c r="AK871" s="10">
        <v>1</v>
      </c>
      <c r="AL871" s="10">
        <v>0</v>
      </c>
      <c r="AM871" s="10">
        <v>24</v>
      </c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 t="s">
        <v>293</v>
      </c>
      <c r="BI871" s="10">
        <v>9</v>
      </c>
    </row>
    <row r="872" spans="5:61" ht="16.5" customHeight="1">
      <c r="E872" s="9" t="str">
        <f t="shared" si="13"/>
        <v>E-10室同時使用率1</v>
      </c>
      <c r="F872" s="10" t="s">
        <v>296</v>
      </c>
      <c r="G872" s="10" t="s">
        <v>263</v>
      </c>
      <c r="H872" s="10">
        <v>10</v>
      </c>
      <c r="I872" s="10">
        <v>1</v>
      </c>
      <c r="J872" s="10">
        <v>1</v>
      </c>
      <c r="K872" s="10" t="s">
        <v>776</v>
      </c>
      <c r="L872" s="10" t="s">
        <v>777</v>
      </c>
      <c r="M872" s="10">
        <v>0</v>
      </c>
      <c r="N872" s="10">
        <v>0</v>
      </c>
      <c r="O872" s="10">
        <v>0</v>
      </c>
      <c r="P872" s="10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0.7</v>
      </c>
      <c r="V872" s="10">
        <v>0.7</v>
      </c>
      <c r="W872" s="10">
        <v>0.7</v>
      </c>
      <c r="X872" s="10">
        <v>0.7</v>
      </c>
      <c r="Y872" s="10">
        <v>0.7</v>
      </c>
      <c r="Z872" s="10">
        <v>0.7</v>
      </c>
      <c r="AA872" s="10">
        <v>0.7</v>
      </c>
      <c r="AB872" s="10">
        <v>0.7</v>
      </c>
      <c r="AC872" s="10">
        <v>0</v>
      </c>
      <c r="AD872" s="10">
        <v>0</v>
      </c>
      <c r="AE872" s="10">
        <v>0</v>
      </c>
      <c r="AF872" s="10">
        <v>0</v>
      </c>
      <c r="AG872" s="10">
        <v>0</v>
      </c>
      <c r="AH872" s="10">
        <v>0</v>
      </c>
      <c r="AI872" s="10">
        <v>0</v>
      </c>
      <c r="AJ872" s="10">
        <v>0</v>
      </c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 t="s">
        <v>296</v>
      </c>
      <c r="BI872" s="10">
        <v>10</v>
      </c>
    </row>
    <row r="873" spans="5:61" ht="16.5" customHeight="1">
      <c r="E873" s="9" t="str">
        <f t="shared" si="13"/>
        <v>E-10室同時使用率2</v>
      </c>
      <c r="F873" s="10" t="s">
        <v>296</v>
      </c>
      <c r="G873" s="10" t="s">
        <v>263</v>
      </c>
      <c r="H873" s="10">
        <v>10</v>
      </c>
      <c r="I873" s="10">
        <v>1</v>
      </c>
      <c r="J873" s="10">
        <v>2</v>
      </c>
      <c r="K873" s="10" t="s">
        <v>776</v>
      </c>
      <c r="L873" s="10" t="s">
        <v>778</v>
      </c>
      <c r="M873" s="10">
        <v>0</v>
      </c>
      <c r="N873" s="10">
        <v>0</v>
      </c>
      <c r="O873" s="10">
        <v>0</v>
      </c>
      <c r="P873" s="10">
        <v>0</v>
      </c>
      <c r="Q873" s="10">
        <v>0</v>
      </c>
      <c r="R873" s="10">
        <v>0</v>
      </c>
      <c r="S873" s="10">
        <v>0</v>
      </c>
      <c r="T873" s="10">
        <v>0</v>
      </c>
      <c r="U873" s="10">
        <v>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  <c r="AE873" s="10">
        <v>0</v>
      </c>
      <c r="AF873" s="10">
        <v>0</v>
      </c>
      <c r="AG873" s="10">
        <v>0</v>
      </c>
      <c r="AH873" s="10">
        <v>0</v>
      </c>
      <c r="AI873" s="10">
        <v>0</v>
      </c>
      <c r="AJ873" s="10">
        <v>0</v>
      </c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 t="s">
        <v>296</v>
      </c>
      <c r="BI873" s="10">
        <v>10</v>
      </c>
    </row>
    <row r="874" spans="5:61" ht="16.5" customHeight="1">
      <c r="E874" s="9" t="str">
        <f t="shared" si="13"/>
        <v>E-10室同時使用率3</v>
      </c>
      <c r="F874" s="10" t="s">
        <v>296</v>
      </c>
      <c r="G874" s="10" t="s">
        <v>263</v>
      </c>
      <c r="H874" s="10">
        <v>10</v>
      </c>
      <c r="I874" s="10">
        <v>1</v>
      </c>
      <c r="J874" s="10">
        <v>3</v>
      </c>
      <c r="K874" s="10" t="s">
        <v>776</v>
      </c>
      <c r="L874" s="10" t="s">
        <v>779</v>
      </c>
      <c r="M874" s="10">
        <v>0</v>
      </c>
      <c r="N874" s="10">
        <v>0</v>
      </c>
      <c r="O874" s="10">
        <v>0</v>
      </c>
      <c r="P874" s="10">
        <v>0</v>
      </c>
      <c r="Q874" s="10">
        <v>0</v>
      </c>
      <c r="R874" s="10">
        <v>0</v>
      </c>
      <c r="S874" s="10">
        <v>0</v>
      </c>
      <c r="T874" s="10">
        <v>0</v>
      </c>
      <c r="U874" s="10">
        <v>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0</v>
      </c>
      <c r="AE874" s="10">
        <v>0</v>
      </c>
      <c r="AF874" s="10">
        <v>0</v>
      </c>
      <c r="AG874" s="10">
        <v>0</v>
      </c>
      <c r="AH874" s="10">
        <v>0</v>
      </c>
      <c r="AI874" s="10">
        <v>0</v>
      </c>
      <c r="AJ874" s="10">
        <v>0</v>
      </c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 t="s">
        <v>296</v>
      </c>
      <c r="BI874" s="10">
        <v>10</v>
      </c>
    </row>
    <row r="875" spans="5:61" ht="16.5" customHeight="1">
      <c r="E875" s="9" t="str">
        <f t="shared" si="13"/>
        <v>E-10照明発熱密度比率1</v>
      </c>
      <c r="F875" s="10" t="s">
        <v>296</v>
      </c>
      <c r="G875" s="10" t="s">
        <v>263</v>
      </c>
      <c r="H875" s="10">
        <v>10</v>
      </c>
      <c r="I875" s="10">
        <v>2</v>
      </c>
      <c r="J875" s="10">
        <v>1</v>
      </c>
      <c r="K875" s="10" t="s">
        <v>780</v>
      </c>
      <c r="L875" s="10" t="s">
        <v>777</v>
      </c>
      <c r="M875" s="10">
        <v>0</v>
      </c>
      <c r="N875" s="10">
        <v>0</v>
      </c>
      <c r="O875" s="10">
        <v>0</v>
      </c>
      <c r="P875" s="10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1</v>
      </c>
      <c r="V875" s="10">
        <v>1</v>
      </c>
      <c r="W875" s="10">
        <v>1</v>
      </c>
      <c r="X875" s="10">
        <v>1</v>
      </c>
      <c r="Y875" s="10">
        <v>1</v>
      </c>
      <c r="Z875" s="10">
        <v>1</v>
      </c>
      <c r="AA875" s="10">
        <v>1</v>
      </c>
      <c r="AB875" s="10">
        <v>1</v>
      </c>
      <c r="AC875" s="10">
        <v>0</v>
      </c>
      <c r="AD875" s="10">
        <v>0</v>
      </c>
      <c r="AE875" s="10">
        <v>0</v>
      </c>
      <c r="AF875" s="10">
        <v>0</v>
      </c>
      <c r="AG875" s="10">
        <v>0</v>
      </c>
      <c r="AH875" s="10">
        <v>0</v>
      </c>
      <c r="AI875" s="10">
        <v>0</v>
      </c>
      <c r="AJ875" s="10">
        <v>0</v>
      </c>
      <c r="AK875" s="10">
        <v>1</v>
      </c>
      <c r="AL875" s="10">
        <v>0</v>
      </c>
      <c r="AM875" s="10">
        <v>8</v>
      </c>
      <c r="AN875" s="10">
        <v>100</v>
      </c>
      <c r="AO875" s="10">
        <v>16</v>
      </c>
      <c r="AP875" s="10">
        <v>0</v>
      </c>
      <c r="AQ875" s="10">
        <v>24</v>
      </c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 t="s">
        <v>296</v>
      </c>
      <c r="BI875" s="10">
        <v>10</v>
      </c>
    </row>
    <row r="876" spans="5:61" ht="16.5" customHeight="1">
      <c r="E876" s="9" t="str">
        <f t="shared" si="13"/>
        <v>E-10照明発熱密度比率2</v>
      </c>
      <c r="F876" s="10" t="s">
        <v>296</v>
      </c>
      <c r="G876" s="10" t="s">
        <v>263</v>
      </c>
      <c r="H876" s="10">
        <v>10</v>
      </c>
      <c r="I876" s="10">
        <v>2</v>
      </c>
      <c r="J876" s="10">
        <v>2</v>
      </c>
      <c r="K876" s="10" t="s">
        <v>780</v>
      </c>
      <c r="L876" s="10" t="s">
        <v>778</v>
      </c>
      <c r="M876" s="10">
        <v>0</v>
      </c>
      <c r="N876" s="10">
        <v>0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  <c r="V876" s="10">
        <v>0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  <c r="AE876" s="10">
        <v>0</v>
      </c>
      <c r="AF876" s="10">
        <v>0</v>
      </c>
      <c r="AG876" s="10">
        <v>0</v>
      </c>
      <c r="AH876" s="10">
        <v>0</v>
      </c>
      <c r="AI876" s="10">
        <v>0</v>
      </c>
      <c r="AJ876" s="10">
        <v>0</v>
      </c>
      <c r="AK876" s="10">
        <v>1</v>
      </c>
      <c r="AL876" s="10">
        <v>0</v>
      </c>
      <c r="AM876" s="10">
        <v>24</v>
      </c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 t="s">
        <v>296</v>
      </c>
      <c r="BI876" s="10">
        <v>10</v>
      </c>
    </row>
    <row r="877" spans="5:61" ht="16.5" customHeight="1">
      <c r="E877" s="9" t="str">
        <f t="shared" si="13"/>
        <v>E-10照明発熱密度比率3</v>
      </c>
      <c r="F877" s="10" t="s">
        <v>296</v>
      </c>
      <c r="G877" s="10" t="s">
        <v>263</v>
      </c>
      <c r="H877" s="10">
        <v>10</v>
      </c>
      <c r="I877" s="10">
        <v>2</v>
      </c>
      <c r="J877" s="10">
        <v>3</v>
      </c>
      <c r="K877" s="10" t="s">
        <v>780</v>
      </c>
      <c r="L877" s="10" t="s">
        <v>779</v>
      </c>
      <c r="M877" s="10">
        <v>0</v>
      </c>
      <c r="N877" s="10">
        <v>0</v>
      </c>
      <c r="O877" s="10">
        <v>0</v>
      </c>
      <c r="P877" s="10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0</v>
      </c>
      <c r="AI877" s="10">
        <v>0</v>
      </c>
      <c r="AJ877" s="10">
        <v>0</v>
      </c>
      <c r="AK877" s="10">
        <v>1</v>
      </c>
      <c r="AL877" s="10">
        <v>0</v>
      </c>
      <c r="AM877" s="10">
        <v>24</v>
      </c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 t="s">
        <v>296</v>
      </c>
      <c r="BI877" s="10">
        <v>10</v>
      </c>
    </row>
    <row r="878" spans="5:61" ht="16.5" customHeight="1">
      <c r="E878" s="9" t="str">
        <f t="shared" si="13"/>
        <v>E-10人体発熱密度比率1</v>
      </c>
      <c r="F878" s="10" t="s">
        <v>296</v>
      </c>
      <c r="G878" s="10" t="s">
        <v>263</v>
      </c>
      <c r="H878" s="10">
        <v>10</v>
      </c>
      <c r="I878" s="10">
        <v>3</v>
      </c>
      <c r="J878" s="10">
        <v>1</v>
      </c>
      <c r="K878" s="10" t="s">
        <v>781</v>
      </c>
      <c r="L878" s="10" t="s">
        <v>777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1</v>
      </c>
      <c r="V878" s="10">
        <v>1</v>
      </c>
      <c r="W878" s="10">
        <v>1</v>
      </c>
      <c r="X878" s="10">
        <v>1</v>
      </c>
      <c r="Y878" s="10">
        <v>1</v>
      </c>
      <c r="Z878" s="10">
        <v>1</v>
      </c>
      <c r="AA878" s="10">
        <v>1</v>
      </c>
      <c r="AB878" s="10">
        <v>1</v>
      </c>
      <c r="AC878" s="10">
        <v>0</v>
      </c>
      <c r="AD878" s="10">
        <v>0</v>
      </c>
      <c r="AE878" s="10">
        <v>0</v>
      </c>
      <c r="AF878" s="10">
        <v>0</v>
      </c>
      <c r="AG878" s="10">
        <v>0</v>
      </c>
      <c r="AH878" s="10">
        <v>0</v>
      </c>
      <c r="AI878" s="10">
        <v>0</v>
      </c>
      <c r="AJ878" s="10">
        <v>0</v>
      </c>
      <c r="AK878" s="10">
        <v>1</v>
      </c>
      <c r="AL878" s="10">
        <v>0</v>
      </c>
      <c r="AM878" s="10">
        <v>8</v>
      </c>
      <c r="AN878" s="10">
        <v>100</v>
      </c>
      <c r="AO878" s="10">
        <v>16</v>
      </c>
      <c r="AP878" s="10">
        <v>0</v>
      </c>
      <c r="AQ878" s="10">
        <v>24</v>
      </c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 t="s">
        <v>296</v>
      </c>
      <c r="BI878" s="10">
        <v>10</v>
      </c>
    </row>
    <row r="879" spans="5:61" ht="16.5" customHeight="1">
      <c r="E879" s="9" t="str">
        <f t="shared" si="13"/>
        <v>E-10人体発熱密度比率2</v>
      </c>
      <c r="F879" s="10" t="s">
        <v>296</v>
      </c>
      <c r="G879" s="10" t="s">
        <v>263</v>
      </c>
      <c r="H879" s="10">
        <v>10</v>
      </c>
      <c r="I879" s="10">
        <v>3</v>
      </c>
      <c r="J879" s="10">
        <v>2</v>
      </c>
      <c r="K879" s="10" t="s">
        <v>781</v>
      </c>
      <c r="L879" s="10" t="s">
        <v>778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0</v>
      </c>
      <c r="X879" s="10">
        <v>0</v>
      </c>
      <c r="Y879" s="10">
        <v>0</v>
      </c>
      <c r="Z879" s="10">
        <v>0</v>
      </c>
      <c r="AA879" s="10">
        <v>0</v>
      </c>
      <c r="AB879" s="10">
        <v>0</v>
      </c>
      <c r="AC879" s="10">
        <v>0</v>
      </c>
      <c r="AD879" s="10">
        <v>0</v>
      </c>
      <c r="AE879" s="10">
        <v>0</v>
      </c>
      <c r="AF879" s="10">
        <v>0</v>
      </c>
      <c r="AG879" s="10">
        <v>0</v>
      </c>
      <c r="AH879" s="10">
        <v>0</v>
      </c>
      <c r="AI879" s="10">
        <v>0</v>
      </c>
      <c r="AJ879" s="10">
        <v>0</v>
      </c>
      <c r="AK879" s="10">
        <v>1</v>
      </c>
      <c r="AL879" s="10">
        <v>0</v>
      </c>
      <c r="AM879" s="10">
        <v>24</v>
      </c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 t="s">
        <v>296</v>
      </c>
      <c r="BI879" s="10">
        <v>10</v>
      </c>
    </row>
    <row r="880" spans="5:61" ht="16.5" customHeight="1">
      <c r="E880" s="9" t="str">
        <f t="shared" si="13"/>
        <v>E-10人体発熱密度比率3</v>
      </c>
      <c r="F880" s="10" t="s">
        <v>296</v>
      </c>
      <c r="G880" s="10" t="s">
        <v>263</v>
      </c>
      <c r="H880" s="10">
        <v>10</v>
      </c>
      <c r="I880" s="10">
        <v>3</v>
      </c>
      <c r="J880" s="10">
        <v>3</v>
      </c>
      <c r="K880" s="10" t="s">
        <v>781</v>
      </c>
      <c r="L880" s="10" t="s">
        <v>779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0">
        <v>0</v>
      </c>
      <c r="AE880" s="10">
        <v>0</v>
      </c>
      <c r="AF880" s="10">
        <v>0</v>
      </c>
      <c r="AG880" s="10">
        <v>0</v>
      </c>
      <c r="AH880" s="10">
        <v>0</v>
      </c>
      <c r="AI880" s="10">
        <v>0</v>
      </c>
      <c r="AJ880" s="10">
        <v>0</v>
      </c>
      <c r="AK880" s="10">
        <v>1</v>
      </c>
      <c r="AL880" s="10">
        <v>0</v>
      </c>
      <c r="AM880" s="10">
        <v>24</v>
      </c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 t="s">
        <v>296</v>
      </c>
      <c r="BI880" s="10">
        <v>10</v>
      </c>
    </row>
    <row r="881" spans="5:61" ht="16.5" customHeight="1">
      <c r="E881" s="9" t="str">
        <f t="shared" si="13"/>
        <v>E-10機器発熱密度比率1</v>
      </c>
      <c r="F881" s="10" t="s">
        <v>296</v>
      </c>
      <c r="G881" s="10" t="s">
        <v>263</v>
      </c>
      <c r="H881" s="10">
        <v>10</v>
      </c>
      <c r="I881" s="10">
        <v>4</v>
      </c>
      <c r="J881" s="10">
        <v>1</v>
      </c>
      <c r="K881" s="10" t="s">
        <v>783</v>
      </c>
      <c r="L881" s="10" t="s">
        <v>777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1</v>
      </c>
      <c r="V881" s="10">
        <v>1</v>
      </c>
      <c r="W881" s="10">
        <v>1</v>
      </c>
      <c r="X881" s="10">
        <v>1</v>
      </c>
      <c r="Y881" s="10">
        <v>1</v>
      </c>
      <c r="Z881" s="10">
        <v>1</v>
      </c>
      <c r="AA881" s="10">
        <v>1</v>
      </c>
      <c r="AB881" s="10">
        <v>1</v>
      </c>
      <c r="AC881" s="10">
        <v>0</v>
      </c>
      <c r="AD881" s="10">
        <v>0</v>
      </c>
      <c r="AE881" s="10">
        <v>0</v>
      </c>
      <c r="AF881" s="10">
        <v>0</v>
      </c>
      <c r="AG881" s="10">
        <v>0</v>
      </c>
      <c r="AH881" s="10">
        <v>0</v>
      </c>
      <c r="AI881" s="10">
        <v>0</v>
      </c>
      <c r="AJ881" s="10">
        <v>0</v>
      </c>
      <c r="AK881" s="10">
        <v>1</v>
      </c>
      <c r="AL881" s="10">
        <v>0</v>
      </c>
      <c r="AM881" s="10">
        <v>8</v>
      </c>
      <c r="AN881" s="10">
        <v>100</v>
      </c>
      <c r="AO881" s="10">
        <v>16</v>
      </c>
      <c r="AP881" s="10">
        <v>0</v>
      </c>
      <c r="AQ881" s="10">
        <v>24</v>
      </c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 t="s">
        <v>296</v>
      </c>
      <c r="BI881" s="10">
        <v>10</v>
      </c>
    </row>
    <row r="882" spans="5:61" ht="16.5" customHeight="1">
      <c r="E882" s="9" t="str">
        <f t="shared" si="13"/>
        <v>E-10機器発熱密度比率2</v>
      </c>
      <c r="F882" s="10" t="s">
        <v>296</v>
      </c>
      <c r="G882" s="10" t="s">
        <v>263</v>
      </c>
      <c r="H882" s="10">
        <v>10</v>
      </c>
      <c r="I882" s="10">
        <v>4</v>
      </c>
      <c r="J882" s="10">
        <v>2</v>
      </c>
      <c r="K882" s="10" t="s">
        <v>783</v>
      </c>
      <c r="L882" s="10" t="s">
        <v>778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  <c r="AE882" s="10">
        <v>0</v>
      </c>
      <c r="AF882" s="10">
        <v>0</v>
      </c>
      <c r="AG882" s="10">
        <v>0</v>
      </c>
      <c r="AH882" s="10">
        <v>0</v>
      </c>
      <c r="AI882" s="10">
        <v>0</v>
      </c>
      <c r="AJ882" s="10">
        <v>0</v>
      </c>
      <c r="AK882" s="10">
        <v>1</v>
      </c>
      <c r="AL882" s="10">
        <v>0</v>
      </c>
      <c r="AM882" s="10">
        <v>24</v>
      </c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 t="s">
        <v>296</v>
      </c>
      <c r="BI882" s="10">
        <v>10</v>
      </c>
    </row>
    <row r="883" spans="5:61" ht="16.5" customHeight="1">
      <c r="E883" s="9" t="str">
        <f t="shared" si="13"/>
        <v>E-10機器発熱密度比率3</v>
      </c>
      <c r="F883" s="10" t="s">
        <v>296</v>
      </c>
      <c r="G883" s="10" t="s">
        <v>263</v>
      </c>
      <c r="H883" s="10">
        <v>10</v>
      </c>
      <c r="I883" s="10">
        <v>4</v>
      </c>
      <c r="J883" s="10">
        <v>3</v>
      </c>
      <c r="K883" s="10" t="s">
        <v>783</v>
      </c>
      <c r="L883" s="10" t="s">
        <v>779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10">
        <v>0</v>
      </c>
      <c r="AK883" s="10">
        <v>1</v>
      </c>
      <c r="AL883" s="10">
        <v>0</v>
      </c>
      <c r="AM883" s="10">
        <v>24</v>
      </c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 t="s">
        <v>296</v>
      </c>
      <c r="BI883" s="10">
        <v>10</v>
      </c>
    </row>
    <row r="884" spans="5:61" ht="16.5" customHeight="1">
      <c r="E884" s="9" t="str">
        <f t="shared" si="13"/>
        <v>E-11室同時使用率1</v>
      </c>
      <c r="F884" s="10" t="s">
        <v>299</v>
      </c>
      <c r="G884" s="10" t="s">
        <v>263</v>
      </c>
      <c r="H884" s="10">
        <v>11</v>
      </c>
      <c r="I884" s="10">
        <v>1</v>
      </c>
      <c r="J884" s="10">
        <v>1</v>
      </c>
      <c r="K884" s="10" t="s">
        <v>776</v>
      </c>
      <c r="L884" s="10" t="s">
        <v>777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0.7</v>
      </c>
      <c r="V884" s="10">
        <v>0.7</v>
      </c>
      <c r="W884" s="10">
        <v>0.7</v>
      </c>
      <c r="X884" s="10">
        <v>0.7</v>
      </c>
      <c r="Y884" s="10">
        <v>0.7</v>
      </c>
      <c r="Z884" s="10">
        <v>0.7</v>
      </c>
      <c r="AA884" s="10">
        <v>0.7</v>
      </c>
      <c r="AB884" s="10">
        <v>0.7</v>
      </c>
      <c r="AC884" s="10">
        <v>0</v>
      </c>
      <c r="AD884" s="10">
        <v>0</v>
      </c>
      <c r="AE884" s="10">
        <v>0</v>
      </c>
      <c r="AF884" s="10">
        <v>0</v>
      </c>
      <c r="AG884" s="10">
        <v>0</v>
      </c>
      <c r="AH884" s="10">
        <v>0</v>
      </c>
      <c r="AI884" s="10">
        <v>0</v>
      </c>
      <c r="AJ884" s="10">
        <v>0</v>
      </c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 t="s">
        <v>299</v>
      </c>
      <c r="BI884" s="10">
        <v>11</v>
      </c>
    </row>
    <row r="885" spans="5:61" ht="16.5" customHeight="1">
      <c r="E885" s="9" t="str">
        <f t="shared" si="13"/>
        <v>E-11室同時使用率2</v>
      </c>
      <c r="F885" s="10" t="s">
        <v>299</v>
      </c>
      <c r="G885" s="10" t="s">
        <v>263</v>
      </c>
      <c r="H885" s="10">
        <v>11</v>
      </c>
      <c r="I885" s="10">
        <v>1</v>
      </c>
      <c r="J885" s="10">
        <v>2</v>
      </c>
      <c r="K885" s="10" t="s">
        <v>776</v>
      </c>
      <c r="L885" s="10" t="s">
        <v>778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  <c r="AE885" s="10">
        <v>0</v>
      </c>
      <c r="AF885" s="10">
        <v>0</v>
      </c>
      <c r="AG885" s="10">
        <v>0</v>
      </c>
      <c r="AH885" s="10">
        <v>0</v>
      </c>
      <c r="AI885" s="10">
        <v>0</v>
      </c>
      <c r="AJ885" s="10">
        <v>0</v>
      </c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 t="s">
        <v>299</v>
      </c>
      <c r="BI885" s="10">
        <v>11</v>
      </c>
    </row>
    <row r="886" spans="5:61" ht="16.5" customHeight="1">
      <c r="E886" s="9" t="str">
        <f t="shared" si="13"/>
        <v>E-11室同時使用率3</v>
      </c>
      <c r="F886" s="10" t="s">
        <v>299</v>
      </c>
      <c r="G886" s="10" t="s">
        <v>263</v>
      </c>
      <c r="H886" s="10">
        <v>11</v>
      </c>
      <c r="I886" s="10">
        <v>1</v>
      </c>
      <c r="J886" s="10">
        <v>3</v>
      </c>
      <c r="K886" s="10" t="s">
        <v>776</v>
      </c>
      <c r="L886" s="10" t="s">
        <v>779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  <c r="AE886" s="10">
        <v>0</v>
      </c>
      <c r="AF886" s="10">
        <v>0</v>
      </c>
      <c r="AG886" s="10">
        <v>0</v>
      </c>
      <c r="AH886" s="10">
        <v>0</v>
      </c>
      <c r="AI886" s="10">
        <v>0</v>
      </c>
      <c r="AJ886" s="10">
        <v>0</v>
      </c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 t="s">
        <v>299</v>
      </c>
      <c r="BI886" s="10">
        <v>11</v>
      </c>
    </row>
    <row r="887" spans="5:61" ht="16.5" customHeight="1">
      <c r="E887" s="9" t="str">
        <f t="shared" si="13"/>
        <v>E-11照明発熱密度比率1</v>
      </c>
      <c r="F887" s="10" t="s">
        <v>299</v>
      </c>
      <c r="G887" s="10" t="s">
        <v>263</v>
      </c>
      <c r="H887" s="10">
        <v>11</v>
      </c>
      <c r="I887" s="10">
        <v>2</v>
      </c>
      <c r="J887" s="10">
        <v>1</v>
      </c>
      <c r="K887" s="10" t="s">
        <v>780</v>
      </c>
      <c r="L887" s="10" t="s">
        <v>777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1</v>
      </c>
      <c r="V887" s="10">
        <v>1</v>
      </c>
      <c r="W887" s="10">
        <v>1</v>
      </c>
      <c r="X887" s="10">
        <v>1</v>
      </c>
      <c r="Y887" s="10">
        <v>1</v>
      </c>
      <c r="Z887" s="10">
        <v>1</v>
      </c>
      <c r="AA887" s="10">
        <v>1</v>
      </c>
      <c r="AB887" s="10">
        <v>1</v>
      </c>
      <c r="AC887" s="10">
        <v>0</v>
      </c>
      <c r="AD887" s="10">
        <v>0</v>
      </c>
      <c r="AE887" s="10">
        <v>0</v>
      </c>
      <c r="AF887" s="10">
        <v>0</v>
      </c>
      <c r="AG887" s="10">
        <v>0</v>
      </c>
      <c r="AH887" s="10">
        <v>0</v>
      </c>
      <c r="AI887" s="10">
        <v>0</v>
      </c>
      <c r="AJ887" s="10">
        <v>0</v>
      </c>
      <c r="AK887" s="10">
        <v>1</v>
      </c>
      <c r="AL887" s="10">
        <v>0</v>
      </c>
      <c r="AM887" s="10">
        <v>8</v>
      </c>
      <c r="AN887" s="10">
        <v>100</v>
      </c>
      <c r="AO887" s="10">
        <v>16</v>
      </c>
      <c r="AP887" s="10">
        <v>0</v>
      </c>
      <c r="AQ887" s="10">
        <v>24</v>
      </c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 t="s">
        <v>299</v>
      </c>
      <c r="BI887" s="10">
        <v>11</v>
      </c>
    </row>
    <row r="888" spans="5:61" ht="16.5" customHeight="1">
      <c r="E888" s="9" t="str">
        <f t="shared" si="13"/>
        <v>E-11照明発熱密度比率2</v>
      </c>
      <c r="F888" s="10" t="s">
        <v>299</v>
      </c>
      <c r="G888" s="10" t="s">
        <v>263</v>
      </c>
      <c r="H888" s="10">
        <v>11</v>
      </c>
      <c r="I888" s="10">
        <v>2</v>
      </c>
      <c r="J888" s="10">
        <v>2</v>
      </c>
      <c r="K888" s="10" t="s">
        <v>780</v>
      </c>
      <c r="L888" s="10" t="s">
        <v>778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1</v>
      </c>
      <c r="AL888" s="10">
        <v>0</v>
      </c>
      <c r="AM888" s="10">
        <v>24</v>
      </c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 t="s">
        <v>299</v>
      </c>
      <c r="BI888" s="10">
        <v>11</v>
      </c>
    </row>
    <row r="889" spans="5:61" ht="16.5" customHeight="1">
      <c r="E889" s="9" t="str">
        <f t="shared" si="13"/>
        <v>E-11照明発熱密度比率3</v>
      </c>
      <c r="F889" s="10" t="s">
        <v>299</v>
      </c>
      <c r="G889" s="10" t="s">
        <v>263</v>
      </c>
      <c r="H889" s="10">
        <v>11</v>
      </c>
      <c r="I889" s="10">
        <v>2</v>
      </c>
      <c r="J889" s="10">
        <v>3</v>
      </c>
      <c r="K889" s="10" t="s">
        <v>780</v>
      </c>
      <c r="L889" s="10" t="s">
        <v>779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0</v>
      </c>
      <c r="X889" s="10">
        <v>0</v>
      </c>
      <c r="Y889" s="10">
        <v>0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  <c r="AE889" s="10">
        <v>0</v>
      </c>
      <c r="AF889" s="10">
        <v>0</v>
      </c>
      <c r="AG889" s="10">
        <v>0</v>
      </c>
      <c r="AH889" s="10">
        <v>0</v>
      </c>
      <c r="AI889" s="10">
        <v>0</v>
      </c>
      <c r="AJ889" s="10">
        <v>0</v>
      </c>
      <c r="AK889" s="10">
        <v>1</v>
      </c>
      <c r="AL889" s="10">
        <v>0</v>
      </c>
      <c r="AM889" s="10">
        <v>24</v>
      </c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 t="s">
        <v>299</v>
      </c>
      <c r="BI889" s="10">
        <v>11</v>
      </c>
    </row>
    <row r="890" spans="5:61" ht="16.5" customHeight="1">
      <c r="E890" s="9" t="str">
        <f t="shared" si="13"/>
        <v>E-11人体発熱密度比率1</v>
      </c>
      <c r="F890" s="10" t="s">
        <v>299</v>
      </c>
      <c r="G890" s="10" t="s">
        <v>263</v>
      </c>
      <c r="H890" s="10">
        <v>11</v>
      </c>
      <c r="I890" s="10">
        <v>3</v>
      </c>
      <c r="J890" s="10">
        <v>1</v>
      </c>
      <c r="K890" s="10" t="s">
        <v>781</v>
      </c>
      <c r="L890" s="10" t="s">
        <v>777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1</v>
      </c>
      <c r="V890" s="10">
        <v>1</v>
      </c>
      <c r="W890" s="10">
        <v>1</v>
      </c>
      <c r="X890" s="10">
        <v>1</v>
      </c>
      <c r="Y890" s="10">
        <v>1</v>
      </c>
      <c r="Z890" s="10">
        <v>1</v>
      </c>
      <c r="AA890" s="10">
        <v>1</v>
      </c>
      <c r="AB890" s="10">
        <v>1</v>
      </c>
      <c r="AC890" s="10">
        <v>0</v>
      </c>
      <c r="AD890" s="10">
        <v>0</v>
      </c>
      <c r="AE890" s="10">
        <v>0</v>
      </c>
      <c r="AF890" s="10">
        <v>0</v>
      </c>
      <c r="AG890" s="10">
        <v>0</v>
      </c>
      <c r="AH890" s="10">
        <v>0</v>
      </c>
      <c r="AI890" s="10">
        <v>0</v>
      </c>
      <c r="AJ890" s="10">
        <v>0</v>
      </c>
      <c r="AK890" s="10">
        <v>1</v>
      </c>
      <c r="AL890" s="10">
        <v>0</v>
      </c>
      <c r="AM890" s="10">
        <v>8</v>
      </c>
      <c r="AN890" s="10">
        <v>100</v>
      </c>
      <c r="AO890" s="10">
        <v>16</v>
      </c>
      <c r="AP890" s="10">
        <v>0</v>
      </c>
      <c r="AQ890" s="10">
        <v>24</v>
      </c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 t="s">
        <v>299</v>
      </c>
      <c r="BI890" s="10">
        <v>11</v>
      </c>
    </row>
    <row r="891" spans="5:61" ht="16.5" customHeight="1">
      <c r="E891" s="9" t="str">
        <f t="shared" si="13"/>
        <v>E-11人体発熱密度比率2</v>
      </c>
      <c r="F891" s="10" t="s">
        <v>299</v>
      </c>
      <c r="G891" s="10" t="s">
        <v>263</v>
      </c>
      <c r="H891" s="10">
        <v>11</v>
      </c>
      <c r="I891" s="10">
        <v>3</v>
      </c>
      <c r="J891" s="10">
        <v>2</v>
      </c>
      <c r="K891" s="10" t="s">
        <v>781</v>
      </c>
      <c r="L891" s="10" t="s">
        <v>778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  <c r="AE891" s="10">
        <v>0</v>
      </c>
      <c r="AF891" s="10">
        <v>0</v>
      </c>
      <c r="AG891" s="10">
        <v>0</v>
      </c>
      <c r="AH891" s="10">
        <v>0</v>
      </c>
      <c r="AI891" s="10">
        <v>0</v>
      </c>
      <c r="AJ891" s="10">
        <v>0</v>
      </c>
      <c r="AK891" s="10">
        <v>1</v>
      </c>
      <c r="AL891" s="10">
        <v>0</v>
      </c>
      <c r="AM891" s="10">
        <v>24</v>
      </c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 t="s">
        <v>299</v>
      </c>
      <c r="BI891" s="10">
        <v>11</v>
      </c>
    </row>
    <row r="892" spans="5:61" ht="16.5" customHeight="1">
      <c r="E892" s="9" t="str">
        <f t="shared" si="13"/>
        <v>E-11人体発熱密度比率3</v>
      </c>
      <c r="F892" s="10" t="s">
        <v>299</v>
      </c>
      <c r="G892" s="10" t="s">
        <v>263</v>
      </c>
      <c r="H892" s="10">
        <v>11</v>
      </c>
      <c r="I892" s="10">
        <v>3</v>
      </c>
      <c r="J892" s="10">
        <v>3</v>
      </c>
      <c r="K892" s="10" t="s">
        <v>781</v>
      </c>
      <c r="L892" s="10" t="s">
        <v>779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  <c r="AE892" s="10">
        <v>0</v>
      </c>
      <c r="AF892" s="10">
        <v>0</v>
      </c>
      <c r="AG892" s="10">
        <v>0</v>
      </c>
      <c r="AH892" s="10">
        <v>0</v>
      </c>
      <c r="AI892" s="10">
        <v>0</v>
      </c>
      <c r="AJ892" s="10">
        <v>0</v>
      </c>
      <c r="AK892" s="10">
        <v>1</v>
      </c>
      <c r="AL892" s="10">
        <v>0</v>
      </c>
      <c r="AM892" s="10">
        <v>24</v>
      </c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 t="s">
        <v>299</v>
      </c>
      <c r="BI892" s="10">
        <v>11</v>
      </c>
    </row>
    <row r="893" spans="5:61" ht="16.5" customHeight="1">
      <c r="E893" s="9" t="str">
        <f t="shared" si="13"/>
        <v>E-11機器発熱密度比率1</v>
      </c>
      <c r="F893" s="10" t="s">
        <v>299</v>
      </c>
      <c r="G893" s="10" t="s">
        <v>263</v>
      </c>
      <c r="H893" s="10">
        <v>11</v>
      </c>
      <c r="I893" s="10">
        <v>4</v>
      </c>
      <c r="J893" s="10">
        <v>1</v>
      </c>
      <c r="K893" s="10" t="s">
        <v>783</v>
      </c>
      <c r="L893" s="10" t="s">
        <v>777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1</v>
      </c>
      <c r="V893" s="10">
        <v>1</v>
      </c>
      <c r="W893" s="10">
        <v>1</v>
      </c>
      <c r="X893" s="10">
        <v>1</v>
      </c>
      <c r="Y893" s="10">
        <v>1</v>
      </c>
      <c r="Z893" s="10">
        <v>1</v>
      </c>
      <c r="AA893" s="10">
        <v>1</v>
      </c>
      <c r="AB893" s="10">
        <v>1</v>
      </c>
      <c r="AC893" s="10">
        <v>0</v>
      </c>
      <c r="AD893" s="10">
        <v>0</v>
      </c>
      <c r="AE893" s="10">
        <v>0</v>
      </c>
      <c r="AF893" s="10">
        <v>0</v>
      </c>
      <c r="AG893" s="10">
        <v>0</v>
      </c>
      <c r="AH893" s="10">
        <v>0</v>
      </c>
      <c r="AI893" s="10">
        <v>0</v>
      </c>
      <c r="AJ893" s="10">
        <v>0</v>
      </c>
      <c r="AK893" s="10">
        <v>1</v>
      </c>
      <c r="AL893" s="10">
        <v>0</v>
      </c>
      <c r="AM893" s="10">
        <v>8</v>
      </c>
      <c r="AN893" s="10">
        <v>100</v>
      </c>
      <c r="AO893" s="10">
        <v>16</v>
      </c>
      <c r="AP893" s="10">
        <v>0</v>
      </c>
      <c r="AQ893" s="10">
        <v>24</v>
      </c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 t="s">
        <v>299</v>
      </c>
      <c r="BI893" s="10">
        <v>11</v>
      </c>
    </row>
    <row r="894" spans="5:61" ht="16.5" customHeight="1">
      <c r="E894" s="9" t="str">
        <f t="shared" si="13"/>
        <v>E-11機器発熱密度比率2</v>
      </c>
      <c r="F894" s="10" t="s">
        <v>299</v>
      </c>
      <c r="G894" s="10" t="s">
        <v>263</v>
      </c>
      <c r="H894" s="10">
        <v>11</v>
      </c>
      <c r="I894" s="10">
        <v>4</v>
      </c>
      <c r="J894" s="10">
        <v>2</v>
      </c>
      <c r="K894" s="10" t="s">
        <v>783</v>
      </c>
      <c r="L894" s="10" t="s">
        <v>778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10">
        <v>0</v>
      </c>
      <c r="AK894" s="10">
        <v>1</v>
      </c>
      <c r="AL894" s="10">
        <v>0</v>
      </c>
      <c r="AM894" s="10">
        <v>24</v>
      </c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 t="s">
        <v>299</v>
      </c>
      <c r="BI894" s="10">
        <v>11</v>
      </c>
    </row>
    <row r="895" spans="5:61" ht="16.5" customHeight="1">
      <c r="E895" s="9" t="str">
        <f t="shared" si="13"/>
        <v>E-11機器発熱密度比率3</v>
      </c>
      <c r="F895" s="10" t="s">
        <v>299</v>
      </c>
      <c r="G895" s="10" t="s">
        <v>263</v>
      </c>
      <c r="H895" s="10">
        <v>11</v>
      </c>
      <c r="I895" s="10">
        <v>4</v>
      </c>
      <c r="J895" s="10">
        <v>3</v>
      </c>
      <c r="K895" s="10" t="s">
        <v>783</v>
      </c>
      <c r="L895" s="10" t="s">
        <v>779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0</v>
      </c>
      <c r="AC895" s="10">
        <v>0</v>
      </c>
      <c r="AD895" s="10">
        <v>0</v>
      </c>
      <c r="AE895" s="10">
        <v>0</v>
      </c>
      <c r="AF895" s="10">
        <v>0</v>
      </c>
      <c r="AG895" s="10">
        <v>0</v>
      </c>
      <c r="AH895" s="10">
        <v>0</v>
      </c>
      <c r="AI895" s="10">
        <v>0</v>
      </c>
      <c r="AJ895" s="10">
        <v>0</v>
      </c>
      <c r="AK895" s="10">
        <v>1</v>
      </c>
      <c r="AL895" s="10">
        <v>0</v>
      </c>
      <c r="AM895" s="10">
        <v>24</v>
      </c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 t="s">
        <v>299</v>
      </c>
      <c r="BI895" s="10">
        <v>11</v>
      </c>
    </row>
    <row r="896" spans="5:61" ht="16.5" customHeight="1">
      <c r="E896" s="9" t="str">
        <f t="shared" si="13"/>
        <v>E-12室同時使用率1</v>
      </c>
      <c r="F896" s="10" t="s">
        <v>302</v>
      </c>
      <c r="G896" s="10" t="s">
        <v>263</v>
      </c>
      <c r="H896" s="10">
        <v>12</v>
      </c>
      <c r="I896" s="10">
        <v>1</v>
      </c>
      <c r="J896" s="10">
        <v>1</v>
      </c>
      <c r="K896" s="10" t="s">
        <v>776</v>
      </c>
      <c r="L896" s="10" t="s">
        <v>777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1</v>
      </c>
      <c r="X896" s="10">
        <v>1</v>
      </c>
      <c r="Y896" s="10">
        <v>1</v>
      </c>
      <c r="Z896" s="10">
        <v>1</v>
      </c>
      <c r="AA896" s="10">
        <v>1</v>
      </c>
      <c r="AB896" s="10">
        <v>0</v>
      </c>
      <c r="AC896" s="10">
        <v>0</v>
      </c>
      <c r="AD896" s="10">
        <v>0</v>
      </c>
      <c r="AE896" s="10">
        <v>0</v>
      </c>
      <c r="AF896" s="10">
        <v>0</v>
      </c>
      <c r="AG896" s="10">
        <v>0</v>
      </c>
      <c r="AH896" s="10">
        <v>0</v>
      </c>
      <c r="AI896" s="10">
        <v>0</v>
      </c>
      <c r="AJ896" s="10">
        <v>0</v>
      </c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 t="s">
        <v>302</v>
      </c>
      <c r="BI896" s="10">
        <v>12</v>
      </c>
    </row>
    <row r="897" spans="5:61" ht="16.5" customHeight="1">
      <c r="E897" s="9" t="str">
        <f t="shared" si="13"/>
        <v>E-12室同時使用率2</v>
      </c>
      <c r="F897" s="10" t="s">
        <v>302</v>
      </c>
      <c r="G897" s="10" t="s">
        <v>263</v>
      </c>
      <c r="H897" s="10">
        <v>12</v>
      </c>
      <c r="I897" s="10">
        <v>1</v>
      </c>
      <c r="J897" s="10">
        <v>2</v>
      </c>
      <c r="K897" s="10" t="s">
        <v>776</v>
      </c>
      <c r="L897" s="10" t="s">
        <v>778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10">
        <v>0</v>
      </c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 t="s">
        <v>302</v>
      </c>
      <c r="BI897" s="10">
        <v>12</v>
      </c>
    </row>
    <row r="898" spans="5:61" ht="16.5" customHeight="1">
      <c r="E898" s="9" t="str">
        <f t="shared" si="13"/>
        <v>E-12室同時使用率3</v>
      </c>
      <c r="F898" s="10" t="s">
        <v>302</v>
      </c>
      <c r="G898" s="10" t="s">
        <v>263</v>
      </c>
      <c r="H898" s="10">
        <v>12</v>
      </c>
      <c r="I898" s="10">
        <v>1</v>
      </c>
      <c r="J898" s="10">
        <v>3</v>
      </c>
      <c r="K898" s="10" t="s">
        <v>776</v>
      </c>
      <c r="L898" s="10" t="s">
        <v>779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  <c r="AE898" s="10">
        <v>0</v>
      </c>
      <c r="AF898" s="10">
        <v>0</v>
      </c>
      <c r="AG898" s="10">
        <v>0</v>
      </c>
      <c r="AH898" s="10">
        <v>0</v>
      </c>
      <c r="AI898" s="10">
        <v>0</v>
      </c>
      <c r="AJ898" s="10">
        <v>0</v>
      </c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 t="s">
        <v>302</v>
      </c>
      <c r="BI898" s="10">
        <v>12</v>
      </c>
    </row>
    <row r="899" spans="5:61" ht="16.5" customHeight="1">
      <c r="E899" s="9" t="str">
        <f t="shared" si="13"/>
        <v>E-12照明発熱密度比率1</v>
      </c>
      <c r="F899" s="10" t="s">
        <v>302</v>
      </c>
      <c r="G899" s="10" t="s">
        <v>263</v>
      </c>
      <c r="H899" s="10">
        <v>12</v>
      </c>
      <c r="I899" s="10">
        <v>2</v>
      </c>
      <c r="J899" s="10">
        <v>1</v>
      </c>
      <c r="K899" s="10" t="s">
        <v>780</v>
      </c>
      <c r="L899" s="10" t="s">
        <v>777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0</v>
      </c>
      <c r="X899" s="10">
        <v>1</v>
      </c>
      <c r="Y899" s="10">
        <v>0</v>
      </c>
      <c r="Z899" s="10">
        <v>1</v>
      </c>
      <c r="AA899" s="10">
        <v>1</v>
      </c>
      <c r="AB899" s="10">
        <v>0</v>
      </c>
      <c r="AC899" s="10">
        <v>0</v>
      </c>
      <c r="AD899" s="10">
        <v>0</v>
      </c>
      <c r="AE899" s="10">
        <v>0</v>
      </c>
      <c r="AF899" s="10">
        <v>0</v>
      </c>
      <c r="AG899" s="10">
        <v>0</v>
      </c>
      <c r="AH899" s="10">
        <v>0</v>
      </c>
      <c r="AI899" s="10">
        <v>0</v>
      </c>
      <c r="AJ899" s="10">
        <v>0</v>
      </c>
      <c r="AK899" s="10">
        <v>1</v>
      </c>
      <c r="AL899" s="10">
        <v>0</v>
      </c>
      <c r="AM899" s="10">
        <v>11</v>
      </c>
      <c r="AN899" s="10">
        <v>100</v>
      </c>
      <c r="AO899" s="10">
        <v>12</v>
      </c>
      <c r="AP899" s="10">
        <v>0</v>
      </c>
      <c r="AQ899" s="10">
        <v>13</v>
      </c>
      <c r="AR899" s="10">
        <v>100</v>
      </c>
      <c r="AS899" s="10">
        <v>15</v>
      </c>
      <c r="AT899" s="10">
        <v>0</v>
      </c>
      <c r="AU899" s="10">
        <v>24</v>
      </c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 t="s">
        <v>302</v>
      </c>
      <c r="BI899" s="10">
        <v>12</v>
      </c>
    </row>
    <row r="900" spans="5:61" ht="16.5" customHeight="1">
      <c r="E900" s="9" t="str">
        <f t="shared" si="13"/>
        <v>E-12照明発熱密度比率2</v>
      </c>
      <c r="F900" s="10" t="s">
        <v>302</v>
      </c>
      <c r="G900" s="10" t="s">
        <v>263</v>
      </c>
      <c r="H900" s="10">
        <v>12</v>
      </c>
      <c r="I900" s="10">
        <v>2</v>
      </c>
      <c r="J900" s="10">
        <v>2</v>
      </c>
      <c r="K900" s="10" t="s">
        <v>780</v>
      </c>
      <c r="L900" s="10" t="s">
        <v>778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  <c r="AE900" s="10">
        <v>0</v>
      </c>
      <c r="AF900" s="10">
        <v>0</v>
      </c>
      <c r="AG900" s="10">
        <v>0</v>
      </c>
      <c r="AH900" s="10">
        <v>0</v>
      </c>
      <c r="AI900" s="10">
        <v>0</v>
      </c>
      <c r="AJ900" s="10">
        <v>0</v>
      </c>
      <c r="AK900" s="10">
        <v>1</v>
      </c>
      <c r="AL900" s="10">
        <v>0</v>
      </c>
      <c r="AM900" s="10">
        <v>24</v>
      </c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 t="s">
        <v>302</v>
      </c>
      <c r="BI900" s="10">
        <v>12</v>
      </c>
    </row>
    <row r="901" spans="5:61" ht="16.5" customHeight="1">
      <c r="E901" s="9" t="str">
        <f t="shared" si="13"/>
        <v>E-12照明発熱密度比率3</v>
      </c>
      <c r="F901" s="10" t="s">
        <v>302</v>
      </c>
      <c r="G901" s="10" t="s">
        <v>263</v>
      </c>
      <c r="H901" s="10">
        <v>12</v>
      </c>
      <c r="I901" s="10">
        <v>2</v>
      </c>
      <c r="J901" s="10">
        <v>3</v>
      </c>
      <c r="K901" s="10" t="s">
        <v>780</v>
      </c>
      <c r="L901" s="10" t="s">
        <v>779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0</v>
      </c>
      <c r="X901" s="10">
        <v>0</v>
      </c>
      <c r="Y901" s="10">
        <v>0</v>
      </c>
      <c r="Z901" s="10">
        <v>0</v>
      </c>
      <c r="AA901" s="10">
        <v>0</v>
      </c>
      <c r="AB901" s="10">
        <v>0</v>
      </c>
      <c r="AC901" s="10">
        <v>0</v>
      </c>
      <c r="AD901" s="10">
        <v>0</v>
      </c>
      <c r="AE901" s="10">
        <v>0</v>
      </c>
      <c r="AF901" s="10">
        <v>0</v>
      </c>
      <c r="AG901" s="10">
        <v>0</v>
      </c>
      <c r="AH901" s="10">
        <v>0</v>
      </c>
      <c r="AI901" s="10">
        <v>0</v>
      </c>
      <c r="AJ901" s="10">
        <v>0</v>
      </c>
      <c r="AK901" s="10">
        <v>1</v>
      </c>
      <c r="AL901" s="10">
        <v>0</v>
      </c>
      <c r="AM901" s="10">
        <v>24</v>
      </c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 t="s">
        <v>302</v>
      </c>
      <c r="BI901" s="10">
        <v>12</v>
      </c>
    </row>
    <row r="902" spans="5:61" ht="16.5" customHeight="1">
      <c r="E902" s="9" t="str">
        <f t="shared" si="13"/>
        <v>E-12人体発熱密度比率1</v>
      </c>
      <c r="F902" s="10" t="s">
        <v>302</v>
      </c>
      <c r="G902" s="10" t="s">
        <v>263</v>
      </c>
      <c r="H902" s="10">
        <v>12</v>
      </c>
      <c r="I902" s="10">
        <v>3</v>
      </c>
      <c r="J902" s="10">
        <v>1</v>
      </c>
      <c r="K902" s="10" t="s">
        <v>781</v>
      </c>
      <c r="L902" s="10" t="s">
        <v>777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0</v>
      </c>
      <c r="X902" s="10">
        <v>1</v>
      </c>
      <c r="Y902" s="10">
        <v>0</v>
      </c>
      <c r="Z902" s="10">
        <v>1</v>
      </c>
      <c r="AA902" s="10">
        <v>1</v>
      </c>
      <c r="AB902" s="10">
        <v>0</v>
      </c>
      <c r="AC902" s="10">
        <v>0</v>
      </c>
      <c r="AD902" s="10">
        <v>0</v>
      </c>
      <c r="AE902" s="10">
        <v>0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1</v>
      </c>
      <c r="AL902" s="10">
        <v>0</v>
      </c>
      <c r="AM902" s="10">
        <v>11</v>
      </c>
      <c r="AN902" s="10">
        <v>100</v>
      </c>
      <c r="AO902" s="10">
        <v>12</v>
      </c>
      <c r="AP902" s="10">
        <v>0</v>
      </c>
      <c r="AQ902" s="10">
        <v>13</v>
      </c>
      <c r="AR902" s="10">
        <v>100</v>
      </c>
      <c r="AS902" s="10">
        <v>15</v>
      </c>
      <c r="AT902" s="10">
        <v>0</v>
      </c>
      <c r="AU902" s="10">
        <v>24</v>
      </c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 t="s">
        <v>302</v>
      </c>
      <c r="BI902" s="10">
        <v>12</v>
      </c>
    </row>
    <row r="903" spans="5:61" ht="16.5" customHeight="1">
      <c r="E903" s="9" t="str">
        <f t="shared" si="13"/>
        <v>E-12人体発熱密度比率2</v>
      </c>
      <c r="F903" s="10" t="s">
        <v>302</v>
      </c>
      <c r="G903" s="10" t="s">
        <v>263</v>
      </c>
      <c r="H903" s="10">
        <v>12</v>
      </c>
      <c r="I903" s="10">
        <v>3</v>
      </c>
      <c r="J903" s="10">
        <v>2</v>
      </c>
      <c r="K903" s="10" t="s">
        <v>781</v>
      </c>
      <c r="L903" s="10" t="s">
        <v>778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0</v>
      </c>
      <c r="AC903" s="10">
        <v>0</v>
      </c>
      <c r="AD903" s="10">
        <v>0</v>
      </c>
      <c r="AE903" s="10">
        <v>0</v>
      </c>
      <c r="AF903" s="10">
        <v>0</v>
      </c>
      <c r="AG903" s="10">
        <v>0</v>
      </c>
      <c r="AH903" s="10">
        <v>0</v>
      </c>
      <c r="AI903" s="10">
        <v>0</v>
      </c>
      <c r="AJ903" s="10">
        <v>0</v>
      </c>
      <c r="AK903" s="10">
        <v>1</v>
      </c>
      <c r="AL903" s="10">
        <v>0</v>
      </c>
      <c r="AM903" s="10">
        <v>24</v>
      </c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 t="s">
        <v>302</v>
      </c>
      <c r="BI903" s="10">
        <v>12</v>
      </c>
    </row>
    <row r="904" spans="5:61" ht="16.5" customHeight="1">
      <c r="E904" s="9" t="str">
        <f t="shared" si="13"/>
        <v>E-12人体発熱密度比率3</v>
      </c>
      <c r="F904" s="10" t="s">
        <v>302</v>
      </c>
      <c r="G904" s="10" t="s">
        <v>263</v>
      </c>
      <c r="H904" s="10">
        <v>12</v>
      </c>
      <c r="I904" s="10">
        <v>3</v>
      </c>
      <c r="J904" s="10">
        <v>3</v>
      </c>
      <c r="K904" s="10" t="s">
        <v>781</v>
      </c>
      <c r="L904" s="10" t="s">
        <v>779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0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0">
        <v>0</v>
      </c>
      <c r="AI904" s="10">
        <v>0</v>
      </c>
      <c r="AJ904" s="10">
        <v>0</v>
      </c>
      <c r="AK904" s="10">
        <v>1</v>
      </c>
      <c r="AL904" s="10">
        <v>0</v>
      </c>
      <c r="AM904" s="10">
        <v>24</v>
      </c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 t="s">
        <v>302</v>
      </c>
      <c r="BI904" s="10">
        <v>12</v>
      </c>
    </row>
    <row r="905" spans="5:61" ht="16.5" customHeight="1">
      <c r="E905" s="9" t="str">
        <f t="shared" ref="E905:E968" si="14">F905&amp;K905&amp;J905</f>
        <v>E-12機器発熱密度比率1</v>
      </c>
      <c r="F905" s="10" t="s">
        <v>302</v>
      </c>
      <c r="G905" s="10" t="s">
        <v>263</v>
      </c>
      <c r="H905" s="10">
        <v>12</v>
      </c>
      <c r="I905" s="10">
        <v>4</v>
      </c>
      <c r="J905" s="10">
        <v>1</v>
      </c>
      <c r="K905" s="10" t="s">
        <v>783</v>
      </c>
      <c r="L905" s="10" t="s">
        <v>777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  <c r="AE905" s="10">
        <v>0</v>
      </c>
      <c r="AF905" s="10">
        <v>0</v>
      </c>
      <c r="AG905" s="10">
        <v>0</v>
      </c>
      <c r="AH905" s="10">
        <v>0</v>
      </c>
      <c r="AI905" s="10">
        <v>0</v>
      </c>
      <c r="AJ905" s="10">
        <v>0</v>
      </c>
      <c r="AK905" s="10">
        <v>1</v>
      </c>
      <c r="AL905" s="10">
        <v>0</v>
      </c>
      <c r="AM905" s="10">
        <v>24</v>
      </c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 t="s">
        <v>302</v>
      </c>
      <c r="BI905" s="10">
        <v>12</v>
      </c>
    </row>
    <row r="906" spans="5:61" ht="16.5" customHeight="1">
      <c r="E906" s="9" t="str">
        <f t="shared" si="14"/>
        <v>E-12機器発熱密度比率2</v>
      </c>
      <c r="F906" s="10" t="s">
        <v>302</v>
      </c>
      <c r="G906" s="10" t="s">
        <v>263</v>
      </c>
      <c r="H906" s="10">
        <v>12</v>
      </c>
      <c r="I906" s="10">
        <v>4</v>
      </c>
      <c r="J906" s="10">
        <v>2</v>
      </c>
      <c r="K906" s="10" t="s">
        <v>783</v>
      </c>
      <c r="L906" s="10" t="s">
        <v>778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0</v>
      </c>
      <c r="AB906" s="10">
        <v>0</v>
      </c>
      <c r="AC906" s="10">
        <v>0</v>
      </c>
      <c r="AD906" s="10">
        <v>0</v>
      </c>
      <c r="AE906" s="10">
        <v>0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1</v>
      </c>
      <c r="AL906" s="10">
        <v>0</v>
      </c>
      <c r="AM906" s="10">
        <v>24</v>
      </c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 t="s">
        <v>302</v>
      </c>
      <c r="BI906" s="10">
        <v>12</v>
      </c>
    </row>
    <row r="907" spans="5:61" ht="16.5" customHeight="1">
      <c r="E907" s="9" t="str">
        <f t="shared" si="14"/>
        <v>E-12機器発熱密度比率3</v>
      </c>
      <c r="F907" s="10" t="s">
        <v>302</v>
      </c>
      <c r="G907" s="10" t="s">
        <v>263</v>
      </c>
      <c r="H907" s="10">
        <v>12</v>
      </c>
      <c r="I907" s="10">
        <v>4</v>
      </c>
      <c r="J907" s="10">
        <v>3</v>
      </c>
      <c r="K907" s="10" t="s">
        <v>783</v>
      </c>
      <c r="L907" s="10" t="s">
        <v>779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0</v>
      </c>
      <c r="AC907" s="10">
        <v>0</v>
      </c>
      <c r="AD907" s="10">
        <v>0</v>
      </c>
      <c r="AE907" s="10">
        <v>0</v>
      </c>
      <c r="AF907" s="10">
        <v>0</v>
      </c>
      <c r="AG907" s="10">
        <v>0</v>
      </c>
      <c r="AH907" s="10">
        <v>0</v>
      </c>
      <c r="AI907" s="10">
        <v>0</v>
      </c>
      <c r="AJ907" s="10">
        <v>0</v>
      </c>
      <c r="AK907" s="10">
        <v>1</v>
      </c>
      <c r="AL907" s="10">
        <v>0</v>
      </c>
      <c r="AM907" s="10">
        <v>24</v>
      </c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 t="s">
        <v>302</v>
      </c>
      <c r="BI907" s="10">
        <v>12</v>
      </c>
    </row>
    <row r="908" spans="5:61" ht="16.5" customHeight="1">
      <c r="E908" s="9" t="str">
        <f t="shared" si="14"/>
        <v>E-13室同時使用率1</v>
      </c>
      <c r="F908" s="10" t="s">
        <v>308</v>
      </c>
      <c r="G908" s="10" t="s">
        <v>263</v>
      </c>
      <c r="H908" s="10">
        <v>13</v>
      </c>
      <c r="I908" s="10">
        <v>1</v>
      </c>
      <c r="J908" s="10">
        <v>1</v>
      </c>
      <c r="K908" s="10" t="s">
        <v>776</v>
      </c>
      <c r="L908" s="10" t="s">
        <v>777</v>
      </c>
      <c r="M908" s="10">
        <v>0.5</v>
      </c>
      <c r="N908" s="10">
        <v>0.5</v>
      </c>
      <c r="O908" s="10">
        <v>0.5</v>
      </c>
      <c r="P908" s="10">
        <v>0.5</v>
      </c>
      <c r="Q908" s="10">
        <v>0.5</v>
      </c>
      <c r="R908" s="10">
        <v>0.5</v>
      </c>
      <c r="S908" s="10">
        <v>0.5</v>
      </c>
      <c r="T908" s="10">
        <v>0.5</v>
      </c>
      <c r="U908" s="10">
        <v>0.5</v>
      </c>
      <c r="V908" s="10">
        <v>0.25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0</v>
      </c>
      <c r="AC908" s="10">
        <v>0</v>
      </c>
      <c r="AD908" s="10">
        <v>0</v>
      </c>
      <c r="AE908" s="10">
        <v>0</v>
      </c>
      <c r="AF908" s="10">
        <v>0.25</v>
      </c>
      <c r="AG908" s="10">
        <v>0.5</v>
      </c>
      <c r="AH908" s="10">
        <v>0.5</v>
      </c>
      <c r="AI908" s="10">
        <v>0.5</v>
      </c>
      <c r="AJ908" s="10">
        <v>0.5</v>
      </c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 t="s">
        <v>308</v>
      </c>
      <c r="BI908" s="10">
        <v>13</v>
      </c>
    </row>
    <row r="909" spans="5:61" ht="16.5" customHeight="1">
      <c r="E909" s="9" t="str">
        <f t="shared" si="14"/>
        <v>E-13室同時使用率2</v>
      </c>
      <c r="F909" s="10" t="s">
        <v>308</v>
      </c>
      <c r="G909" s="10" t="s">
        <v>263</v>
      </c>
      <c r="H909" s="10">
        <v>13</v>
      </c>
      <c r="I909" s="10">
        <v>1</v>
      </c>
      <c r="J909" s="10">
        <v>2</v>
      </c>
      <c r="K909" s="10" t="s">
        <v>776</v>
      </c>
      <c r="L909" s="10" t="s">
        <v>778</v>
      </c>
      <c r="M909" s="10">
        <v>0.8</v>
      </c>
      <c r="N909" s="10">
        <v>0.8</v>
      </c>
      <c r="O909" s="10">
        <v>0.8</v>
      </c>
      <c r="P909" s="10">
        <v>0.8</v>
      </c>
      <c r="Q909" s="10">
        <v>0.8</v>
      </c>
      <c r="R909" s="10">
        <v>0.8</v>
      </c>
      <c r="S909" s="10">
        <v>0.8</v>
      </c>
      <c r="T909" s="10">
        <v>0.8</v>
      </c>
      <c r="U909" s="10">
        <v>0.8</v>
      </c>
      <c r="V909" s="10">
        <v>0.4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  <c r="AE909" s="10">
        <v>0</v>
      </c>
      <c r="AF909" s="10">
        <v>0.4</v>
      </c>
      <c r="AG909" s="10">
        <v>0.8</v>
      </c>
      <c r="AH909" s="10">
        <v>0.8</v>
      </c>
      <c r="AI909" s="10">
        <v>0.8</v>
      </c>
      <c r="AJ909" s="10">
        <v>0.8</v>
      </c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 t="s">
        <v>308</v>
      </c>
      <c r="BI909" s="10">
        <v>13</v>
      </c>
    </row>
    <row r="910" spans="5:61" ht="16.5" customHeight="1">
      <c r="E910" s="9" t="str">
        <f t="shared" si="14"/>
        <v>E-13室同時使用率3</v>
      </c>
      <c r="F910" s="10" t="s">
        <v>308</v>
      </c>
      <c r="G910" s="10" t="s">
        <v>263</v>
      </c>
      <c r="H910" s="10">
        <v>13</v>
      </c>
      <c r="I910" s="10">
        <v>1</v>
      </c>
      <c r="J910" s="10">
        <v>3</v>
      </c>
      <c r="K910" s="10" t="s">
        <v>776</v>
      </c>
      <c r="L910" s="10" t="s">
        <v>779</v>
      </c>
      <c r="M910" s="10">
        <v>0.4</v>
      </c>
      <c r="N910" s="10">
        <v>0.4</v>
      </c>
      <c r="O910" s="10">
        <v>0.4</v>
      </c>
      <c r="P910" s="10">
        <v>0.4</v>
      </c>
      <c r="Q910" s="10">
        <v>0.4</v>
      </c>
      <c r="R910" s="10">
        <v>0.4</v>
      </c>
      <c r="S910" s="10">
        <v>0.4</v>
      </c>
      <c r="T910" s="10">
        <v>0.4</v>
      </c>
      <c r="U910" s="10">
        <v>0.4</v>
      </c>
      <c r="V910" s="10">
        <v>0.2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0</v>
      </c>
      <c r="AC910" s="10">
        <v>0</v>
      </c>
      <c r="AD910" s="10">
        <v>0</v>
      </c>
      <c r="AE910" s="10">
        <v>0</v>
      </c>
      <c r="AF910" s="10">
        <v>0.2</v>
      </c>
      <c r="AG910" s="10">
        <v>0.4</v>
      </c>
      <c r="AH910" s="10">
        <v>0.4</v>
      </c>
      <c r="AI910" s="10">
        <v>0.4</v>
      </c>
      <c r="AJ910" s="10">
        <v>0.4</v>
      </c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 t="s">
        <v>308</v>
      </c>
      <c r="BI910" s="10">
        <v>13</v>
      </c>
    </row>
    <row r="911" spans="5:61" ht="16.5" customHeight="1">
      <c r="E911" s="9" t="str">
        <f t="shared" si="14"/>
        <v>E-13照明発熱密度比率1</v>
      </c>
      <c r="F911" s="10" t="s">
        <v>308</v>
      </c>
      <c r="G911" s="10" t="s">
        <v>263</v>
      </c>
      <c r="H911" s="10">
        <v>13</v>
      </c>
      <c r="I911" s="10">
        <v>2</v>
      </c>
      <c r="J911" s="10">
        <v>1</v>
      </c>
      <c r="K911" s="10" t="s">
        <v>780</v>
      </c>
      <c r="L911" s="10" t="s">
        <v>777</v>
      </c>
      <c r="M911" s="10">
        <v>1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0.5</v>
      </c>
      <c r="V911" s="10">
        <v>0.5</v>
      </c>
      <c r="W911" s="10">
        <v>0</v>
      </c>
      <c r="X911" s="10">
        <v>0</v>
      </c>
      <c r="Y911" s="10">
        <v>0</v>
      </c>
      <c r="Z911" s="10">
        <v>0</v>
      </c>
      <c r="AA911" s="10">
        <v>0</v>
      </c>
      <c r="AB911" s="10">
        <v>0</v>
      </c>
      <c r="AC911" s="10">
        <v>0</v>
      </c>
      <c r="AD911" s="10">
        <v>0</v>
      </c>
      <c r="AE911" s="10">
        <v>0</v>
      </c>
      <c r="AF911" s="10">
        <v>1</v>
      </c>
      <c r="AG911" s="10">
        <v>1</v>
      </c>
      <c r="AH911" s="10">
        <v>1</v>
      </c>
      <c r="AI911" s="10">
        <v>1</v>
      </c>
      <c r="AJ911" s="10">
        <v>1</v>
      </c>
      <c r="AK911" s="10">
        <v>1</v>
      </c>
      <c r="AL911" s="10">
        <v>100</v>
      </c>
      <c r="AM911" s="10">
        <v>1</v>
      </c>
      <c r="AN911" s="10">
        <v>0</v>
      </c>
      <c r="AO911" s="10">
        <v>8</v>
      </c>
      <c r="AP911" s="10">
        <v>50</v>
      </c>
      <c r="AQ911" s="10">
        <v>10</v>
      </c>
      <c r="AR911" s="10">
        <v>0</v>
      </c>
      <c r="AS911" s="10">
        <v>19</v>
      </c>
      <c r="AT911" s="10">
        <v>100</v>
      </c>
      <c r="AU911" s="10">
        <v>24</v>
      </c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 t="s">
        <v>308</v>
      </c>
      <c r="BI911" s="10">
        <v>13</v>
      </c>
    </row>
    <row r="912" spans="5:61" ht="16.5" customHeight="1">
      <c r="E912" s="9" t="str">
        <f t="shared" si="14"/>
        <v>E-13照明発熱密度比率2</v>
      </c>
      <c r="F912" s="10" t="s">
        <v>308</v>
      </c>
      <c r="G912" s="10" t="s">
        <v>263</v>
      </c>
      <c r="H912" s="10">
        <v>13</v>
      </c>
      <c r="I912" s="10">
        <v>2</v>
      </c>
      <c r="J912" s="10">
        <v>2</v>
      </c>
      <c r="K912" s="10" t="s">
        <v>780</v>
      </c>
      <c r="L912" s="10" t="s">
        <v>778</v>
      </c>
      <c r="M912" s="10">
        <v>1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0.5</v>
      </c>
      <c r="V912" s="10">
        <v>0.5</v>
      </c>
      <c r="W912" s="10">
        <v>0</v>
      </c>
      <c r="X912" s="10">
        <v>0</v>
      </c>
      <c r="Y912" s="10">
        <v>0</v>
      </c>
      <c r="Z912" s="10">
        <v>0</v>
      </c>
      <c r="AA912" s="10">
        <v>0</v>
      </c>
      <c r="AB912" s="10">
        <v>0</v>
      </c>
      <c r="AC912" s="10">
        <v>0</v>
      </c>
      <c r="AD912" s="10">
        <v>0</v>
      </c>
      <c r="AE912" s="10">
        <v>0</v>
      </c>
      <c r="AF912" s="10">
        <v>1</v>
      </c>
      <c r="AG912" s="10">
        <v>1</v>
      </c>
      <c r="AH912" s="10">
        <v>1</v>
      </c>
      <c r="AI912" s="10">
        <v>1</v>
      </c>
      <c r="AJ912" s="10">
        <v>1</v>
      </c>
      <c r="AK912" s="10">
        <v>1</v>
      </c>
      <c r="AL912" s="10">
        <v>100</v>
      </c>
      <c r="AM912" s="10">
        <v>1</v>
      </c>
      <c r="AN912" s="10">
        <v>0</v>
      </c>
      <c r="AO912" s="10">
        <v>8</v>
      </c>
      <c r="AP912" s="10">
        <v>50</v>
      </c>
      <c r="AQ912" s="10">
        <v>10</v>
      </c>
      <c r="AR912" s="10">
        <v>0</v>
      </c>
      <c r="AS912" s="10">
        <v>19</v>
      </c>
      <c r="AT912" s="10">
        <v>100</v>
      </c>
      <c r="AU912" s="10">
        <v>24</v>
      </c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 t="s">
        <v>308</v>
      </c>
      <c r="BI912" s="10">
        <v>13</v>
      </c>
    </row>
    <row r="913" spans="5:61" ht="16.5" customHeight="1">
      <c r="E913" s="9" t="str">
        <f t="shared" si="14"/>
        <v>E-13照明発熱密度比率3</v>
      </c>
      <c r="F913" s="10" t="s">
        <v>308</v>
      </c>
      <c r="G913" s="10" t="s">
        <v>263</v>
      </c>
      <c r="H913" s="10">
        <v>13</v>
      </c>
      <c r="I913" s="10">
        <v>2</v>
      </c>
      <c r="J913" s="10">
        <v>3</v>
      </c>
      <c r="K913" s="10" t="s">
        <v>780</v>
      </c>
      <c r="L913" s="10" t="s">
        <v>779</v>
      </c>
      <c r="M913" s="10">
        <v>1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0.5</v>
      </c>
      <c r="V913" s="10">
        <v>0.5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0</v>
      </c>
      <c r="AC913" s="10">
        <v>0</v>
      </c>
      <c r="AD913" s="10">
        <v>0</v>
      </c>
      <c r="AE913" s="10">
        <v>0</v>
      </c>
      <c r="AF913" s="10">
        <v>1</v>
      </c>
      <c r="AG913" s="10">
        <v>1</v>
      </c>
      <c r="AH913" s="10">
        <v>1</v>
      </c>
      <c r="AI913" s="10">
        <v>1</v>
      </c>
      <c r="AJ913" s="10">
        <v>1</v>
      </c>
      <c r="AK913" s="10">
        <v>1</v>
      </c>
      <c r="AL913" s="10">
        <v>100</v>
      </c>
      <c r="AM913" s="10">
        <v>1</v>
      </c>
      <c r="AN913" s="10">
        <v>0</v>
      </c>
      <c r="AO913" s="10">
        <v>8</v>
      </c>
      <c r="AP913" s="10">
        <v>50</v>
      </c>
      <c r="AQ913" s="10">
        <v>10</v>
      </c>
      <c r="AR913" s="10">
        <v>0</v>
      </c>
      <c r="AS913" s="10">
        <v>19</v>
      </c>
      <c r="AT913" s="10">
        <v>100</v>
      </c>
      <c r="AU913" s="10">
        <v>24</v>
      </c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 t="s">
        <v>308</v>
      </c>
      <c r="BI913" s="10">
        <v>13</v>
      </c>
    </row>
    <row r="914" spans="5:61" ht="16.5" customHeight="1">
      <c r="E914" s="9" t="str">
        <f t="shared" si="14"/>
        <v>E-13人体発熱密度比率1</v>
      </c>
      <c r="F914" s="10" t="s">
        <v>308</v>
      </c>
      <c r="G914" s="10" t="s">
        <v>263</v>
      </c>
      <c r="H914" s="10">
        <v>13</v>
      </c>
      <c r="I914" s="10">
        <v>3</v>
      </c>
      <c r="J914" s="10">
        <v>1</v>
      </c>
      <c r="K914" s="10" t="s">
        <v>781</v>
      </c>
      <c r="L914" s="10" t="s">
        <v>777</v>
      </c>
      <c r="M914" s="10">
        <v>0.8</v>
      </c>
      <c r="N914" s="10">
        <v>0.8</v>
      </c>
      <c r="O914" s="10">
        <v>0.8</v>
      </c>
      <c r="P914" s="10">
        <v>0.8</v>
      </c>
      <c r="Q914" s="10">
        <v>0.8</v>
      </c>
      <c r="R914" s="10">
        <v>0.8</v>
      </c>
      <c r="S914" s="10">
        <v>0.8</v>
      </c>
      <c r="T914" s="10">
        <v>0.8</v>
      </c>
      <c r="U914" s="10">
        <v>0.8</v>
      </c>
      <c r="V914" s="10">
        <v>0.8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0</v>
      </c>
      <c r="AC914" s="10">
        <v>0</v>
      </c>
      <c r="AD914" s="10">
        <v>0</v>
      </c>
      <c r="AE914" s="10">
        <v>0</v>
      </c>
      <c r="AF914" s="10">
        <v>0.8</v>
      </c>
      <c r="AG914" s="10">
        <v>0.8</v>
      </c>
      <c r="AH914" s="10">
        <v>0.8</v>
      </c>
      <c r="AI914" s="10">
        <v>0.8</v>
      </c>
      <c r="AJ914" s="10">
        <v>0.8</v>
      </c>
      <c r="AK914" s="10">
        <v>1</v>
      </c>
      <c r="AL914" s="10">
        <v>80</v>
      </c>
      <c r="AM914" s="10">
        <v>10</v>
      </c>
      <c r="AN914" s="10">
        <v>0</v>
      </c>
      <c r="AO914" s="10">
        <v>19</v>
      </c>
      <c r="AP914" s="10">
        <v>80</v>
      </c>
      <c r="AQ914" s="10">
        <v>24</v>
      </c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 t="s">
        <v>308</v>
      </c>
      <c r="BI914" s="10">
        <v>13</v>
      </c>
    </row>
    <row r="915" spans="5:61" ht="16.5" customHeight="1">
      <c r="E915" s="9" t="str">
        <f t="shared" si="14"/>
        <v>E-13人体発熱密度比率2</v>
      </c>
      <c r="F915" s="10" t="s">
        <v>308</v>
      </c>
      <c r="G915" s="10" t="s">
        <v>263</v>
      </c>
      <c r="H915" s="10">
        <v>13</v>
      </c>
      <c r="I915" s="10">
        <v>3</v>
      </c>
      <c r="J915" s="10">
        <v>2</v>
      </c>
      <c r="K915" s="10" t="s">
        <v>781</v>
      </c>
      <c r="L915" s="10" t="s">
        <v>778</v>
      </c>
      <c r="M915" s="10">
        <v>1</v>
      </c>
      <c r="N915" s="10">
        <v>1</v>
      </c>
      <c r="O915" s="10">
        <v>1</v>
      </c>
      <c r="P915" s="10">
        <v>1</v>
      </c>
      <c r="Q915" s="10">
        <v>1</v>
      </c>
      <c r="R915" s="10">
        <v>1</v>
      </c>
      <c r="S915" s="10">
        <v>1</v>
      </c>
      <c r="T915" s="10">
        <v>1</v>
      </c>
      <c r="U915" s="10">
        <v>1</v>
      </c>
      <c r="V915" s="10">
        <v>1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  <c r="AE915" s="10">
        <v>0</v>
      </c>
      <c r="AF915" s="10">
        <v>1</v>
      </c>
      <c r="AG915" s="10">
        <v>1</v>
      </c>
      <c r="AH915" s="10">
        <v>1</v>
      </c>
      <c r="AI915" s="10">
        <v>1</v>
      </c>
      <c r="AJ915" s="10">
        <v>1</v>
      </c>
      <c r="AK915" s="10">
        <v>1</v>
      </c>
      <c r="AL915" s="10">
        <v>100</v>
      </c>
      <c r="AM915" s="10">
        <v>10</v>
      </c>
      <c r="AN915" s="10">
        <v>0</v>
      </c>
      <c r="AO915" s="10">
        <v>19</v>
      </c>
      <c r="AP915" s="10">
        <v>100</v>
      </c>
      <c r="AQ915" s="10">
        <v>24</v>
      </c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 t="s">
        <v>308</v>
      </c>
      <c r="BI915" s="10">
        <v>13</v>
      </c>
    </row>
    <row r="916" spans="5:61" ht="16.5" customHeight="1">
      <c r="E916" s="9" t="str">
        <f t="shared" si="14"/>
        <v>E-13人体発熱密度比率3</v>
      </c>
      <c r="F916" s="10" t="s">
        <v>308</v>
      </c>
      <c r="G916" s="10" t="s">
        <v>263</v>
      </c>
      <c r="H916" s="10">
        <v>13</v>
      </c>
      <c r="I916" s="10">
        <v>3</v>
      </c>
      <c r="J916" s="10">
        <v>3</v>
      </c>
      <c r="K916" s="10" t="s">
        <v>781</v>
      </c>
      <c r="L916" s="10" t="s">
        <v>779</v>
      </c>
      <c r="M916" s="10">
        <v>1</v>
      </c>
      <c r="N916" s="10">
        <v>1</v>
      </c>
      <c r="O916" s="10">
        <v>1</v>
      </c>
      <c r="P916" s="10">
        <v>1</v>
      </c>
      <c r="Q916" s="10">
        <v>1</v>
      </c>
      <c r="R916" s="10">
        <v>1</v>
      </c>
      <c r="S916" s="10">
        <v>1</v>
      </c>
      <c r="T916" s="10">
        <v>1</v>
      </c>
      <c r="U916" s="10">
        <v>1</v>
      </c>
      <c r="V916" s="10">
        <v>1</v>
      </c>
      <c r="W916" s="10">
        <v>0</v>
      </c>
      <c r="X916" s="10">
        <v>0</v>
      </c>
      <c r="Y916" s="10">
        <v>0</v>
      </c>
      <c r="Z916" s="10">
        <v>0</v>
      </c>
      <c r="AA916" s="10">
        <v>0</v>
      </c>
      <c r="AB916" s="10">
        <v>0</v>
      </c>
      <c r="AC916" s="10">
        <v>0</v>
      </c>
      <c r="AD916" s="10">
        <v>0</v>
      </c>
      <c r="AE916" s="10">
        <v>0</v>
      </c>
      <c r="AF916" s="10">
        <v>1</v>
      </c>
      <c r="AG916" s="10">
        <v>1</v>
      </c>
      <c r="AH916" s="10">
        <v>1</v>
      </c>
      <c r="AI916" s="10">
        <v>1</v>
      </c>
      <c r="AJ916" s="10">
        <v>1</v>
      </c>
      <c r="AK916" s="10">
        <v>1</v>
      </c>
      <c r="AL916" s="10">
        <v>100</v>
      </c>
      <c r="AM916" s="10">
        <v>10</v>
      </c>
      <c r="AN916" s="10">
        <v>0</v>
      </c>
      <c r="AO916" s="10">
        <v>19</v>
      </c>
      <c r="AP916" s="10">
        <v>100</v>
      </c>
      <c r="AQ916" s="10">
        <v>24</v>
      </c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 t="s">
        <v>308</v>
      </c>
      <c r="BI916" s="10">
        <v>13</v>
      </c>
    </row>
    <row r="917" spans="5:61" ht="16.5" customHeight="1">
      <c r="E917" s="9" t="str">
        <f t="shared" si="14"/>
        <v>E-13機器発熱密度比率1</v>
      </c>
      <c r="F917" s="10" t="s">
        <v>308</v>
      </c>
      <c r="G917" s="10" t="s">
        <v>263</v>
      </c>
      <c r="H917" s="10">
        <v>13</v>
      </c>
      <c r="I917" s="10">
        <v>4</v>
      </c>
      <c r="J917" s="10">
        <v>1</v>
      </c>
      <c r="K917" s="10" t="s">
        <v>783</v>
      </c>
      <c r="L917" s="10" t="s">
        <v>777</v>
      </c>
      <c r="M917" s="10">
        <v>0.5</v>
      </c>
      <c r="N917" s="10">
        <v>0.2</v>
      </c>
      <c r="O917" s="10">
        <v>0.2</v>
      </c>
      <c r="P917" s="10">
        <v>0.2</v>
      </c>
      <c r="Q917" s="10">
        <v>0.2</v>
      </c>
      <c r="R917" s="10">
        <v>0.2</v>
      </c>
      <c r="S917" s="10">
        <v>0.2</v>
      </c>
      <c r="T917" s="10">
        <v>0.2</v>
      </c>
      <c r="U917" s="10">
        <v>0.5</v>
      </c>
      <c r="V917" s="10">
        <v>0.5</v>
      </c>
      <c r="W917" s="10">
        <v>0.2</v>
      </c>
      <c r="X917" s="10">
        <v>0.2</v>
      </c>
      <c r="Y917" s="10">
        <v>0.2</v>
      </c>
      <c r="Z917" s="10">
        <v>0.2</v>
      </c>
      <c r="AA917" s="10">
        <v>0.2</v>
      </c>
      <c r="AB917" s="10">
        <v>0.2</v>
      </c>
      <c r="AC917" s="10">
        <v>0.2</v>
      </c>
      <c r="AD917" s="10">
        <v>0.2</v>
      </c>
      <c r="AE917" s="10">
        <v>0.2</v>
      </c>
      <c r="AF917" s="10">
        <v>1</v>
      </c>
      <c r="AG917" s="10">
        <v>1</v>
      </c>
      <c r="AH917" s="10">
        <v>1</v>
      </c>
      <c r="AI917" s="10">
        <v>1</v>
      </c>
      <c r="AJ917" s="10">
        <v>0.5</v>
      </c>
      <c r="AK917" s="10">
        <v>1</v>
      </c>
      <c r="AL917" s="10">
        <v>50</v>
      </c>
      <c r="AM917" s="10">
        <v>1</v>
      </c>
      <c r="AN917" s="10">
        <v>20</v>
      </c>
      <c r="AO917" s="10">
        <v>8</v>
      </c>
      <c r="AP917" s="10">
        <v>50</v>
      </c>
      <c r="AQ917" s="10">
        <v>10</v>
      </c>
      <c r="AR917" s="10">
        <v>20</v>
      </c>
      <c r="AS917" s="10">
        <v>19</v>
      </c>
      <c r="AT917" s="10">
        <v>100</v>
      </c>
      <c r="AU917" s="10">
        <v>23</v>
      </c>
      <c r="AV917" s="10">
        <v>50</v>
      </c>
      <c r="AW917" s="10">
        <v>24</v>
      </c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 t="s">
        <v>308</v>
      </c>
      <c r="BI917" s="10">
        <v>13</v>
      </c>
    </row>
    <row r="918" spans="5:61" ht="16.5" customHeight="1">
      <c r="E918" s="9" t="str">
        <f t="shared" si="14"/>
        <v>E-13機器発熱密度比率2</v>
      </c>
      <c r="F918" s="10" t="s">
        <v>308</v>
      </c>
      <c r="G918" s="10" t="s">
        <v>263</v>
      </c>
      <c r="H918" s="10">
        <v>13</v>
      </c>
      <c r="I918" s="10">
        <v>4</v>
      </c>
      <c r="J918" s="10">
        <v>2</v>
      </c>
      <c r="K918" s="10" t="s">
        <v>783</v>
      </c>
      <c r="L918" s="10" t="s">
        <v>778</v>
      </c>
      <c r="M918" s="10">
        <v>0.5</v>
      </c>
      <c r="N918" s="10">
        <v>0.2</v>
      </c>
      <c r="O918" s="10">
        <v>0.2</v>
      </c>
      <c r="P918" s="10">
        <v>0.2</v>
      </c>
      <c r="Q918" s="10">
        <v>0.2</v>
      </c>
      <c r="R918" s="10">
        <v>0.2</v>
      </c>
      <c r="S918" s="10">
        <v>0.2</v>
      </c>
      <c r="T918" s="10">
        <v>0.2</v>
      </c>
      <c r="U918" s="10">
        <v>0.5</v>
      </c>
      <c r="V918" s="10">
        <v>0.5</v>
      </c>
      <c r="W918" s="10">
        <v>0.2</v>
      </c>
      <c r="X918" s="10">
        <v>0.2</v>
      </c>
      <c r="Y918" s="10">
        <v>0.2</v>
      </c>
      <c r="Z918" s="10">
        <v>0.2</v>
      </c>
      <c r="AA918" s="10">
        <v>0.2</v>
      </c>
      <c r="AB918" s="10">
        <v>0.2</v>
      </c>
      <c r="AC918" s="10">
        <v>0.2</v>
      </c>
      <c r="AD918" s="10">
        <v>0.2</v>
      </c>
      <c r="AE918" s="10">
        <v>0.2</v>
      </c>
      <c r="AF918" s="10">
        <v>1</v>
      </c>
      <c r="AG918" s="10">
        <v>1</v>
      </c>
      <c r="AH918" s="10">
        <v>1</v>
      </c>
      <c r="AI918" s="10">
        <v>1</v>
      </c>
      <c r="AJ918" s="10">
        <v>0.5</v>
      </c>
      <c r="AK918" s="10">
        <v>1</v>
      </c>
      <c r="AL918" s="10">
        <v>50</v>
      </c>
      <c r="AM918" s="10">
        <v>1</v>
      </c>
      <c r="AN918" s="10">
        <v>20</v>
      </c>
      <c r="AO918" s="10">
        <v>8</v>
      </c>
      <c r="AP918" s="10">
        <v>50</v>
      </c>
      <c r="AQ918" s="10">
        <v>10</v>
      </c>
      <c r="AR918" s="10">
        <v>20</v>
      </c>
      <c r="AS918" s="10">
        <v>19</v>
      </c>
      <c r="AT918" s="10">
        <v>100</v>
      </c>
      <c r="AU918" s="10">
        <v>23</v>
      </c>
      <c r="AV918" s="10">
        <v>50</v>
      </c>
      <c r="AW918" s="10">
        <v>24</v>
      </c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 t="s">
        <v>308</v>
      </c>
      <c r="BI918" s="10">
        <v>13</v>
      </c>
    </row>
    <row r="919" spans="5:61" ht="16.5" customHeight="1">
      <c r="E919" s="9" t="str">
        <f t="shared" si="14"/>
        <v>E-13機器発熱密度比率3</v>
      </c>
      <c r="F919" s="10" t="s">
        <v>308</v>
      </c>
      <c r="G919" s="10" t="s">
        <v>263</v>
      </c>
      <c r="H919" s="10">
        <v>13</v>
      </c>
      <c r="I919" s="10">
        <v>4</v>
      </c>
      <c r="J919" s="10">
        <v>3</v>
      </c>
      <c r="K919" s="10" t="s">
        <v>783</v>
      </c>
      <c r="L919" s="10" t="s">
        <v>779</v>
      </c>
      <c r="M919" s="10">
        <v>0.5</v>
      </c>
      <c r="N919" s="10">
        <v>0.2</v>
      </c>
      <c r="O919" s="10">
        <v>0.2</v>
      </c>
      <c r="P919" s="10">
        <v>0.2</v>
      </c>
      <c r="Q919" s="10">
        <v>0.2</v>
      </c>
      <c r="R919" s="10">
        <v>0.2</v>
      </c>
      <c r="S919" s="10">
        <v>0.2</v>
      </c>
      <c r="T919" s="10">
        <v>0.2</v>
      </c>
      <c r="U919" s="10">
        <v>0.5</v>
      </c>
      <c r="V919" s="10">
        <v>0.5</v>
      </c>
      <c r="W919" s="10">
        <v>0.2</v>
      </c>
      <c r="X919" s="10">
        <v>0.2</v>
      </c>
      <c r="Y919" s="10">
        <v>0.2</v>
      </c>
      <c r="Z919" s="10">
        <v>0.2</v>
      </c>
      <c r="AA919" s="10">
        <v>0.2</v>
      </c>
      <c r="AB919" s="10">
        <v>0.2</v>
      </c>
      <c r="AC919" s="10">
        <v>0.2</v>
      </c>
      <c r="AD919" s="10">
        <v>0.2</v>
      </c>
      <c r="AE919" s="10">
        <v>0.2</v>
      </c>
      <c r="AF919" s="10">
        <v>1</v>
      </c>
      <c r="AG919" s="10">
        <v>1</v>
      </c>
      <c r="AH919" s="10">
        <v>1</v>
      </c>
      <c r="AI919" s="10">
        <v>1</v>
      </c>
      <c r="AJ919" s="10">
        <v>0.5</v>
      </c>
      <c r="AK919" s="10">
        <v>1</v>
      </c>
      <c r="AL919" s="10">
        <v>50</v>
      </c>
      <c r="AM919" s="10">
        <v>1</v>
      </c>
      <c r="AN919" s="10">
        <v>20</v>
      </c>
      <c r="AO919" s="10">
        <v>8</v>
      </c>
      <c r="AP919" s="10">
        <v>50</v>
      </c>
      <c r="AQ919" s="10">
        <v>10</v>
      </c>
      <c r="AR919" s="10">
        <v>20</v>
      </c>
      <c r="AS919" s="10">
        <v>19</v>
      </c>
      <c r="AT919" s="10">
        <v>100</v>
      </c>
      <c r="AU919" s="10">
        <v>23</v>
      </c>
      <c r="AV919" s="10">
        <v>50</v>
      </c>
      <c r="AW919" s="10">
        <v>24</v>
      </c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 t="s">
        <v>308</v>
      </c>
      <c r="BI919" s="10">
        <v>13</v>
      </c>
    </row>
    <row r="920" spans="5:61" ht="16.5" customHeight="1">
      <c r="E920" s="9" t="str">
        <f t="shared" si="14"/>
        <v>E-14室同時使用率1</v>
      </c>
      <c r="F920" s="10" t="s">
        <v>311</v>
      </c>
      <c r="G920" s="10" t="s">
        <v>263</v>
      </c>
      <c r="H920" s="10">
        <v>14</v>
      </c>
      <c r="I920" s="10">
        <v>1</v>
      </c>
      <c r="J920" s="10">
        <v>1</v>
      </c>
      <c r="K920" s="10" t="s">
        <v>776</v>
      </c>
      <c r="L920" s="10" t="s">
        <v>777</v>
      </c>
      <c r="M920" s="10">
        <v>0</v>
      </c>
      <c r="N920" s="10">
        <v>0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1</v>
      </c>
      <c r="V920" s="10">
        <v>1</v>
      </c>
      <c r="W920" s="10">
        <v>1</v>
      </c>
      <c r="X920" s="10">
        <v>1</v>
      </c>
      <c r="Y920" s="10">
        <v>1</v>
      </c>
      <c r="Z920" s="10">
        <v>1</v>
      </c>
      <c r="AA920" s="10">
        <v>1</v>
      </c>
      <c r="AB920" s="10">
        <v>1</v>
      </c>
      <c r="AC920" s="10">
        <v>1</v>
      </c>
      <c r="AD920" s="10">
        <v>1</v>
      </c>
      <c r="AE920" s="10">
        <v>0</v>
      </c>
      <c r="AF920" s="10">
        <v>0</v>
      </c>
      <c r="AG920" s="10">
        <v>0</v>
      </c>
      <c r="AH920" s="10">
        <v>0</v>
      </c>
      <c r="AI920" s="10">
        <v>0</v>
      </c>
      <c r="AJ920" s="10">
        <v>0</v>
      </c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>
        <v>7</v>
      </c>
    </row>
    <row r="921" spans="5:61" ht="16.5" customHeight="1">
      <c r="E921" s="9" t="str">
        <f t="shared" si="14"/>
        <v>E-14室同時使用率2</v>
      </c>
      <c r="F921" s="10" t="s">
        <v>311</v>
      </c>
      <c r="G921" s="10" t="s">
        <v>263</v>
      </c>
      <c r="H921" s="10">
        <v>14</v>
      </c>
      <c r="I921" s="10">
        <v>1</v>
      </c>
      <c r="J921" s="10">
        <v>2</v>
      </c>
      <c r="K921" s="10" t="s">
        <v>776</v>
      </c>
      <c r="L921" s="10" t="s">
        <v>778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0</v>
      </c>
      <c r="X921" s="10">
        <v>0</v>
      </c>
      <c r="Y921" s="10">
        <v>0</v>
      </c>
      <c r="Z921" s="10">
        <v>0</v>
      </c>
      <c r="AA921" s="10">
        <v>0</v>
      </c>
      <c r="AB921" s="10">
        <v>0</v>
      </c>
      <c r="AC921" s="10">
        <v>0</v>
      </c>
      <c r="AD921" s="10">
        <v>0</v>
      </c>
      <c r="AE921" s="10">
        <v>0</v>
      </c>
      <c r="AF921" s="10">
        <v>0</v>
      </c>
      <c r="AG921" s="10">
        <v>0</v>
      </c>
      <c r="AH921" s="10">
        <v>0</v>
      </c>
      <c r="AI921" s="10">
        <v>0</v>
      </c>
      <c r="AJ921" s="10">
        <v>0</v>
      </c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>
        <v>7</v>
      </c>
    </row>
    <row r="922" spans="5:61" ht="16.5" customHeight="1">
      <c r="E922" s="9" t="str">
        <f t="shared" si="14"/>
        <v>E-14室同時使用率3</v>
      </c>
      <c r="F922" s="10" t="s">
        <v>311</v>
      </c>
      <c r="G922" s="10" t="s">
        <v>263</v>
      </c>
      <c r="H922" s="10">
        <v>14</v>
      </c>
      <c r="I922" s="10">
        <v>1</v>
      </c>
      <c r="J922" s="10">
        <v>3</v>
      </c>
      <c r="K922" s="10" t="s">
        <v>776</v>
      </c>
      <c r="L922" s="10" t="s">
        <v>779</v>
      </c>
      <c r="M922" s="10">
        <v>0</v>
      </c>
      <c r="N922" s="10">
        <v>0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0">
        <v>0</v>
      </c>
      <c r="AJ922" s="10">
        <v>0</v>
      </c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>
        <v>7</v>
      </c>
    </row>
    <row r="923" spans="5:61" ht="16.5" customHeight="1">
      <c r="E923" s="9" t="str">
        <f t="shared" si="14"/>
        <v>E-14照明発熱密度比率1</v>
      </c>
      <c r="F923" s="10" t="s">
        <v>311</v>
      </c>
      <c r="G923" s="10" t="s">
        <v>263</v>
      </c>
      <c r="H923" s="10">
        <v>14</v>
      </c>
      <c r="I923" s="10">
        <v>2</v>
      </c>
      <c r="J923" s="10">
        <v>1</v>
      </c>
      <c r="K923" s="10" t="s">
        <v>780</v>
      </c>
      <c r="L923" s="10" t="s">
        <v>777</v>
      </c>
      <c r="M923" s="10">
        <v>0</v>
      </c>
      <c r="N923" s="10">
        <v>0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1</v>
      </c>
      <c r="V923" s="10">
        <v>1</v>
      </c>
      <c r="W923" s="10">
        <v>1</v>
      </c>
      <c r="X923" s="10">
        <v>1</v>
      </c>
      <c r="Y923" s="10">
        <v>0.7</v>
      </c>
      <c r="Z923" s="10">
        <v>1</v>
      </c>
      <c r="AA923" s="10">
        <v>1</v>
      </c>
      <c r="AB923" s="10">
        <v>1</v>
      </c>
      <c r="AC923" s="10">
        <v>1</v>
      </c>
      <c r="AD923" s="10">
        <v>1</v>
      </c>
      <c r="AE923" s="10">
        <v>0</v>
      </c>
      <c r="AF923" s="10">
        <v>0</v>
      </c>
      <c r="AG923" s="10">
        <v>0</v>
      </c>
      <c r="AH923" s="10">
        <v>0</v>
      </c>
      <c r="AI923" s="10">
        <v>0</v>
      </c>
      <c r="AJ923" s="10">
        <v>0</v>
      </c>
      <c r="AK923" s="10">
        <v>1</v>
      </c>
      <c r="AL923" s="10">
        <v>0</v>
      </c>
      <c r="AM923" s="10">
        <v>8</v>
      </c>
      <c r="AN923" s="10">
        <v>100</v>
      </c>
      <c r="AO923" s="10">
        <v>12</v>
      </c>
      <c r="AP923" s="10">
        <v>70</v>
      </c>
      <c r="AQ923" s="10">
        <v>13</v>
      </c>
      <c r="AR923" s="10">
        <v>100</v>
      </c>
      <c r="AS923" s="10">
        <v>18</v>
      </c>
      <c r="AT923" s="10">
        <v>0</v>
      </c>
      <c r="AU923" s="10">
        <v>24</v>
      </c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>
        <v>7</v>
      </c>
    </row>
    <row r="924" spans="5:61" ht="16.5" customHeight="1">
      <c r="E924" s="9" t="str">
        <f t="shared" si="14"/>
        <v>E-14照明発熱密度比率2</v>
      </c>
      <c r="F924" s="10" t="s">
        <v>311</v>
      </c>
      <c r="G924" s="10" t="s">
        <v>263</v>
      </c>
      <c r="H924" s="10">
        <v>14</v>
      </c>
      <c r="I924" s="10">
        <v>2</v>
      </c>
      <c r="J924" s="10">
        <v>2</v>
      </c>
      <c r="K924" s="10" t="s">
        <v>780</v>
      </c>
      <c r="L924" s="10" t="s">
        <v>778</v>
      </c>
      <c r="M924" s="10">
        <v>0</v>
      </c>
      <c r="N924" s="10">
        <v>0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0">
        <v>0</v>
      </c>
      <c r="AG924" s="10">
        <v>0</v>
      </c>
      <c r="AH924" s="10">
        <v>0</v>
      </c>
      <c r="AI924" s="10">
        <v>0</v>
      </c>
      <c r="AJ924" s="10">
        <v>0</v>
      </c>
      <c r="AK924" s="10">
        <v>1</v>
      </c>
      <c r="AL924" s="10">
        <v>0</v>
      </c>
      <c r="AM924" s="10">
        <v>24</v>
      </c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>
        <v>7</v>
      </c>
    </row>
    <row r="925" spans="5:61" ht="16.5" customHeight="1">
      <c r="E925" s="9" t="str">
        <f t="shared" si="14"/>
        <v>E-14照明発熱密度比率3</v>
      </c>
      <c r="F925" s="10" t="s">
        <v>311</v>
      </c>
      <c r="G925" s="10" t="s">
        <v>263</v>
      </c>
      <c r="H925" s="10">
        <v>14</v>
      </c>
      <c r="I925" s="10">
        <v>2</v>
      </c>
      <c r="J925" s="10">
        <v>3</v>
      </c>
      <c r="K925" s="10" t="s">
        <v>780</v>
      </c>
      <c r="L925" s="10" t="s">
        <v>779</v>
      </c>
      <c r="M925" s="10">
        <v>0</v>
      </c>
      <c r="N925" s="10">
        <v>0</v>
      </c>
      <c r="O925" s="10">
        <v>0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0</v>
      </c>
      <c r="X925" s="10">
        <v>0</v>
      </c>
      <c r="Y925" s="10">
        <v>0</v>
      </c>
      <c r="Z925" s="10">
        <v>0</v>
      </c>
      <c r="AA925" s="10">
        <v>0</v>
      </c>
      <c r="AB925" s="10">
        <v>0</v>
      </c>
      <c r="AC925" s="10">
        <v>0</v>
      </c>
      <c r="AD925" s="10">
        <v>0</v>
      </c>
      <c r="AE925" s="10">
        <v>0</v>
      </c>
      <c r="AF925" s="10">
        <v>0</v>
      </c>
      <c r="AG925" s="10">
        <v>0</v>
      </c>
      <c r="AH925" s="10">
        <v>0</v>
      </c>
      <c r="AI925" s="10">
        <v>0</v>
      </c>
      <c r="AJ925" s="10">
        <v>0</v>
      </c>
      <c r="AK925" s="10">
        <v>1</v>
      </c>
      <c r="AL925" s="10">
        <v>0</v>
      </c>
      <c r="AM925" s="10">
        <v>24</v>
      </c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>
        <v>7</v>
      </c>
    </row>
    <row r="926" spans="5:61" ht="16.5" customHeight="1">
      <c r="E926" s="9" t="str">
        <f t="shared" si="14"/>
        <v>E-14人体発熱密度比率1</v>
      </c>
      <c r="F926" s="10" t="s">
        <v>311</v>
      </c>
      <c r="G926" s="10" t="s">
        <v>263</v>
      </c>
      <c r="H926" s="10">
        <v>14</v>
      </c>
      <c r="I926" s="10">
        <v>3</v>
      </c>
      <c r="J926" s="10">
        <v>1</v>
      </c>
      <c r="K926" s="10" t="s">
        <v>781</v>
      </c>
      <c r="L926" s="10" t="s">
        <v>777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1</v>
      </c>
      <c r="V926" s="10">
        <v>1</v>
      </c>
      <c r="W926" s="10">
        <v>1</v>
      </c>
      <c r="X926" s="10">
        <v>1</v>
      </c>
      <c r="Y926" s="10">
        <v>0.5</v>
      </c>
      <c r="Z926" s="10">
        <v>1</v>
      </c>
      <c r="AA926" s="10">
        <v>1</v>
      </c>
      <c r="AB926" s="10">
        <v>1</v>
      </c>
      <c r="AC926" s="10">
        <v>1</v>
      </c>
      <c r="AD926" s="10">
        <v>1</v>
      </c>
      <c r="AE926" s="10">
        <v>0</v>
      </c>
      <c r="AF926" s="10">
        <v>0</v>
      </c>
      <c r="AG926" s="10">
        <v>0</v>
      </c>
      <c r="AH926" s="10">
        <v>0</v>
      </c>
      <c r="AI926" s="10">
        <v>0</v>
      </c>
      <c r="AJ926" s="10">
        <v>0</v>
      </c>
      <c r="AK926" s="10">
        <v>1</v>
      </c>
      <c r="AL926" s="10">
        <v>0</v>
      </c>
      <c r="AM926" s="10">
        <v>8</v>
      </c>
      <c r="AN926" s="10">
        <v>100</v>
      </c>
      <c r="AO926" s="10">
        <v>12</v>
      </c>
      <c r="AP926" s="10">
        <v>50</v>
      </c>
      <c r="AQ926" s="10">
        <v>13</v>
      </c>
      <c r="AR926" s="10">
        <v>100</v>
      </c>
      <c r="AS926" s="10">
        <v>18</v>
      </c>
      <c r="AT926" s="10">
        <v>0</v>
      </c>
      <c r="AU926" s="10">
        <v>24</v>
      </c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>
        <v>7</v>
      </c>
    </row>
    <row r="927" spans="5:61" ht="16.5" customHeight="1">
      <c r="E927" s="9" t="str">
        <f t="shared" si="14"/>
        <v>E-14人体発熱密度比率2</v>
      </c>
      <c r="F927" s="10" t="s">
        <v>311</v>
      </c>
      <c r="G927" s="10" t="s">
        <v>263</v>
      </c>
      <c r="H927" s="10">
        <v>14</v>
      </c>
      <c r="I927" s="10">
        <v>3</v>
      </c>
      <c r="J927" s="10">
        <v>2</v>
      </c>
      <c r="K927" s="10" t="s">
        <v>781</v>
      </c>
      <c r="L927" s="10" t="s">
        <v>778</v>
      </c>
      <c r="M927" s="10">
        <v>0</v>
      </c>
      <c r="N927" s="10">
        <v>0</v>
      </c>
      <c r="O927" s="10">
        <v>0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0</v>
      </c>
      <c r="X927" s="10">
        <v>0</v>
      </c>
      <c r="Y927" s="10">
        <v>0</v>
      </c>
      <c r="Z927" s="10">
        <v>0</v>
      </c>
      <c r="AA927" s="10">
        <v>0</v>
      </c>
      <c r="AB927" s="10">
        <v>0</v>
      </c>
      <c r="AC927" s="10">
        <v>0</v>
      </c>
      <c r="AD927" s="10">
        <v>0</v>
      </c>
      <c r="AE927" s="10">
        <v>0</v>
      </c>
      <c r="AF927" s="10">
        <v>0</v>
      </c>
      <c r="AG927" s="10">
        <v>0</v>
      </c>
      <c r="AH927" s="10">
        <v>0</v>
      </c>
      <c r="AI927" s="10">
        <v>0</v>
      </c>
      <c r="AJ927" s="10">
        <v>0</v>
      </c>
      <c r="AK927" s="10">
        <v>1</v>
      </c>
      <c r="AL927" s="10">
        <v>0</v>
      </c>
      <c r="AM927" s="10">
        <v>24</v>
      </c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>
        <v>7</v>
      </c>
    </row>
    <row r="928" spans="5:61" ht="16.5" customHeight="1">
      <c r="E928" s="9" t="str">
        <f t="shared" si="14"/>
        <v>E-14人体発熱密度比率3</v>
      </c>
      <c r="F928" s="10" t="s">
        <v>311</v>
      </c>
      <c r="G928" s="10" t="s">
        <v>263</v>
      </c>
      <c r="H928" s="10">
        <v>14</v>
      </c>
      <c r="I928" s="10">
        <v>3</v>
      </c>
      <c r="J928" s="10">
        <v>3</v>
      </c>
      <c r="K928" s="10" t="s">
        <v>781</v>
      </c>
      <c r="L928" s="10" t="s">
        <v>779</v>
      </c>
      <c r="M928" s="10">
        <v>0</v>
      </c>
      <c r="N928" s="10">
        <v>0</v>
      </c>
      <c r="O928" s="10">
        <v>0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0</v>
      </c>
      <c r="X928" s="10">
        <v>0</v>
      </c>
      <c r="Y928" s="10">
        <v>0</v>
      </c>
      <c r="Z928" s="10">
        <v>0</v>
      </c>
      <c r="AA928" s="10">
        <v>0</v>
      </c>
      <c r="AB928" s="10">
        <v>0</v>
      </c>
      <c r="AC928" s="10">
        <v>0</v>
      </c>
      <c r="AD928" s="10">
        <v>0</v>
      </c>
      <c r="AE928" s="10">
        <v>0</v>
      </c>
      <c r="AF928" s="10">
        <v>0</v>
      </c>
      <c r="AG928" s="10">
        <v>0</v>
      </c>
      <c r="AH928" s="10">
        <v>0</v>
      </c>
      <c r="AI928" s="10">
        <v>0</v>
      </c>
      <c r="AJ928" s="10">
        <v>0</v>
      </c>
      <c r="AK928" s="10">
        <v>1</v>
      </c>
      <c r="AL928" s="10">
        <v>0</v>
      </c>
      <c r="AM928" s="10">
        <v>24</v>
      </c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>
        <v>7</v>
      </c>
    </row>
    <row r="929" spans="5:61" ht="16.5" customHeight="1">
      <c r="E929" s="9" t="str">
        <f t="shared" si="14"/>
        <v>E-14機器発熱密度比率1</v>
      </c>
      <c r="F929" s="10" t="s">
        <v>311</v>
      </c>
      <c r="G929" s="10" t="s">
        <v>263</v>
      </c>
      <c r="H929" s="10">
        <v>14</v>
      </c>
      <c r="I929" s="10">
        <v>4</v>
      </c>
      <c r="J929" s="10">
        <v>1</v>
      </c>
      <c r="K929" s="10" t="s">
        <v>783</v>
      </c>
      <c r="L929" s="10" t="s">
        <v>777</v>
      </c>
      <c r="M929" s="10">
        <v>0</v>
      </c>
      <c r="N929" s="10">
        <v>0</v>
      </c>
      <c r="O929" s="10">
        <v>0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0</v>
      </c>
      <c r="X929" s="10">
        <v>0</v>
      </c>
      <c r="Y929" s="10">
        <v>0</v>
      </c>
      <c r="Z929" s="10">
        <v>0</v>
      </c>
      <c r="AA929" s="10">
        <v>0</v>
      </c>
      <c r="AB929" s="10">
        <v>0</v>
      </c>
      <c r="AC929" s="10">
        <v>0</v>
      </c>
      <c r="AD929" s="10">
        <v>0</v>
      </c>
      <c r="AE929" s="10">
        <v>0</v>
      </c>
      <c r="AF929" s="10">
        <v>0</v>
      </c>
      <c r="AG929" s="10">
        <v>0</v>
      </c>
      <c r="AH929" s="10">
        <v>0</v>
      </c>
      <c r="AI929" s="10">
        <v>0</v>
      </c>
      <c r="AJ929" s="10">
        <v>0</v>
      </c>
      <c r="AK929" s="10">
        <v>1</v>
      </c>
      <c r="AL929" s="10">
        <v>0</v>
      </c>
      <c r="AM929" s="10">
        <v>24</v>
      </c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>
        <v>7</v>
      </c>
    </row>
    <row r="930" spans="5:61" ht="16.5" customHeight="1">
      <c r="E930" s="9" t="str">
        <f t="shared" si="14"/>
        <v>E-14機器発熱密度比率2</v>
      </c>
      <c r="F930" s="10" t="s">
        <v>311</v>
      </c>
      <c r="G930" s="10" t="s">
        <v>263</v>
      </c>
      <c r="H930" s="10">
        <v>14</v>
      </c>
      <c r="I930" s="10">
        <v>4</v>
      </c>
      <c r="J930" s="10">
        <v>2</v>
      </c>
      <c r="K930" s="10" t="s">
        <v>783</v>
      </c>
      <c r="L930" s="10" t="s">
        <v>778</v>
      </c>
      <c r="M930" s="10">
        <v>0</v>
      </c>
      <c r="N930" s="10">
        <v>0</v>
      </c>
      <c r="O930" s="10">
        <v>0</v>
      </c>
      <c r="P930" s="10">
        <v>0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0</v>
      </c>
      <c r="X930" s="10">
        <v>0</v>
      </c>
      <c r="Y930" s="10">
        <v>0</v>
      </c>
      <c r="Z930" s="10">
        <v>0</v>
      </c>
      <c r="AA930" s="10">
        <v>0</v>
      </c>
      <c r="AB930" s="10">
        <v>0</v>
      </c>
      <c r="AC930" s="10">
        <v>0</v>
      </c>
      <c r="AD930" s="10">
        <v>0</v>
      </c>
      <c r="AE930" s="10">
        <v>0</v>
      </c>
      <c r="AF930" s="10">
        <v>0</v>
      </c>
      <c r="AG930" s="10">
        <v>0</v>
      </c>
      <c r="AH930" s="10">
        <v>0</v>
      </c>
      <c r="AI930" s="10">
        <v>0</v>
      </c>
      <c r="AJ930" s="10">
        <v>0</v>
      </c>
      <c r="AK930" s="10">
        <v>1</v>
      </c>
      <c r="AL930" s="10">
        <v>0</v>
      </c>
      <c r="AM930" s="10">
        <v>24</v>
      </c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>
        <v>7</v>
      </c>
    </row>
    <row r="931" spans="5:61" ht="16.5" customHeight="1">
      <c r="E931" s="9" t="str">
        <f t="shared" si="14"/>
        <v>E-14機器発熱密度比率3</v>
      </c>
      <c r="F931" s="10" t="s">
        <v>311</v>
      </c>
      <c r="G931" s="10" t="s">
        <v>263</v>
      </c>
      <c r="H931" s="10">
        <v>14</v>
      </c>
      <c r="I931" s="10">
        <v>4</v>
      </c>
      <c r="J931" s="10">
        <v>3</v>
      </c>
      <c r="K931" s="10" t="s">
        <v>783</v>
      </c>
      <c r="L931" s="10" t="s">
        <v>779</v>
      </c>
      <c r="M931" s="10">
        <v>0</v>
      </c>
      <c r="N931" s="10">
        <v>0</v>
      </c>
      <c r="O931" s="10">
        <v>0</v>
      </c>
      <c r="P931" s="10">
        <v>0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0</v>
      </c>
      <c r="X931" s="10">
        <v>0</v>
      </c>
      <c r="Y931" s="10">
        <v>0</v>
      </c>
      <c r="Z931" s="10">
        <v>0</v>
      </c>
      <c r="AA931" s="10">
        <v>0</v>
      </c>
      <c r="AB931" s="10">
        <v>0</v>
      </c>
      <c r="AC931" s="10">
        <v>0</v>
      </c>
      <c r="AD931" s="10">
        <v>0</v>
      </c>
      <c r="AE931" s="10">
        <v>0</v>
      </c>
      <c r="AF931" s="10">
        <v>0</v>
      </c>
      <c r="AG931" s="10">
        <v>0</v>
      </c>
      <c r="AH931" s="10">
        <v>0</v>
      </c>
      <c r="AI931" s="10">
        <v>0</v>
      </c>
      <c r="AJ931" s="10">
        <v>0</v>
      </c>
      <c r="AK931" s="10">
        <v>1</v>
      </c>
      <c r="AL931" s="10">
        <v>0</v>
      </c>
      <c r="AM931" s="10">
        <v>24</v>
      </c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>
        <v>7</v>
      </c>
    </row>
    <row r="932" spans="5:61" ht="16.5" customHeight="1">
      <c r="E932" s="9" t="str">
        <f t="shared" si="14"/>
        <v>E-15室同時使用率1</v>
      </c>
      <c r="F932" s="10" t="s">
        <v>312</v>
      </c>
      <c r="G932" s="10" t="s">
        <v>263</v>
      </c>
      <c r="H932" s="10">
        <v>15</v>
      </c>
      <c r="I932" s="10">
        <v>1</v>
      </c>
      <c r="J932" s="10">
        <v>1</v>
      </c>
      <c r="K932" s="10" t="s">
        <v>776</v>
      </c>
      <c r="L932" s="10" t="s">
        <v>777</v>
      </c>
      <c r="M932" s="10">
        <v>0</v>
      </c>
      <c r="N932" s="10">
        <v>0</v>
      </c>
      <c r="O932" s="10">
        <v>0</v>
      </c>
      <c r="P932" s="10">
        <v>0</v>
      </c>
      <c r="Q932" s="10">
        <v>0</v>
      </c>
      <c r="R932" s="10">
        <v>0</v>
      </c>
      <c r="S932" s="10">
        <v>0</v>
      </c>
      <c r="T932" s="10">
        <v>0</v>
      </c>
      <c r="U932" s="10">
        <v>1</v>
      </c>
      <c r="V932" s="10">
        <v>1</v>
      </c>
      <c r="W932" s="10">
        <v>1</v>
      </c>
      <c r="X932" s="10">
        <v>1</v>
      </c>
      <c r="Y932" s="10">
        <v>1</v>
      </c>
      <c r="Z932" s="10">
        <v>1</v>
      </c>
      <c r="AA932" s="10">
        <v>1</v>
      </c>
      <c r="AB932" s="10">
        <v>1</v>
      </c>
      <c r="AC932" s="10">
        <v>1</v>
      </c>
      <c r="AD932" s="10">
        <v>1</v>
      </c>
      <c r="AE932" s="10">
        <v>0</v>
      </c>
      <c r="AF932" s="10">
        <v>0</v>
      </c>
      <c r="AG932" s="10">
        <v>0</v>
      </c>
      <c r="AH932" s="10">
        <v>0</v>
      </c>
      <c r="AI932" s="10">
        <v>0</v>
      </c>
      <c r="AJ932" s="10">
        <v>0</v>
      </c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>
        <v>7</v>
      </c>
    </row>
    <row r="933" spans="5:61" ht="16.5" customHeight="1">
      <c r="E933" s="9" t="str">
        <f t="shared" si="14"/>
        <v>E-15室同時使用率2</v>
      </c>
      <c r="F933" s="10" t="s">
        <v>312</v>
      </c>
      <c r="G933" s="10" t="s">
        <v>263</v>
      </c>
      <c r="H933" s="10">
        <v>15</v>
      </c>
      <c r="I933" s="10">
        <v>1</v>
      </c>
      <c r="J933" s="10">
        <v>2</v>
      </c>
      <c r="K933" s="10" t="s">
        <v>776</v>
      </c>
      <c r="L933" s="10" t="s">
        <v>778</v>
      </c>
      <c r="M933" s="10">
        <v>0</v>
      </c>
      <c r="N933" s="10">
        <v>0</v>
      </c>
      <c r="O933" s="10">
        <v>0</v>
      </c>
      <c r="P933" s="10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0</v>
      </c>
      <c r="X933" s="10">
        <v>0</v>
      </c>
      <c r="Y933" s="10">
        <v>0</v>
      </c>
      <c r="Z933" s="10">
        <v>0</v>
      </c>
      <c r="AA933" s="10">
        <v>0</v>
      </c>
      <c r="AB933" s="10">
        <v>0</v>
      </c>
      <c r="AC933" s="10">
        <v>0</v>
      </c>
      <c r="AD933" s="10">
        <v>0</v>
      </c>
      <c r="AE933" s="10">
        <v>0</v>
      </c>
      <c r="AF933" s="10">
        <v>0</v>
      </c>
      <c r="AG933" s="10">
        <v>0</v>
      </c>
      <c r="AH933" s="10">
        <v>0</v>
      </c>
      <c r="AI933" s="10">
        <v>0</v>
      </c>
      <c r="AJ933" s="10">
        <v>0</v>
      </c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>
        <v>7</v>
      </c>
    </row>
    <row r="934" spans="5:61" ht="16.5" customHeight="1">
      <c r="E934" s="9" t="str">
        <f t="shared" si="14"/>
        <v>E-15室同時使用率3</v>
      </c>
      <c r="F934" s="10" t="s">
        <v>312</v>
      </c>
      <c r="G934" s="10" t="s">
        <v>263</v>
      </c>
      <c r="H934" s="10">
        <v>15</v>
      </c>
      <c r="I934" s="10">
        <v>1</v>
      </c>
      <c r="J934" s="10">
        <v>3</v>
      </c>
      <c r="K934" s="10" t="s">
        <v>776</v>
      </c>
      <c r="L934" s="10" t="s">
        <v>779</v>
      </c>
      <c r="M934" s="10">
        <v>0</v>
      </c>
      <c r="N934" s="10">
        <v>0</v>
      </c>
      <c r="O934" s="10">
        <v>0</v>
      </c>
      <c r="P934" s="10">
        <v>0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0</v>
      </c>
      <c r="X934" s="10">
        <v>0</v>
      </c>
      <c r="Y934" s="10">
        <v>0</v>
      </c>
      <c r="Z934" s="10">
        <v>0</v>
      </c>
      <c r="AA934" s="10">
        <v>0</v>
      </c>
      <c r="AB934" s="10">
        <v>0</v>
      </c>
      <c r="AC934" s="10">
        <v>0</v>
      </c>
      <c r="AD934" s="10">
        <v>0</v>
      </c>
      <c r="AE934" s="10">
        <v>0</v>
      </c>
      <c r="AF934" s="10">
        <v>0</v>
      </c>
      <c r="AG934" s="10">
        <v>0</v>
      </c>
      <c r="AH934" s="10">
        <v>0</v>
      </c>
      <c r="AI934" s="10">
        <v>0</v>
      </c>
      <c r="AJ934" s="10">
        <v>0</v>
      </c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>
        <v>7</v>
      </c>
    </row>
    <row r="935" spans="5:61" ht="16.5" customHeight="1">
      <c r="E935" s="9" t="str">
        <f t="shared" si="14"/>
        <v>E-15照明発熱密度比率1</v>
      </c>
      <c r="F935" s="10" t="s">
        <v>312</v>
      </c>
      <c r="G935" s="10" t="s">
        <v>263</v>
      </c>
      <c r="H935" s="10">
        <v>15</v>
      </c>
      <c r="I935" s="10">
        <v>2</v>
      </c>
      <c r="J935" s="10">
        <v>1</v>
      </c>
      <c r="K935" s="10" t="s">
        <v>780</v>
      </c>
      <c r="L935" s="10" t="s">
        <v>777</v>
      </c>
      <c r="M935" s="10">
        <v>0</v>
      </c>
      <c r="N935" s="10">
        <v>0</v>
      </c>
      <c r="O935" s="10">
        <v>0</v>
      </c>
      <c r="P935" s="10">
        <v>0</v>
      </c>
      <c r="Q935" s="10">
        <v>0</v>
      </c>
      <c r="R935" s="10">
        <v>0</v>
      </c>
      <c r="S935" s="10">
        <v>0</v>
      </c>
      <c r="T935" s="10">
        <v>0</v>
      </c>
      <c r="U935" s="10">
        <v>1</v>
      </c>
      <c r="V935" s="10">
        <v>1</v>
      </c>
      <c r="W935" s="10">
        <v>1</v>
      </c>
      <c r="X935" s="10">
        <v>1</v>
      </c>
      <c r="Y935" s="10">
        <v>0.7</v>
      </c>
      <c r="Z935" s="10">
        <v>1</v>
      </c>
      <c r="AA935" s="10">
        <v>1</v>
      </c>
      <c r="AB935" s="10">
        <v>1</v>
      </c>
      <c r="AC935" s="10">
        <v>1</v>
      </c>
      <c r="AD935" s="10">
        <v>1</v>
      </c>
      <c r="AE935" s="10">
        <v>0</v>
      </c>
      <c r="AF935" s="10">
        <v>0</v>
      </c>
      <c r="AG935" s="10">
        <v>0</v>
      </c>
      <c r="AH935" s="10">
        <v>0</v>
      </c>
      <c r="AI935" s="10">
        <v>0</v>
      </c>
      <c r="AJ935" s="10">
        <v>0</v>
      </c>
      <c r="AK935" s="10">
        <v>1</v>
      </c>
      <c r="AL935" s="10">
        <v>0</v>
      </c>
      <c r="AM935" s="10">
        <v>8</v>
      </c>
      <c r="AN935" s="10">
        <v>100</v>
      </c>
      <c r="AO935" s="10">
        <v>12</v>
      </c>
      <c r="AP935" s="10">
        <v>70</v>
      </c>
      <c r="AQ935" s="10">
        <v>13</v>
      </c>
      <c r="AR935" s="10">
        <v>100</v>
      </c>
      <c r="AS935" s="10">
        <v>18</v>
      </c>
      <c r="AT935" s="10">
        <v>0</v>
      </c>
      <c r="AU935" s="10">
        <v>24</v>
      </c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>
        <v>7</v>
      </c>
    </row>
    <row r="936" spans="5:61" ht="16.5" customHeight="1">
      <c r="E936" s="9" t="str">
        <f t="shared" si="14"/>
        <v>E-15照明発熱密度比率2</v>
      </c>
      <c r="F936" s="10" t="s">
        <v>312</v>
      </c>
      <c r="G936" s="10" t="s">
        <v>263</v>
      </c>
      <c r="H936" s="10">
        <v>15</v>
      </c>
      <c r="I936" s="10">
        <v>2</v>
      </c>
      <c r="J936" s="10">
        <v>2</v>
      </c>
      <c r="K936" s="10" t="s">
        <v>780</v>
      </c>
      <c r="L936" s="10" t="s">
        <v>778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0</v>
      </c>
      <c r="X936" s="10">
        <v>0</v>
      </c>
      <c r="Y936" s="10">
        <v>0</v>
      </c>
      <c r="Z936" s="10">
        <v>0</v>
      </c>
      <c r="AA936" s="10">
        <v>0</v>
      </c>
      <c r="AB936" s="10">
        <v>0</v>
      </c>
      <c r="AC936" s="10">
        <v>0</v>
      </c>
      <c r="AD936" s="10">
        <v>0</v>
      </c>
      <c r="AE936" s="10">
        <v>0</v>
      </c>
      <c r="AF936" s="10">
        <v>0</v>
      </c>
      <c r="AG936" s="10">
        <v>0</v>
      </c>
      <c r="AH936" s="10">
        <v>0</v>
      </c>
      <c r="AI936" s="10">
        <v>0</v>
      </c>
      <c r="AJ936" s="10">
        <v>0</v>
      </c>
      <c r="AK936" s="10">
        <v>1</v>
      </c>
      <c r="AL936" s="10">
        <v>0</v>
      </c>
      <c r="AM936" s="10">
        <v>24</v>
      </c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>
        <v>7</v>
      </c>
    </row>
    <row r="937" spans="5:61" ht="16.5" customHeight="1">
      <c r="E937" s="9" t="str">
        <f t="shared" si="14"/>
        <v>E-15照明発熱密度比率3</v>
      </c>
      <c r="F937" s="10" t="s">
        <v>312</v>
      </c>
      <c r="G937" s="10" t="s">
        <v>263</v>
      </c>
      <c r="H937" s="10">
        <v>15</v>
      </c>
      <c r="I937" s="10">
        <v>2</v>
      </c>
      <c r="J937" s="10">
        <v>3</v>
      </c>
      <c r="K937" s="10" t="s">
        <v>780</v>
      </c>
      <c r="L937" s="10" t="s">
        <v>779</v>
      </c>
      <c r="M937" s="10">
        <v>0</v>
      </c>
      <c r="N937" s="10">
        <v>0</v>
      </c>
      <c r="O937" s="10">
        <v>0</v>
      </c>
      <c r="P937" s="10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0</v>
      </c>
      <c r="X937" s="10">
        <v>0</v>
      </c>
      <c r="Y937" s="10">
        <v>0</v>
      </c>
      <c r="Z937" s="10">
        <v>0</v>
      </c>
      <c r="AA937" s="10">
        <v>0</v>
      </c>
      <c r="AB937" s="10">
        <v>0</v>
      </c>
      <c r="AC937" s="10">
        <v>0</v>
      </c>
      <c r="AD937" s="10">
        <v>0</v>
      </c>
      <c r="AE937" s="10">
        <v>0</v>
      </c>
      <c r="AF937" s="10">
        <v>0</v>
      </c>
      <c r="AG937" s="10">
        <v>0</v>
      </c>
      <c r="AH937" s="10">
        <v>0</v>
      </c>
      <c r="AI937" s="10">
        <v>0</v>
      </c>
      <c r="AJ937" s="10">
        <v>0</v>
      </c>
      <c r="AK937" s="10">
        <v>1</v>
      </c>
      <c r="AL937" s="10">
        <v>0</v>
      </c>
      <c r="AM937" s="10">
        <v>24</v>
      </c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>
        <v>7</v>
      </c>
    </row>
    <row r="938" spans="5:61" ht="16.5" customHeight="1">
      <c r="E938" s="9" t="str">
        <f t="shared" si="14"/>
        <v>E-15人体発熱密度比率1</v>
      </c>
      <c r="F938" s="10" t="s">
        <v>312</v>
      </c>
      <c r="G938" s="10" t="s">
        <v>263</v>
      </c>
      <c r="H938" s="10">
        <v>15</v>
      </c>
      <c r="I938" s="10">
        <v>3</v>
      </c>
      <c r="J938" s="10">
        <v>1</v>
      </c>
      <c r="K938" s="10" t="s">
        <v>781</v>
      </c>
      <c r="L938" s="10" t="s">
        <v>777</v>
      </c>
      <c r="M938" s="10">
        <v>0</v>
      </c>
      <c r="N938" s="10">
        <v>0</v>
      </c>
      <c r="O938" s="10">
        <v>0</v>
      </c>
      <c r="P938" s="10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1</v>
      </c>
      <c r="V938" s="10">
        <v>1</v>
      </c>
      <c r="W938" s="10">
        <v>1</v>
      </c>
      <c r="X938" s="10">
        <v>1</v>
      </c>
      <c r="Y938" s="10">
        <v>0.5</v>
      </c>
      <c r="Z938" s="10">
        <v>1</v>
      </c>
      <c r="AA938" s="10">
        <v>1</v>
      </c>
      <c r="AB938" s="10">
        <v>1</v>
      </c>
      <c r="AC938" s="10">
        <v>1</v>
      </c>
      <c r="AD938" s="10">
        <v>1</v>
      </c>
      <c r="AE938" s="10">
        <v>0</v>
      </c>
      <c r="AF938" s="10">
        <v>0</v>
      </c>
      <c r="AG938" s="10">
        <v>0</v>
      </c>
      <c r="AH938" s="10">
        <v>0</v>
      </c>
      <c r="AI938" s="10">
        <v>0</v>
      </c>
      <c r="AJ938" s="10">
        <v>0</v>
      </c>
      <c r="AK938" s="10">
        <v>1</v>
      </c>
      <c r="AL938" s="10">
        <v>0</v>
      </c>
      <c r="AM938" s="10">
        <v>8</v>
      </c>
      <c r="AN938" s="10">
        <v>100</v>
      </c>
      <c r="AO938" s="10">
        <v>12</v>
      </c>
      <c r="AP938" s="10">
        <v>50</v>
      </c>
      <c r="AQ938" s="10">
        <v>13</v>
      </c>
      <c r="AR938" s="10">
        <v>100</v>
      </c>
      <c r="AS938" s="10">
        <v>18</v>
      </c>
      <c r="AT938" s="10">
        <v>0</v>
      </c>
      <c r="AU938" s="10">
        <v>24</v>
      </c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>
        <v>7</v>
      </c>
    </row>
    <row r="939" spans="5:61" ht="16.5" customHeight="1">
      <c r="E939" s="9" t="str">
        <f t="shared" si="14"/>
        <v>E-15人体発熱密度比率2</v>
      </c>
      <c r="F939" s="10" t="s">
        <v>312</v>
      </c>
      <c r="G939" s="10" t="s">
        <v>263</v>
      </c>
      <c r="H939" s="10">
        <v>15</v>
      </c>
      <c r="I939" s="10">
        <v>3</v>
      </c>
      <c r="J939" s="10">
        <v>2</v>
      </c>
      <c r="K939" s="10" t="s">
        <v>781</v>
      </c>
      <c r="L939" s="10" t="s">
        <v>778</v>
      </c>
      <c r="M939" s="10">
        <v>0</v>
      </c>
      <c r="N939" s="10">
        <v>0</v>
      </c>
      <c r="O939" s="10">
        <v>0</v>
      </c>
      <c r="P939" s="10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0</v>
      </c>
      <c r="X939" s="10">
        <v>0</v>
      </c>
      <c r="Y939" s="10">
        <v>0</v>
      </c>
      <c r="Z939" s="10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10">
        <v>0</v>
      </c>
      <c r="AK939" s="10">
        <v>1</v>
      </c>
      <c r="AL939" s="10">
        <v>0</v>
      </c>
      <c r="AM939" s="10">
        <v>24</v>
      </c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>
        <v>7</v>
      </c>
    </row>
    <row r="940" spans="5:61" ht="16.5" customHeight="1">
      <c r="E940" s="9" t="str">
        <f t="shared" si="14"/>
        <v>E-15人体発熱密度比率3</v>
      </c>
      <c r="F940" s="10" t="s">
        <v>312</v>
      </c>
      <c r="G940" s="10" t="s">
        <v>263</v>
      </c>
      <c r="H940" s="10">
        <v>15</v>
      </c>
      <c r="I940" s="10">
        <v>3</v>
      </c>
      <c r="J940" s="10">
        <v>3</v>
      </c>
      <c r="K940" s="10" t="s">
        <v>781</v>
      </c>
      <c r="L940" s="10" t="s">
        <v>779</v>
      </c>
      <c r="M940" s="10">
        <v>0</v>
      </c>
      <c r="N940" s="10">
        <v>0</v>
      </c>
      <c r="O940" s="10">
        <v>0</v>
      </c>
      <c r="P940" s="10">
        <v>0</v>
      </c>
      <c r="Q940" s="10">
        <v>0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0</v>
      </c>
      <c r="X940" s="10">
        <v>0</v>
      </c>
      <c r="Y940" s="10">
        <v>0</v>
      </c>
      <c r="Z940" s="10">
        <v>0</v>
      </c>
      <c r="AA940" s="10">
        <v>0</v>
      </c>
      <c r="AB940" s="10">
        <v>0</v>
      </c>
      <c r="AC940" s="10">
        <v>0</v>
      </c>
      <c r="AD940" s="10">
        <v>0</v>
      </c>
      <c r="AE940" s="10">
        <v>0</v>
      </c>
      <c r="AF940" s="10">
        <v>0</v>
      </c>
      <c r="AG940" s="10">
        <v>0</v>
      </c>
      <c r="AH940" s="10">
        <v>0</v>
      </c>
      <c r="AI940" s="10">
        <v>0</v>
      </c>
      <c r="AJ940" s="10">
        <v>0</v>
      </c>
      <c r="AK940" s="10">
        <v>1</v>
      </c>
      <c r="AL940" s="10">
        <v>0</v>
      </c>
      <c r="AM940" s="10">
        <v>24</v>
      </c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>
        <v>7</v>
      </c>
    </row>
    <row r="941" spans="5:61" ht="16.5" customHeight="1">
      <c r="E941" s="9" t="str">
        <f t="shared" si="14"/>
        <v>E-15機器発熱密度比率1</v>
      </c>
      <c r="F941" s="10" t="s">
        <v>312</v>
      </c>
      <c r="G941" s="10" t="s">
        <v>263</v>
      </c>
      <c r="H941" s="10">
        <v>15</v>
      </c>
      <c r="I941" s="10">
        <v>4</v>
      </c>
      <c r="J941" s="10">
        <v>1</v>
      </c>
      <c r="K941" s="10" t="s">
        <v>783</v>
      </c>
      <c r="L941" s="10" t="s">
        <v>777</v>
      </c>
      <c r="M941" s="10">
        <v>0</v>
      </c>
      <c r="N941" s="10">
        <v>0</v>
      </c>
      <c r="O941" s="10">
        <v>0</v>
      </c>
      <c r="P941" s="10">
        <v>0</v>
      </c>
      <c r="Q941" s="10">
        <v>0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0</v>
      </c>
      <c r="X941" s="10">
        <v>0</v>
      </c>
      <c r="Y941" s="10">
        <v>0</v>
      </c>
      <c r="Z941" s="10">
        <v>0</v>
      </c>
      <c r="AA941" s="10">
        <v>0</v>
      </c>
      <c r="AB941" s="10">
        <v>0</v>
      </c>
      <c r="AC941" s="10">
        <v>0</v>
      </c>
      <c r="AD941" s="10">
        <v>0</v>
      </c>
      <c r="AE941" s="10">
        <v>0</v>
      </c>
      <c r="AF941" s="10">
        <v>0</v>
      </c>
      <c r="AG941" s="10">
        <v>0</v>
      </c>
      <c r="AH941" s="10">
        <v>0</v>
      </c>
      <c r="AI941" s="10">
        <v>0</v>
      </c>
      <c r="AJ941" s="10">
        <v>0</v>
      </c>
      <c r="AK941" s="10">
        <v>1</v>
      </c>
      <c r="AL941" s="10">
        <v>0</v>
      </c>
      <c r="AM941" s="10">
        <v>24</v>
      </c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>
        <v>7</v>
      </c>
    </row>
    <row r="942" spans="5:61" ht="16.5" customHeight="1">
      <c r="E942" s="9" t="str">
        <f t="shared" si="14"/>
        <v>E-15機器発熱密度比率2</v>
      </c>
      <c r="F942" s="10" t="s">
        <v>312</v>
      </c>
      <c r="G942" s="10" t="s">
        <v>263</v>
      </c>
      <c r="H942" s="10">
        <v>15</v>
      </c>
      <c r="I942" s="10">
        <v>4</v>
      </c>
      <c r="J942" s="10">
        <v>2</v>
      </c>
      <c r="K942" s="10" t="s">
        <v>783</v>
      </c>
      <c r="L942" s="10" t="s">
        <v>778</v>
      </c>
      <c r="M942" s="10">
        <v>0</v>
      </c>
      <c r="N942" s="10">
        <v>0</v>
      </c>
      <c r="O942" s="10">
        <v>0</v>
      </c>
      <c r="P942" s="10">
        <v>0</v>
      </c>
      <c r="Q942" s="10">
        <v>0</v>
      </c>
      <c r="R942" s="10">
        <v>0</v>
      </c>
      <c r="S942" s="10">
        <v>0</v>
      </c>
      <c r="T942" s="10">
        <v>0</v>
      </c>
      <c r="U942" s="10">
        <v>0</v>
      </c>
      <c r="V942" s="10">
        <v>0</v>
      </c>
      <c r="W942" s="10">
        <v>0</v>
      </c>
      <c r="X942" s="10">
        <v>0</v>
      </c>
      <c r="Y942" s="10">
        <v>0</v>
      </c>
      <c r="Z942" s="10">
        <v>0</v>
      </c>
      <c r="AA942" s="10">
        <v>0</v>
      </c>
      <c r="AB942" s="10">
        <v>0</v>
      </c>
      <c r="AC942" s="10">
        <v>0</v>
      </c>
      <c r="AD942" s="10">
        <v>0</v>
      </c>
      <c r="AE942" s="10">
        <v>0</v>
      </c>
      <c r="AF942" s="10">
        <v>0</v>
      </c>
      <c r="AG942" s="10">
        <v>0</v>
      </c>
      <c r="AH942" s="10">
        <v>0</v>
      </c>
      <c r="AI942" s="10">
        <v>0</v>
      </c>
      <c r="AJ942" s="10">
        <v>0</v>
      </c>
      <c r="AK942" s="10">
        <v>1</v>
      </c>
      <c r="AL942" s="10">
        <v>0</v>
      </c>
      <c r="AM942" s="10">
        <v>24</v>
      </c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>
        <v>7</v>
      </c>
    </row>
    <row r="943" spans="5:61" ht="16.5" customHeight="1">
      <c r="E943" s="9" t="str">
        <f t="shared" si="14"/>
        <v>E-15機器発熱密度比率3</v>
      </c>
      <c r="F943" s="10" t="s">
        <v>312</v>
      </c>
      <c r="G943" s="10" t="s">
        <v>263</v>
      </c>
      <c r="H943" s="10">
        <v>15</v>
      </c>
      <c r="I943" s="10">
        <v>4</v>
      </c>
      <c r="J943" s="10">
        <v>3</v>
      </c>
      <c r="K943" s="10" t="s">
        <v>783</v>
      </c>
      <c r="L943" s="10" t="s">
        <v>779</v>
      </c>
      <c r="M943" s="10">
        <v>0</v>
      </c>
      <c r="N943" s="10">
        <v>0</v>
      </c>
      <c r="O943" s="10">
        <v>0</v>
      </c>
      <c r="P943" s="10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  <c r="V943" s="10">
        <v>0</v>
      </c>
      <c r="W943" s="10">
        <v>0</v>
      </c>
      <c r="X943" s="10">
        <v>0</v>
      </c>
      <c r="Y943" s="10">
        <v>0</v>
      </c>
      <c r="Z943" s="10">
        <v>0</v>
      </c>
      <c r="AA943" s="10">
        <v>0</v>
      </c>
      <c r="AB943" s="10">
        <v>0</v>
      </c>
      <c r="AC943" s="10">
        <v>0</v>
      </c>
      <c r="AD943" s="10">
        <v>0</v>
      </c>
      <c r="AE943" s="10">
        <v>0</v>
      </c>
      <c r="AF943" s="10">
        <v>0</v>
      </c>
      <c r="AG943" s="10">
        <v>0</v>
      </c>
      <c r="AH943" s="10">
        <v>0</v>
      </c>
      <c r="AI943" s="10">
        <v>0</v>
      </c>
      <c r="AJ943" s="10">
        <v>0</v>
      </c>
      <c r="AK943" s="10">
        <v>1</v>
      </c>
      <c r="AL943" s="10">
        <v>0</v>
      </c>
      <c r="AM943" s="10">
        <v>24</v>
      </c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>
        <v>7</v>
      </c>
    </row>
    <row r="944" spans="5:61" ht="16.5" customHeight="1">
      <c r="E944" s="9" t="str">
        <f t="shared" si="14"/>
        <v>E-16室同時使用率1</v>
      </c>
      <c r="F944" s="10" t="s">
        <v>313</v>
      </c>
      <c r="G944" s="10" t="s">
        <v>263</v>
      </c>
      <c r="H944" s="10">
        <v>16</v>
      </c>
      <c r="I944" s="10">
        <v>1</v>
      </c>
      <c r="J944" s="10">
        <v>1</v>
      </c>
      <c r="K944" s="10" t="s">
        <v>776</v>
      </c>
      <c r="L944" s="10" t="s">
        <v>777</v>
      </c>
      <c r="M944" s="10">
        <v>0</v>
      </c>
      <c r="N944" s="10">
        <v>0</v>
      </c>
      <c r="O944" s="10">
        <v>0</v>
      </c>
      <c r="P944" s="10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1</v>
      </c>
      <c r="V944" s="10">
        <v>1</v>
      </c>
      <c r="W944" s="10">
        <v>1</v>
      </c>
      <c r="X944" s="10">
        <v>1</v>
      </c>
      <c r="Y944" s="10">
        <v>1</v>
      </c>
      <c r="Z944" s="10">
        <v>1</v>
      </c>
      <c r="AA944" s="10">
        <v>1</v>
      </c>
      <c r="AB944" s="10">
        <v>1</v>
      </c>
      <c r="AC944" s="10">
        <v>1</v>
      </c>
      <c r="AD944" s="10">
        <v>1</v>
      </c>
      <c r="AE944" s="10">
        <v>0</v>
      </c>
      <c r="AF944" s="10">
        <v>0</v>
      </c>
      <c r="AG944" s="10">
        <v>0</v>
      </c>
      <c r="AH944" s="10">
        <v>0</v>
      </c>
      <c r="AI944" s="10">
        <v>0</v>
      </c>
      <c r="AJ944" s="10">
        <v>0</v>
      </c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>
        <v>7</v>
      </c>
    </row>
    <row r="945" spans="5:61" ht="16.5" customHeight="1">
      <c r="E945" s="9" t="str">
        <f t="shared" si="14"/>
        <v>E-16室同時使用率2</v>
      </c>
      <c r="F945" s="10" t="s">
        <v>313</v>
      </c>
      <c r="G945" s="10" t="s">
        <v>263</v>
      </c>
      <c r="H945" s="10">
        <v>16</v>
      </c>
      <c r="I945" s="10">
        <v>1</v>
      </c>
      <c r="J945" s="10">
        <v>2</v>
      </c>
      <c r="K945" s="10" t="s">
        <v>776</v>
      </c>
      <c r="L945" s="10" t="s">
        <v>778</v>
      </c>
      <c r="M945" s="10">
        <v>0</v>
      </c>
      <c r="N945" s="10">
        <v>0</v>
      </c>
      <c r="O945" s="10">
        <v>0</v>
      </c>
      <c r="P945" s="10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  <c r="V945" s="10">
        <v>0</v>
      </c>
      <c r="W945" s="10">
        <v>0</v>
      </c>
      <c r="X945" s="10">
        <v>0</v>
      </c>
      <c r="Y945" s="10">
        <v>0</v>
      </c>
      <c r="Z945" s="10">
        <v>0</v>
      </c>
      <c r="AA945" s="10">
        <v>0</v>
      </c>
      <c r="AB945" s="10">
        <v>0</v>
      </c>
      <c r="AC945" s="10">
        <v>0</v>
      </c>
      <c r="AD945" s="10">
        <v>0</v>
      </c>
      <c r="AE945" s="10">
        <v>0</v>
      </c>
      <c r="AF945" s="10">
        <v>0</v>
      </c>
      <c r="AG945" s="10">
        <v>0</v>
      </c>
      <c r="AH945" s="10">
        <v>0</v>
      </c>
      <c r="AI945" s="10">
        <v>0</v>
      </c>
      <c r="AJ945" s="10">
        <v>0</v>
      </c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>
        <v>7</v>
      </c>
    </row>
    <row r="946" spans="5:61" ht="16.5" customHeight="1">
      <c r="E946" s="9" t="str">
        <f t="shared" si="14"/>
        <v>E-16室同時使用率3</v>
      </c>
      <c r="F946" s="10" t="s">
        <v>313</v>
      </c>
      <c r="G946" s="10" t="s">
        <v>263</v>
      </c>
      <c r="H946" s="10">
        <v>16</v>
      </c>
      <c r="I946" s="10">
        <v>1</v>
      </c>
      <c r="J946" s="10">
        <v>3</v>
      </c>
      <c r="K946" s="10" t="s">
        <v>776</v>
      </c>
      <c r="L946" s="10" t="s">
        <v>779</v>
      </c>
      <c r="M946" s="10">
        <v>0</v>
      </c>
      <c r="N946" s="10">
        <v>0</v>
      </c>
      <c r="O946" s="10">
        <v>0</v>
      </c>
      <c r="P946" s="10">
        <v>0</v>
      </c>
      <c r="Q946" s="10">
        <v>0</v>
      </c>
      <c r="R946" s="10">
        <v>0</v>
      </c>
      <c r="S946" s="10">
        <v>0</v>
      </c>
      <c r="T946" s="10">
        <v>0</v>
      </c>
      <c r="U946" s="10">
        <v>0</v>
      </c>
      <c r="V946" s="10">
        <v>0</v>
      </c>
      <c r="W946" s="10">
        <v>0</v>
      </c>
      <c r="X946" s="10">
        <v>0</v>
      </c>
      <c r="Y946" s="10">
        <v>0</v>
      </c>
      <c r="Z946" s="10">
        <v>0</v>
      </c>
      <c r="AA946" s="10">
        <v>0</v>
      </c>
      <c r="AB946" s="10">
        <v>0</v>
      </c>
      <c r="AC946" s="10">
        <v>0</v>
      </c>
      <c r="AD946" s="10">
        <v>0</v>
      </c>
      <c r="AE946" s="10">
        <v>0</v>
      </c>
      <c r="AF946" s="10">
        <v>0</v>
      </c>
      <c r="AG946" s="10">
        <v>0</v>
      </c>
      <c r="AH946" s="10">
        <v>0</v>
      </c>
      <c r="AI946" s="10">
        <v>0</v>
      </c>
      <c r="AJ946" s="10">
        <v>0</v>
      </c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>
        <v>7</v>
      </c>
    </row>
    <row r="947" spans="5:61" ht="16.5" customHeight="1">
      <c r="E947" s="9" t="str">
        <f t="shared" si="14"/>
        <v>E-16照明発熱密度比率1</v>
      </c>
      <c r="F947" s="10" t="s">
        <v>313</v>
      </c>
      <c r="G947" s="10" t="s">
        <v>263</v>
      </c>
      <c r="H947" s="10">
        <v>16</v>
      </c>
      <c r="I947" s="10">
        <v>2</v>
      </c>
      <c r="J947" s="10">
        <v>1</v>
      </c>
      <c r="K947" s="10" t="s">
        <v>780</v>
      </c>
      <c r="L947" s="10" t="s">
        <v>777</v>
      </c>
      <c r="M947" s="10">
        <v>0</v>
      </c>
      <c r="N947" s="10">
        <v>0</v>
      </c>
      <c r="O947" s="10">
        <v>0</v>
      </c>
      <c r="P947" s="10">
        <v>0</v>
      </c>
      <c r="Q947" s="10">
        <v>0</v>
      </c>
      <c r="R947" s="10">
        <v>0</v>
      </c>
      <c r="S947" s="10">
        <v>0</v>
      </c>
      <c r="T947" s="10">
        <v>0</v>
      </c>
      <c r="U947" s="10">
        <v>1</v>
      </c>
      <c r="V947" s="10">
        <v>1</v>
      </c>
      <c r="W947" s="10">
        <v>1</v>
      </c>
      <c r="X947" s="10">
        <v>1</v>
      </c>
      <c r="Y947" s="10">
        <v>0.7</v>
      </c>
      <c r="Z947" s="10">
        <v>1</v>
      </c>
      <c r="AA947" s="10">
        <v>1</v>
      </c>
      <c r="AB947" s="10">
        <v>1</v>
      </c>
      <c r="AC947" s="10">
        <v>1</v>
      </c>
      <c r="AD947" s="10">
        <v>1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10">
        <v>0</v>
      </c>
      <c r="AK947" s="10">
        <v>1</v>
      </c>
      <c r="AL947" s="10">
        <v>0</v>
      </c>
      <c r="AM947" s="10">
        <v>8</v>
      </c>
      <c r="AN947" s="10">
        <v>100</v>
      </c>
      <c r="AO947" s="10">
        <v>12</v>
      </c>
      <c r="AP947" s="10">
        <v>70</v>
      </c>
      <c r="AQ947" s="10">
        <v>13</v>
      </c>
      <c r="AR947" s="10">
        <v>100</v>
      </c>
      <c r="AS947" s="10">
        <v>18</v>
      </c>
      <c r="AT947" s="10">
        <v>0</v>
      </c>
      <c r="AU947" s="10">
        <v>24</v>
      </c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>
        <v>7</v>
      </c>
    </row>
    <row r="948" spans="5:61" ht="16.5" customHeight="1">
      <c r="E948" s="9" t="str">
        <f t="shared" si="14"/>
        <v>E-16照明発熱密度比率2</v>
      </c>
      <c r="F948" s="10" t="s">
        <v>313</v>
      </c>
      <c r="G948" s="10" t="s">
        <v>263</v>
      </c>
      <c r="H948" s="10">
        <v>16</v>
      </c>
      <c r="I948" s="10">
        <v>2</v>
      </c>
      <c r="J948" s="10">
        <v>2</v>
      </c>
      <c r="K948" s="10" t="s">
        <v>780</v>
      </c>
      <c r="L948" s="10" t="s">
        <v>778</v>
      </c>
      <c r="M948" s="10">
        <v>0</v>
      </c>
      <c r="N948" s="10">
        <v>0</v>
      </c>
      <c r="O948" s="10">
        <v>0</v>
      </c>
      <c r="P948" s="10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  <c r="V948" s="10">
        <v>0</v>
      </c>
      <c r="W948" s="10">
        <v>0</v>
      </c>
      <c r="X948" s="10">
        <v>0</v>
      </c>
      <c r="Y948" s="10">
        <v>0</v>
      </c>
      <c r="Z948" s="10">
        <v>0</v>
      </c>
      <c r="AA948" s="10">
        <v>0</v>
      </c>
      <c r="AB948" s="10">
        <v>0</v>
      </c>
      <c r="AC948" s="10">
        <v>0</v>
      </c>
      <c r="AD948" s="10">
        <v>0</v>
      </c>
      <c r="AE948" s="10">
        <v>0</v>
      </c>
      <c r="AF948" s="10">
        <v>0</v>
      </c>
      <c r="AG948" s="10">
        <v>0</v>
      </c>
      <c r="AH948" s="10">
        <v>0</v>
      </c>
      <c r="AI948" s="10">
        <v>0</v>
      </c>
      <c r="AJ948" s="10">
        <v>0</v>
      </c>
      <c r="AK948" s="10">
        <v>1</v>
      </c>
      <c r="AL948" s="10">
        <v>0</v>
      </c>
      <c r="AM948" s="10">
        <v>24</v>
      </c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>
        <v>7</v>
      </c>
    </row>
    <row r="949" spans="5:61" ht="16.5" customHeight="1">
      <c r="E949" s="9" t="str">
        <f t="shared" si="14"/>
        <v>E-16照明発熱密度比率3</v>
      </c>
      <c r="F949" s="10" t="s">
        <v>313</v>
      </c>
      <c r="G949" s="10" t="s">
        <v>263</v>
      </c>
      <c r="H949" s="10">
        <v>16</v>
      </c>
      <c r="I949" s="10">
        <v>2</v>
      </c>
      <c r="J949" s="10">
        <v>3</v>
      </c>
      <c r="K949" s="10" t="s">
        <v>780</v>
      </c>
      <c r="L949" s="10" t="s">
        <v>779</v>
      </c>
      <c r="M949" s="10">
        <v>0</v>
      </c>
      <c r="N949" s="10">
        <v>0</v>
      </c>
      <c r="O949" s="10">
        <v>0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  <c r="V949" s="10">
        <v>0</v>
      </c>
      <c r="W949" s="10">
        <v>0</v>
      </c>
      <c r="X949" s="10">
        <v>0</v>
      </c>
      <c r="Y949" s="10">
        <v>0</v>
      </c>
      <c r="Z949" s="10">
        <v>0</v>
      </c>
      <c r="AA949" s="10">
        <v>0</v>
      </c>
      <c r="AB949" s="10">
        <v>0</v>
      </c>
      <c r="AC949" s="10">
        <v>0</v>
      </c>
      <c r="AD949" s="10">
        <v>0</v>
      </c>
      <c r="AE949" s="10">
        <v>0</v>
      </c>
      <c r="AF949" s="10">
        <v>0</v>
      </c>
      <c r="AG949" s="10">
        <v>0</v>
      </c>
      <c r="AH949" s="10">
        <v>0</v>
      </c>
      <c r="AI949" s="10">
        <v>0</v>
      </c>
      <c r="AJ949" s="10">
        <v>0</v>
      </c>
      <c r="AK949" s="10">
        <v>1</v>
      </c>
      <c r="AL949" s="10">
        <v>0</v>
      </c>
      <c r="AM949" s="10">
        <v>24</v>
      </c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>
        <v>7</v>
      </c>
    </row>
    <row r="950" spans="5:61" ht="16.5" customHeight="1">
      <c r="E950" s="9" t="str">
        <f t="shared" si="14"/>
        <v>E-16人体発熱密度比率1</v>
      </c>
      <c r="F950" s="10" t="s">
        <v>313</v>
      </c>
      <c r="G950" s="10" t="s">
        <v>263</v>
      </c>
      <c r="H950" s="10">
        <v>16</v>
      </c>
      <c r="I950" s="10">
        <v>3</v>
      </c>
      <c r="J950" s="10">
        <v>1</v>
      </c>
      <c r="K950" s="10" t="s">
        <v>781</v>
      </c>
      <c r="L950" s="10" t="s">
        <v>777</v>
      </c>
      <c r="M950" s="10">
        <v>0</v>
      </c>
      <c r="N950" s="10">
        <v>0</v>
      </c>
      <c r="O950" s="10">
        <v>0</v>
      </c>
      <c r="P950" s="10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1</v>
      </c>
      <c r="V950" s="10">
        <v>1</v>
      </c>
      <c r="W950" s="10">
        <v>1</v>
      </c>
      <c r="X950" s="10">
        <v>1</v>
      </c>
      <c r="Y950" s="10">
        <v>0.5</v>
      </c>
      <c r="Z950" s="10">
        <v>1</v>
      </c>
      <c r="AA950" s="10">
        <v>1</v>
      </c>
      <c r="AB950" s="10">
        <v>1</v>
      </c>
      <c r="AC950" s="10">
        <v>1</v>
      </c>
      <c r="AD950" s="10">
        <v>1</v>
      </c>
      <c r="AE950" s="10">
        <v>0</v>
      </c>
      <c r="AF950" s="10">
        <v>0</v>
      </c>
      <c r="AG950" s="10">
        <v>0</v>
      </c>
      <c r="AH950" s="10">
        <v>0</v>
      </c>
      <c r="AI950" s="10">
        <v>0</v>
      </c>
      <c r="AJ950" s="10">
        <v>0</v>
      </c>
      <c r="AK950" s="10">
        <v>1</v>
      </c>
      <c r="AL950" s="10">
        <v>0</v>
      </c>
      <c r="AM950" s="10">
        <v>8</v>
      </c>
      <c r="AN950" s="10">
        <v>100</v>
      </c>
      <c r="AO950" s="10">
        <v>12</v>
      </c>
      <c r="AP950" s="10">
        <v>50</v>
      </c>
      <c r="AQ950" s="10">
        <v>13</v>
      </c>
      <c r="AR950" s="10">
        <v>100</v>
      </c>
      <c r="AS950" s="10">
        <v>18</v>
      </c>
      <c r="AT950" s="10">
        <v>0</v>
      </c>
      <c r="AU950" s="10">
        <v>24</v>
      </c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>
        <v>7</v>
      </c>
    </row>
    <row r="951" spans="5:61" ht="16.5" customHeight="1">
      <c r="E951" s="9" t="str">
        <f t="shared" si="14"/>
        <v>E-16人体発熱密度比率2</v>
      </c>
      <c r="F951" s="10" t="s">
        <v>313</v>
      </c>
      <c r="G951" s="10" t="s">
        <v>263</v>
      </c>
      <c r="H951" s="10">
        <v>16</v>
      </c>
      <c r="I951" s="10">
        <v>3</v>
      </c>
      <c r="J951" s="10">
        <v>2</v>
      </c>
      <c r="K951" s="10" t="s">
        <v>781</v>
      </c>
      <c r="L951" s="10" t="s">
        <v>778</v>
      </c>
      <c r="M951" s="10">
        <v>0</v>
      </c>
      <c r="N951" s="10">
        <v>0</v>
      </c>
      <c r="O951" s="10">
        <v>0</v>
      </c>
      <c r="P951" s="10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  <c r="V951" s="10">
        <v>0</v>
      </c>
      <c r="W951" s="10">
        <v>0</v>
      </c>
      <c r="X951" s="10">
        <v>0</v>
      </c>
      <c r="Y951" s="10">
        <v>0</v>
      </c>
      <c r="Z951" s="10">
        <v>0</v>
      </c>
      <c r="AA951" s="10">
        <v>0</v>
      </c>
      <c r="AB951" s="10">
        <v>0</v>
      </c>
      <c r="AC951" s="10">
        <v>0</v>
      </c>
      <c r="AD951" s="10">
        <v>0</v>
      </c>
      <c r="AE951" s="10">
        <v>0</v>
      </c>
      <c r="AF951" s="10">
        <v>0</v>
      </c>
      <c r="AG951" s="10">
        <v>0</v>
      </c>
      <c r="AH951" s="10">
        <v>0</v>
      </c>
      <c r="AI951" s="10">
        <v>0</v>
      </c>
      <c r="AJ951" s="10">
        <v>0</v>
      </c>
      <c r="AK951" s="10">
        <v>1</v>
      </c>
      <c r="AL951" s="10">
        <v>0</v>
      </c>
      <c r="AM951" s="10">
        <v>24</v>
      </c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>
        <v>7</v>
      </c>
    </row>
    <row r="952" spans="5:61" ht="16.5" customHeight="1">
      <c r="E952" s="9" t="str">
        <f t="shared" si="14"/>
        <v>E-16人体発熱密度比率3</v>
      </c>
      <c r="F952" s="10" t="s">
        <v>313</v>
      </c>
      <c r="G952" s="10" t="s">
        <v>263</v>
      </c>
      <c r="H952" s="10">
        <v>16</v>
      </c>
      <c r="I952" s="10">
        <v>3</v>
      </c>
      <c r="J952" s="10">
        <v>3</v>
      </c>
      <c r="K952" s="10" t="s">
        <v>781</v>
      </c>
      <c r="L952" s="10" t="s">
        <v>779</v>
      </c>
      <c r="M952" s="10">
        <v>0</v>
      </c>
      <c r="N952" s="10">
        <v>0</v>
      </c>
      <c r="O952" s="10">
        <v>0</v>
      </c>
      <c r="P952" s="10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  <c r="V952" s="10">
        <v>0</v>
      </c>
      <c r="W952" s="10">
        <v>0</v>
      </c>
      <c r="X952" s="10">
        <v>0</v>
      </c>
      <c r="Y952" s="10">
        <v>0</v>
      </c>
      <c r="Z952" s="10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10">
        <v>0</v>
      </c>
      <c r="AK952" s="10">
        <v>1</v>
      </c>
      <c r="AL952" s="10">
        <v>0</v>
      </c>
      <c r="AM952" s="10">
        <v>24</v>
      </c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>
        <v>7</v>
      </c>
    </row>
    <row r="953" spans="5:61" ht="16.5" customHeight="1">
      <c r="E953" s="9" t="str">
        <f t="shared" si="14"/>
        <v>E-16機器発熱密度比率1</v>
      </c>
      <c r="F953" s="10" t="s">
        <v>313</v>
      </c>
      <c r="G953" s="10" t="s">
        <v>263</v>
      </c>
      <c r="H953" s="10">
        <v>16</v>
      </c>
      <c r="I953" s="10">
        <v>4</v>
      </c>
      <c r="J953" s="10">
        <v>1</v>
      </c>
      <c r="K953" s="10" t="s">
        <v>783</v>
      </c>
      <c r="L953" s="10" t="s">
        <v>777</v>
      </c>
      <c r="M953" s="10">
        <v>0</v>
      </c>
      <c r="N953" s="10">
        <v>0</v>
      </c>
      <c r="O953" s="10">
        <v>0</v>
      </c>
      <c r="P953" s="10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  <c r="V953" s="10">
        <v>0</v>
      </c>
      <c r="W953" s="10">
        <v>0</v>
      </c>
      <c r="X953" s="10">
        <v>0</v>
      </c>
      <c r="Y953" s="10">
        <v>0</v>
      </c>
      <c r="Z953" s="10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  <c r="AJ953" s="10">
        <v>0</v>
      </c>
      <c r="AK953" s="10">
        <v>1</v>
      </c>
      <c r="AL953" s="10">
        <v>0</v>
      </c>
      <c r="AM953" s="10">
        <v>24</v>
      </c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>
        <v>7</v>
      </c>
    </row>
    <row r="954" spans="5:61" ht="16.5" customHeight="1">
      <c r="E954" s="9" t="str">
        <f t="shared" si="14"/>
        <v>E-16機器発熱密度比率2</v>
      </c>
      <c r="F954" s="10" t="s">
        <v>313</v>
      </c>
      <c r="G954" s="10" t="s">
        <v>263</v>
      </c>
      <c r="H954" s="10">
        <v>16</v>
      </c>
      <c r="I954" s="10">
        <v>4</v>
      </c>
      <c r="J954" s="10">
        <v>2</v>
      </c>
      <c r="K954" s="10" t="s">
        <v>783</v>
      </c>
      <c r="L954" s="10" t="s">
        <v>778</v>
      </c>
      <c r="M954" s="10">
        <v>0</v>
      </c>
      <c r="N954" s="10">
        <v>0</v>
      </c>
      <c r="O954" s="10">
        <v>0</v>
      </c>
      <c r="P954" s="10">
        <v>0</v>
      </c>
      <c r="Q954" s="10">
        <v>0</v>
      </c>
      <c r="R954" s="10">
        <v>0</v>
      </c>
      <c r="S954" s="10">
        <v>0</v>
      </c>
      <c r="T954" s="10">
        <v>0</v>
      </c>
      <c r="U954" s="10">
        <v>0</v>
      </c>
      <c r="V954" s="10">
        <v>0</v>
      </c>
      <c r="W954" s="10">
        <v>0</v>
      </c>
      <c r="X954" s="10">
        <v>0</v>
      </c>
      <c r="Y954" s="10">
        <v>0</v>
      </c>
      <c r="Z954" s="10">
        <v>0</v>
      </c>
      <c r="AA954" s="10">
        <v>0</v>
      </c>
      <c r="AB954" s="10">
        <v>0</v>
      </c>
      <c r="AC954" s="10">
        <v>0</v>
      </c>
      <c r="AD954" s="10">
        <v>0</v>
      </c>
      <c r="AE954" s="10">
        <v>0</v>
      </c>
      <c r="AF954" s="10">
        <v>0</v>
      </c>
      <c r="AG954" s="10">
        <v>0</v>
      </c>
      <c r="AH954" s="10">
        <v>0</v>
      </c>
      <c r="AI954" s="10">
        <v>0</v>
      </c>
      <c r="AJ954" s="10">
        <v>0</v>
      </c>
      <c r="AK954" s="10">
        <v>1</v>
      </c>
      <c r="AL954" s="10">
        <v>0</v>
      </c>
      <c r="AM954" s="10">
        <v>24</v>
      </c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>
        <v>7</v>
      </c>
    </row>
    <row r="955" spans="5:61" ht="16.5" customHeight="1">
      <c r="E955" s="9" t="str">
        <f t="shared" si="14"/>
        <v>E-16機器発熱密度比率3</v>
      </c>
      <c r="F955" s="10" t="s">
        <v>313</v>
      </c>
      <c r="G955" s="10" t="s">
        <v>263</v>
      </c>
      <c r="H955" s="10">
        <v>16</v>
      </c>
      <c r="I955" s="10">
        <v>4</v>
      </c>
      <c r="J955" s="10">
        <v>3</v>
      </c>
      <c r="K955" s="10" t="s">
        <v>783</v>
      </c>
      <c r="L955" s="10" t="s">
        <v>779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10">
        <v>0</v>
      </c>
      <c r="W955" s="10">
        <v>0</v>
      </c>
      <c r="X955" s="10">
        <v>0</v>
      </c>
      <c r="Y955" s="10">
        <v>0</v>
      </c>
      <c r="Z955" s="10">
        <v>0</v>
      </c>
      <c r="AA955" s="10">
        <v>0</v>
      </c>
      <c r="AB955" s="10">
        <v>0</v>
      </c>
      <c r="AC955" s="10">
        <v>0</v>
      </c>
      <c r="AD955" s="10">
        <v>0</v>
      </c>
      <c r="AE955" s="10">
        <v>0</v>
      </c>
      <c r="AF955" s="10">
        <v>0</v>
      </c>
      <c r="AG955" s="10">
        <v>0</v>
      </c>
      <c r="AH955" s="10">
        <v>0</v>
      </c>
      <c r="AI955" s="10">
        <v>0</v>
      </c>
      <c r="AJ955" s="10">
        <v>0</v>
      </c>
      <c r="AK955" s="10">
        <v>1</v>
      </c>
      <c r="AL955" s="10">
        <v>0</v>
      </c>
      <c r="AM955" s="10">
        <v>24</v>
      </c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>
        <v>7</v>
      </c>
    </row>
    <row r="956" spans="5:61" ht="16.5" customHeight="1">
      <c r="E956" s="9" t="str">
        <f t="shared" si="14"/>
        <v>E-17室同時使用率1</v>
      </c>
      <c r="F956" s="10" t="s">
        <v>314</v>
      </c>
      <c r="G956" s="10" t="s">
        <v>263</v>
      </c>
      <c r="H956" s="10">
        <v>17</v>
      </c>
      <c r="I956" s="10">
        <v>1</v>
      </c>
      <c r="J956" s="10">
        <v>1</v>
      </c>
      <c r="K956" s="10" t="s">
        <v>776</v>
      </c>
      <c r="L956" s="10" t="s">
        <v>777</v>
      </c>
      <c r="M956" s="10">
        <v>0</v>
      </c>
      <c r="N956" s="10">
        <v>0</v>
      </c>
      <c r="O956" s="10">
        <v>0</v>
      </c>
      <c r="P956" s="10">
        <v>0</v>
      </c>
      <c r="Q956" s="10">
        <v>0</v>
      </c>
      <c r="R956" s="10">
        <v>0</v>
      </c>
      <c r="S956" s="10">
        <v>0</v>
      </c>
      <c r="T956" s="10">
        <v>0</v>
      </c>
      <c r="U956" s="10">
        <v>1</v>
      </c>
      <c r="V956" s="10">
        <v>1</v>
      </c>
      <c r="W956" s="10">
        <v>1</v>
      </c>
      <c r="X956" s="10">
        <v>1</v>
      </c>
      <c r="Y956" s="10">
        <v>1</v>
      </c>
      <c r="Z956" s="10">
        <v>1</v>
      </c>
      <c r="AA956" s="10">
        <v>1</v>
      </c>
      <c r="AB956" s="10">
        <v>1</v>
      </c>
      <c r="AC956" s="10">
        <v>1</v>
      </c>
      <c r="AD956" s="10">
        <v>1</v>
      </c>
      <c r="AE956" s="10">
        <v>0</v>
      </c>
      <c r="AF956" s="10">
        <v>0</v>
      </c>
      <c r="AG956" s="10">
        <v>0</v>
      </c>
      <c r="AH956" s="10">
        <v>0</v>
      </c>
      <c r="AI956" s="10">
        <v>0</v>
      </c>
      <c r="AJ956" s="10">
        <v>0</v>
      </c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 t="s">
        <v>311</v>
      </c>
      <c r="BI956" s="10">
        <v>14</v>
      </c>
    </row>
    <row r="957" spans="5:61" ht="16.5" customHeight="1">
      <c r="E957" s="9" t="str">
        <f t="shared" si="14"/>
        <v>E-17室同時使用率2</v>
      </c>
      <c r="F957" s="10" t="s">
        <v>314</v>
      </c>
      <c r="G957" s="10" t="s">
        <v>263</v>
      </c>
      <c r="H957" s="10">
        <v>17</v>
      </c>
      <c r="I957" s="10">
        <v>1</v>
      </c>
      <c r="J957" s="10">
        <v>2</v>
      </c>
      <c r="K957" s="10" t="s">
        <v>776</v>
      </c>
      <c r="L957" s="10" t="s">
        <v>778</v>
      </c>
      <c r="M957" s="10">
        <v>0</v>
      </c>
      <c r="N957" s="10">
        <v>0</v>
      </c>
      <c r="O957" s="10">
        <v>0</v>
      </c>
      <c r="P957" s="10">
        <v>0</v>
      </c>
      <c r="Q957" s="10">
        <v>0</v>
      </c>
      <c r="R957" s="10">
        <v>0</v>
      </c>
      <c r="S957" s="10">
        <v>0</v>
      </c>
      <c r="T957" s="10">
        <v>0</v>
      </c>
      <c r="U957" s="10">
        <v>0</v>
      </c>
      <c r="V957" s="10">
        <v>0</v>
      </c>
      <c r="W957" s="10">
        <v>0</v>
      </c>
      <c r="X957" s="10">
        <v>0</v>
      </c>
      <c r="Y957" s="10">
        <v>0</v>
      </c>
      <c r="Z957" s="10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10">
        <v>0</v>
      </c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 t="s">
        <v>311</v>
      </c>
      <c r="BI957" s="10">
        <v>14</v>
      </c>
    </row>
    <row r="958" spans="5:61" ht="16.5" customHeight="1">
      <c r="E958" s="9" t="str">
        <f t="shared" si="14"/>
        <v>E-17室同時使用率3</v>
      </c>
      <c r="F958" s="10" t="s">
        <v>314</v>
      </c>
      <c r="G958" s="10" t="s">
        <v>263</v>
      </c>
      <c r="H958" s="10">
        <v>17</v>
      </c>
      <c r="I958" s="10">
        <v>1</v>
      </c>
      <c r="J958" s="10">
        <v>3</v>
      </c>
      <c r="K958" s="10" t="s">
        <v>776</v>
      </c>
      <c r="L958" s="10" t="s">
        <v>779</v>
      </c>
      <c r="M958" s="10">
        <v>0</v>
      </c>
      <c r="N958" s="10">
        <v>0</v>
      </c>
      <c r="O958" s="10">
        <v>0</v>
      </c>
      <c r="P958" s="10">
        <v>0</v>
      </c>
      <c r="Q958" s="10">
        <v>0</v>
      </c>
      <c r="R958" s="10">
        <v>0</v>
      </c>
      <c r="S958" s="10">
        <v>0</v>
      </c>
      <c r="T958" s="10">
        <v>0</v>
      </c>
      <c r="U958" s="10">
        <v>0</v>
      </c>
      <c r="V958" s="10">
        <v>0</v>
      </c>
      <c r="W958" s="10">
        <v>0</v>
      </c>
      <c r="X958" s="10">
        <v>0</v>
      </c>
      <c r="Y958" s="10">
        <v>0</v>
      </c>
      <c r="Z958" s="10">
        <v>0</v>
      </c>
      <c r="AA958" s="10">
        <v>0</v>
      </c>
      <c r="AB958" s="10">
        <v>0</v>
      </c>
      <c r="AC958" s="10">
        <v>0</v>
      </c>
      <c r="AD958" s="10">
        <v>0</v>
      </c>
      <c r="AE958" s="10">
        <v>0</v>
      </c>
      <c r="AF958" s="10">
        <v>0</v>
      </c>
      <c r="AG958" s="10">
        <v>0</v>
      </c>
      <c r="AH958" s="10">
        <v>0</v>
      </c>
      <c r="AI958" s="10">
        <v>0</v>
      </c>
      <c r="AJ958" s="10">
        <v>0</v>
      </c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 t="s">
        <v>311</v>
      </c>
      <c r="BI958" s="10">
        <v>14</v>
      </c>
    </row>
    <row r="959" spans="5:61" ht="16.5" customHeight="1">
      <c r="E959" s="9" t="str">
        <f t="shared" si="14"/>
        <v>E-17照明発熱密度比率1</v>
      </c>
      <c r="F959" s="10" t="s">
        <v>314</v>
      </c>
      <c r="G959" s="10" t="s">
        <v>263</v>
      </c>
      <c r="H959" s="10">
        <v>17</v>
      </c>
      <c r="I959" s="10">
        <v>2</v>
      </c>
      <c r="J959" s="10">
        <v>1</v>
      </c>
      <c r="K959" s="10" t="s">
        <v>780</v>
      </c>
      <c r="L959" s="10" t="s">
        <v>777</v>
      </c>
      <c r="M959" s="10">
        <v>0</v>
      </c>
      <c r="N959" s="10">
        <v>0</v>
      </c>
      <c r="O959" s="10">
        <v>0</v>
      </c>
      <c r="P959" s="10">
        <v>0</v>
      </c>
      <c r="Q959" s="10">
        <v>0</v>
      </c>
      <c r="R959" s="10">
        <v>0</v>
      </c>
      <c r="S959" s="10">
        <v>0</v>
      </c>
      <c r="T959" s="10">
        <v>0</v>
      </c>
      <c r="U959" s="10">
        <v>1</v>
      </c>
      <c r="V959" s="10">
        <v>1</v>
      </c>
      <c r="W959" s="10">
        <v>1</v>
      </c>
      <c r="X959" s="10">
        <v>1</v>
      </c>
      <c r="Y959" s="10">
        <v>0.7</v>
      </c>
      <c r="Z959" s="10">
        <v>1</v>
      </c>
      <c r="AA959" s="10">
        <v>1</v>
      </c>
      <c r="AB959" s="10">
        <v>1</v>
      </c>
      <c r="AC959" s="10">
        <v>1</v>
      </c>
      <c r="AD959" s="10">
        <v>1</v>
      </c>
      <c r="AE959" s="10">
        <v>0</v>
      </c>
      <c r="AF959" s="10">
        <v>0</v>
      </c>
      <c r="AG959" s="10">
        <v>0</v>
      </c>
      <c r="AH959" s="10">
        <v>0</v>
      </c>
      <c r="AI959" s="10">
        <v>0</v>
      </c>
      <c r="AJ959" s="10">
        <v>0</v>
      </c>
      <c r="AK959" s="10">
        <v>1</v>
      </c>
      <c r="AL959" s="10">
        <v>0</v>
      </c>
      <c r="AM959" s="10">
        <v>8</v>
      </c>
      <c r="AN959" s="10">
        <v>100</v>
      </c>
      <c r="AO959" s="10">
        <v>12</v>
      </c>
      <c r="AP959" s="10">
        <v>70</v>
      </c>
      <c r="AQ959" s="10">
        <v>13</v>
      </c>
      <c r="AR959" s="10">
        <v>100</v>
      </c>
      <c r="AS959" s="10">
        <v>18</v>
      </c>
      <c r="AT959" s="10">
        <v>0</v>
      </c>
      <c r="AU959" s="10">
        <v>24</v>
      </c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 t="s">
        <v>311</v>
      </c>
      <c r="BI959" s="10">
        <v>14</v>
      </c>
    </row>
    <row r="960" spans="5:61" ht="16.5" customHeight="1">
      <c r="E960" s="9" t="str">
        <f t="shared" si="14"/>
        <v>E-17照明発熱密度比率2</v>
      </c>
      <c r="F960" s="10" t="s">
        <v>314</v>
      </c>
      <c r="G960" s="10" t="s">
        <v>263</v>
      </c>
      <c r="H960" s="10">
        <v>17</v>
      </c>
      <c r="I960" s="10">
        <v>2</v>
      </c>
      <c r="J960" s="10">
        <v>2</v>
      </c>
      <c r="K960" s="10" t="s">
        <v>780</v>
      </c>
      <c r="L960" s="10" t="s">
        <v>778</v>
      </c>
      <c r="M960" s="10">
        <v>0</v>
      </c>
      <c r="N960" s="10">
        <v>0</v>
      </c>
      <c r="O960" s="10">
        <v>0</v>
      </c>
      <c r="P960" s="10">
        <v>0</v>
      </c>
      <c r="Q960" s="10">
        <v>0</v>
      </c>
      <c r="R960" s="10">
        <v>0</v>
      </c>
      <c r="S960" s="10">
        <v>0</v>
      </c>
      <c r="T960" s="10">
        <v>0</v>
      </c>
      <c r="U960" s="10">
        <v>0</v>
      </c>
      <c r="V960" s="10">
        <v>0</v>
      </c>
      <c r="W960" s="10">
        <v>0</v>
      </c>
      <c r="X960" s="10">
        <v>0</v>
      </c>
      <c r="Y960" s="10">
        <v>0</v>
      </c>
      <c r="Z960" s="10">
        <v>0</v>
      </c>
      <c r="AA960" s="10">
        <v>0</v>
      </c>
      <c r="AB960" s="10">
        <v>0</v>
      </c>
      <c r="AC960" s="10">
        <v>0</v>
      </c>
      <c r="AD960" s="10">
        <v>0</v>
      </c>
      <c r="AE960" s="10">
        <v>0</v>
      </c>
      <c r="AF960" s="10">
        <v>0</v>
      </c>
      <c r="AG960" s="10">
        <v>0</v>
      </c>
      <c r="AH960" s="10">
        <v>0</v>
      </c>
      <c r="AI960" s="10">
        <v>0</v>
      </c>
      <c r="AJ960" s="10">
        <v>0</v>
      </c>
      <c r="AK960" s="10">
        <v>1</v>
      </c>
      <c r="AL960" s="10">
        <v>0</v>
      </c>
      <c r="AM960" s="10">
        <v>24</v>
      </c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 t="s">
        <v>311</v>
      </c>
      <c r="BI960" s="10">
        <v>14</v>
      </c>
    </row>
    <row r="961" spans="5:61" ht="16.5" customHeight="1">
      <c r="E961" s="9" t="str">
        <f t="shared" si="14"/>
        <v>E-17照明発熱密度比率3</v>
      </c>
      <c r="F961" s="10" t="s">
        <v>314</v>
      </c>
      <c r="G961" s="10" t="s">
        <v>263</v>
      </c>
      <c r="H961" s="10">
        <v>17</v>
      </c>
      <c r="I961" s="10">
        <v>2</v>
      </c>
      <c r="J961" s="10">
        <v>3</v>
      </c>
      <c r="K961" s="10" t="s">
        <v>780</v>
      </c>
      <c r="L961" s="10" t="s">
        <v>779</v>
      </c>
      <c r="M961" s="10">
        <v>0</v>
      </c>
      <c r="N961" s="10">
        <v>0</v>
      </c>
      <c r="O961" s="10">
        <v>0</v>
      </c>
      <c r="P961" s="10">
        <v>0</v>
      </c>
      <c r="Q961" s="10">
        <v>0</v>
      </c>
      <c r="R961" s="10">
        <v>0</v>
      </c>
      <c r="S961" s="10">
        <v>0</v>
      </c>
      <c r="T961" s="10">
        <v>0</v>
      </c>
      <c r="U961" s="10">
        <v>0</v>
      </c>
      <c r="V961" s="10">
        <v>0</v>
      </c>
      <c r="W961" s="10">
        <v>0</v>
      </c>
      <c r="X961" s="10">
        <v>0</v>
      </c>
      <c r="Y961" s="10">
        <v>0</v>
      </c>
      <c r="Z961" s="10">
        <v>0</v>
      </c>
      <c r="AA961" s="10">
        <v>0</v>
      </c>
      <c r="AB961" s="10">
        <v>0</v>
      </c>
      <c r="AC961" s="10">
        <v>0</v>
      </c>
      <c r="AD961" s="10">
        <v>0</v>
      </c>
      <c r="AE961" s="10">
        <v>0</v>
      </c>
      <c r="AF961" s="10">
        <v>0</v>
      </c>
      <c r="AG961" s="10">
        <v>0</v>
      </c>
      <c r="AH961" s="10">
        <v>0</v>
      </c>
      <c r="AI961" s="10">
        <v>0</v>
      </c>
      <c r="AJ961" s="10">
        <v>0</v>
      </c>
      <c r="AK961" s="10">
        <v>1</v>
      </c>
      <c r="AL961" s="10">
        <v>0</v>
      </c>
      <c r="AM961" s="10">
        <v>24</v>
      </c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 t="s">
        <v>311</v>
      </c>
      <c r="BI961" s="10">
        <v>14</v>
      </c>
    </row>
    <row r="962" spans="5:61" ht="16.5" customHeight="1">
      <c r="E962" s="9" t="str">
        <f t="shared" si="14"/>
        <v>E-17人体発熱密度比率1</v>
      </c>
      <c r="F962" s="10" t="s">
        <v>314</v>
      </c>
      <c r="G962" s="10" t="s">
        <v>263</v>
      </c>
      <c r="H962" s="10">
        <v>17</v>
      </c>
      <c r="I962" s="10">
        <v>3</v>
      </c>
      <c r="J962" s="10">
        <v>1</v>
      </c>
      <c r="K962" s="10" t="s">
        <v>781</v>
      </c>
      <c r="L962" s="10" t="s">
        <v>777</v>
      </c>
      <c r="M962" s="10">
        <v>0</v>
      </c>
      <c r="N962" s="10">
        <v>0</v>
      </c>
      <c r="O962" s="10">
        <v>0</v>
      </c>
      <c r="P962" s="10">
        <v>0</v>
      </c>
      <c r="Q962" s="10">
        <v>0</v>
      </c>
      <c r="R962" s="10">
        <v>0</v>
      </c>
      <c r="S962" s="10">
        <v>0</v>
      </c>
      <c r="T962" s="10">
        <v>0</v>
      </c>
      <c r="U962" s="10">
        <v>1</v>
      </c>
      <c r="V962" s="10">
        <v>1</v>
      </c>
      <c r="W962" s="10">
        <v>1</v>
      </c>
      <c r="X962" s="10">
        <v>1</v>
      </c>
      <c r="Y962" s="10">
        <v>0.5</v>
      </c>
      <c r="Z962" s="10">
        <v>1</v>
      </c>
      <c r="AA962" s="10">
        <v>1</v>
      </c>
      <c r="AB962" s="10">
        <v>1</v>
      </c>
      <c r="AC962" s="10">
        <v>1</v>
      </c>
      <c r="AD962" s="10">
        <v>1</v>
      </c>
      <c r="AE962" s="10">
        <v>0</v>
      </c>
      <c r="AF962" s="10">
        <v>0</v>
      </c>
      <c r="AG962" s="10">
        <v>0</v>
      </c>
      <c r="AH962" s="10">
        <v>0</v>
      </c>
      <c r="AI962" s="10">
        <v>0</v>
      </c>
      <c r="AJ962" s="10">
        <v>0</v>
      </c>
      <c r="AK962" s="10">
        <v>1</v>
      </c>
      <c r="AL962" s="10">
        <v>0</v>
      </c>
      <c r="AM962" s="10">
        <v>8</v>
      </c>
      <c r="AN962" s="10">
        <v>100</v>
      </c>
      <c r="AO962" s="10">
        <v>12</v>
      </c>
      <c r="AP962" s="10">
        <v>50</v>
      </c>
      <c r="AQ962" s="10">
        <v>13</v>
      </c>
      <c r="AR962" s="10">
        <v>100</v>
      </c>
      <c r="AS962" s="10">
        <v>18</v>
      </c>
      <c r="AT962" s="10">
        <v>0</v>
      </c>
      <c r="AU962" s="10">
        <v>24</v>
      </c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 t="s">
        <v>311</v>
      </c>
      <c r="BI962" s="10">
        <v>14</v>
      </c>
    </row>
    <row r="963" spans="5:61" ht="16.5" customHeight="1">
      <c r="E963" s="9" t="str">
        <f t="shared" si="14"/>
        <v>E-17人体発熱密度比率2</v>
      </c>
      <c r="F963" s="10" t="s">
        <v>314</v>
      </c>
      <c r="G963" s="10" t="s">
        <v>263</v>
      </c>
      <c r="H963" s="10">
        <v>17</v>
      </c>
      <c r="I963" s="10">
        <v>3</v>
      </c>
      <c r="J963" s="10">
        <v>2</v>
      </c>
      <c r="K963" s="10" t="s">
        <v>781</v>
      </c>
      <c r="L963" s="10" t="s">
        <v>778</v>
      </c>
      <c r="M963" s="10">
        <v>0</v>
      </c>
      <c r="N963" s="10">
        <v>0</v>
      </c>
      <c r="O963" s="10">
        <v>0</v>
      </c>
      <c r="P963" s="10">
        <v>0</v>
      </c>
      <c r="Q963" s="10">
        <v>0</v>
      </c>
      <c r="R963" s="10">
        <v>0</v>
      </c>
      <c r="S963" s="10">
        <v>0</v>
      </c>
      <c r="T963" s="10">
        <v>0</v>
      </c>
      <c r="U963" s="10">
        <v>0</v>
      </c>
      <c r="V963" s="10">
        <v>0</v>
      </c>
      <c r="W963" s="10">
        <v>0</v>
      </c>
      <c r="X963" s="10">
        <v>0</v>
      </c>
      <c r="Y963" s="10">
        <v>0</v>
      </c>
      <c r="Z963" s="10">
        <v>0</v>
      </c>
      <c r="AA963" s="10">
        <v>0</v>
      </c>
      <c r="AB963" s="10">
        <v>0</v>
      </c>
      <c r="AC963" s="10">
        <v>0</v>
      </c>
      <c r="AD963" s="10">
        <v>0</v>
      </c>
      <c r="AE963" s="10">
        <v>0</v>
      </c>
      <c r="AF963" s="10">
        <v>0</v>
      </c>
      <c r="AG963" s="10">
        <v>0</v>
      </c>
      <c r="AH963" s="10">
        <v>0</v>
      </c>
      <c r="AI963" s="10">
        <v>0</v>
      </c>
      <c r="AJ963" s="10">
        <v>0</v>
      </c>
      <c r="AK963" s="10">
        <v>1</v>
      </c>
      <c r="AL963" s="10">
        <v>0</v>
      </c>
      <c r="AM963" s="10">
        <v>24</v>
      </c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 t="s">
        <v>311</v>
      </c>
      <c r="BI963" s="10">
        <v>14</v>
      </c>
    </row>
    <row r="964" spans="5:61" ht="16.5" customHeight="1">
      <c r="E964" s="9" t="str">
        <f t="shared" si="14"/>
        <v>E-17人体発熱密度比率3</v>
      </c>
      <c r="F964" s="10" t="s">
        <v>314</v>
      </c>
      <c r="G964" s="10" t="s">
        <v>263</v>
      </c>
      <c r="H964" s="10">
        <v>17</v>
      </c>
      <c r="I964" s="10">
        <v>3</v>
      </c>
      <c r="J964" s="10">
        <v>3</v>
      </c>
      <c r="K964" s="10" t="s">
        <v>781</v>
      </c>
      <c r="L964" s="10" t="s">
        <v>779</v>
      </c>
      <c r="M964" s="10">
        <v>0</v>
      </c>
      <c r="N964" s="10">
        <v>0</v>
      </c>
      <c r="O964" s="10">
        <v>0</v>
      </c>
      <c r="P964" s="10">
        <v>0</v>
      </c>
      <c r="Q964" s="10">
        <v>0</v>
      </c>
      <c r="R964" s="10">
        <v>0</v>
      </c>
      <c r="S964" s="10">
        <v>0</v>
      </c>
      <c r="T964" s="10">
        <v>0</v>
      </c>
      <c r="U964" s="10">
        <v>0</v>
      </c>
      <c r="V964" s="10">
        <v>0</v>
      </c>
      <c r="W964" s="10">
        <v>0</v>
      </c>
      <c r="X964" s="10">
        <v>0</v>
      </c>
      <c r="Y964" s="10">
        <v>0</v>
      </c>
      <c r="Z964" s="10">
        <v>0</v>
      </c>
      <c r="AA964" s="10">
        <v>0</v>
      </c>
      <c r="AB964" s="10">
        <v>0</v>
      </c>
      <c r="AC964" s="10">
        <v>0</v>
      </c>
      <c r="AD964" s="10">
        <v>0</v>
      </c>
      <c r="AE964" s="10">
        <v>0</v>
      </c>
      <c r="AF964" s="10">
        <v>0</v>
      </c>
      <c r="AG964" s="10">
        <v>0</v>
      </c>
      <c r="AH964" s="10">
        <v>0</v>
      </c>
      <c r="AI964" s="10">
        <v>0</v>
      </c>
      <c r="AJ964" s="10">
        <v>0</v>
      </c>
      <c r="AK964" s="10">
        <v>1</v>
      </c>
      <c r="AL964" s="10">
        <v>0</v>
      </c>
      <c r="AM964" s="10">
        <v>24</v>
      </c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 t="s">
        <v>311</v>
      </c>
      <c r="BI964" s="10">
        <v>14</v>
      </c>
    </row>
    <row r="965" spans="5:61" ht="16.5" customHeight="1">
      <c r="E965" s="9" t="str">
        <f t="shared" si="14"/>
        <v>E-17機器発熱密度比率1</v>
      </c>
      <c r="F965" s="10" t="s">
        <v>314</v>
      </c>
      <c r="G965" s="10" t="s">
        <v>263</v>
      </c>
      <c r="H965" s="10">
        <v>17</v>
      </c>
      <c r="I965" s="10">
        <v>4</v>
      </c>
      <c r="J965" s="10">
        <v>1</v>
      </c>
      <c r="K965" s="10" t="s">
        <v>783</v>
      </c>
      <c r="L965" s="10" t="s">
        <v>777</v>
      </c>
      <c r="M965" s="10">
        <v>0</v>
      </c>
      <c r="N965" s="10">
        <v>0</v>
      </c>
      <c r="O965" s="10">
        <v>0</v>
      </c>
      <c r="P965" s="10">
        <v>0</v>
      </c>
      <c r="Q965" s="10">
        <v>0</v>
      </c>
      <c r="R965" s="10">
        <v>0</v>
      </c>
      <c r="S965" s="10">
        <v>0</v>
      </c>
      <c r="T965" s="10">
        <v>0</v>
      </c>
      <c r="U965" s="10">
        <v>0</v>
      </c>
      <c r="V965" s="10">
        <v>0</v>
      </c>
      <c r="W965" s="10">
        <v>0</v>
      </c>
      <c r="X965" s="10">
        <v>0</v>
      </c>
      <c r="Y965" s="10">
        <v>0</v>
      </c>
      <c r="Z965" s="10">
        <v>0</v>
      </c>
      <c r="AA965" s="10">
        <v>0</v>
      </c>
      <c r="AB965" s="10">
        <v>0</v>
      </c>
      <c r="AC965" s="10">
        <v>0</v>
      </c>
      <c r="AD965" s="10">
        <v>0</v>
      </c>
      <c r="AE965" s="10">
        <v>0</v>
      </c>
      <c r="AF965" s="10">
        <v>0</v>
      </c>
      <c r="AG965" s="10">
        <v>0</v>
      </c>
      <c r="AH965" s="10">
        <v>0</v>
      </c>
      <c r="AI965" s="10">
        <v>0</v>
      </c>
      <c r="AJ965" s="10">
        <v>0</v>
      </c>
      <c r="AK965" s="10">
        <v>1</v>
      </c>
      <c r="AL965" s="10">
        <v>0</v>
      </c>
      <c r="AM965" s="10">
        <v>24</v>
      </c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 t="s">
        <v>311</v>
      </c>
      <c r="BI965" s="10">
        <v>14</v>
      </c>
    </row>
    <row r="966" spans="5:61" ht="16.5" customHeight="1">
      <c r="E966" s="9" t="str">
        <f t="shared" si="14"/>
        <v>E-17機器発熱密度比率2</v>
      </c>
      <c r="F966" s="10" t="s">
        <v>314</v>
      </c>
      <c r="G966" s="10" t="s">
        <v>263</v>
      </c>
      <c r="H966" s="10">
        <v>17</v>
      </c>
      <c r="I966" s="10">
        <v>4</v>
      </c>
      <c r="J966" s="10">
        <v>2</v>
      </c>
      <c r="K966" s="10" t="s">
        <v>783</v>
      </c>
      <c r="L966" s="10" t="s">
        <v>778</v>
      </c>
      <c r="M966" s="10">
        <v>0</v>
      </c>
      <c r="N966" s="10">
        <v>0</v>
      </c>
      <c r="O966" s="10">
        <v>0</v>
      </c>
      <c r="P966" s="10">
        <v>0</v>
      </c>
      <c r="Q966" s="10">
        <v>0</v>
      </c>
      <c r="R966" s="10">
        <v>0</v>
      </c>
      <c r="S966" s="10">
        <v>0</v>
      </c>
      <c r="T966" s="10">
        <v>0</v>
      </c>
      <c r="U966" s="10">
        <v>0</v>
      </c>
      <c r="V966" s="10">
        <v>0</v>
      </c>
      <c r="W966" s="10">
        <v>0</v>
      </c>
      <c r="X966" s="10">
        <v>0</v>
      </c>
      <c r="Y966" s="10">
        <v>0</v>
      </c>
      <c r="Z966" s="10">
        <v>0</v>
      </c>
      <c r="AA966" s="10">
        <v>0</v>
      </c>
      <c r="AB966" s="10">
        <v>0</v>
      </c>
      <c r="AC966" s="10">
        <v>0</v>
      </c>
      <c r="AD966" s="10">
        <v>0</v>
      </c>
      <c r="AE966" s="10">
        <v>0</v>
      </c>
      <c r="AF966" s="10">
        <v>0</v>
      </c>
      <c r="AG966" s="10">
        <v>0</v>
      </c>
      <c r="AH966" s="10">
        <v>0</v>
      </c>
      <c r="AI966" s="10">
        <v>0</v>
      </c>
      <c r="AJ966" s="10">
        <v>0</v>
      </c>
      <c r="AK966" s="10">
        <v>1</v>
      </c>
      <c r="AL966" s="10">
        <v>0</v>
      </c>
      <c r="AM966" s="10">
        <v>24</v>
      </c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 t="s">
        <v>311</v>
      </c>
      <c r="BI966" s="10">
        <v>14</v>
      </c>
    </row>
    <row r="967" spans="5:61" ht="16.5" customHeight="1">
      <c r="E967" s="9" t="str">
        <f t="shared" si="14"/>
        <v>E-17機器発熱密度比率3</v>
      </c>
      <c r="F967" s="10" t="s">
        <v>314</v>
      </c>
      <c r="G967" s="10" t="s">
        <v>263</v>
      </c>
      <c r="H967" s="10">
        <v>17</v>
      </c>
      <c r="I967" s="10">
        <v>4</v>
      </c>
      <c r="J967" s="10">
        <v>3</v>
      </c>
      <c r="K967" s="10" t="s">
        <v>783</v>
      </c>
      <c r="L967" s="10" t="s">
        <v>779</v>
      </c>
      <c r="M967" s="10">
        <v>0</v>
      </c>
      <c r="N967" s="10">
        <v>0</v>
      </c>
      <c r="O967" s="10">
        <v>0</v>
      </c>
      <c r="P967" s="10">
        <v>0</v>
      </c>
      <c r="Q967" s="10">
        <v>0</v>
      </c>
      <c r="R967" s="10">
        <v>0</v>
      </c>
      <c r="S967" s="10">
        <v>0</v>
      </c>
      <c r="T967" s="10">
        <v>0</v>
      </c>
      <c r="U967" s="10">
        <v>0</v>
      </c>
      <c r="V967" s="10">
        <v>0</v>
      </c>
      <c r="W967" s="10">
        <v>0</v>
      </c>
      <c r="X967" s="10">
        <v>0</v>
      </c>
      <c r="Y967" s="10">
        <v>0</v>
      </c>
      <c r="Z967" s="10">
        <v>0</v>
      </c>
      <c r="AA967" s="10">
        <v>0</v>
      </c>
      <c r="AB967" s="10">
        <v>0</v>
      </c>
      <c r="AC967" s="10">
        <v>0</v>
      </c>
      <c r="AD967" s="10">
        <v>0</v>
      </c>
      <c r="AE967" s="10">
        <v>0</v>
      </c>
      <c r="AF967" s="10">
        <v>0</v>
      </c>
      <c r="AG967" s="10">
        <v>0</v>
      </c>
      <c r="AH967" s="10">
        <v>0</v>
      </c>
      <c r="AI967" s="10">
        <v>0</v>
      </c>
      <c r="AJ967" s="10">
        <v>0</v>
      </c>
      <c r="AK967" s="10">
        <v>1</v>
      </c>
      <c r="AL967" s="10">
        <v>0</v>
      </c>
      <c r="AM967" s="10">
        <v>24</v>
      </c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 t="s">
        <v>311</v>
      </c>
      <c r="BI967" s="10">
        <v>14</v>
      </c>
    </row>
    <row r="968" spans="5:61" ht="16.5" customHeight="1">
      <c r="E968" s="9" t="str">
        <f t="shared" si="14"/>
        <v>E-18室同時使用率1</v>
      </c>
      <c r="F968" s="10" t="s">
        <v>315</v>
      </c>
      <c r="G968" s="10" t="s">
        <v>263</v>
      </c>
      <c r="H968" s="10">
        <v>18</v>
      </c>
      <c r="I968" s="10">
        <v>1</v>
      </c>
      <c r="J968" s="10">
        <v>1</v>
      </c>
      <c r="K968" s="10" t="s">
        <v>776</v>
      </c>
      <c r="L968" s="10" t="s">
        <v>777</v>
      </c>
      <c r="M968" s="10">
        <v>0</v>
      </c>
      <c r="N968" s="10">
        <v>0</v>
      </c>
      <c r="O968" s="10">
        <v>0</v>
      </c>
      <c r="P968" s="10">
        <v>0</v>
      </c>
      <c r="Q968" s="10">
        <v>0</v>
      </c>
      <c r="R968" s="10">
        <v>0</v>
      </c>
      <c r="S968" s="10">
        <v>0</v>
      </c>
      <c r="T968" s="10">
        <v>0</v>
      </c>
      <c r="U968" s="10">
        <v>1</v>
      </c>
      <c r="V968" s="10">
        <v>1</v>
      </c>
      <c r="W968" s="10">
        <v>1</v>
      </c>
      <c r="X968" s="10">
        <v>1</v>
      </c>
      <c r="Y968" s="10">
        <v>1</v>
      </c>
      <c r="Z968" s="10">
        <v>1</v>
      </c>
      <c r="AA968" s="10">
        <v>1</v>
      </c>
      <c r="AB968" s="10">
        <v>1</v>
      </c>
      <c r="AC968" s="10">
        <v>1</v>
      </c>
      <c r="AD968" s="10">
        <v>1</v>
      </c>
      <c r="AE968" s="10">
        <v>0</v>
      </c>
      <c r="AF968" s="10">
        <v>0</v>
      </c>
      <c r="AG968" s="10">
        <v>0</v>
      </c>
      <c r="AH968" s="10">
        <v>0</v>
      </c>
      <c r="AI968" s="10">
        <v>0</v>
      </c>
      <c r="AJ968" s="10">
        <v>0</v>
      </c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 t="s">
        <v>312</v>
      </c>
      <c r="BI968" s="10">
        <v>15</v>
      </c>
    </row>
    <row r="969" spans="5:61" ht="16.5" customHeight="1">
      <c r="E969" s="9" t="str">
        <f t="shared" ref="E969:E1032" si="15">F969&amp;K969&amp;J969</f>
        <v>E-18室同時使用率2</v>
      </c>
      <c r="F969" s="10" t="s">
        <v>315</v>
      </c>
      <c r="G969" s="10" t="s">
        <v>263</v>
      </c>
      <c r="H969" s="10">
        <v>18</v>
      </c>
      <c r="I969" s="10">
        <v>1</v>
      </c>
      <c r="J969" s="10">
        <v>2</v>
      </c>
      <c r="K969" s="10" t="s">
        <v>776</v>
      </c>
      <c r="L969" s="10" t="s">
        <v>778</v>
      </c>
      <c r="M969" s="10">
        <v>0</v>
      </c>
      <c r="N969" s="10">
        <v>0</v>
      </c>
      <c r="O969" s="10">
        <v>0</v>
      </c>
      <c r="P969" s="10">
        <v>0</v>
      </c>
      <c r="Q969" s="10">
        <v>0</v>
      </c>
      <c r="R969" s="10">
        <v>0</v>
      </c>
      <c r="S969" s="10">
        <v>0</v>
      </c>
      <c r="T969" s="10">
        <v>0</v>
      </c>
      <c r="U969" s="10">
        <v>0</v>
      </c>
      <c r="V969" s="10">
        <v>0</v>
      </c>
      <c r="W969" s="10">
        <v>0</v>
      </c>
      <c r="X969" s="10">
        <v>0</v>
      </c>
      <c r="Y969" s="10">
        <v>0</v>
      </c>
      <c r="Z969" s="10">
        <v>0</v>
      </c>
      <c r="AA969" s="10">
        <v>0</v>
      </c>
      <c r="AB969" s="10">
        <v>0</v>
      </c>
      <c r="AC969" s="10">
        <v>0</v>
      </c>
      <c r="AD969" s="10">
        <v>0</v>
      </c>
      <c r="AE969" s="10">
        <v>0</v>
      </c>
      <c r="AF969" s="10">
        <v>0</v>
      </c>
      <c r="AG969" s="10">
        <v>0</v>
      </c>
      <c r="AH969" s="10">
        <v>0</v>
      </c>
      <c r="AI969" s="10">
        <v>0</v>
      </c>
      <c r="AJ969" s="10">
        <v>0</v>
      </c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 t="s">
        <v>312</v>
      </c>
      <c r="BI969" s="10">
        <v>15</v>
      </c>
    </row>
    <row r="970" spans="5:61" ht="16.5" customHeight="1">
      <c r="E970" s="9" t="str">
        <f t="shared" si="15"/>
        <v>E-18室同時使用率3</v>
      </c>
      <c r="F970" s="10" t="s">
        <v>315</v>
      </c>
      <c r="G970" s="10" t="s">
        <v>263</v>
      </c>
      <c r="H970" s="10">
        <v>18</v>
      </c>
      <c r="I970" s="10">
        <v>1</v>
      </c>
      <c r="J970" s="10">
        <v>3</v>
      </c>
      <c r="K970" s="10" t="s">
        <v>776</v>
      </c>
      <c r="L970" s="10" t="s">
        <v>779</v>
      </c>
      <c r="M970" s="10">
        <v>0</v>
      </c>
      <c r="N970" s="10">
        <v>0</v>
      </c>
      <c r="O970" s="10">
        <v>0</v>
      </c>
      <c r="P970" s="10">
        <v>0</v>
      </c>
      <c r="Q970" s="10">
        <v>0</v>
      </c>
      <c r="R970" s="10">
        <v>0</v>
      </c>
      <c r="S970" s="10">
        <v>0</v>
      </c>
      <c r="T970" s="10">
        <v>0</v>
      </c>
      <c r="U970" s="10">
        <v>0</v>
      </c>
      <c r="V970" s="10">
        <v>0</v>
      </c>
      <c r="W970" s="10">
        <v>0</v>
      </c>
      <c r="X970" s="10">
        <v>0</v>
      </c>
      <c r="Y970" s="10">
        <v>0</v>
      </c>
      <c r="Z970" s="10">
        <v>0</v>
      </c>
      <c r="AA970" s="10">
        <v>0</v>
      </c>
      <c r="AB970" s="10">
        <v>0</v>
      </c>
      <c r="AC970" s="10">
        <v>0</v>
      </c>
      <c r="AD970" s="10">
        <v>0</v>
      </c>
      <c r="AE970" s="10">
        <v>0</v>
      </c>
      <c r="AF970" s="10">
        <v>0</v>
      </c>
      <c r="AG970" s="10">
        <v>0</v>
      </c>
      <c r="AH970" s="10">
        <v>0</v>
      </c>
      <c r="AI970" s="10">
        <v>0</v>
      </c>
      <c r="AJ970" s="10">
        <v>0</v>
      </c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 t="s">
        <v>312</v>
      </c>
      <c r="BI970" s="10">
        <v>15</v>
      </c>
    </row>
    <row r="971" spans="5:61" ht="16.5" customHeight="1">
      <c r="E971" s="9" t="str">
        <f t="shared" si="15"/>
        <v>E-18照明発熱密度比率1</v>
      </c>
      <c r="F971" s="10" t="s">
        <v>315</v>
      </c>
      <c r="G971" s="10" t="s">
        <v>263</v>
      </c>
      <c r="H971" s="10">
        <v>18</v>
      </c>
      <c r="I971" s="10">
        <v>2</v>
      </c>
      <c r="J971" s="10">
        <v>1</v>
      </c>
      <c r="K971" s="10" t="s">
        <v>780</v>
      </c>
      <c r="L971" s="10" t="s">
        <v>777</v>
      </c>
      <c r="M971" s="10">
        <v>0</v>
      </c>
      <c r="N971" s="10">
        <v>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0">
        <v>1</v>
      </c>
      <c r="V971" s="10">
        <v>1</v>
      </c>
      <c r="W971" s="10">
        <v>1</v>
      </c>
      <c r="X971" s="10">
        <v>1</v>
      </c>
      <c r="Y971" s="10">
        <v>0.7</v>
      </c>
      <c r="Z971" s="10">
        <v>1</v>
      </c>
      <c r="AA971" s="10">
        <v>1</v>
      </c>
      <c r="AB971" s="10">
        <v>1</v>
      </c>
      <c r="AC971" s="10">
        <v>1</v>
      </c>
      <c r="AD971" s="10">
        <v>1</v>
      </c>
      <c r="AE971" s="10">
        <v>0</v>
      </c>
      <c r="AF971" s="10">
        <v>0</v>
      </c>
      <c r="AG971" s="10">
        <v>0</v>
      </c>
      <c r="AH971" s="10">
        <v>0</v>
      </c>
      <c r="AI971" s="10">
        <v>0</v>
      </c>
      <c r="AJ971" s="10">
        <v>0</v>
      </c>
      <c r="AK971" s="10">
        <v>1</v>
      </c>
      <c r="AL971" s="10">
        <v>0</v>
      </c>
      <c r="AM971" s="10">
        <v>8</v>
      </c>
      <c r="AN971" s="10">
        <v>100</v>
      </c>
      <c r="AO971" s="10">
        <v>12</v>
      </c>
      <c r="AP971" s="10">
        <v>70</v>
      </c>
      <c r="AQ971" s="10">
        <v>13</v>
      </c>
      <c r="AR971" s="10">
        <v>100</v>
      </c>
      <c r="AS971" s="10">
        <v>18</v>
      </c>
      <c r="AT971" s="10">
        <v>0</v>
      </c>
      <c r="AU971" s="10">
        <v>24</v>
      </c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 t="s">
        <v>312</v>
      </c>
      <c r="BI971" s="10">
        <v>15</v>
      </c>
    </row>
    <row r="972" spans="5:61" ht="16.5" customHeight="1">
      <c r="E972" s="9" t="str">
        <f t="shared" si="15"/>
        <v>E-18照明発熱密度比率2</v>
      </c>
      <c r="F972" s="10" t="s">
        <v>315</v>
      </c>
      <c r="G972" s="10" t="s">
        <v>263</v>
      </c>
      <c r="H972" s="10">
        <v>18</v>
      </c>
      <c r="I972" s="10">
        <v>2</v>
      </c>
      <c r="J972" s="10">
        <v>2</v>
      </c>
      <c r="K972" s="10" t="s">
        <v>780</v>
      </c>
      <c r="L972" s="10" t="s">
        <v>778</v>
      </c>
      <c r="M972" s="10">
        <v>0</v>
      </c>
      <c r="N972" s="10">
        <v>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0">
        <v>0</v>
      </c>
      <c r="V972" s="10">
        <v>0</v>
      </c>
      <c r="W972" s="10">
        <v>0</v>
      </c>
      <c r="X972" s="10">
        <v>0</v>
      </c>
      <c r="Y972" s="10">
        <v>0</v>
      </c>
      <c r="Z972" s="10">
        <v>0</v>
      </c>
      <c r="AA972" s="10">
        <v>0</v>
      </c>
      <c r="AB972" s="10">
        <v>0</v>
      </c>
      <c r="AC972" s="10">
        <v>0</v>
      </c>
      <c r="AD972" s="10">
        <v>0</v>
      </c>
      <c r="AE972" s="10">
        <v>0</v>
      </c>
      <c r="AF972" s="10">
        <v>0</v>
      </c>
      <c r="AG972" s="10">
        <v>0</v>
      </c>
      <c r="AH972" s="10">
        <v>0</v>
      </c>
      <c r="AI972" s="10">
        <v>0</v>
      </c>
      <c r="AJ972" s="10">
        <v>0</v>
      </c>
      <c r="AK972" s="10">
        <v>1</v>
      </c>
      <c r="AL972" s="10">
        <v>0</v>
      </c>
      <c r="AM972" s="10">
        <v>24</v>
      </c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 t="s">
        <v>312</v>
      </c>
      <c r="BI972" s="10">
        <v>15</v>
      </c>
    </row>
    <row r="973" spans="5:61" ht="16.5" customHeight="1">
      <c r="E973" s="9" t="str">
        <f t="shared" si="15"/>
        <v>E-18照明発熱密度比率3</v>
      </c>
      <c r="F973" s="10" t="s">
        <v>315</v>
      </c>
      <c r="G973" s="10" t="s">
        <v>263</v>
      </c>
      <c r="H973" s="10">
        <v>18</v>
      </c>
      <c r="I973" s="10">
        <v>2</v>
      </c>
      <c r="J973" s="10">
        <v>3</v>
      </c>
      <c r="K973" s="10" t="s">
        <v>780</v>
      </c>
      <c r="L973" s="10" t="s">
        <v>779</v>
      </c>
      <c r="M973" s="10">
        <v>0</v>
      </c>
      <c r="N973" s="10">
        <v>0</v>
      </c>
      <c r="O973" s="10">
        <v>0</v>
      </c>
      <c r="P973" s="10">
        <v>0</v>
      </c>
      <c r="Q973" s="10">
        <v>0</v>
      </c>
      <c r="R973" s="10">
        <v>0</v>
      </c>
      <c r="S973" s="10">
        <v>0</v>
      </c>
      <c r="T973" s="10">
        <v>0</v>
      </c>
      <c r="U973" s="10">
        <v>0</v>
      </c>
      <c r="V973" s="10">
        <v>0</v>
      </c>
      <c r="W973" s="10">
        <v>0</v>
      </c>
      <c r="X973" s="10">
        <v>0</v>
      </c>
      <c r="Y973" s="10">
        <v>0</v>
      </c>
      <c r="Z973" s="10">
        <v>0</v>
      </c>
      <c r="AA973" s="10">
        <v>0</v>
      </c>
      <c r="AB973" s="10">
        <v>0</v>
      </c>
      <c r="AC973" s="10">
        <v>0</v>
      </c>
      <c r="AD973" s="10">
        <v>0</v>
      </c>
      <c r="AE973" s="10">
        <v>0</v>
      </c>
      <c r="AF973" s="10">
        <v>0</v>
      </c>
      <c r="AG973" s="10">
        <v>0</v>
      </c>
      <c r="AH973" s="10">
        <v>0</v>
      </c>
      <c r="AI973" s="10">
        <v>0</v>
      </c>
      <c r="AJ973" s="10">
        <v>0</v>
      </c>
      <c r="AK973" s="10">
        <v>1</v>
      </c>
      <c r="AL973" s="10">
        <v>0</v>
      </c>
      <c r="AM973" s="10">
        <v>24</v>
      </c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 t="s">
        <v>312</v>
      </c>
      <c r="BI973" s="10">
        <v>15</v>
      </c>
    </row>
    <row r="974" spans="5:61" ht="16.5" customHeight="1">
      <c r="E974" s="9" t="str">
        <f t="shared" si="15"/>
        <v>E-18人体発熱密度比率1</v>
      </c>
      <c r="F974" s="10" t="s">
        <v>315</v>
      </c>
      <c r="G974" s="10" t="s">
        <v>263</v>
      </c>
      <c r="H974" s="10">
        <v>18</v>
      </c>
      <c r="I974" s="10">
        <v>3</v>
      </c>
      <c r="J974" s="10">
        <v>1</v>
      </c>
      <c r="K974" s="10" t="s">
        <v>781</v>
      </c>
      <c r="L974" s="10" t="s">
        <v>777</v>
      </c>
      <c r="M974" s="10">
        <v>0</v>
      </c>
      <c r="N974" s="10">
        <v>0</v>
      </c>
      <c r="O974" s="10">
        <v>0</v>
      </c>
      <c r="P974" s="10">
        <v>0</v>
      </c>
      <c r="Q974" s="10">
        <v>0</v>
      </c>
      <c r="R974" s="10">
        <v>0</v>
      </c>
      <c r="S974" s="10">
        <v>0</v>
      </c>
      <c r="T974" s="10">
        <v>0</v>
      </c>
      <c r="U974" s="10">
        <v>1</v>
      </c>
      <c r="V974" s="10">
        <v>1</v>
      </c>
      <c r="W974" s="10">
        <v>1</v>
      </c>
      <c r="X974" s="10">
        <v>1</v>
      </c>
      <c r="Y974" s="10">
        <v>0.5</v>
      </c>
      <c r="Z974" s="10">
        <v>1</v>
      </c>
      <c r="AA974" s="10">
        <v>1</v>
      </c>
      <c r="AB974" s="10">
        <v>1</v>
      </c>
      <c r="AC974" s="10">
        <v>1</v>
      </c>
      <c r="AD974" s="10">
        <v>1</v>
      </c>
      <c r="AE974" s="10">
        <v>0</v>
      </c>
      <c r="AF974" s="10">
        <v>0</v>
      </c>
      <c r="AG974" s="10">
        <v>0</v>
      </c>
      <c r="AH974" s="10">
        <v>0</v>
      </c>
      <c r="AI974" s="10">
        <v>0</v>
      </c>
      <c r="AJ974" s="10">
        <v>0</v>
      </c>
      <c r="AK974" s="10">
        <v>1</v>
      </c>
      <c r="AL974" s="10">
        <v>0</v>
      </c>
      <c r="AM974" s="10">
        <v>8</v>
      </c>
      <c r="AN974" s="10">
        <v>100</v>
      </c>
      <c r="AO974" s="10">
        <v>12</v>
      </c>
      <c r="AP974" s="10">
        <v>50</v>
      </c>
      <c r="AQ974" s="10">
        <v>13</v>
      </c>
      <c r="AR974" s="10">
        <v>100</v>
      </c>
      <c r="AS974" s="10">
        <v>18</v>
      </c>
      <c r="AT974" s="10">
        <v>0</v>
      </c>
      <c r="AU974" s="10">
        <v>24</v>
      </c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 t="s">
        <v>312</v>
      </c>
      <c r="BI974" s="10">
        <v>15</v>
      </c>
    </row>
    <row r="975" spans="5:61" ht="16.5" customHeight="1">
      <c r="E975" s="9" t="str">
        <f t="shared" si="15"/>
        <v>E-18人体発熱密度比率2</v>
      </c>
      <c r="F975" s="10" t="s">
        <v>315</v>
      </c>
      <c r="G975" s="10" t="s">
        <v>263</v>
      </c>
      <c r="H975" s="10">
        <v>18</v>
      </c>
      <c r="I975" s="10">
        <v>3</v>
      </c>
      <c r="J975" s="10">
        <v>2</v>
      </c>
      <c r="K975" s="10" t="s">
        <v>781</v>
      </c>
      <c r="L975" s="10" t="s">
        <v>778</v>
      </c>
      <c r="M975" s="10">
        <v>0</v>
      </c>
      <c r="N975" s="10">
        <v>0</v>
      </c>
      <c r="O975" s="10">
        <v>0</v>
      </c>
      <c r="P975" s="10">
        <v>0</v>
      </c>
      <c r="Q975" s="10">
        <v>0</v>
      </c>
      <c r="R975" s="10">
        <v>0</v>
      </c>
      <c r="S975" s="10">
        <v>0</v>
      </c>
      <c r="T975" s="10">
        <v>0</v>
      </c>
      <c r="U975" s="10">
        <v>0</v>
      </c>
      <c r="V975" s="10">
        <v>0</v>
      </c>
      <c r="W975" s="10">
        <v>0</v>
      </c>
      <c r="X975" s="10">
        <v>0</v>
      </c>
      <c r="Y975" s="10">
        <v>0</v>
      </c>
      <c r="Z975" s="10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0">
        <v>0</v>
      </c>
      <c r="AK975" s="10">
        <v>1</v>
      </c>
      <c r="AL975" s="10">
        <v>0</v>
      </c>
      <c r="AM975" s="10">
        <v>24</v>
      </c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 t="s">
        <v>312</v>
      </c>
      <c r="BI975" s="10">
        <v>15</v>
      </c>
    </row>
    <row r="976" spans="5:61" ht="16.5" customHeight="1">
      <c r="E976" s="9" t="str">
        <f t="shared" si="15"/>
        <v>E-18人体発熱密度比率3</v>
      </c>
      <c r="F976" s="10" t="s">
        <v>315</v>
      </c>
      <c r="G976" s="10" t="s">
        <v>263</v>
      </c>
      <c r="H976" s="10">
        <v>18</v>
      </c>
      <c r="I976" s="10">
        <v>3</v>
      </c>
      <c r="J976" s="10">
        <v>3</v>
      </c>
      <c r="K976" s="10" t="s">
        <v>781</v>
      </c>
      <c r="L976" s="10" t="s">
        <v>779</v>
      </c>
      <c r="M976" s="10">
        <v>0</v>
      </c>
      <c r="N976" s="10">
        <v>0</v>
      </c>
      <c r="O976" s="10">
        <v>0</v>
      </c>
      <c r="P976" s="10">
        <v>0</v>
      </c>
      <c r="Q976" s="10">
        <v>0</v>
      </c>
      <c r="R976" s="10">
        <v>0</v>
      </c>
      <c r="S976" s="10">
        <v>0</v>
      </c>
      <c r="T976" s="10">
        <v>0</v>
      </c>
      <c r="U976" s="10">
        <v>0</v>
      </c>
      <c r="V976" s="10">
        <v>0</v>
      </c>
      <c r="W976" s="10">
        <v>0</v>
      </c>
      <c r="X976" s="10">
        <v>0</v>
      </c>
      <c r="Y976" s="10">
        <v>0</v>
      </c>
      <c r="Z976" s="10">
        <v>0</v>
      </c>
      <c r="AA976" s="10">
        <v>0</v>
      </c>
      <c r="AB976" s="10">
        <v>0</v>
      </c>
      <c r="AC976" s="10">
        <v>0</v>
      </c>
      <c r="AD976" s="10">
        <v>0</v>
      </c>
      <c r="AE976" s="10">
        <v>0</v>
      </c>
      <c r="AF976" s="10">
        <v>0</v>
      </c>
      <c r="AG976" s="10">
        <v>0</v>
      </c>
      <c r="AH976" s="10">
        <v>0</v>
      </c>
      <c r="AI976" s="10">
        <v>0</v>
      </c>
      <c r="AJ976" s="10">
        <v>0</v>
      </c>
      <c r="AK976" s="10">
        <v>1</v>
      </c>
      <c r="AL976" s="10">
        <v>0</v>
      </c>
      <c r="AM976" s="10">
        <v>24</v>
      </c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 t="s">
        <v>312</v>
      </c>
      <c r="BI976" s="10">
        <v>15</v>
      </c>
    </row>
    <row r="977" spans="5:61" ht="16.5" customHeight="1">
      <c r="E977" s="9" t="str">
        <f t="shared" si="15"/>
        <v>E-18機器発熱密度比率1</v>
      </c>
      <c r="F977" s="10" t="s">
        <v>315</v>
      </c>
      <c r="G977" s="10" t="s">
        <v>263</v>
      </c>
      <c r="H977" s="10">
        <v>18</v>
      </c>
      <c r="I977" s="10">
        <v>4</v>
      </c>
      <c r="J977" s="10">
        <v>1</v>
      </c>
      <c r="K977" s="10" t="s">
        <v>783</v>
      </c>
      <c r="L977" s="10" t="s">
        <v>777</v>
      </c>
      <c r="M977" s="10">
        <v>0</v>
      </c>
      <c r="N977" s="10">
        <v>0</v>
      </c>
      <c r="O977" s="10">
        <v>0</v>
      </c>
      <c r="P977" s="10">
        <v>0</v>
      </c>
      <c r="Q977" s="10">
        <v>0</v>
      </c>
      <c r="R977" s="10">
        <v>0</v>
      </c>
      <c r="S977" s="10">
        <v>0</v>
      </c>
      <c r="T977" s="10">
        <v>0</v>
      </c>
      <c r="U977" s="10">
        <v>0</v>
      </c>
      <c r="V977" s="10">
        <v>0</v>
      </c>
      <c r="W977" s="10">
        <v>0</v>
      </c>
      <c r="X977" s="10">
        <v>0</v>
      </c>
      <c r="Y977" s="10">
        <v>0</v>
      </c>
      <c r="Z977" s="10">
        <v>0</v>
      </c>
      <c r="AA977" s="10">
        <v>0</v>
      </c>
      <c r="AB977" s="10">
        <v>0</v>
      </c>
      <c r="AC977" s="10">
        <v>0</v>
      </c>
      <c r="AD977" s="10">
        <v>0</v>
      </c>
      <c r="AE977" s="10">
        <v>0</v>
      </c>
      <c r="AF977" s="10">
        <v>0</v>
      </c>
      <c r="AG977" s="10">
        <v>0</v>
      </c>
      <c r="AH977" s="10">
        <v>0</v>
      </c>
      <c r="AI977" s="10">
        <v>0</v>
      </c>
      <c r="AJ977" s="10">
        <v>0</v>
      </c>
      <c r="AK977" s="10">
        <v>1</v>
      </c>
      <c r="AL977" s="10">
        <v>0</v>
      </c>
      <c r="AM977" s="10">
        <v>24</v>
      </c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 t="s">
        <v>312</v>
      </c>
      <c r="BI977" s="10">
        <v>15</v>
      </c>
    </row>
    <row r="978" spans="5:61" ht="16.5" customHeight="1">
      <c r="E978" s="9" t="str">
        <f t="shared" si="15"/>
        <v>E-18機器発熱密度比率2</v>
      </c>
      <c r="F978" s="10" t="s">
        <v>315</v>
      </c>
      <c r="G978" s="10" t="s">
        <v>263</v>
      </c>
      <c r="H978" s="10">
        <v>18</v>
      </c>
      <c r="I978" s="10">
        <v>4</v>
      </c>
      <c r="J978" s="10">
        <v>2</v>
      </c>
      <c r="K978" s="10" t="s">
        <v>783</v>
      </c>
      <c r="L978" s="10" t="s">
        <v>778</v>
      </c>
      <c r="M978" s="10">
        <v>0</v>
      </c>
      <c r="N978" s="10">
        <v>0</v>
      </c>
      <c r="O978" s="10">
        <v>0</v>
      </c>
      <c r="P978" s="10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  <c r="V978" s="10">
        <v>0</v>
      </c>
      <c r="W978" s="10">
        <v>0</v>
      </c>
      <c r="X978" s="10">
        <v>0</v>
      </c>
      <c r="Y978" s="10">
        <v>0</v>
      </c>
      <c r="Z978" s="10">
        <v>0</v>
      </c>
      <c r="AA978" s="10">
        <v>0</v>
      </c>
      <c r="AB978" s="10">
        <v>0</v>
      </c>
      <c r="AC978" s="10">
        <v>0</v>
      </c>
      <c r="AD978" s="10">
        <v>0</v>
      </c>
      <c r="AE978" s="10">
        <v>0</v>
      </c>
      <c r="AF978" s="10">
        <v>0</v>
      </c>
      <c r="AG978" s="10">
        <v>0</v>
      </c>
      <c r="AH978" s="10">
        <v>0</v>
      </c>
      <c r="AI978" s="10">
        <v>0</v>
      </c>
      <c r="AJ978" s="10">
        <v>0</v>
      </c>
      <c r="AK978" s="10">
        <v>1</v>
      </c>
      <c r="AL978" s="10">
        <v>0</v>
      </c>
      <c r="AM978" s="10">
        <v>24</v>
      </c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 t="s">
        <v>312</v>
      </c>
      <c r="BI978" s="10">
        <v>15</v>
      </c>
    </row>
    <row r="979" spans="5:61" ht="16.5" customHeight="1">
      <c r="E979" s="9" t="str">
        <f t="shared" si="15"/>
        <v>E-18機器発熱密度比率3</v>
      </c>
      <c r="F979" s="10" t="s">
        <v>315</v>
      </c>
      <c r="G979" s="10" t="s">
        <v>263</v>
      </c>
      <c r="H979" s="10">
        <v>18</v>
      </c>
      <c r="I979" s="10">
        <v>4</v>
      </c>
      <c r="J979" s="10">
        <v>3</v>
      </c>
      <c r="K979" s="10" t="s">
        <v>783</v>
      </c>
      <c r="L979" s="10" t="s">
        <v>779</v>
      </c>
      <c r="M979" s="10">
        <v>0</v>
      </c>
      <c r="N979" s="10">
        <v>0</v>
      </c>
      <c r="O979" s="10">
        <v>0</v>
      </c>
      <c r="P979" s="10">
        <v>0</v>
      </c>
      <c r="Q979" s="10">
        <v>0</v>
      </c>
      <c r="R979" s="10">
        <v>0</v>
      </c>
      <c r="S979" s="10">
        <v>0</v>
      </c>
      <c r="T979" s="10">
        <v>0</v>
      </c>
      <c r="U979" s="10">
        <v>0</v>
      </c>
      <c r="V979" s="10">
        <v>0</v>
      </c>
      <c r="W979" s="10">
        <v>0</v>
      </c>
      <c r="X979" s="10">
        <v>0</v>
      </c>
      <c r="Y979" s="10">
        <v>0</v>
      </c>
      <c r="Z979" s="10">
        <v>0</v>
      </c>
      <c r="AA979" s="10">
        <v>0</v>
      </c>
      <c r="AB979" s="10">
        <v>0</v>
      </c>
      <c r="AC979" s="10">
        <v>0</v>
      </c>
      <c r="AD979" s="10">
        <v>0</v>
      </c>
      <c r="AE979" s="10">
        <v>0</v>
      </c>
      <c r="AF979" s="10">
        <v>0</v>
      </c>
      <c r="AG979" s="10">
        <v>0</v>
      </c>
      <c r="AH979" s="10">
        <v>0</v>
      </c>
      <c r="AI979" s="10">
        <v>0</v>
      </c>
      <c r="AJ979" s="10">
        <v>0</v>
      </c>
      <c r="AK979" s="10">
        <v>1</v>
      </c>
      <c r="AL979" s="10">
        <v>0</v>
      </c>
      <c r="AM979" s="10">
        <v>24</v>
      </c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 t="s">
        <v>312</v>
      </c>
      <c r="BI979" s="10">
        <v>15</v>
      </c>
    </row>
    <row r="980" spans="5:61" ht="16.5" customHeight="1">
      <c r="E980" s="9" t="str">
        <f t="shared" si="15"/>
        <v>R-1室同時使用率1</v>
      </c>
      <c r="F980" s="10" t="s">
        <v>324</v>
      </c>
      <c r="G980" s="10" t="s">
        <v>139</v>
      </c>
      <c r="H980" s="10">
        <v>1</v>
      </c>
      <c r="I980" s="10">
        <v>1</v>
      </c>
      <c r="J980" s="10">
        <v>1</v>
      </c>
      <c r="K980" s="10" t="s">
        <v>776</v>
      </c>
      <c r="L980" s="10" t="s">
        <v>777</v>
      </c>
      <c r="M980" s="10">
        <v>0</v>
      </c>
      <c r="N980" s="10">
        <v>0</v>
      </c>
      <c r="O980" s="10">
        <v>0</v>
      </c>
      <c r="P980" s="10">
        <v>0</v>
      </c>
      <c r="Q980" s="10">
        <v>0</v>
      </c>
      <c r="R980" s="10">
        <v>0</v>
      </c>
      <c r="S980" s="10">
        <v>0</v>
      </c>
      <c r="T980" s="10">
        <v>0</v>
      </c>
      <c r="U980" s="10">
        <v>0</v>
      </c>
      <c r="V980" s="10">
        <v>0</v>
      </c>
      <c r="W980" s="10">
        <v>1</v>
      </c>
      <c r="X980" s="10">
        <v>1</v>
      </c>
      <c r="Y980" s="10">
        <v>1</v>
      </c>
      <c r="Z980" s="10">
        <v>1</v>
      </c>
      <c r="AA980" s="10">
        <v>1</v>
      </c>
      <c r="AB980" s="10">
        <v>1</v>
      </c>
      <c r="AC980" s="10">
        <v>1</v>
      </c>
      <c r="AD980" s="10">
        <v>1</v>
      </c>
      <c r="AE980" s="10">
        <v>1</v>
      </c>
      <c r="AF980" s="10">
        <v>1</v>
      </c>
      <c r="AG980" s="10">
        <v>1</v>
      </c>
      <c r="AH980" s="10">
        <v>1</v>
      </c>
      <c r="AI980" s="10">
        <v>1</v>
      </c>
      <c r="AJ980" s="10">
        <v>0</v>
      </c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 t="s">
        <v>324</v>
      </c>
      <c r="BI980" s="10">
        <v>1</v>
      </c>
    </row>
    <row r="981" spans="5:61" ht="16.5" customHeight="1">
      <c r="E981" s="9" t="str">
        <f t="shared" si="15"/>
        <v>R-1室同時使用率2</v>
      </c>
      <c r="F981" s="10" t="s">
        <v>324</v>
      </c>
      <c r="G981" s="10" t="s">
        <v>139</v>
      </c>
      <c r="H981" s="10">
        <v>1</v>
      </c>
      <c r="I981" s="10">
        <v>1</v>
      </c>
      <c r="J981" s="10">
        <v>2</v>
      </c>
      <c r="K981" s="10" t="s">
        <v>776</v>
      </c>
      <c r="L981" s="10" t="s">
        <v>778</v>
      </c>
      <c r="M981" s="10">
        <v>0</v>
      </c>
      <c r="N981" s="10">
        <v>0</v>
      </c>
      <c r="O981" s="10">
        <v>0</v>
      </c>
      <c r="P981" s="10">
        <v>0</v>
      </c>
      <c r="Q981" s="10">
        <v>0</v>
      </c>
      <c r="R981" s="10">
        <v>0</v>
      </c>
      <c r="S981" s="10">
        <v>0</v>
      </c>
      <c r="T981" s="10">
        <v>0</v>
      </c>
      <c r="U981" s="10">
        <v>0</v>
      </c>
      <c r="V981" s="10">
        <v>0</v>
      </c>
      <c r="W981" s="10">
        <v>1</v>
      </c>
      <c r="X981" s="10">
        <v>1</v>
      </c>
      <c r="Y981" s="10">
        <v>1</v>
      </c>
      <c r="Z981" s="10">
        <v>1</v>
      </c>
      <c r="AA981" s="10">
        <v>1</v>
      </c>
      <c r="AB981" s="10">
        <v>1</v>
      </c>
      <c r="AC981" s="10">
        <v>1</v>
      </c>
      <c r="AD981" s="10">
        <v>1</v>
      </c>
      <c r="AE981" s="10">
        <v>1</v>
      </c>
      <c r="AF981" s="10">
        <v>1</v>
      </c>
      <c r="AG981" s="10">
        <v>1</v>
      </c>
      <c r="AH981" s="10">
        <v>1</v>
      </c>
      <c r="AI981" s="10">
        <v>1</v>
      </c>
      <c r="AJ981" s="10">
        <v>0</v>
      </c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 t="s">
        <v>324</v>
      </c>
      <c r="BI981" s="10">
        <v>1</v>
      </c>
    </row>
    <row r="982" spans="5:61" ht="16.5" customHeight="1">
      <c r="E982" s="9" t="str">
        <f t="shared" si="15"/>
        <v>R-1室同時使用率3</v>
      </c>
      <c r="F982" s="10" t="s">
        <v>324</v>
      </c>
      <c r="G982" s="10" t="s">
        <v>139</v>
      </c>
      <c r="H982" s="10">
        <v>1</v>
      </c>
      <c r="I982" s="10">
        <v>1</v>
      </c>
      <c r="J982" s="10">
        <v>3</v>
      </c>
      <c r="K982" s="10" t="s">
        <v>776</v>
      </c>
      <c r="L982" s="10" t="s">
        <v>779</v>
      </c>
      <c r="M982" s="10">
        <v>0</v>
      </c>
      <c r="N982" s="10">
        <v>0</v>
      </c>
      <c r="O982" s="10">
        <v>0</v>
      </c>
      <c r="P982" s="10">
        <v>0</v>
      </c>
      <c r="Q982" s="10">
        <v>0</v>
      </c>
      <c r="R982" s="10">
        <v>0</v>
      </c>
      <c r="S982" s="10">
        <v>0</v>
      </c>
      <c r="T982" s="10">
        <v>0</v>
      </c>
      <c r="U982" s="10">
        <v>0</v>
      </c>
      <c r="V982" s="10">
        <v>0</v>
      </c>
      <c r="W982" s="10">
        <v>1</v>
      </c>
      <c r="X982" s="10">
        <v>1</v>
      </c>
      <c r="Y982" s="10">
        <v>1</v>
      </c>
      <c r="Z982" s="10">
        <v>1</v>
      </c>
      <c r="AA982" s="10">
        <v>1</v>
      </c>
      <c r="AB982" s="10">
        <v>1</v>
      </c>
      <c r="AC982" s="10">
        <v>1</v>
      </c>
      <c r="AD982" s="10">
        <v>1</v>
      </c>
      <c r="AE982" s="10">
        <v>1</v>
      </c>
      <c r="AF982" s="10">
        <v>1</v>
      </c>
      <c r="AG982" s="10">
        <v>1</v>
      </c>
      <c r="AH982" s="10">
        <v>1</v>
      </c>
      <c r="AI982" s="10">
        <v>1</v>
      </c>
      <c r="AJ982" s="10">
        <v>0</v>
      </c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 t="s">
        <v>324</v>
      </c>
      <c r="BI982" s="10">
        <v>1</v>
      </c>
    </row>
    <row r="983" spans="5:61" ht="16.5" customHeight="1">
      <c r="E983" s="9" t="str">
        <f t="shared" si="15"/>
        <v>R-1照明発熱密度比率1</v>
      </c>
      <c r="F983" s="10" t="s">
        <v>324</v>
      </c>
      <c r="G983" s="10" t="s">
        <v>139</v>
      </c>
      <c r="H983" s="10">
        <v>1</v>
      </c>
      <c r="I983" s="10">
        <v>2</v>
      </c>
      <c r="J983" s="10">
        <v>1</v>
      </c>
      <c r="K983" s="10" t="s">
        <v>780</v>
      </c>
      <c r="L983" s="10" t="s">
        <v>777</v>
      </c>
      <c r="M983" s="10">
        <v>0</v>
      </c>
      <c r="N983" s="10">
        <v>0</v>
      </c>
      <c r="O983" s="10">
        <v>0</v>
      </c>
      <c r="P983" s="10">
        <v>0</v>
      </c>
      <c r="Q983" s="10">
        <v>0</v>
      </c>
      <c r="R983" s="10">
        <v>0</v>
      </c>
      <c r="S983" s="10">
        <v>0</v>
      </c>
      <c r="T983" s="10">
        <v>0</v>
      </c>
      <c r="U983" s="10">
        <v>0</v>
      </c>
      <c r="V983" s="10">
        <v>0</v>
      </c>
      <c r="W983" s="10">
        <v>1</v>
      </c>
      <c r="X983" s="10">
        <v>1</v>
      </c>
      <c r="Y983" s="10">
        <v>1</v>
      </c>
      <c r="Z983" s="10">
        <v>1</v>
      </c>
      <c r="AA983" s="10">
        <v>1</v>
      </c>
      <c r="AB983" s="10">
        <v>1</v>
      </c>
      <c r="AC983" s="10">
        <v>1</v>
      </c>
      <c r="AD983" s="10">
        <v>1</v>
      </c>
      <c r="AE983" s="10">
        <v>1</v>
      </c>
      <c r="AF983" s="10">
        <v>1</v>
      </c>
      <c r="AG983" s="10">
        <v>1</v>
      </c>
      <c r="AH983" s="10">
        <v>1</v>
      </c>
      <c r="AI983" s="10">
        <v>1</v>
      </c>
      <c r="AJ983" s="10">
        <v>0</v>
      </c>
      <c r="AK983" s="10">
        <v>1</v>
      </c>
      <c r="AL983" s="10">
        <v>0</v>
      </c>
      <c r="AM983" s="10">
        <v>10</v>
      </c>
      <c r="AN983" s="10">
        <v>100</v>
      </c>
      <c r="AO983" s="10">
        <v>23</v>
      </c>
      <c r="AP983" s="10">
        <v>0</v>
      </c>
      <c r="AQ983" s="10">
        <v>24</v>
      </c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 t="s">
        <v>324</v>
      </c>
      <c r="BI983" s="10">
        <v>1</v>
      </c>
    </row>
    <row r="984" spans="5:61" ht="16.5" customHeight="1">
      <c r="E984" s="9" t="str">
        <f t="shared" si="15"/>
        <v>R-1照明発熱密度比率2</v>
      </c>
      <c r="F984" s="10" t="s">
        <v>324</v>
      </c>
      <c r="G984" s="10" t="s">
        <v>139</v>
      </c>
      <c r="H984" s="10">
        <v>1</v>
      </c>
      <c r="I984" s="10">
        <v>2</v>
      </c>
      <c r="J984" s="10">
        <v>2</v>
      </c>
      <c r="K984" s="10" t="s">
        <v>780</v>
      </c>
      <c r="L984" s="10" t="s">
        <v>778</v>
      </c>
      <c r="M984" s="10">
        <v>0</v>
      </c>
      <c r="N984" s="10">
        <v>0</v>
      </c>
      <c r="O984" s="10">
        <v>0</v>
      </c>
      <c r="P984" s="10">
        <v>0</v>
      </c>
      <c r="Q984" s="10">
        <v>0</v>
      </c>
      <c r="R984" s="10">
        <v>0</v>
      </c>
      <c r="S984" s="10">
        <v>0</v>
      </c>
      <c r="T984" s="10">
        <v>0</v>
      </c>
      <c r="U984" s="10">
        <v>0</v>
      </c>
      <c r="V984" s="10">
        <v>0</v>
      </c>
      <c r="W984" s="10">
        <v>1</v>
      </c>
      <c r="X984" s="10">
        <v>1</v>
      </c>
      <c r="Y984" s="10">
        <v>1</v>
      </c>
      <c r="Z984" s="10">
        <v>1</v>
      </c>
      <c r="AA984" s="10">
        <v>1</v>
      </c>
      <c r="AB984" s="10">
        <v>1</v>
      </c>
      <c r="AC984" s="10">
        <v>1</v>
      </c>
      <c r="AD984" s="10">
        <v>1</v>
      </c>
      <c r="AE984" s="10">
        <v>1</v>
      </c>
      <c r="AF984" s="10">
        <v>1</v>
      </c>
      <c r="AG984" s="10">
        <v>1</v>
      </c>
      <c r="AH984" s="10">
        <v>1</v>
      </c>
      <c r="AI984" s="10">
        <v>1</v>
      </c>
      <c r="AJ984" s="10">
        <v>0</v>
      </c>
      <c r="AK984" s="10">
        <v>1</v>
      </c>
      <c r="AL984" s="10">
        <v>0</v>
      </c>
      <c r="AM984" s="10">
        <v>10</v>
      </c>
      <c r="AN984" s="10">
        <v>100</v>
      </c>
      <c r="AO984" s="10">
        <v>23</v>
      </c>
      <c r="AP984" s="10">
        <v>0</v>
      </c>
      <c r="AQ984" s="10">
        <v>24</v>
      </c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 t="s">
        <v>324</v>
      </c>
      <c r="BI984" s="10">
        <v>1</v>
      </c>
    </row>
    <row r="985" spans="5:61" ht="16.5" customHeight="1">
      <c r="E985" s="9" t="str">
        <f t="shared" si="15"/>
        <v>R-1照明発熱密度比率3</v>
      </c>
      <c r="F985" s="10" t="s">
        <v>324</v>
      </c>
      <c r="G985" s="10" t="s">
        <v>139</v>
      </c>
      <c r="H985" s="10">
        <v>1</v>
      </c>
      <c r="I985" s="10">
        <v>2</v>
      </c>
      <c r="J985" s="10">
        <v>3</v>
      </c>
      <c r="K985" s="10" t="s">
        <v>780</v>
      </c>
      <c r="L985" s="10" t="s">
        <v>779</v>
      </c>
      <c r="M985" s="10">
        <v>0</v>
      </c>
      <c r="N985" s="10">
        <v>0</v>
      </c>
      <c r="O985" s="10">
        <v>0</v>
      </c>
      <c r="P985" s="10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  <c r="V985" s="10">
        <v>0</v>
      </c>
      <c r="W985" s="10">
        <v>1</v>
      </c>
      <c r="X985" s="10">
        <v>1</v>
      </c>
      <c r="Y985" s="10">
        <v>1</v>
      </c>
      <c r="Z985" s="10">
        <v>1</v>
      </c>
      <c r="AA985" s="10">
        <v>1</v>
      </c>
      <c r="AB985" s="10">
        <v>1</v>
      </c>
      <c r="AC985" s="10">
        <v>1</v>
      </c>
      <c r="AD985" s="10">
        <v>1</v>
      </c>
      <c r="AE985" s="10">
        <v>1</v>
      </c>
      <c r="AF985" s="10">
        <v>1</v>
      </c>
      <c r="AG985" s="10">
        <v>1</v>
      </c>
      <c r="AH985" s="10">
        <v>1</v>
      </c>
      <c r="AI985" s="10">
        <v>1</v>
      </c>
      <c r="AJ985" s="10">
        <v>0</v>
      </c>
      <c r="AK985" s="10">
        <v>1</v>
      </c>
      <c r="AL985" s="10">
        <v>0</v>
      </c>
      <c r="AM985" s="10">
        <v>10</v>
      </c>
      <c r="AN985" s="10">
        <v>100</v>
      </c>
      <c r="AO985" s="10">
        <v>23</v>
      </c>
      <c r="AP985" s="10">
        <v>0</v>
      </c>
      <c r="AQ985" s="10">
        <v>24</v>
      </c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 t="s">
        <v>324</v>
      </c>
      <c r="BI985" s="10">
        <v>1</v>
      </c>
    </row>
    <row r="986" spans="5:61" ht="16.5" customHeight="1">
      <c r="E986" s="9" t="str">
        <f t="shared" si="15"/>
        <v>R-1人体発熱密度比率1</v>
      </c>
      <c r="F986" s="10" t="s">
        <v>324</v>
      </c>
      <c r="G986" s="10" t="s">
        <v>139</v>
      </c>
      <c r="H986" s="10">
        <v>1</v>
      </c>
      <c r="I986" s="10">
        <v>3</v>
      </c>
      <c r="J986" s="10">
        <v>1</v>
      </c>
      <c r="K986" s="10" t="s">
        <v>781</v>
      </c>
      <c r="L986" s="10" t="s">
        <v>777</v>
      </c>
      <c r="M986" s="10">
        <v>0</v>
      </c>
      <c r="N986" s="10">
        <v>0</v>
      </c>
      <c r="O986" s="10">
        <v>0</v>
      </c>
      <c r="P986" s="10">
        <v>0</v>
      </c>
      <c r="Q986" s="10">
        <v>0</v>
      </c>
      <c r="R986" s="10">
        <v>0</v>
      </c>
      <c r="S986" s="10">
        <v>0</v>
      </c>
      <c r="T986" s="10">
        <v>0</v>
      </c>
      <c r="U986" s="10">
        <v>0</v>
      </c>
      <c r="V986" s="10">
        <v>0</v>
      </c>
      <c r="W986" s="10">
        <v>0</v>
      </c>
      <c r="X986" s="10">
        <v>0.8</v>
      </c>
      <c r="Y986" s="10">
        <v>0.8</v>
      </c>
      <c r="Z986" s="10">
        <v>0.4</v>
      </c>
      <c r="AA986" s="10">
        <v>0.4</v>
      </c>
      <c r="AB986" s="10">
        <v>0.4</v>
      </c>
      <c r="AC986" s="10">
        <v>0.4</v>
      </c>
      <c r="AD986" s="10">
        <v>0.4</v>
      </c>
      <c r="AE986" s="10">
        <v>0.8</v>
      </c>
      <c r="AF986" s="10">
        <v>0.8</v>
      </c>
      <c r="AG986" s="10">
        <v>0.8</v>
      </c>
      <c r="AH986" s="10">
        <v>0.8</v>
      </c>
      <c r="AI986" s="10">
        <v>0</v>
      </c>
      <c r="AJ986" s="10">
        <v>0</v>
      </c>
      <c r="AK986" s="10">
        <v>1</v>
      </c>
      <c r="AL986" s="10">
        <v>0</v>
      </c>
      <c r="AM986" s="10">
        <v>11</v>
      </c>
      <c r="AN986" s="10">
        <v>80</v>
      </c>
      <c r="AO986" s="10">
        <v>13</v>
      </c>
      <c r="AP986" s="10">
        <v>40</v>
      </c>
      <c r="AQ986" s="10">
        <v>18</v>
      </c>
      <c r="AR986" s="10">
        <v>80</v>
      </c>
      <c r="AS986" s="10">
        <v>22</v>
      </c>
      <c r="AT986" s="10">
        <v>0</v>
      </c>
      <c r="AU986" s="10">
        <v>24</v>
      </c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 t="s">
        <v>324</v>
      </c>
      <c r="BI986" s="10">
        <v>1</v>
      </c>
    </row>
    <row r="987" spans="5:61" ht="16.5" customHeight="1">
      <c r="E987" s="9" t="str">
        <f t="shared" si="15"/>
        <v>R-1人体発熱密度比率2</v>
      </c>
      <c r="F987" s="10" t="s">
        <v>324</v>
      </c>
      <c r="G987" s="10" t="s">
        <v>139</v>
      </c>
      <c r="H987" s="10">
        <v>1</v>
      </c>
      <c r="I987" s="10">
        <v>3</v>
      </c>
      <c r="J987" s="10">
        <v>2</v>
      </c>
      <c r="K987" s="10" t="s">
        <v>781</v>
      </c>
      <c r="L987" s="10" t="s">
        <v>778</v>
      </c>
      <c r="M987" s="10">
        <v>0</v>
      </c>
      <c r="N987" s="10">
        <v>0</v>
      </c>
      <c r="O987" s="10">
        <v>0</v>
      </c>
      <c r="P987" s="10">
        <v>0</v>
      </c>
      <c r="Q987" s="10">
        <v>0</v>
      </c>
      <c r="R987" s="10">
        <v>0</v>
      </c>
      <c r="S987" s="10">
        <v>0</v>
      </c>
      <c r="T987" s="10">
        <v>0</v>
      </c>
      <c r="U987" s="10">
        <v>0</v>
      </c>
      <c r="V987" s="10">
        <v>0</v>
      </c>
      <c r="W987" s="10">
        <v>0</v>
      </c>
      <c r="X987" s="10">
        <v>0.8</v>
      </c>
      <c r="Y987" s="10">
        <v>0.8</v>
      </c>
      <c r="Z987" s="10">
        <v>0.4</v>
      </c>
      <c r="AA987" s="10">
        <v>0.4</v>
      </c>
      <c r="AB987" s="10">
        <v>0.4</v>
      </c>
      <c r="AC987" s="10">
        <v>0.4</v>
      </c>
      <c r="AD987" s="10">
        <v>0.4</v>
      </c>
      <c r="AE987" s="10">
        <v>1</v>
      </c>
      <c r="AF987" s="10">
        <v>1</v>
      </c>
      <c r="AG987" s="10">
        <v>1</v>
      </c>
      <c r="AH987" s="10">
        <v>1</v>
      </c>
      <c r="AI987" s="10">
        <v>0</v>
      </c>
      <c r="AJ987" s="10">
        <v>0</v>
      </c>
      <c r="AK987" s="10">
        <v>1</v>
      </c>
      <c r="AL987" s="10">
        <v>0</v>
      </c>
      <c r="AM987" s="10">
        <v>11</v>
      </c>
      <c r="AN987" s="10">
        <v>80</v>
      </c>
      <c r="AO987" s="10">
        <v>13</v>
      </c>
      <c r="AP987" s="10">
        <v>40</v>
      </c>
      <c r="AQ987" s="10">
        <v>18</v>
      </c>
      <c r="AR987" s="10">
        <v>100</v>
      </c>
      <c r="AS987" s="10">
        <v>22</v>
      </c>
      <c r="AT987" s="10">
        <v>0</v>
      </c>
      <c r="AU987" s="10">
        <v>24</v>
      </c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 t="s">
        <v>324</v>
      </c>
      <c r="BI987" s="10">
        <v>1</v>
      </c>
    </row>
    <row r="988" spans="5:61" ht="16.5" customHeight="1">
      <c r="E988" s="9" t="str">
        <f t="shared" si="15"/>
        <v>R-1人体発熱密度比率3</v>
      </c>
      <c r="F988" s="10" t="s">
        <v>324</v>
      </c>
      <c r="G988" s="10" t="s">
        <v>139</v>
      </c>
      <c r="H988" s="10">
        <v>1</v>
      </c>
      <c r="I988" s="10">
        <v>3</v>
      </c>
      <c r="J988" s="10">
        <v>3</v>
      </c>
      <c r="K988" s="10" t="s">
        <v>781</v>
      </c>
      <c r="L988" s="10" t="s">
        <v>779</v>
      </c>
      <c r="M988" s="10">
        <v>0</v>
      </c>
      <c r="N988" s="10">
        <v>0</v>
      </c>
      <c r="O988" s="10">
        <v>0</v>
      </c>
      <c r="P988" s="10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  <c r="V988" s="10">
        <v>0</v>
      </c>
      <c r="W988" s="10">
        <v>0</v>
      </c>
      <c r="X988" s="10">
        <v>0.8</v>
      </c>
      <c r="Y988" s="10">
        <v>0.8</v>
      </c>
      <c r="Z988" s="10">
        <v>0.4</v>
      </c>
      <c r="AA988" s="10">
        <v>0.4</v>
      </c>
      <c r="AB988" s="10">
        <v>0.4</v>
      </c>
      <c r="AC988" s="10">
        <v>0.4</v>
      </c>
      <c r="AD988" s="10">
        <v>0.4</v>
      </c>
      <c r="AE988" s="10">
        <v>1</v>
      </c>
      <c r="AF988" s="10">
        <v>1</v>
      </c>
      <c r="AG988" s="10">
        <v>1</v>
      </c>
      <c r="AH988" s="10">
        <v>1</v>
      </c>
      <c r="AI988" s="10">
        <v>0</v>
      </c>
      <c r="AJ988" s="10">
        <v>0</v>
      </c>
      <c r="AK988" s="10">
        <v>1</v>
      </c>
      <c r="AL988" s="10">
        <v>0</v>
      </c>
      <c r="AM988" s="10">
        <v>11</v>
      </c>
      <c r="AN988" s="10">
        <v>80</v>
      </c>
      <c r="AO988" s="10">
        <v>13</v>
      </c>
      <c r="AP988" s="10">
        <v>40</v>
      </c>
      <c r="AQ988" s="10">
        <v>18</v>
      </c>
      <c r="AR988" s="10">
        <v>100</v>
      </c>
      <c r="AS988" s="10">
        <v>22</v>
      </c>
      <c r="AT988" s="10">
        <v>0</v>
      </c>
      <c r="AU988" s="10">
        <v>24</v>
      </c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 t="s">
        <v>324</v>
      </c>
      <c r="BI988" s="10">
        <v>1</v>
      </c>
    </row>
    <row r="989" spans="5:61" ht="16.5" customHeight="1">
      <c r="E989" s="9" t="str">
        <f t="shared" si="15"/>
        <v>R-1機器発熱密度比率1</v>
      </c>
      <c r="F989" s="10" t="s">
        <v>324</v>
      </c>
      <c r="G989" s="10" t="s">
        <v>139</v>
      </c>
      <c r="H989" s="10">
        <v>1</v>
      </c>
      <c r="I989" s="10">
        <v>4</v>
      </c>
      <c r="J989" s="10">
        <v>1</v>
      </c>
      <c r="K989" s="10" t="s">
        <v>783</v>
      </c>
      <c r="L989" s="10" t="s">
        <v>777</v>
      </c>
      <c r="M989" s="10">
        <v>0</v>
      </c>
      <c r="N989" s="10">
        <v>0</v>
      </c>
      <c r="O989" s="10">
        <v>0</v>
      </c>
      <c r="P989" s="10">
        <v>0</v>
      </c>
      <c r="Q989" s="10">
        <v>0</v>
      </c>
      <c r="R989" s="10">
        <v>0</v>
      </c>
      <c r="S989" s="10">
        <v>0</v>
      </c>
      <c r="T989" s="10">
        <v>0</v>
      </c>
      <c r="U989" s="10">
        <v>0</v>
      </c>
      <c r="V989" s="10">
        <v>0</v>
      </c>
      <c r="W989" s="10">
        <v>0</v>
      </c>
      <c r="X989" s="10">
        <v>0.8</v>
      </c>
      <c r="Y989" s="10">
        <v>0.8</v>
      </c>
      <c r="Z989" s="10">
        <v>0.4</v>
      </c>
      <c r="AA989" s="10">
        <v>0.4</v>
      </c>
      <c r="AB989" s="10">
        <v>0.4</v>
      </c>
      <c r="AC989" s="10">
        <v>0.4</v>
      </c>
      <c r="AD989" s="10">
        <v>0.4</v>
      </c>
      <c r="AE989" s="10">
        <v>0.8</v>
      </c>
      <c r="AF989" s="10">
        <v>0.8</v>
      </c>
      <c r="AG989" s="10">
        <v>0.8</v>
      </c>
      <c r="AH989" s="10">
        <v>0.8</v>
      </c>
      <c r="AI989" s="10">
        <v>0</v>
      </c>
      <c r="AJ989" s="10">
        <v>0</v>
      </c>
      <c r="AK989" s="10">
        <v>1</v>
      </c>
      <c r="AL989" s="10">
        <v>0</v>
      </c>
      <c r="AM989" s="10">
        <v>11</v>
      </c>
      <c r="AN989" s="10">
        <v>80</v>
      </c>
      <c r="AO989" s="10">
        <v>13</v>
      </c>
      <c r="AP989" s="10">
        <v>40</v>
      </c>
      <c r="AQ989" s="10">
        <v>18</v>
      </c>
      <c r="AR989" s="10">
        <v>80</v>
      </c>
      <c r="AS989" s="10">
        <v>22</v>
      </c>
      <c r="AT989" s="10">
        <v>0</v>
      </c>
      <c r="AU989" s="10">
        <v>24</v>
      </c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 t="s">
        <v>324</v>
      </c>
      <c r="BI989" s="10">
        <v>1</v>
      </c>
    </row>
    <row r="990" spans="5:61" ht="16.5" customHeight="1">
      <c r="E990" s="9" t="str">
        <f t="shared" si="15"/>
        <v>R-1機器発熱密度比率2</v>
      </c>
      <c r="F990" s="10" t="s">
        <v>324</v>
      </c>
      <c r="G990" s="10" t="s">
        <v>139</v>
      </c>
      <c r="H990" s="10">
        <v>1</v>
      </c>
      <c r="I990" s="10">
        <v>4</v>
      </c>
      <c r="J990" s="10">
        <v>2</v>
      </c>
      <c r="K990" s="10" t="s">
        <v>783</v>
      </c>
      <c r="L990" s="10" t="s">
        <v>778</v>
      </c>
      <c r="M990" s="10">
        <v>0</v>
      </c>
      <c r="N990" s="10">
        <v>0</v>
      </c>
      <c r="O990" s="10">
        <v>0</v>
      </c>
      <c r="P990" s="10">
        <v>0</v>
      </c>
      <c r="Q990" s="10">
        <v>0</v>
      </c>
      <c r="R990" s="10">
        <v>0</v>
      </c>
      <c r="S990" s="10">
        <v>0</v>
      </c>
      <c r="T990" s="10">
        <v>0</v>
      </c>
      <c r="U990" s="10">
        <v>0</v>
      </c>
      <c r="V990" s="10">
        <v>0</v>
      </c>
      <c r="W990" s="10">
        <v>0</v>
      </c>
      <c r="X990" s="10">
        <v>0.8</v>
      </c>
      <c r="Y990" s="10">
        <v>0.8</v>
      </c>
      <c r="Z990" s="10">
        <v>0.4</v>
      </c>
      <c r="AA990" s="10">
        <v>0.4</v>
      </c>
      <c r="AB990" s="10">
        <v>0.4</v>
      </c>
      <c r="AC990" s="10">
        <v>0.4</v>
      </c>
      <c r="AD990" s="10">
        <v>0.4</v>
      </c>
      <c r="AE990" s="10">
        <v>1</v>
      </c>
      <c r="AF990" s="10">
        <v>1</v>
      </c>
      <c r="AG990" s="10">
        <v>1</v>
      </c>
      <c r="AH990" s="10">
        <v>1</v>
      </c>
      <c r="AI990" s="10">
        <v>0</v>
      </c>
      <c r="AJ990" s="10">
        <v>0</v>
      </c>
      <c r="AK990" s="10">
        <v>1</v>
      </c>
      <c r="AL990" s="10">
        <v>0</v>
      </c>
      <c r="AM990" s="10">
        <v>11</v>
      </c>
      <c r="AN990" s="10">
        <v>80</v>
      </c>
      <c r="AO990" s="10">
        <v>13</v>
      </c>
      <c r="AP990" s="10">
        <v>40</v>
      </c>
      <c r="AQ990" s="10">
        <v>18</v>
      </c>
      <c r="AR990" s="10">
        <v>100</v>
      </c>
      <c r="AS990" s="10">
        <v>22</v>
      </c>
      <c r="AT990" s="10">
        <v>0</v>
      </c>
      <c r="AU990" s="10">
        <v>24</v>
      </c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 t="s">
        <v>324</v>
      </c>
      <c r="BI990" s="10">
        <v>1</v>
      </c>
    </row>
    <row r="991" spans="5:61" ht="16.5" customHeight="1">
      <c r="E991" s="9" t="str">
        <f t="shared" si="15"/>
        <v>R-1機器発熱密度比率3</v>
      </c>
      <c r="F991" s="10" t="s">
        <v>324</v>
      </c>
      <c r="G991" s="10" t="s">
        <v>139</v>
      </c>
      <c r="H991" s="10">
        <v>1</v>
      </c>
      <c r="I991" s="10">
        <v>4</v>
      </c>
      <c r="J991" s="10">
        <v>3</v>
      </c>
      <c r="K991" s="10" t="s">
        <v>783</v>
      </c>
      <c r="L991" s="10" t="s">
        <v>779</v>
      </c>
      <c r="M991" s="10">
        <v>0</v>
      </c>
      <c r="N991" s="10">
        <v>0</v>
      </c>
      <c r="O991" s="10">
        <v>0</v>
      </c>
      <c r="P991" s="10">
        <v>0</v>
      </c>
      <c r="Q991" s="10">
        <v>0</v>
      </c>
      <c r="R991" s="10">
        <v>0</v>
      </c>
      <c r="S991" s="10">
        <v>0</v>
      </c>
      <c r="T991" s="10">
        <v>0</v>
      </c>
      <c r="U991" s="10">
        <v>0</v>
      </c>
      <c r="V991" s="10">
        <v>0</v>
      </c>
      <c r="W991" s="10">
        <v>0</v>
      </c>
      <c r="X991" s="10">
        <v>0.8</v>
      </c>
      <c r="Y991" s="10">
        <v>0.8</v>
      </c>
      <c r="Z991" s="10">
        <v>0.4</v>
      </c>
      <c r="AA991" s="10">
        <v>0.4</v>
      </c>
      <c r="AB991" s="10">
        <v>0.4</v>
      </c>
      <c r="AC991" s="10">
        <v>0.4</v>
      </c>
      <c r="AD991" s="10">
        <v>0.4</v>
      </c>
      <c r="AE991" s="10">
        <v>1</v>
      </c>
      <c r="AF991" s="10">
        <v>1</v>
      </c>
      <c r="AG991" s="10">
        <v>1</v>
      </c>
      <c r="AH991" s="10">
        <v>1</v>
      </c>
      <c r="AI991" s="10">
        <v>0</v>
      </c>
      <c r="AJ991" s="10">
        <v>0</v>
      </c>
      <c r="AK991" s="10">
        <v>1</v>
      </c>
      <c r="AL991" s="10">
        <v>0</v>
      </c>
      <c r="AM991" s="10">
        <v>11</v>
      </c>
      <c r="AN991" s="10">
        <v>80</v>
      </c>
      <c r="AO991" s="10">
        <v>13</v>
      </c>
      <c r="AP991" s="10">
        <v>40</v>
      </c>
      <c r="AQ991" s="10">
        <v>18</v>
      </c>
      <c r="AR991" s="10">
        <v>100</v>
      </c>
      <c r="AS991" s="10">
        <v>22</v>
      </c>
      <c r="AT991" s="10">
        <v>0</v>
      </c>
      <c r="AU991" s="10">
        <v>24</v>
      </c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 t="s">
        <v>324</v>
      </c>
      <c r="BI991" s="10">
        <v>1</v>
      </c>
    </row>
    <row r="992" spans="5:61" ht="16.5" customHeight="1">
      <c r="E992" s="9" t="str">
        <f t="shared" si="15"/>
        <v>R-2室同時使用率1</v>
      </c>
      <c r="F992" s="10" t="s">
        <v>328</v>
      </c>
      <c r="G992" s="10" t="s">
        <v>139</v>
      </c>
      <c r="H992" s="10">
        <v>2</v>
      </c>
      <c r="I992" s="10">
        <v>1</v>
      </c>
      <c r="J992" s="10">
        <v>1</v>
      </c>
      <c r="K992" s="10" t="s">
        <v>776</v>
      </c>
      <c r="L992" s="10" t="s">
        <v>777</v>
      </c>
      <c r="M992" s="10">
        <v>0</v>
      </c>
      <c r="N992" s="10">
        <v>0</v>
      </c>
      <c r="O992" s="10">
        <v>0</v>
      </c>
      <c r="P992" s="10">
        <v>0</v>
      </c>
      <c r="Q992" s="10">
        <v>0</v>
      </c>
      <c r="R992" s="10">
        <v>0</v>
      </c>
      <c r="S992" s="10">
        <v>0</v>
      </c>
      <c r="T992" s="10">
        <v>0</v>
      </c>
      <c r="U992" s="10">
        <v>0</v>
      </c>
      <c r="V992" s="10">
        <v>0</v>
      </c>
      <c r="W992" s="10">
        <v>1</v>
      </c>
      <c r="X992" s="10">
        <v>1</v>
      </c>
      <c r="Y992" s="10">
        <v>1</v>
      </c>
      <c r="Z992" s="10">
        <v>1</v>
      </c>
      <c r="AA992" s="10">
        <v>1</v>
      </c>
      <c r="AB992" s="10">
        <v>1</v>
      </c>
      <c r="AC992" s="10">
        <v>1</v>
      </c>
      <c r="AD992" s="10">
        <v>1</v>
      </c>
      <c r="AE992" s="10">
        <v>1</v>
      </c>
      <c r="AF992" s="10">
        <v>1</v>
      </c>
      <c r="AG992" s="10">
        <v>1</v>
      </c>
      <c r="AH992" s="10">
        <v>1</v>
      </c>
      <c r="AI992" s="10">
        <v>1</v>
      </c>
      <c r="AJ992" s="10">
        <v>0</v>
      </c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 t="s">
        <v>328</v>
      </c>
      <c r="BI992" s="10">
        <v>2</v>
      </c>
    </row>
    <row r="993" spans="5:61" ht="16.5" customHeight="1">
      <c r="E993" s="9" t="str">
        <f t="shared" si="15"/>
        <v>R-2室同時使用率2</v>
      </c>
      <c r="F993" s="10" t="s">
        <v>328</v>
      </c>
      <c r="G993" s="10" t="s">
        <v>139</v>
      </c>
      <c r="H993" s="10">
        <v>2</v>
      </c>
      <c r="I993" s="10">
        <v>1</v>
      </c>
      <c r="J993" s="10">
        <v>2</v>
      </c>
      <c r="K993" s="10" t="s">
        <v>776</v>
      </c>
      <c r="L993" s="10" t="s">
        <v>778</v>
      </c>
      <c r="M993" s="10">
        <v>0</v>
      </c>
      <c r="N993" s="10">
        <v>0</v>
      </c>
      <c r="O993" s="10">
        <v>0</v>
      </c>
      <c r="P993" s="10">
        <v>0</v>
      </c>
      <c r="Q993" s="10">
        <v>0</v>
      </c>
      <c r="R993" s="10">
        <v>0</v>
      </c>
      <c r="S993" s="10">
        <v>0</v>
      </c>
      <c r="T993" s="10">
        <v>0</v>
      </c>
      <c r="U993" s="10">
        <v>0</v>
      </c>
      <c r="V993" s="10">
        <v>0</v>
      </c>
      <c r="W993" s="10">
        <v>1</v>
      </c>
      <c r="X993" s="10">
        <v>1</v>
      </c>
      <c r="Y993" s="10">
        <v>1</v>
      </c>
      <c r="Z993" s="10">
        <v>1</v>
      </c>
      <c r="AA993" s="10">
        <v>1</v>
      </c>
      <c r="AB993" s="10">
        <v>1</v>
      </c>
      <c r="AC993" s="10">
        <v>1</v>
      </c>
      <c r="AD993" s="10">
        <v>1</v>
      </c>
      <c r="AE993" s="10">
        <v>1</v>
      </c>
      <c r="AF993" s="10">
        <v>1</v>
      </c>
      <c r="AG993" s="10">
        <v>1</v>
      </c>
      <c r="AH993" s="10">
        <v>1</v>
      </c>
      <c r="AI993" s="10">
        <v>1</v>
      </c>
      <c r="AJ993" s="10">
        <v>0</v>
      </c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 t="s">
        <v>328</v>
      </c>
      <c r="BI993" s="10">
        <v>2</v>
      </c>
    </row>
    <row r="994" spans="5:61" ht="16.5" customHeight="1">
      <c r="E994" s="9" t="str">
        <f t="shared" si="15"/>
        <v>R-2室同時使用率3</v>
      </c>
      <c r="F994" s="10" t="s">
        <v>328</v>
      </c>
      <c r="G994" s="10" t="s">
        <v>139</v>
      </c>
      <c r="H994" s="10">
        <v>2</v>
      </c>
      <c r="I994" s="10">
        <v>1</v>
      </c>
      <c r="J994" s="10">
        <v>3</v>
      </c>
      <c r="K994" s="10" t="s">
        <v>776</v>
      </c>
      <c r="L994" s="10" t="s">
        <v>779</v>
      </c>
      <c r="M994" s="10">
        <v>0</v>
      </c>
      <c r="N994" s="10">
        <v>0</v>
      </c>
      <c r="O994" s="10">
        <v>0</v>
      </c>
      <c r="P994" s="10">
        <v>0</v>
      </c>
      <c r="Q994" s="10">
        <v>0</v>
      </c>
      <c r="R994" s="10">
        <v>0</v>
      </c>
      <c r="S994" s="10">
        <v>0</v>
      </c>
      <c r="T994" s="10">
        <v>0</v>
      </c>
      <c r="U994" s="10">
        <v>0</v>
      </c>
      <c r="V994" s="10">
        <v>0</v>
      </c>
      <c r="W994" s="10">
        <v>1</v>
      </c>
      <c r="X994" s="10">
        <v>1</v>
      </c>
      <c r="Y994" s="10">
        <v>1</v>
      </c>
      <c r="Z994" s="10">
        <v>1</v>
      </c>
      <c r="AA994" s="10">
        <v>1</v>
      </c>
      <c r="AB994" s="10">
        <v>1</v>
      </c>
      <c r="AC994" s="10">
        <v>1</v>
      </c>
      <c r="AD994" s="10">
        <v>1</v>
      </c>
      <c r="AE994" s="10">
        <v>1</v>
      </c>
      <c r="AF994" s="10">
        <v>1</v>
      </c>
      <c r="AG994" s="10">
        <v>1</v>
      </c>
      <c r="AH994" s="10">
        <v>1</v>
      </c>
      <c r="AI994" s="10">
        <v>1</v>
      </c>
      <c r="AJ994" s="10">
        <v>0</v>
      </c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 t="s">
        <v>328</v>
      </c>
      <c r="BI994" s="10">
        <v>2</v>
      </c>
    </row>
    <row r="995" spans="5:61" ht="16.5" customHeight="1">
      <c r="E995" s="9" t="str">
        <f t="shared" si="15"/>
        <v>R-2照明発熱密度比率1</v>
      </c>
      <c r="F995" s="10" t="s">
        <v>328</v>
      </c>
      <c r="G995" s="10" t="s">
        <v>139</v>
      </c>
      <c r="H995" s="10">
        <v>2</v>
      </c>
      <c r="I995" s="10">
        <v>2</v>
      </c>
      <c r="J995" s="10">
        <v>1</v>
      </c>
      <c r="K995" s="10" t="s">
        <v>780</v>
      </c>
      <c r="L995" s="10" t="s">
        <v>777</v>
      </c>
      <c r="M995" s="10">
        <v>0</v>
      </c>
      <c r="N995" s="10">
        <v>0</v>
      </c>
      <c r="O995" s="10">
        <v>0</v>
      </c>
      <c r="P995" s="10">
        <v>0</v>
      </c>
      <c r="Q995" s="10">
        <v>0</v>
      </c>
      <c r="R995" s="10">
        <v>0</v>
      </c>
      <c r="S995" s="10">
        <v>0</v>
      </c>
      <c r="T995" s="10">
        <v>0</v>
      </c>
      <c r="U995" s="10">
        <v>0</v>
      </c>
      <c r="V995" s="10">
        <v>0</v>
      </c>
      <c r="W995" s="10">
        <v>1</v>
      </c>
      <c r="X995" s="10">
        <v>1</v>
      </c>
      <c r="Y995" s="10">
        <v>1</v>
      </c>
      <c r="Z995" s="10">
        <v>1</v>
      </c>
      <c r="AA995" s="10">
        <v>1</v>
      </c>
      <c r="AB995" s="10">
        <v>1</v>
      </c>
      <c r="AC995" s="10">
        <v>1</v>
      </c>
      <c r="AD995" s="10">
        <v>1</v>
      </c>
      <c r="AE995" s="10">
        <v>1</v>
      </c>
      <c r="AF995" s="10">
        <v>1</v>
      </c>
      <c r="AG995" s="10">
        <v>1</v>
      </c>
      <c r="AH995" s="10">
        <v>1</v>
      </c>
      <c r="AI995" s="10">
        <v>1</v>
      </c>
      <c r="AJ995" s="10">
        <v>0</v>
      </c>
      <c r="AK995" s="10">
        <v>1</v>
      </c>
      <c r="AL995" s="10">
        <v>0</v>
      </c>
      <c r="AM995" s="10">
        <v>10</v>
      </c>
      <c r="AN995" s="10">
        <v>100</v>
      </c>
      <c r="AO995" s="10">
        <v>23</v>
      </c>
      <c r="AP995" s="10">
        <v>0</v>
      </c>
      <c r="AQ995" s="10">
        <v>24</v>
      </c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 t="s">
        <v>328</v>
      </c>
      <c r="BI995" s="10">
        <v>2</v>
      </c>
    </row>
    <row r="996" spans="5:61" ht="16.5" customHeight="1">
      <c r="E996" s="9" t="str">
        <f t="shared" si="15"/>
        <v>R-2照明発熱密度比率2</v>
      </c>
      <c r="F996" s="10" t="s">
        <v>328</v>
      </c>
      <c r="G996" s="10" t="s">
        <v>139</v>
      </c>
      <c r="H996" s="10">
        <v>2</v>
      </c>
      <c r="I996" s="10">
        <v>2</v>
      </c>
      <c r="J996" s="10">
        <v>2</v>
      </c>
      <c r="K996" s="10" t="s">
        <v>780</v>
      </c>
      <c r="L996" s="10" t="s">
        <v>778</v>
      </c>
      <c r="M996" s="10">
        <v>0</v>
      </c>
      <c r="N996" s="10">
        <v>0</v>
      </c>
      <c r="O996" s="10">
        <v>0</v>
      </c>
      <c r="P996" s="10">
        <v>0</v>
      </c>
      <c r="Q996" s="10">
        <v>0</v>
      </c>
      <c r="R996" s="10">
        <v>0</v>
      </c>
      <c r="S996" s="10">
        <v>0</v>
      </c>
      <c r="T996" s="10">
        <v>0</v>
      </c>
      <c r="U996" s="10">
        <v>0</v>
      </c>
      <c r="V996" s="10">
        <v>0</v>
      </c>
      <c r="W996" s="10">
        <v>1</v>
      </c>
      <c r="X996" s="10">
        <v>1</v>
      </c>
      <c r="Y996" s="10">
        <v>1</v>
      </c>
      <c r="Z996" s="10">
        <v>1</v>
      </c>
      <c r="AA996" s="10">
        <v>1</v>
      </c>
      <c r="AB996" s="10">
        <v>1</v>
      </c>
      <c r="AC996" s="10">
        <v>1</v>
      </c>
      <c r="AD996" s="10">
        <v>1</v>
      </c>
      <c r="AE996" s="10">
        <v>1</v>
      </c>
      <c r="AF996" s="10">
        <v>1</v>
      </c>
      <c r="AG996" s="10">
        <v>1</v>
      </c>
      <c r="AH996" s="10">
        <v>1</v>
      </c>
      <c r="AI996" s="10">
        <v>1</v>
      </c>
      <c r="AJ996" s="10">
        <v>0</v>
      </c>
      <c r="AK996" s="10">
        <v>1</v>
      </c>
      <c r="AL996" s="10">
        <v>0</v>
      </c>
      <c r="AM996" s="10">
        <v>10</v>
      </c>
      <c r="AN996" s="10">
        <v>100</v>
      </c>
      <c r="AO996" s="10">
        <v>23</v>
      </c>
      <c r="AP996" s="10">
        <v>0</v>
      </c>
      <c r="AQ996" s="10">
        <v>24</v>
      </c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 t="s">
        <v>328</v>
      </c>
      <c r="BI996" s="10">
        <v>2</v>
      </c>
    </row>
    <row r="997" spans="5:61" ht="16.5" customHeight="1">
      <c r="E997" s="9" t="str">
        <f t="shared" si="15"/>
        <v>R-2照明発熱密度比率3</v>
      </c>
      <c r="F997" s="10" t="s">
        <v>328</v>
      </c>
      <c r="G997" s="10" t="s">
        <v>139</v>
      </c>
      <c r="H997" s="10">
        <v>2</v>
      </c>
      <c r="I997" s="10">
        <v>2</v>
      </c>
      <c r="J997" s="10">
        <v>3</v>
      </c>
      <c r="K997" s="10" t="s">
        <v>780</v>
      </c>
      <c r="L997" s="10" t="s">
        <v>779</v>
      </c>
      <c r="M997" s="10">
        <v>0</v>
      </c>
      <c r="N997" s="10">
        <v>0</v>
      </c>
      <c r="O997" s="10">
        <v>0</v>
      </c>
      <c r="P997" s="10">
        <v>0</v>
      </c>
      <c r="Q997" s="10">
        <v>0</v>
      </c>
      <c r="R997" s="10">
        <v>0</v>
      </c>
      <c r="S997" s="10">
        <v>0</v>
      </c>
      <c r="T997" s="10">
        <v>0</v>
      </c>
      <c r="U997" s="10">
        <v>0</v>
      </c>
      <c r="V997" s="10">
        <v>0</v>
      </c>
      <c r="W997" s="10">
        <v>1</v>
      </c>
      <c r="X997" s="10">
        <v>1</v>
      </c>
      <c r="Y997" s="10">
        <v>1</v>
      </c>
      <c r="Z997" s="10">
        <v>1</v>
      </c>
      <c r="AA997" s="10">
        <v>1</v>
      </c>
      <c r="AB997" s="10">
        <v>1</v>
      </c>
      <c r="AC997" s="10">
        <v>1</v>
      </c>
      <c r="AD997" s="10">
        <v>1</v>
      </c>
      <c r="AE997" s="10">
        <v>1</v>
      </c>
      <c r="AF997" s="10">
        <v>1</v>
      </c>
      <c r="AG997" s="10">
        <v>1</v>
      </c>
      <c r="AH997" s="10">
        <v>1</v>
      </c>
      <c r="AI997" s="10">
        <v>1</v>
      </c>
      <c r="AJ997" s="10">
        <v>0</v>
      </c>
      <c r="AK997" s="10">
        <v>1</v>
      </c>
      <c r="AL997" s="10">
        <v>0</v>
      </c>
      <c r="AM997" s="10">
        <v>10</v>
      </c>
      <c r="AN997" s="10">
        <v>100</v>
      </c>
      <c r="AO997" s="10">
        <v>23</v>
      </c>
      <c r="AP997" s="10">
        <v>0</v>
      </c>
      <c r="AQ997" s="10">
        <v>24</v>
      </c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 t="s">
        <v>328</v>
      </c>
      <c r="BI997" s="10">
        <v>2</v>
      </c>
    </row>
    <row r="998" spans="5:61" ht="16.5" customHeight="1">
      <c r="E998" s="9" t="str">
        <f t="shared" si="15"/>
        <v>R-2人体発熱密度比率1</v>
      </c>
      <c r="F998" s="10" t="s">
        <v>328</v>
      </c>
      <c r="G998" s="10" t="s">
        <v>139</v>
      </c>
      <c r="H998" s="10">
        <v>2</v>
      </c>
      <c r="I998" s="10">
        <v>3</v>
      </c>
      <c r="J998" s="10">
        <v>1</v>
      </c>
      <c r="K998" s="10" t="s">
        <v>781</v>
      </c>
      <c r="L998" s="10" t="s">
        <v>777</v>
      </c>
      <c r="M998" s="10">
        <v>0</v>
      </c>
      <c r="N998" s="10">
        <v>0</v>
      </c>
      <c r="O998" s="10">
        <v>0</v>
      </c>
      <c r="P998" s="10">
        <v>0</v>
      </c>
      <c r="Q998" s="10">
        <v>0</v>
      </c>
      <c r="R998" s="10">
        <v>0</v>
      </c>
      <c r="S998" s="10">
        <v>0</v>
      </c>
      <c r="T998" s="10">
        <v>0</v>
      </c>
      <c r="U998" s="10">
        <v>0</v>
      </c>
      <c r="V998" s="10">
        <v>0</v>
      </c>
      <c r="W998" s="10">
        <v>0</v>
      </c>
      <c r="X998" s="10">
        <v>0.8</v>
      </c>
      <c r="Y998" s="10">
        <v>0.8</v>
      </c>
      <c r="Z998" s="10">
        <v>0.4</v>
      </c>
      <c r="AA998" s="10">
        <v>0.4</v>
      </c>
      <c r="AB998" s="10">
        <v>0.4</v>
      </c>
      <c r="AC998" s="10">
        <v>0.4</v>
      </c>
      <c r="AD998" s="10">
        <v>0.4</v>
      </c>
      <c r="AE998" s="10">
        <v>0.8</v>
      </c>
      <c r="AF998" s="10">
        <v>0.8</v>
      </c>
      <c r="AG998" s="10">
        <v>0.8</v>
      </c>
      <c r="AH998" s="10">
        <v>0.8</v>
      </c>
      <c r="AI998" s="10">
        <v>0</v>
      </c>
      <c r="AJ998" s="10">
        <v>0</v>
      </c>
      <c r="AK998" s="10">
        <v>1</v>
      </c>
      <c r="AL998" s="10">
        <v>0</v>
      </c>
      <c r="AM998" s="10">
        <v>11</v>
      </c>
      <c r="AN998" s="10">
        <v>80</v>
      </c>
      <c r="AO998" s="10">
        <v>13</v>
      </c>
      <c r="AP998" s="10">
        <v>40</v>
      </c>
      <c r="AQ998" s="10">
        <v>18</v>
      </c>
      <c r="AR998" s="10">
        <v>80</v>
      </c>
      <c r="AS998" s="10">
        <v>22</v>
      </c>
      <c r="AT998" s="10">
        <v>0</v>
      </c>
      <c r="AU998" s="10">
        <v>24</v>
      </c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 t="s">
        <v>328</v>
      </c>
      <c r="BI998" s="10">
        <v>2</v>
      </c>
    </row>
    <row r="999" spans="5:61" ht="16.5" customHeight="1">
      <c r="E999" s="9" t="str">
        <f t="shared" si="15"/>
        <v>R-2人体発熱密度比率2</v>
      </c>
      <c r="F999" s="10" t="s">
        <v>328</v>
      </c>
      <c r="G999" s="10" t="s">
        <v>139</v>
      </c>
      <c r="H999" s="10">
        <v>2</v>
      </c>
      <c r="I999" s="10">
        <v>3</v>
      </c>
      <c r="J999" s="10">
        <v>2</v>
      </c>
      <c r="K999" s="10" t="s">
        <v>781</v>
      </c>
      <c r="L999" s="10" t="s">
        <v>778</v>
      </c>
      <c r="M999" s="10">
        <v>0</v>
      </c>
      <c r="N999" s="10">
        <v>0</v>
      </c>
      <c r="O999" s="10">
        <v>0</v>
      </c>
      <c r="P999" s="10">
        <v>0</v>
      </c>
      <c r="Q999" s="10">
        <v>0</v>
      </c>
      <c r="R999" s="10">
        <v>0</v>
      </c>
      <c r="S999" s="10">
        <v>0</v>
      </c>
      <c r="T999" s="10">
        <v>0</v>
      </c>
      <c r="U999" s="10">
        <v>0</v>
      </c>
      <c r="V999" s="10">
        <v>0</v>
      </c>
      <c r="W999" s="10">
        <v>0</v>
      </c>
      <c r="X999" s="10">
        <v>0.8</v>
      </c>
      <c r="Y999" s="10">
        <v>0.8</v>
      </c>
      <c r="Z999" s="10">
        <v>0.4</v>
      </c>
      <c r="AA999" s="10">
        <v>0.4</v>
      </c>
      <c r="AB999" s="10">
        <v>0.4</v>
      </c>
      <c r="AC999" s="10">
        <v>0.4</v>
      </c>
      <c r="AD999" s="10">
        <v>0.4</v>
      </c>
      <c r="AE999" s="10">
        <v>1</v>
      </c>
      <c r="AF999" s="10">
        <v>1</v>
      </c>
      <c r="AG999" s="10">
        <v>1</v>
      </c>
      <c r="AH999" s="10">
        <v>1</v>
      </c>
      <c r="AI999" s="10">
        <v>0</v>
      </c>
      <c r="AJ999" s="10">
        <v>0</v>
      </c>
      <c r="AK999" s="10">
        <v>1</v>
      </c>
      <c r="AL999" s="10">
        <v>0</v>
      </c>
      <c r="AM999" s="10">
        <v>11</v>
      </c>
      <c r="AN999" s="10">
        <v>80</v>
      </c>
      <c r="AO999" s="10">
        <v>13</v>
      </c>
      <c r="AP999" s="10">
        <v>40</v>
      </c>
      <c r="AQ999" s="10">
        <v>18</v>
      </c>
      <c r="AR999" s="10">
        <v>100</v>
      </c>
      <c r="AS999" s="10">
        <v>22</v>
      </c>
      <c r="AT999" s="10">
        <v>0</v>
      </c>
      <c r="AU999" s="10">
        <v>24</v>
      </c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 t="s">
        <v>328</v>
      </c>
      <c r="BI999" s="10">
        <v>2</v>
      </c>
    </row>
    <row r="1000" spans="5:61" ht="16.5" customHeight="1">
      <c r="E1000" s="9" t="str">
        <f t="shared" si="15"/>
        <v>R-2人体発熱密度比率3</v>
      </c>
      <c r="F1000" s="10" t="s">
        <v>328</v>
      </c>
      <c r="G1000" s="10" t="s">
        <v>139</v>
      </c>
      <c r="H1000" s="10">
        <v>2</v>
      </c>
      <c r="I1000" s="10">
        <v>3</v>
      </c>
      <c r="J1000" s="10">
        <v>3</v>
      </c>
      <c r="K1000" s="10" t="s">
        <v>781</v>
      </c>
      <c r="L1000" s="10" t="s">
        <v>779</v>
      </c>
      <c r="M1000" s="10">
        <v>0</v>
      </c>
      <c r="N1000" s="10">
        <v>0</v>
      </c>
      <c r="O1000" s="10">
        <v>0</v>
      </c>
      <c r="P1000" s="10">
        <v>0</v>
      </c>
      <c r="Q1000" s="10">
        <v>0</v>
      </c>
      <c r="R1000" s="10">
        <v>0</v>
      </c>
      <c r="S1000" s="10">
        <v>0</v>
      </c>
      <c r="T1000" s="10">
        <v>0</v>
      </c>
      <c r="U1000" s="10">
        <v>0</v>
      </c>
      <c r="V1000" s="10">
        <v>0</v>
      </c>
      <c r="W1000" s="10">
        <v>0</v>
      </c>
      <c r="X1000" s="10">
        <v>0.8</v>
      </c>
      <c r="Y1000" s="10">
        <v>0.8</v>
      </c>
      <c r="Z1000" s="10">
        <v>0.4</v>
      </c>
      <c r="AA1000" s="10">
        <v>0.4</v>
      </c>
      <c r="AB1000" s="10">
        <v>0.4</v>
      </c>
      <c r="AC1000" s="10">
        <v>0.4</v>
      </c>
      <c r="AD1000" s="10">
        <v>0.4</v>
      </c>
      <c r="AE1000" s="10">
        <v>1</v>
      </c>
      <c r="AF1000" s="10">
        <v>1</v>
      </c>
      <c r="AG1000" s="10">
        <v>1</v>
      </c>
      <c r="AH1000" s="10">
        <v>1</v>
      </c>
      <c r="AI1000" s="10">
        <v>0</v>
      </c>
      <c r="AJ1000" s="10">
        <v>0</v>
      </c>
      <c r="AK1000" s="10">
        <v>1</v>
      </c>
      <c r="AL1000" s="10">
        <v>0</v>
      </c>
      <c r="AM1000" s="10">
        <v>11</v>
      </c>
      <c r="AN1000" s="10">
        <v>80</v>
      </c>
      <c r="AO1000" s="10">
        <v>13</v>
      </c>
      <c r="AP1000" s="10">
        <v>40</v>
      </c>
      <c r="AQ1000" s="10">
        <v>18</v>
      </c>
      <c r="AR1000" s="10">
        <v>100</v>
      </c>
      <c r="AS1000" s="10">
        <v>22</v>
      </c>
      <c r="AT1000" s="10">
        <v>0</v>
      </c>
      <c r="AU1000" s="10">
        <v>24</v>
      </c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 t="s">
        <v>328</v>
      </c>
      <c r="BI1000" s="10">
        <v>2</v>
      </c>
    </row>
    <row r="1001" spans="5:61" ht="16.5" customHeight="1">
      <c r="E1001" s="9" t="str">
        <f t="shared" si="15"/>
        <v>R-2機器発熱密度比率1</v>
      </c>
      <c r="F1001" s="10" t="s">
        <v>328</v>
      </c>
      <c r="G1001" s="10" t="s">
        <v>139</v>
      </c>
      <c r="H1001" s="10">
        <v>2</v>
      </c>
      <c r="I1001" s="10">
        <v>4</v>
      </c>
      <c r="J1001" s="10">
        <v>1</v>
      </c>
      <c r="K1001" s="10" t="s">
        <v>783</v>
      </c>
      <c r="L1001" s="10" t="s">
        <v>777</v>
      </c>
      <c r="M1001" s="10">
        <v>0</v>
      </c>
      <c r="N1001" s="10">
        <v>0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0">
        <v>0</v>
      </c>
      <c r="V1001" s="10">
        <v>0</v>
      </c>
      <c r="W1001" s="10">
        <v>0</v>
      </c>
      <c r="X1001" s="10">
        <v>0</v>
      </c>
      <c r="Y1001" s="10">
        <v>0</v>
      </c>
      <c r="Z1001" s="10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10">
        <v>0</v>
      </c>
      <c r="AK1001" s="10">
        <v>1</v>
      </c>
      <c r="AL1001" s="10">
        <v>0</v>
      </c>
      <c r="AM1001" s="10">
        <v>24</v>
      </c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 t="s">
        <v>328</v>
      </c>
      <c r="BI1001" s="10">
        <v>2</v>
      </c>
    </row>
    <row r="1002" spans="5:61" ht="16.5" customHeight="1">
      <c r="E1002" s="9" t="str">
        <f t="shared" si="15"/>
        <v>R-2機器発熱密度比率2</v>
      </c>
      <c r="F1002" s="10" t="s">
        <v>328</v>
      </c>
      <c r="G1002" s="10" t="s">
        <v>139</v>
      </c>
      <c r="H1002" s="10">
        <v>2</v>
      </c>
      <c r="I1002" s="10">
        <v>4</v>
      </c>
      <c r="J1002" s="10">
        <v>2</v>
      </c>
      <c r="K1002" s="10" t="s">
        <v>783</v>
      </c>
      <c r="L1002" s="10" t="s">
        <v>778</v>
      </c>
      <c r="M1002" s="10">
        <v>0</v>
      </c>
      <c r="N1002" s="10">
        <v>0</v>
      </c>
      <c r="O1002" s="10">
        <v>0</v>
      </c>
      <c r="P1002" s="10">
        <v>0</v>
      </c>
      <c r="Q1002" s="10">
        <v>0</v>
      </c>
      <c r="R1002" s="10">
        <v>0</v>
      </c>
      <c r="S1002" s="10">
        <v>0</v>
      </c>
      <c r="T1002" s="10">
        <v>0</v>
      </c>
      <c r="U1002" s="10">
        <v>0</v>
      </c>
      <c r="V1002" s="10">
        <v>0</v>
      </c>
      <c r="W1002" s="10">
        <v>0</v>
      </c>
      <c r="X1002" s="10">
        <v>0</v>
      </c>
      <c r="Y1002" s="10">
        <v>0</v>
      </c>
      <c r="Z1002" s="10">
        <v>0</v>
      </c>
      <c r="AA1002" s="10">
        <v>0</v>
      </c>
      <c r="AB1002" s="10">
        <v>0</v>
      </c>
      <c r="AC1002" s="10">
        <v>0</v>
      </c>
      <c r="AD1002" s="10">
        <v>0</v>
      </c>
      <c r="AE1002" s="10">
        <v>0</v>
      </c>
      <c r="AF1002" s="10">
        <v>0</v>
      </c>
      <c r="AG1002" s="10">
        <v>0</v>
      </c>
      <c r="AH1002" s="10">
        <v>0</v>
      </c>
      <c r="AI1002" s="10">
        <v>0</v>
      </c>
      <c r="AJ1002" s="10">
        <v>0</v>
      </c>
      <c r="AK1002" s="10">
        <v>1</v>
      </c>
      <c r="AL1002" s="10">
        <v>0</v>
      </c>
      <c r="AM1002" s="10">
        <v>24</v>
      </c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 t="s">
        <v>328</v>
      </c>
      <c r="BI1002" s="10">
        <v>2</v>
      </c>
    </row>
    <row r="1003" spans="5:61" ht="16.5" customHeight="1">
      <c r="E1003" s="9" t="str">
        <f t="shared" si="15"/>
        <v>R-2機器発熱密度比率3</v>
      </c>
      <c r="F1003" s="10" t="s">
        <v>328</v>
      </c>
      <c r="G1003" s="10" t="s">
        <v>139</v>
      </c>
      <c r="H1003" s="10">
        <v>2</v>
      </c>
      <c r="I1003" s="10">
        <v>4</v>
      </c>
      <c r="J1003" s="10">
        <v>3</v>
      </c>
      <c r="K1003" s="10" t="s">
        <v>783</v>
      </c>
      <c r="L1003" s="10" t="s">
        <v>779</v>
      </c>
      <c r="M1003" s="10">
        <v>0</v>
      </c>
      <c r="N1003" s="10">
        <v>0</v>
      </c>
      <c r="O1003" s="10">
        <v>0</v>
      </c>
      <c r="P1003" s="10">
        <v>0</v>
      </c>
      <c r="Q1003" s="10">
        <v>0</v>
      </c>
      <c r="R1003" s="10">
        <v>0</v>
      </c>
      <c r="S1003" s="10">
        <v>0</v>
      </c>
      <c r="T1003" s="10">
        <v>0</v>
      </c>
      <c r="U1003" s="10">
        <v>0</v>
      </c>
      <c r="V1003" s="10">
        <v>0</v>
      </c>
      <c r="W1003" s="10">
        <v>0</v>
      </c>
      <c r="X1003" s="10">
        <v>0</v>
      </c>
      <c r="Y1003" s="10">
        <v>0</v>
      </c>
      <c r="Z1003" s="10">
        <v>0</v>
      </c>
      <c r="AA1003" s="10">
        <v>0</v>
      </c>
      <c r="AB1003" s="10">
        <v>0</v>
      </c>
      <c r="AC1003" s="10">
        <v>0</v>
      </c>
      <c r="AD1003" s="10">
        <v>0</v>
      </c>
      <c r="AE1003" s="10">
        <v>0</v>
      </c>
      <c r="AF1003" s="10">
        <v>0</v>
      </c>
      <c r="AG1003" s="10">
        <v>0</v>
      </c>
      <c r="AH1003" s="10">
        <v>0</v>
      </c>
      <c r="AI1003" s="10">
        <v>0</v>
      </c>
      <c r="AJ1003" s="10">
        <v>0</v>
      </c>
      <c r="AK1003" s="10">
        <v>1</v>
      </c>
      <c r="AL1003" s="10">
        <v>0</v>
      </c>
      <c r="AM1003" s="10">
        <v>24</v>
      </c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 t="s">
        <v>328</v>
      </c>
      <c r="BI1003" s="10">
        <v>2</v>
      </c>
    </row>
    <row r="1004" spans="5:61" ht="16.5" customHeight="1">
      <c r="E1004" s="9" t="str">
        <f t="shared" si="15"/>
        <v>R-3室同時使用率1</v>
      </c>
      <c r="F1004" s="10" t="s">
        <v>332</v>
      </c>
      <c r="G1004" s="10" t="s">
        <v>139</v>
      </c>
      <c r="H1004" s="10">
        <v>3</v>
      </c>
      <c r="I1004" s="10">
        <v>1</v>
      </c>
      <c r="J1004" s="10">
        <v>1</v>
      </c>
      <c r="K1004" s="10" t="s">
        <v>776</v>
      </c>
      <c r="L1004" s="10" t="s">
        <v>777</v>
      </c>
      <c r="M1004" s="10">
        <v>0</v>
      </c>
      <c r="N1004" s="10">
        <v>0</v>
      </c>
      <c r="O1004" s="10">
        <v>0</v>
      </c>
      <c r="P1004" s="10">
        <v>0</v>
      </c>
      <c r="Q1004" s="10">
        <v>0</v>
      </c>
      <c r="R1004" s="10">
        <v>0</v>
      </c>
      <c r="S1004" s="10">
        <v>0</v>
      </c>
      <c r="T1004" s="10">
        <v>1</v>
      </c>
      <c r="U1004" s="10">
        <v>1</v>
      </c>
      <c r="V1004" s="10">
        <v>1</v>
      </c>
      <c r="W1004" s="10">
        <v>1</v>
      </c>
      <c r="X1004" s="10">
        <v>1</v>
      </c>
      <c r="Y1004" s="10">
        <v>1</v>
      </c>
      <c r="Z1004" s="10">
        <v>1</v>
      </c>
      <c r="AA1004" s="10">
        <v>1</v>
      </c>
      <c r="AB1004" s="10">
        <v>1</v>
      </c>
      <c r="AC1004" s="10">
        <v>1</v>
      </c>
      <c r="AD1004" s="10">
        <v>1</v>
      </c>
      <c r="AE1004" s="10">
        <v>1</v>
      </c>
      <c r="AF1004" s="10">
        <v>1</v>
      </c>
      <c r="AG1004" s="10">
        <v>1</v>
      </c>
      <c r="AH1004" s="10">
        <v>1</v>
      </c>
      <c r="AI1004" s="10">
        <v>0</v>
      </c>
      <c r="AJ1004" s="10">
        <v>0</v>
      </c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 t="s">
        <v>332</v>
      </c>
      <c r="BI1004" s="10">
        <v>3</v>
      </c>
    </row>
    <row r="1005" spans="5:61" ht="16.5" customHeight="1">
      <c r="E1005" s="9" t="str">
        <f t="shared" si="15"/>
        <v>R-3室同時使用率2</v>
      </c>
      <c r="F1005" s="10" t="s">
        <v>332</v>
      </c>
      <c r="G1005" s="10" t="s">
        <v>139</v>
      </c>
      <c r="H1005" s="10">
        <v>3</v>
      </c>
      <c r="I1005" s="10">
        <v>1</v>
      </c>
      <c r="J1005" s="10">
        <v>2</v>
      </c>
      <c r="K1005" s="10" t="s">
        <v>776</v>
      </c>
      <c r="L1005" s="10" t="s">
        <v>778</v>
      </c>
      <c r="M1005" s="10">
        <v>0</v>
      </c>
      <c r="N1005" s="10">
        <v>0</v>
      </c>
      <c r="O1005" s="10">
        <v>0</v>
      </c>
      <c r="P1005" s="10">
        <v>0</v>
      </c>
      <c r="Q1005" s="10">
        <v>0</v>
      </c>
      <c r="R1005" s="10">
        <v>0</v>
      </c>
      <c r="S1005" s="10">
        <v>0</v>
      </c>
      <c r="T1005" s="10">
        <v>1</v>
      </c>
      <c r="U1005" s="10">
        <v>1</v>
      </c>
      <c r="V1005" s="10">
        <v>1</v>
      </c>
      <c r="W1005" s="10">
        <v>1</v>
      </c>
      <c r="X1005" s="10">
        <v>1</v>
      </c>
      <c r="Y1005" s="10">
        <v>1</v>
      </c>
      <c r="Z1005" s="10">
        <v>1</v>
      </c>
      <c r="AA1005" s="10">
        <v>1</v>
      </c>
      <c r="AB1005" s="10">
        <v>1</v>
      </c>
      <c r="AC1005" s="10">
        <v>1</v>
      </c>
      <c r="AD1005" s="10">
        <v>1</v>
      </c>
      <c r="AE1005" s="10">
        <v>1</v>
      </c>
      <c r="AF1005" s="10">
        <v>1</v>
      </c>
      <c r="AG1005" s="10">
        <v>1</v>
      </c>
      <c r="AH1005" s="10">
        <v>1</v>
      </c>
      <c r="AI1005" s="10">
        <v>0</v>
      </c>
      <c r="AJ1005" s="10">
        <v>0</v>
      </c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 t="s">
        <v>332</v>
      </c>
      <c r="BI1005" s="10">
        <v>3</v>
      </c>
    </row>
    <row r="1006" spans="5:61" ht="16.5" customHeight="1">
      <c r="E1006" s="9" t="str">
        <f t="shared" si="15"/>
        <v>R-3室同時使用率3</v>
      </c>
      <c r="F1006" s="10" t="s">
        <v>332</v>
      </c>
      <c r="G1006" s="10" t="s">
        <v>139</v>
      </c>
      <c r="H1006" s="10">
        <v>3</v>
      </c>
      <c r="I1006" s="10">
        <v>1</v>
      </c>
      <c r="J1006" s="10">
        <v>3</v>
      </c>
      <c r="K1006" s="10" t="s">
        <v>776</v>
      </c>
      <c r="L1006" s="10" t="s">
        <v>779</v>
      </c>
      <c r="M1006" s="10">
        <v>0</v>
      </c>
      <c r="N1006" s="10">
        <v>0</v>
      </c>
      <c r="O1006" s="10">
        <v>0</v>
      </c>
      <c r="P1006" s="10">
        <v>0</v>
      </c>
      <c r="Q1006" s="10">
        <v>0</v>
      </c>
      <c r="R1006" s="10">
        <v>0</v>
      </c>
      <c r="S1006" s="10">
        <v>0</v>
      </c>
      <c r="T1006" s="10">
        <v>1</v>
      </c>
      <c r="U1006" s="10">
        <v>1</v>
      </c>
      <c r="V1006" s="10">
        <v>1</v>
      </c>
      <c r="W1006" s="10">
        <v>1</v>
      </c>
      <c r="X1006" s="10">
        <v>1</v>
      </c>
      <c r="Y1006" s="10">
        <v>1</v>
      </c>
      <c r="Z1006" s="10">
        <v>1</v>
      </c>
      <c r="AA1006" s="10">
        <v>1</v>
      </c>
      <c r="AB1006" s="10">
        <v>1</v>
      </c>
      <c r="AC1006" s="10">
        <v>1</v>
      </c>
      <c r="AD1006" s="10">
        <v>1</v>
      </c>
      <c r="AE1006" s="10">
        <v>1</v>
      </c>
      <c r="AF1006" s="10">
        <v>1</v>
      </c>
      <c r="AG1006" s="10">
        <v>1</v>
      </c>
      <c r="AH1006" s="10">
        <v>1</v>
      </c>
      <c r="AI1006" s="10">
        <v>0</v>
      </c>
      <c r="AJ1006" s="10">
        <v>0</v>
      </c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10"/>
      <c r="AZ1006" s="10"/>
      <c r="BA1006" s="10"/>
      <c r="BB1006" s="10"/>
      <c r="BC1006" s="10"/>
      <c r="BD1006" s="10"/>
      <c r="BE1006" s="10"/>
      <c r="BF1006" s="10"/>
      <c r="BG1006" s="10"/>
      <c r="BH1006" s="10" t="s">
        <v>332</v>
      </c>
      <c r="BI1006" s="10">
        <v>3</v>
      </c>
    </row>
    <row r="1007" spans="5:61" ht="16.5" customHeight="1">
      <c r="E1007" s="9" t="str">
        <f t="shared" si="15"/>
        <v>R-3照明発熱密度比率1</v>
      </c>
      <c r="F1007" s="10" t="s">
        <v>332</v>
      </c>
      <c r="G1007" s="10" t="s">
        <v>139</v>
      </c>
      <c r="H1007" s="10">
        <v>3</v>
      </c>
      <c r="I1007" s="10">
        <v>2</v>
      </c>
      <c r="J1007" s="10">
        <v>1</v>
      </c>
      <c r="K1007" s="10" t="s">
        <v>780</v>
      </c>
      <c r="L1007" s="10" t="s">
        <v>777</v>
      </c>
      <c r="M1007" s="10">
        <v>0</v>
      </c>
      <c r="N1007" s="10">
        <v>0</v>
      </c>
      <c r="O1007" s="10">
        <v>0</v>
      </c>
      <c r="P1007" s="10">
        <v>0</v>
      </c>
      <c r="Q1007" s="10">
        <v>0</v>
      </c>
      <c r="R1007" s="10">
        <v>0</v>
      </c>
      <c r="S1007" s="10">
        <v>0</v>
      </c>
      <c r="T1007" s="10">
        <v>1</v>
      </c>
      <c r="U1007" s="10">
        <v>1</v>
      </c>
      <c r="V1007" s="10">
        <v>1</v>
      </c>
      <c r="W1007" s="10">
        <v>1</v>
      </c>
      <c r="X1007" s="10">
        <v>1</v>
      </c>
      <c r="Y1007" s="10">
        <v>1</v>
      </c>
      <c r="Z1007" s="10">
        <v>1</v>
      </c>
      <c r="AA1007" s="10">
        <v>1</v>
      </c>
      <c r="AB1007" s="10">
        <v>1</v>
      </c>
      <c r="AC1007" s="10">
        <v>1</v>
      </c>
      <c r="AD1007" s="10">
        <v>1</v>
      </c>
      <c r="AE1007" s="10">
        <v>1</v>
      </c>
      <c r="AF1007" s="10">
        <v>1</v>
      </c>
      <c r="AG1007" s="10">
        <v>1</v>
      </c>
      <c r="AH1007" s="10">
        <v>1</v>
      </c>
      <c r="AI1007" s="10">
        <v>0</v>
      </c>
      <c r="AJ1007" s="10">
        <v>0</v>
      </c>
      <c r="AK1007" s="10">
        <v>1</v>
      </c>
      <c r="AL1007" s="10">
        <v>0</v>
      </c>
      <c r="AM1007" s="10">
        <v>7</v>
      </c>
      <c r="AN1007" s="10">
        <v>100</v>
      </c>
      <c r="AO1007" s="10">
        <v>22</v>
      </c>
      <c r="AP1007" s="10">
        <v>0</v>
      </c>
      <c r="AQ1007" s="10">
        <v>24</v>
      </c>
      <c r="AR1007" s="10"/>
      <c r="AS1007" s="10"/>
      <c r="AT1007" s="10"/>
      <c r="AU1007" s="10"/>
      <c r="AV1007" s="10"/>
      <c r="AW1007" s="10"/>
      <c r="AX1007" s="10"/>
      <c r="AY1007" s="10"/>
      <c r="AZ1007" s="10"/>
      <c r="BA1007" s="10"/>
      <c r="BB1007" s="10"/>
      <c r="BC1007" s="10"/>
      <c r="BD1007" s="10"/>
      <c r="BE1007" s="10"/>
      <c r="BF1007" s="10"/>
      <c r="BG1007" s="10"/>
      <c r="BH1007" s="10" t="s">
        <v>332</v>
      </c>
      <c r="BI1007" s="10">
        <v>3</v>
      </c>
    </row>
    <row r="1008" spans="5:61" ht="16.5" customHeight="1">
      <c r="E1008" s="9" t="str">
        <f t="shared" si="15"/>
        <v>R-3照明発熱密度比率2</v>
      </c>
      <c r="F1008" s="10" t="s">
        <v>332</v>
      </c>
      <c r="G1008" s="10" t="s">
        <v>139</v>
      </c>
      <c r="H1008" s="10">
        <v>3</v>
      </c>
      <c r="I1008" s="10">
        <v>2</v>
      </c>
      <c r="J1008" s="10">
        <v>2</v>
      </c>
      <c r="K1008" s="10" t="s">
        <v>780</v>
      </c>
      <c r="L1008" s="10" t="s">
        <v>778</v>
      </c>
      <c r="M1008" s="10">
        <v>0</v>
      </c>
      <c r="N1008" s="10">
        <v>0</v>
      </c>
      <c r="O1008" s="10">
        <v>0</v>
      </c>
      <c r="P1008" s="10">
        <v>0</v>
      </c>
      <c r="Q1008" s="10">
        <v>0</v>
      </c>
      <c r="R1008" s="10">
        <v>0</v>
      </c>
      <c r="S1008" s="10">
        <v>0</v>
      </c>
      <c r="T1008" s="10">
        <v>1</v>
      </c>
      <c r="U1008" s="10">
        <v>1</v>
      </c>
      <c r="V1008" s="10">
        <v>1</v>
      </c>
      <c r="W1008" s="10">
        <v>1</v>
      </c>
      <c r="X1008" s="10">
        <v>1</v>
      </c>
      <c r="Y1008" s="10">
        <v>1</v>
      </c>
      <c r="Z1008" s="10">
        <v>1</v>
      </c>
      <c r="AA1008" s="10">
        <v>1</v>
      </c>
      <c r="AB1008" s="10">
        <v>1</v>
      </c>
      <c r="AC1008" s="10">
        <v>1</v>
      </c>
      <c r="AD1008" s="10">
        <v>1</v>
      </c>
      <c r="AE1008" s="10">
        <v>1</v>
      </c>
      <c r="AF1008" s="10">
        <v>1</v>
      </c>
      <c r="AG1008" s="10">
        <v>1</v>
      </c>
      <c r="AH1008" s="10">
        <v>1</v>
      </c>
      <c r="AI1008" s="10">
        <v>0</v>
      </c>
      <c r="AJ1008" s="10">
        <v>0</v>
      </c>
      <c r="AK1008" s="10">
        <v>1</v>
      </c>
      <c r="AL1008" s="10">
        <v>0</v>
      </c>
      <c r="AM1008" s="10">
        <v>7</v>
      </c>
      <c r="AN1008" s="10">
        <v>100</v>
      </c>
      <c r="AO1008" s="10">
        <v>22</v>
      </c>
      <c r="AP1008" s="10">
        <v>0</v>
      </c>
      <c r="AQ1008" s="10">
        <v>24</v>
      </c>
      <c r="AR1008" s="10"/>
      <c r="AS1008" s="10"/>
      <c r="AT1008" s="10"/>
      <c r="AU1008" s="10"/>
      <c r="AV1008" s="10"/>
      <c r="AW1008" s="10"/>
      <c r="AX1008" s="10"/>
      <c r="AY1008" s="10"/>
      <c r="AZ1008" s="10"/>
      <c r="BA1008" s="10"/>
      <c r="BB1008" s="10"/>
      <c r="BC1008" s="10"/>
      <c r="BD1008" s="10"/>
      <c r="BE1008" s="10"/>
      <c r="BF1008" s="10"/>
      <c r="BG1008" s="10"/>
      <c r="BH1008" s="10" t="s">
        <v>332</v>
      </c>
      <c r="BI1008" s="10">
        <v>3</v>
      </c>
    </row>
    <row r="1009" spans="5:61" ht="16.5" customHeight="1">
      <c r="E1009" s="9" t="str">
        <f t="shared" si="15"/>
        <v>R-3照明発熱密度比率3</v>
      </c>
      <c r="F1009" s="10" t="s">
        <v>332</v>
      </c>
      <c r="G1009" s="10" t="s">
        <v>139</v>
      </c>
      <c r="H1009" s="10">
        <v>3</v>
      </c>
      <c r="I1009" s="10">
        <v>2</v>
      </c>
      <c r="J1009" s="10">
        <v>3</v>
      </c>
      <c r="K1009" s="10" t="s">
        <v>780</v>
      </c>
      <c r="L1009" s="10" t="s">
        <v>779</v>
      </c>
      <c r="M1009" s="10">
        <v>0</v>
      </c>
      <c r="N1009" s="10">
        <v>0</v>
      </c>
      <c r="O1009" s="10">
        <v>0</v>
      </c>
      <c r="P1009" s="10">
        <v>0</v>
      </c>
      <c r="Q1009" s="10">
        <v>0</v>
      </c>
      <c r="R1009" s="10">
        <v>0</v>
      </c>
      <c r="S1009" s="10">
        <v>0</v>
      </c>
      <c r="T1009" s="10">
        <v>1</v>
      </c>
      <c r="U1009" s="10">
        <v>1</v>
      </c>
      <c r="V1009" s="10">
        <v>1</v>
      </c>
      <c r="W1009" s="10">
        <v>1</v>
      </c>
      <c r="X1009" s="10">
        <v>1</v>
      </c>
      <c r="Y1009" s="10">
        <v>1</v>
      </c>
      <c r="Z1009" s="10">
        <v>1</v>
      </c>
      <c r="AA1009" s="10">
        <v>1</v>
      </c>
      <c r="AB1009" s="10">
        <v>1</v>
      </c>
      <c r="AC1009" s="10">
        <v>1</v>
      </c>
      <c r="AD1009" s="10">
        <v>1</v>
      </c>
      <c r="AE1009" s="10">
        <v>1</v>
      </c>
      <c r="AF1009" s="10">
        <v>1</v>
      </c>
      <c r="AG1009" s="10">
        <v>1</v>
      </c>
      <c r="AH1009" s="10">
        <v>1</v>
      </c>
      <c r="AI1009" s="10">
        <v>0</v>
      </c>
      <c r="AJ1009" s="10">
        <v>0</v>
      </c>
      <c r="AK1009" s="10">
        <v>1</v>
      </c>
      <c r="AL1009" s="10">
        <v>0</v>
      </c>
      <c r="AM1009" s="10">
        <v>7</v>
      </c>
      <c r="AN1009" s="10">
        <v>100</v>
      </c>
      <c r="AO1009" s="10">
        <v>22</v>
      </c>
      <c r="AP1009" s="10">
        <v>0</v>
      </c>
      <c r="AQ1009" s="10">
        <v>24</v>
      </c>
      <c r="AR1009" s="10"/>
      <c r="AS1009" s="10"/>
      <c r="AT1009" s="10"/>
      <c r="AU1009" s="10"/>
      <c r="AV1009" s="10"/>
      <c r="AW1009" s="10"/>
      <c r="AX1009" s="10"/>
      <c r="AY1009" s="10"/>
      <c r="AZ1009" s="10"/>
      <c r="BA1009" s="10"/>
      <c r="BB1009" s="10"/>
      <c r="BC1009" s="10"/>
      <c r="BD1009" s="10"/>
      <c r="BE1009" s="10"/>
      <c r="BF1009" s="10"/>
      <c r="BG1009" s="10"/>
      <c r="BH1009" s="10" t="s">
        <v>332</v>
      </c>
      <c r="BI1009" s="10">
        <v>3</v>
      </c>
    </row>
    <row r="1010" spans="5:61" ht="16.5" customHeight="1">
      <c r="E1010" s="9" t="str">
        <f t="shared" si="15"/>
        <v>R-3人体発熱密度比率1</v>
      </c>
      <c r="F1010" s="10" t="s">
        <v>332</v>
      </c>
      <c r="G1010" s="10" t="s">
        <v>139</v>
      </c>
      <c r="H1010" s="10">
        <v>3</v>
      </c>
      <c r="I1010" s="10">
        <v>3</v>
      </c>
      <c r="J1010" s="10">
        <v>1</v>
      </c>
      <c r="K1010" s="10" t="s">
        <v>781</v>
      </c>
      <c r="L1010" s="10" t="s">
        <v>777</v>
      </c>
      <c r="M1010" s="10">
        <v>0</v>
      </c>
      <c r="N1010" s="10">
        <v>0</v>
      </c>
      <c r="O1010" s="10">
        <v>0</v>
      </c>
      <c r="P1010" s="10">
        <v>0</v>
      </c>
      <c r="Q1010" s="10">
        <v>0</v>
      </c>
      <c r="R1010" s="10">
        <v>0</v>
      </c>
      <c r="S1010" s="10">
        <v>0</v>
      </c>
      <c r="T1010" s="10">
        <v>0</v>
      </c>
      <c r="U1010" s="10">
        <v>0.8</v>
      </c>
      <c r="V1010" s="10">
        <v>0.8</v>
      </c>
      <c r="W1010" s="10">
        <v>0.5</v>
      </c>
      <c r="X1010" s="10">
        <v>0.5</v>
      </c>
      <c r="Y1010" s="10">
        <v>1</v>
      </c>
      <c r="Z1010" s="10">
        <v>0.5</v>
      </c>
      <c r="AA1010" s="10">
        <v>0.5</v>
      </c>
      <c r="AB1010" s="10">
        <v>0.5</v>
      </c>
      <c r="AC1010" s="10">
        <v>0.5</v>
      </c>
      <c r="AD1010" s="10">
        <v>0.8</v>
      </c>
      <c r="AE1010" s="10">
        <v>0.8</v>
      </c>
      <c r="AF1010" s="10">
        <v>0.5</v>
      </c>
      <c r="AG1010" s="10">
        <v>0.5</v>
      </c>
      <c r="AH1010" s="10">
        <v>0.5</v>
      </c>
      <c r="AI1010" s="10">
        <v>0</v>
      </c>
      <c r="AJ1010" s="10">
        <v>0</v>
      </c>
      <c r="AK1010" s="10">
        <v>1</v>
      </c>
      <c r="AL1010" s="10">
        <v>0</v>
      </c>
      <c r="AM1010" s="10">
        <v>8</v>
      </c>
      <c r="AN1010" s="10">
        <v>80</v>
      </c>
      <c r="AO1010" s="10">
        <v>10</v>
      </c>
      <c r="AP1010" s="10">
        <v>50</v>
      </c>
      <c r="AQ1010" s="10">
        <v>12</v>
      </c>
      <c r="AR1010" s="10">
        <v>100</v>
      </c>
      <c r="AS1010" s="10">
        <v>13</v>
      </c>
      <c r="AT1010" s="10">
        <v>50</v>
      </c>
      <c r="AU1010" s="10">
        <v>17</v>
      </c>
      <c r="AV1010" s="10">
        <v>80</v>
      </c>
      <c r="AW1010" s="10">
        <v>19</v>
      </c>
      <c r="AX1010" s="10">
        <v>50</v>
      </c>
      <c r="AY1010" s="10">
        <v>22</v>
      </c>
      <c r="AZ1010" s="10">
        <v>0</v>
      </c>
      <c r="BA1010" s="10">
        <v>24</v>
      </c>
      <c r="BB1010" s="10"/>
      <c r="BC1010" s="10"/>
      <c r="BD1010" s="10"/>
      <c r="BE1010" s="10"/>
      <c r="BF1010" s="10"/>
      <c r="BG1010" s="10"/>
      <c r="BH1010" s="10" t="s">
        <v>332</v>
      </c>
      <c r="BI1010" s="10">
        <v>3</v>
      </c>
    </row>
    <row r="1011" spans="5:61" ht="16.5" customHeight="1">
      <c r="E1011" s="9" t="str">
        <f t="shared" si="15"/>
        <v>R-3人体発熱密度比率2</v>
      </c>
      <c r="F1011" s="10" t="s">
        <v>332</v>
      </c>
      <c r="G1011" s="10" t="s">
        <v>139</v>
      </c>
      <c r="H1011" s="10">
        <v>3</v>
      </c>
      <c r="I1011" s="10">
        <v>3</v>
      </c>
      <c r="J1011" s="10">
        <v>2</v>
      </c>
      <c r="K1011" s="10" t="s">
        <v>781</v>
      </c>
      <c r="L1011" s="10" t="s">
        <v>778</v>
      </c>
      <c r="M1011" s="10">
        <v>0</v>
      </c>
      <c r="N1011" s="10">
        <v>0</v>
      </c>
      <c r="O1011" s="10">
        <v>0</v>
      </c>
      <c r="P1011" s="10">
        <v>0</v>
      </c>
      <c r="Q1011" s="10">
        <v>0</v>
      </c>
      <c r="R1011" s="10">
        <v>0</v>
      </c>
      <c r="S1011" s="10">
        <v>0</v>
      </c>
      <c r="T1011" s="10">
        <v>0</v>
      </c>
      <c r="U1011" s="10">
        <v>0.5</v>
      </c>
      <c r="V1011" s="10">
        <v>0.5</v>
      </c>
      <c r="W1011" s="10">
        <v>0.5</v>
      </c>
      <c r="X1011" s="10">
        <v>0.5</v>
      </c>
      <c r="Y1011" s="10">
        <v>1</v>
      </c>
      <c r="Z1011" s="10">
        <v>0.8</v>
      </c>
      <c r="AA1011" s="10">
        <v>0.8</v>
      </c>
      <c r="AB1011" s="10">
        <v>0.8</v>
      </c>
      <c r="AC1011" s="10">
        <v>0.8</v>
      </c>
      <c r="AD1011" s="10">
        <v>0.8</v>
      </c>
      <c r="AE1011" s="10">
        <v>0.8</v>
      </c>
      <c r="AF1011" s="10">
        <v>0.5</v>
      </c>
      <c r="AG1011" s="10">
        <v>0.5</v>
      </c>
      <c r="AH1011" s="10">
        <v>0.5</v>
      </c>
      <c r="AI1011" s="10">
        <v>0</v>
      </c>
      <c r="AJ1011" s="10">
        <v>0</v>
      </c>
      <c r="AK1011" s="10">
        <v>1</v>
      </c>
      <c r="AL1011" s="10">
        <v>0</v>
      </c>
      <c r="AM1011" s="10">
        <v>8</v>
      </c>
      <c r="AN1011" s="10">
        <v>50</v>
      </c>
      <c r="AO1011" s="10">
        <v>12</v>
      </c>
      <c r="AP1011" s="10">
        <v>100</v>
      </c>
      <c r="AQ1011" s="10">
        <v>13</v>
      </c>
      <c r="AR1011" s="10">
        <v>80</v>
      </c>
      <c r="AS1011" s="10">
        <v>19</v>
      </c>
      <c r="AT1011" s="10">
        <v>50</v>
      </c>
      <c r="AU1011" s="10">
        <v>22</v>
      </c>
      <c r="AV1011" s="10">
        <v>0</v>
      </c>
      <c r="AW1011" s="10">
        <v>24</v>
      </c>
      <c r="AX1011" s="10"/>
      <c r="AY1011" s="10"/>
      <c r="AZ1011" s="10"/>
      <c r="BA1011" s="10"/>
      <c r="BB1011" s="10"/>
      <c r="BC1011" s="10"/>
      <c r="BD1011" s="10"/>
      <c r="BE1011" s="10"/>
      <c r="BF1011" s="10"/>
      <c r="BG1011" s="10"/>
      <c r="BH1011" s="10" t="s">
        <v>332</v>
      </c>
      <c r="BI1011" s="10">
        <v>3</v>
      </c>
    </row>
    <row r="1012" spans="5:61" ht="16.5" customHeight="1">
      <c r="E1012" s="9" t="str">
        <f t="shared" si="15"/>
        <v>R-3人体発熱密度比率3</v>
      </c>
      <c r="F1012" s="10" t="s">
        <v>332</v>
      </c>
      <c r="G1012" s="10" t="s">
        <v>139</v>
      </c>
      <c r="H1012" s="10">
        <v>3</v>
      </c>
      <c r="I1012" s="10">
        <v>3</v>
      </c>
      <c r="J1012" s="10">
        <v>3</v>
      </c>
      <c r="K1012" s="10" t="s">
        <v>781</v>
      </c>
      <c r="L1012" s="10" t="s">
        <v>779</v>
      </c>
      <c r="M1012" s="10">
        <v>0</v>
      </c>
      <c r="N1012" s="10">
        <v>0</v>
      </c>
      <c r="O1012" s="10">
        <v>0</v>
      </c>
      <c r="P1012" s="10">
        <v>0</v>
      </c>
      <c r="Q1012" s="10">
        <v>0</v>
      </c>
      <c r="R1012" s="10">
        <v>0</v>
      </c>
      <c r="S1012" s="10">
        <v>0</v>
      </c>
      <c r="T1012" s="10">
        <v>0</v>
      </c>
      <c r="U1012" s="10">
        <v>0.5</v>
      </c>
      <c r="V1012" s="10">
        <v>0.5</v>
      </c>
      <c r="W1012" s="10">
        <v>0.5</v>
      </c>
      <c r="X1012" s="10">
        <v>0.5</v>
      </c>
      <c r="Y1012" s="10">
        <v>1</v>
      </c>
      <c r="Z1012" s="10">
        <v>0.8</v>
      </c>
      <c r="AA1012" s="10">
        <v>0.8</v>
      </c>
      <c r="AB1012" s="10">
        <v>0.8</v>
      </c>
      <c r="AC1012" s="10">
        <v>0.8</v>
      </c>
      <c r="AD1012" s="10">
        <v>0.8</v>
      </c>
      <c r="AE1012" s="10">
        <v>0.8</v>
      </c>
      <c r="AF1012" s="10">
        <v>0.5</v>
      </c>
      <c r="AG1012" s="10">
        <v>0.5</v>
      </c>
      <c r="AH1012" s="10">
        <v>0.5</v>
      </c>
      <c r="AI1012" s="10">
        <v>0</v>
      </c>
      <c r="AJ1012" s="10">
        <v>0</v>
      </c>
      <c r="AK1012" s="10">
        <v>1</v>
      </c>
      <c r="AL1012" s="10">
        <v>0</v>
      </c>
      <c r="AM1012" s="10">
        <v>8</v>
      </c>
      <c r="AN1012" s="10">
        <v>50</v>
      </c>
      <c r="AO1012" s="10">
        <v>12</v>
      </c>
      <c r="AP1012" s="10">
        <v>100</v>
      </c>
      <c r="AQ1012" s="10">
        <v>13</v>
      </c>
      <c r="AR1012" s="10">
        <v>80</v>
      </c>
      <c r="AS1012" s="10">
        <v>19</v>
      </c>
      <c r="AT1012" s="10">
        <v>50</v>
      </c>
      <c r="AU1012" s="10">
        <v>22</v>
      </c>
      <c r="AV1012" s="10">
        <v>0</v>
      </c>
      <c r="AW1012" s="10">
        <v>24</v>
      </c>
      <c r="AX1012" s="10"/>
      <c r="AY1012" s="10"/>
      <c r="AZ1012" s="10"/>
      <c r="BA1012" s="10"/>
      <c r="BB1012" s="10"/>
      <c r="BC1012" s="10"/>
      <c r="BD1012" s="10"/>
      <c r="BE1012" s="10"/>
      <c r="BF1012" s="10"/>
      <c r="BG1012" s="10"/>
      <c r="BH1012" s="10" t="s">
        <v>332</v>
      </c>
      <c r="BI1012" s="10">
        <v>3</v>
      </c>
    </row>
    <row r="1013" spans="5:61" ht="16.5" customHeight="1">
      <c r="E1013" s="9" t="str">
        <f t="shared" si="15"/>
        <v>R-3機器発熱密度比率1</v>
      </c>
      <c r="F1013" s="10" t="s">
        <v>332</v>
      </c>
      <c r="G1013" s="10" t="s">
        <v>139</v>
      </c>
      <c r="H1013" s="10">
        <v>3</v>
      </c>
      <c r="I1013" s="10">
        <v>4</v>
      </c>
      <c r="J1013" s="10">
        <v>1</v>
      </c>
      <c r="K1013" s="10" t="s">
        <v>783</v>
      </c>
      <c r="L1013" s="10" t="s">
        <v>777</v>
      </c>
      <c r="M1013" s="10">
        <v>0</v>
      </c>
      <c r="N1013" s="10">
        <v>0</v>
      </c>
      <c r="O1013" s="10">
        <v>0</v>
      </c>
      <c r="P1013" s="10">
        <v>0</v>
      </c>
      <c r="Q1013" s="10">
        <v>0</v>
      </c>
      <c r="R1013" s="10">
        <v>0</v>
      </c>
      <c r="S1013" s="10">
        <v>0</v>
      </c>
      <c r="T1013" s="10">
        <v>0</v>
      </c>
      <c r="U1013" s="10">
        <v>0.8</v>
      </c>
      <c r="V1013" s="10">
        <v>0.8</v>
      </c>
      <c r="W1013" s="10">
        <v>0.5</v>
      </c>
      <c r="X1013" s="10">
        <v>0.5</v>
      </c>
      <c r="Y1013" s="10">
        <v>1</v>
      </c>
      <c r="Z1013" s="10">
        <v>0.5</v>
      </c>
      <c r="AA1013" s="10">
        <v>0.5</v>
      </c>
      <c r="AB1013" s="10">
        <v>0.5</v>
      </c>
      <c r="AC1013" s="10">
        <v>0.5</v>
      </c>
      <c r="AD1013" s="10">
        <v>0.8</v>
      </c>
      <c r="AE1013" s="10">
        <v>0.8</v>
      </c>
      <c r="AF1013" s="10">
        <v>0.5</v>
      </c>
      <c r="AG1013" s="10">
        <v>0.5</v>
      </c>
      <c r="AH1013" s="10">
        <v>0.5</v>
      </c>
      <c r="AI1013" s="10">
        <v>0</v>
      </c>
      <c r="AJ1013" s="10">
        <v>0</v>
      </c>
      <c r="AK1013" s="10">
        <v>1</v>
      </c>
      <c r="AL1013" s="10">
        <v>0</v>
      </c>
      <c r="AM1013" s="10">
        <v>8</v>
      </c>
      <c r="AN1013" s="10">
        <v>80</v>
      </c>
      <c r="AO1013" s="10">
        <v>10</v>
      </c>
      <c r="AP1013" s="10">
        <v>50</v>
      </c>
      <c r="AQ1013" s="10">
        <v>12</v>
      </c>
      <c r="AR1013" s="10">
        <v>100</v>
      </c>
      <c r="AS1013" s="10">
        <v>13</v>
      </c>
      <c r="AT1013" s="10">
        <v>50</v>
      </c>
      <c r="AU1013" s="10">
        <v>17</v>
      </c>
      <c r="AV1013" s="10">
        <v>80</v>
      </c>
      <c r="AW1013" s="10">
        <v>19</v>
      </c>
      <c r="AX1013" s="10">
        <v>50</v>
      </c>
      <c r="AY1013" s="10">
        <v>22</v>
      </c>
      <c r="AZ1013" s="10">
        <v>0</v>
      </c>
      <c r="BA1013" s="10">
        <v>24</v>
      </c>
      <c r="BB1013" s="10"/>
      <c r="BC1013" s="10"/>
      <c r="BD1013" s="10"/>
      <c r="BE1013" s="10"/>
      <c r="BF1013" s="10"/>
      <c r="BG1013" s="10"/>
      <c r="BH1013" s="10" t="s">
        <v>332</v>
      </c>
      <c r="BI1013" s="10">
        <v>3</v>
      </c>
    </row>
    <row r="1014" spans="5:61" ht="16.5" customHeight="1">
      <c r="E1014" s="9" t="str">
        <f t="shared" si="15"/>
        <v>R-3機器発熱密度比率2</v>
      </c>
      <c r="F1014" s="10" t="s">
        <v>332</v>
      </c>
      <c r="G1014" s="10" t="s">
        <v>139</v>
      </c>
      <c r="H1014" s="10">
        <v>3</v>
      </c>
      <c r="I1014" s="10">
        <v>4</v>
      </c>
      <c r="J1014" s="10">
        <v>2</v>
      </c>
      <c r="K1014" s="10" t="s">
        <v>783</v>
      </c>
      <c r="L1014" s="10" t="s">
        <v>778</v>
      </c>
      <c r="M1014" s="10">
        <v>0</v>
      </c>
      <c r="N1014" s="10">
        <v>0</v>
      </c>
      <c r="O1014" s="10">
        <v>0</v>
      </c>
      <c r="P1014" s="10">
        <v>0</v>
      </c>
      <c r="Q1014" s="10">
        <v>0</v>
      </c>
      <c r="R1014" s="10">
        <v>0</v>
      </c>
      <c r="S1014" s="10">
        <v>0</v>
      </c>
      <c r="T1014" s="10">
        <v>0</v>
      </c>
      <c r="U1014" s="10">
        <v>0.5</v>
      </c>
      <c r="V1014" s="10">
        <v>0.5</v>
      </c>
      <c r="W1014" s="10">
        <v>0.5</v>
      </c>
      <c r="X1014" s="10">
        <v>0.5</v>
      </c>
      <c r="Y1014" s="10">
        <v>1</v>
      </c>
      <c r="Z1014" s="10">
        <v>0.8</v>
      </c>
      <c r="AA1014" s="10">
        <v>0.8</v>
      </c>
      <c r="AB1014" s="10">
        <v>0.8</v>
      </c>
      <c r="AC1014" s="10">
        <v>0.8</v>
      </c>
      <c r="AD1014" s="10">
        <v>0.8</v>
      </c>
      <c r="AE1014" s="10">
        <v>0.8</v>
      </c>
      <c r="AF1014" s="10">
        <v>0.5</v>
      </c>
      <c r="AG1014" s="10">
        <v>0.5</v>
      </c>
      <c r="AH1014" s="10">
        <v>0.5</v>
      </c>
      <c r="AI1014" s="10">
        <v>0</v>
      </c>
      <c r="AJ1014" s="10">
        <v>0</v>
      </c>
      <c r="AK1014" s="10">
        <v>1</v>
      </c>
      <c r="AL1014" s="10">
        <v>0</v>
      </c>
      <c r="AM1014" s="10">
        <v>8</v>
      </c>
      <c r="AN1014" s="10">
        <v>50</v>
      </c>
      <c r="AO1014" s="10">
        <v>12</v>
      </c>
      <c r="AP1014" s="10">
        <v>100</v>
      </c>
      <c r="AQ1014" s="10">
        <v>13</v>
      </c>
      <c r="AR1014" s="10">
        <v>80</v>
      </c>
      <c r="AS1014" s="10">
        <v>19</v>
      </c>
      <c r="AT1014" s="10">
        <v>50</v>
      </c>
      <c r="AU1014" s="10">
        <v>22</v>
      </c>
      <c r="AV1014" s="10">
        <v>0</v>
      </c>
      <c r="AW1014" s="10">
        <v>24</v>
      </c>
      <c r="AX1014" s="10"/>
      <c r="AY1014" s="10"/>
      <c r="AZ1014" s="10"/>
      <c r="BA1014" s="10"/>
      <c r="BB1014" s="10"/>
      <c r="BC1014" s="10"/>
      <c r="BD1014" s="10"/>
      <c r="BE1014" s="10"/>
      <c r="BF1014" s="10"/>
      <c r="BG1014" s="10"/>
      <c r="BH1014" s="10" t="s">
        <v>332</v>
      </c>
      <c r="BI1014" s="10">
        <v>3</v>
      </c>
    </row>
    <row r="1015" spans="5:61" ht="16.5" customHeight="1">
      <c r="E1015" s="9" t="str">
        <f t="shared" si="15"/>
        <v>R-3機器発熱密度比率3</v>
      </c>
      <c r="F1015" s="10" t="s">
        <v>332</v>
      </c>
      <c r="G1015" s="10" t="s">
        <v>139</v>
      </c>
      <c r="H1015" s="10">
        <v>3</v>
      </c>
      <c r="I1015" s="10">
        <v>4</v>
      </c>
      <c r="J1015" s="10">
        <v>3</v>
      </c>
      <c r="K1015" s="10" t="s">
        <v>783</v>
      </c>
      <c r="L1015" s="10" t="s">
        <v>779</v>
      </c>
      <c r="M1015" s="10">
        <v>0</v>
      </c>
      <c r="N1015" s="10">
        <v>0</v>
      </c>
      <c r="O1015" s="10">
        <v>0</v>
      </c>
      <c r="P1015" s="10">
        <v>0</v>
      </c>
      <c r="Q1015" s="10">
        <v>0</v>
      </c>
      <c r="R1015" s="10">
        <v>0</v>
      </c>
      <c r="S1015" s="10">
        <v>0</v>
      </c>
      <c r="T1015" s="10">
        <v>0</v>
      </c>
      <c r="U1015" s="10">
        <v>0.5</v>
      </c>
      <c r="V1015" s="10">
        <v>0.5</v>
      </c>
      <c r="W1015" s="10">
        <v>0.5</v>
      </c>
      <c r="X1015" s="10">
        <v>0.5</v>
      </c>
      <c r="Y1015" s="10">
        <v>1</v>
      </c>
      <c r="Z1015" s="10">
        <v>0.8</v>
      </c>
      <c r="AA1015" s="10">
        <v>0.8</v>
      </c>
      <c r="AB1015" s="10">
        <v>0.8</v>
      </c>
      <c r="AC1015" s="10">
        <v>0.8</v>
      </c>
      <c r="AD1015" s="10">
        <v>0.8</v>
      </c>
      <c r="AE1015" s="10">
        <v>0.8</v>
      </c>
      <c r="AF1015" s="10">
        <v>0.5</v>
      </c>
      <c r="AG1015" s="10">
        <v>0.5</v>
      </c>
      <c r="AH1015" s="10">
        <v>0.5</v>
      </c>
      <c r="AI1015" s="10">
        <v>0</v>
      </c>
      <c r="AJ1015" s="10">
        <v>0</v>
      </c>
      <c r="AK1015" s="10">
        <v>1</v>
      </c>
      <c r="AL1015" s="10">
        <v>0</v>
      </c>
      <c r="AM1015" s="10">
        <v>8</v>
      </c>
      <c r="AN1015" s="10">
        <v>50</v>
      </c>
      <c r="AO1015" s="10">
        <v>12</v>
      </c>
      <c r="AP1015" s="10">
        <v>100</v>
      </c>
      <c r="AQ1015" s="10">
        <v>13</v>
      </c>
      <c r="AR1015" s="10">
        <v>80</v>
      </c>
      <c r="AS1015" s="10">
        <v>19</v>
      </c>
      <c r="AT1015" s="10">
        <v>50</v>
      </c>
      <c r="AU1015" s="10">
        <v>22</v>
      </c>
      <c r="AV1015" s="10">
        <v>0</v>
      </c>
      <c r="AW1015" s="10">
        <v>24</v>
      </c>
      <c r="AX1015" s="10"/>
      <c r="AY1015" s="10"/>
      <c r="AZ1015" s="10"/>
      <c r="BA1015" s="10"/>
      <c r="BB1015" s="10"/>
      <c r="BC1015" s="10"/>
      <c r="BD1015" s="10"/>
      <c r="BE1015" s="10"/>
      <c r="BF1015" s="10"/>
      <c r="BG1015" s="10"/>
      <c r="BH1015" s="10" t="s">
        <v>332</v>
      </c>
      <c r="BI1015" s="10">
        <v>3</v>
      </c>
    </row>
    <row r="1016" spans="5:61" ht="16.5" customHeight="1">
      <c r="E1016" s="9" t="str">
        <f t="shared" si="15"/>
        <v>R-4室同時使用率1</v>
      </c>
      <c r="F1016" s="10" t="s">
        <v>336</v>
      </c>
      <c r="G1016" s="10" t="s">
        <v>139</v>
      </c>
      <c r="H1016" s="10">
        <v>4</v>
      </c>
      <c r="I1016" s="10">
        <v>1</v>
      </c>
      <c r="J1016" s="10">
        <v>1</v>
      </c>
      <c r="K1016" s="10" t="s">
        <v>776</v>
      </c>
      <c r="L1016" s="10" t="s">
        <v>777</v>
      </c>
      <c r="M1016" s="10">
        <v>0</v>
      </c>
      <c r="N1016" s="10">
        <v>0</v>
      </c>
      <c r="O1016" s="10">
        <v>0</v>
      </c>
      <c r="P1016" s="10">
        <v>0</v>
      </c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0">
        <v>0</v>
      </c>
      <c r="W1016" s="10">
        <v>0</v>
      </c>
      <c r="X1016" s="10">
        <v>0</v>
      </c>
      <c r="Y1016" s="10">
        <v>0</v>
      </c>
      <c r="Z1016" s="10">
        <v>0</v>
      </c>
      <c r="AA1016" s="10">
        <v>0</v>
      </c>
      <c r="AB1016" s="10">
        <v>0</v>
      </c>
      <c r="AC1016" s="10">
        <v>0</v>
      </c>
      <c r="AD1016" s="10">
        <v>0</v>
      </c>
      <c r="AE1016" s="10">
        <v>1</v>
      </c>
      <c r="AF1016" s="10">
        <v>1</v>
      </c>
      <c r="AG1016" s="10">
        <v>1</v>
      </c>
      <c r="AH1016" s="10">
        <v>1</v>
      </c>
      <c r="AI1016" s="10">
        <v>1</v>
      </c>
      <c r="AJ1016" s="10">
        <v>1</v>
      </c>
      <c r="AK1016" s="10"/>
      <c r="AL1016" s="10"/>
      <c r="AM1016" s="10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10"/>
      <c r="AZ1016" s="10"/>
      <c r="BA1016" s="10"/>
      <c r="BB1016" s="10"/>
      <c r="BC1016" s="10"/>
      <c r="BD1016" s="10"/>
      <c r="BE1016" s="10"/>
      <c r="BF1016" s="10"/>
      <c r="BG1016" s="10"/>
      <c r="BH1016" s="10" t="s">
        <v>336</v>
      </c>
      <c r="BI1016" s="10">
        <v>4</v>
      </c>
    </row>
    <row r="1017" spans="5:61" ht="16.5" customHeight="1">
      <c r="E1017" s="9" t="str">
        <f t="shared" si="15"/>
        <v>R-4室同時使用率2</v>
      </c>
      <c r="F1017" s="10" t="s">
        <v>336</v>
      </c>
      <c r="G1017" s="10" t="s">
        <v>139</v>
      </c>
      <c r="H1017" s="10">
        <v>4</v>
      </c>
      <c r="I1017" s="10">
        <v>1</v>
      </c>
      <c r="J1017" s="10">
        <v>2</v>
      </c>
      <c r="K1017" s="10" t="s">
        <v>776</v>
      </c>
      <c r="L1017" s="10" t="s">
        <v>778</v>
      </c>
      <c r="M1017" s="10">
        <v>0</v>
      </c>
      <c r="N1017" s="10">
        <v>0</v>
      </c>
      <c r="O1017" s="10">
        <v>0</v>
      </c>
      <c r="P1017" s="10">
        <v>0</v>
      </c>
      <c r="Q1017" s="10">
        <v>0</v>
      </c>
      <c r="R1017" s="10">
        <v>0</v>
      </c>
      <c r="S1017" s="10">
        <v>0</v>
      </c>
      <c r="T1017" s="10">
        <v>0</v>
      </c>
      <c r="U1017" s="10">
        <v>0</v>
      </c>
      <c r="V1017" s="10">
        <v>0</v>
      </c>
      <c r="W1017" s="10">
        <v>0</v>
      </c>
      <c r="X1017" s="10">
        <v>0</v>
      </c>
      <c r="Y1017" s="10">
        <v>0</v>
      </c>
      <c r="Z1017" s="10">
        <v>0</v>
      </c>
      <c r="AA1017" s="10">
        <v>0</v>
      </c>
      <c r="AB1017" s="10">
        <v>0</v>
      </c>
      <c r="AC1017" s="10">
        <v>0</v>
      </c>
      <c r="AD1017" s="10">
        <v>0</v>
      </c>
      <c r="AE1017" s="10">
        <v>1</v>
      </c>
      <c r="AF1017" s="10">
        <v>1</v>
      </c>
      <c r="AG1017" s="10">
        <v>1</v>
      </c>
      <c r="AH1017" s="10">
        <v>1</v>
      </c>
      <c r="AI1017" s="10">
        <v>1</v>
      </c>
      <c r="AJ1017" s="10">
        <v>1</v>
      </c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10"/>
      <c r="AZ1017" s="10"/>
      <c r="BA1017" s="10"/>
      <c r="BB1017" s="10"/>
      <c r="BC1017" s="10"/>
      <c r="BD1017" s="10"/>
      <c r="BE1017" s="10"/>
      <c r="BF1017" s="10"/>
      <c r="BG1017" s="10"/>
      <c r="BH1017" s="10" t="s">
        <v>336</v>
      </c>
      <c r="BI1017" s="10">
        <v>4</v>
      </c>
    </row>
    <row r="1018" spans="5:61" ht="16.5" customHeight="1">
      <c r="E1018" s="9" t="str">
        <f t="shared" si="15"/>
        <v>R-4室同時使用率3</v>
      </c>
      <c r="F1018" s="10" t="s">
        <v>336</v>
      </c>
      <c r="G1018" s="10" t="s">
        <v>139</v>
      </c>
      <c r="H1018" s="10">
        <v>4</v>
      </c>
      <c r="I1018" s="10">
        <v>1</v>
      </c>
      <c r="J1018" s="10">
        <v>3</v>
      </c>
      <c r="K1018" s="10" t="s">
        <v>776</v>
      </c>
      <c r="L1018" s="10" t="s">
        <v>779</v>
      </c>
      <c r="M1018" s="10">
        <v>0</v>
      </c>
      <c r="N1018" s="10">
        <v>0</v>
      </c>
      <c r="O1018" s="10">
        <v>0</v>
      </c>
      <c r="P1018" s="10">
        <v>0</v>
      </c>
      <c r="Q1018" s="10">
        <v>0</v>
      </c>
      <c r="R1018" s="10">
        <v>0</v>
      </c>
      <c r="S1018" s="10">
        <v>0</v>
      </c>
      <c r="T1018" s="10">
        <v>0</v>
      </c>
      <c r="U1018" s="10">
        <v>0</v>
      </c>
      <c r="V1018" s="10">
        <v>0</v>
      </c>
      <c r="W1018" s="10">
        <v>0</v>
      </c>
      <c r="X1018" s="10">
        <v>0</v>
      </c>
      <c r="Y1018" s="10">
        <v>0</v>
      </c>
      <c r="Z1018" s="10">
        <v>0</v>
      </c>
      <c r="AA1018" s="10">
        <v>0</v>
      </c>
      <c r="AB1018" s="10">
        <v>0</v>
      </c>
      <c r="AC1018" s="10">
        <v>0</v>
      </c>
      <c r="AD1018" s="10">
        <v>0</v>
      </c>
      <c r="AE1018" s="10">
        <v>0</v>
      </c>
      <c r="AF1018" s="10">
        <v>0</v>
      </c>
      <c r="AG1018" s="10">
        <v>0</v>
      </c>
      <c r="AH1018" s="10">
        <v>0</v>
      </c>
      <c r="AI1018" s="10">
        <v>0</v>
      </c>
      <c r="AJ1018" s="10">
        <v>0</v>
      </c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10"/>
      <c r="AZ1018" s="10"/>
      <c r="BA1018" s="10"/>
      <c r="BB1018" s="10"/>
      <c r="BC1018" s="10"/>
      <c r="BD1018" s="10"/>
      <c r="BE1018" s="10"/>
      <c r="BF1018" s="10"/>
      <c r="BG1018" s="10"/>
      <c r="BH1018" s="10" t="s">
        <v>336</v>
      </c>
      <c r="BI1018" s="10">
        <v>4</v>
      </c>
    </row>
    <row r="1019" spans="5:61" ht="16.5" customHeight="1">
      <c r="E1019" s="9" t="str">
        <f t="shared" si="15"/>
        <v>R-4照明発熱密度比率1</v>
      </c>
      <c r="F1019" s="10" t="s">
        <v>336</v>
      </c>
      <c r="G1019" s="10" t="s">
        <v>139</v>
      </c>
      <c r="H1019" s="10">
        <v>4</v>
      </c>
      <c r="I1019" s="10">
        <v>2</v>
      </c>
      <c r="J1019" s="10">
        <v>1</v>
      </c>
      <c r="K1019" s="10" t="s">
        <v>780</v>
      </c>
      <c r="L1019" s="10" t="s">
        <v>777</v>
      </c>
      <c r="M1019" s="10">
        <v>0</v>
      </c>
      <c r="N1019" s="10">
        <v>0</v>
      </c>
      <c r="O1019" s="10">
        <v>0</v>
      </c>
      <c r="P1019" s="10">
        <v>0</v>
      </c>
      <c r="Q1019" s="10">
        <v>0</v>
      </c>
      <c r="R1019" s="10">
        <v>0</v>
      </c>
      <c r="S1019" s="10">
        <v>0</v>
      </c>
      <c r="T1019" s="10">
        <v>0</v>
      </c>
      <c r="U1019" s="10">
        <v>0</v>
      </c>
      <c r="V1019" s="10">
        <v>0</v>
      </c>
      <c r="W1019" s="10">
        <v>0</v>
      </c>
      <c r="X1019" s="10">
        <v>0</v>
      </c>
      <c r="Y1019" s="10">
        <v>0</v>
      </c>
      <c r="Z1019" s="10">
        <v>0</v>
      </c>
      <c r="AA1019" s="10">
        <v>0</v>
      </c>
      <c r="AB1019" s="10">
        <v>0</v>
      </c>
      <c r="AC1019" s="10">
        <v>0</v>
      </c>
      <c r="AD1019" s="10">
        <v>0</v>
      </c>
      <c r="AE1019" s="10">
        <v>1</v>
      </c>
      <c r="AF1019" s="10">
        <v>1</v>
      </c>
      <c r="AG1019" s="10">
        <v>1</v>
      </c>
      <c r="AH1019" s="10">
        <v>1</v>
      </c>
      <c r="AI1019" s="10">
        <v>1</v>
      </c>
      <c r="AJ1019" s="10">
        <v>1</v>
      </c>
      <c r="AK1019" s="10">
        <v>1</v>
      </c>
      <c r="AL1019" s="10">
        <v>0</v>
      </c>
      <c r="AM1019" s="10">
        <v>18</v>
      </c>
      <c r="AN1019" s="10">
        <v>100</v>
      </c>
      <c r="AO1019" s="10">
        <v>24</v>
      </c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10"/>
      <c r="AZ1019" s="10"/>
      <c r="BA1019" s="10"/>
      <c r="BB1019" s="10"/>
      <c r="BC1019" s="10"/>
      <c r="BD1019" s="10"/>
      <c r="BE1019" s="10"/>
      <c r="BF1019" s="10"/>
      <c r="BG1019" s="10"/>
      <c r="BH1019" s="10" t="s">
        <v>336</v>
      </c>
      <c r="BI1019" s="10">
        <v>4</v>
      </c>
    </row>
    <row r="1020" spans="5:61" ht="16.5" customHeight="1">
      <c r="E1020" s="9" t="str">
        <f t="shared" si="15"/>
        <v>R-4照明発熱密度比率2</v>
      </c>
      <c r="F1020" s="10" t="s">
        <v>336</v>
      </c>
      <c r="G1020" s="10" t="s">
        <v>139</v>
      </c>
      <c r="H1020" s="10">
        <v>4</v>
      </c>
      <c r="I1020" s="10">
        <v>2</v>
      </c>
      <c r="J1020" s="10">
        <v>2</v>
      </c>
      <c r="K1020" s="10" t="s">
        <v>780</v>
      </c>
      <c r="L1020" s="10" t="s">
        <v>778</v>
      </c>
      <c r="M1020" s="10">
        <v>0</v>
      </c>
      <c r="N1020" s="10">
        <v>0</v>
      </c>
      <c r="O1020" s="10">
        <v>0</v>
      </c>
      <c r="P1020" s="10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  <c r="V1020" s="10">
        <v>0</v>
      </c>
      <c r="W1020" s="10">
        <v>0</v>
      </c>
      <c r="X1020" s="10">
        <v>0</v>
      </c>
      <c r="Y1020" s="10">
        <v>0</v>
      </c>
      <c r="Z1020" s="10">
        <v>0</v>
      </c>
      <c r="AA1020" s="10">
        <v>0</v>
      </c>
      <c r="AB1020" s="10">
        <v>0</v>
      </c>
      <c r="AC1020" s="10">
        <v>0</v>
      </c>
      <c r="AD1020" s="10">
        <v>0</v>
      </c>
      <c r="AE1020" s="10">
        <v>1</v>
      </c>
      <c r="AF1020" s="10">
        <v>1</v>
      </c>
      <c r="AG1020" s="10">
        <v>1</v>
      </c>
      <c r="AH1020" s="10">
        <v>1</v>
      </c>
      <c r="AI1020" s="10">
        <v>1</v>
      </c>
      <c r="AJ1020" s="10">
        <v>1</v>
      </c>
      <c r="AK1020" s="10">
        <v>1</v>
      </c>
      <c r="AL1020" s="10">
        <v>0</v>
      </c>
      <c r="AM1020" s="10">
        <v>18</v>
      </c>
      <c r="AN1020" s="10">
        <v>100</v>
      </c>
      <c r="AO1020" s="10">
        <v>24</v>
      </c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10"/>
      <c r="AZ1020" s="10"/>
      <c r="BA1020" s="10"/>
      <c r="BB1020" s="10"/>
      <c r="BC1020" s="10"/>
      <c r="BD1020" s="10"/>
      <c r="BE1020" s="10"/>
      <c r="BF1020" s="10"/>
      <c r="BG1020" s="10"/>
      <c r="BH1020" s="10" t="s">
        <v>336</v>
      </c>
      <c r="BI1020" s="10">
        <v>4</v>
      </c>
    </row>
    <row r="1021" spans="5:61" ht="16.5" customHeight="1">
      <c r="E1021" s="9" t="str">
        <f t="shared" si="15"/>
        <v>R-4照明発熱密度比率3</v>
      </c>
      <c r="F1021" s="10" t="s">
        <v>336</v>
      </c>
      <c r="G1021" s="10" t="s">
        <v>139</v>
      </c>
      <c r="H1021" s="10">
        <v>4</v>
      </c>
      <c r="I1021" s="10">
        <v>2</v>
      </c>
      <c r="J1021" s="10">
        <v>3</v>
      </c>
      <c r="K1021" s="10" t="s">
        <v>780</v>
      </c>
      <c r="L1021" s="10" t="s">
        <v>779</v>
      </c>
      <c r="M1021" s="10">
        <v>0</v>
      </c>
      <c r="N1021" s="10">
        <v>0</v>
      </c>
      <c r="O1021" s="10">
        <v>0</v>
      </c>
      <c r="P1021" s="10">
        <v>0</v>
      </c>
      <c r="Q1021" s="10">
        <v>0</v>
      </c>
      <c r="R1021" s="10">
        <v>0</v>
      </c>
      <c r="S1021" s="10">
        <v>0</v>
      </c>
      <c r="T1021" s="10">
        <v>0</v>
      </c>
      <c r="U1021" s="10">
        <v>0</v>
      </c>
      <c r="V1021" s="10">
        <v>0</v>
      </c>
      <c r="W1021" s="10">
        <v>0</v>
      </c>
      <c r="X1021" s="10">
        <v>0</v>
      </c>
      <c r="Y1021" s="10">
        <v>0</v>
      </c>
      <c r="Z1021" s="10">
        <v>0</v>
      </c>
      <c r="AA1021" s="10">
        <v>0</v>
      </c>
      <c r="AB1021" s="10">
        <v>0</v>
      </c>
      <c r="AC1021" s="10">
        <v>0</v>
      </c>
      <c r="AD1021" s="10">
        <v>0</v>
      </c>
      <c r="AE1021" s="10">
        <v>0</v>
      </c>
      <c r="AF1021" s="10">
        <v>0</v>
      </c>
      <c r="AG1021" s="10">
        <v>0</v>
      </c>
      <c r="AH1021" s="10">
        <v>0</v>
      </c>
      <c r="AI1021" s="10">
        <v>0</v>
      </c>
      <c r="AJ1021" s="10">
        <v>0</v>
      </c>
      <c r="AK1021" s="10">
        <v>1</v>
      </c>
      <c r="AL1021" s="10">
        <v>0</v>
      </c>
      <c r="AM1021" s="10">
        <v>24</v>
      </c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10"/>
      <c r="AZ1021" s="10"/>
      <c r="BA1021" s="10"/>
      <c r="BB1021" s="10"/>
      <c r="BC1021" s="10"/>
      <c r="BD1021" s="10"/>
      <c r="BE1021" s="10"/>
      <c r="BF1021" s="10"/>
      <c r="BG1021" s="10"/>
      <c r="BH1021" s="10" t="s">
        <v>336</v>
      </c>
      <c r="BI1021" s="10">
        <v>4</v>
      </c>
    </row>
    <row r="1022" spans="5:61" ht="16.5" customHeight="1">
      <c r="E1022" s="9" t="str">
        <f t="shared" si="15"/>
        <v>R-4人体発熱密度比率1</v>
      </c>
      <c r="F1022" s="10" t="s">
        <v>336</v>
      </c>
      <c r="G1022" s="10" t="s">
        <v>139</v>
      </c>
      <c r="H1022" s="10">
        <v>4</v>
      </c>
      <c r="I1022" s="10">
        <v>3</v>
      </c>
      <c r="J1022" s="10">
        <v>1</v>
      </c>
      <c r="K1022" s="10" t="s">
        <v>781</v>
      </c>
      <c r="L1022" s="10" t="s">
        <v>777</v>
      </c>
      <c r="M1022" s="10">
        <v>0</v>
      </c>
      <c r="N1022" s="10">
        <v>0</v>
      </c>
      <c r="O1022" s="10">
        <v>0</v>
      </c>
      <c r="P1022" s="10">
        <v>0</v>
      </c>
      <c r="Q1022" s="10">
        <v>0</v>
      </c>
      <c r="R1022" s="10">
        <v>0</v>
      </c>
      <c r="S1022" s="10">
        <v>0</v>
      </c>
      <c r="T1022" s="10">
        <v>0</v>
      </c>
      <c r="U1022" s="10">
        <v>0</v>
      </c>
      <c r="V1022" s="10">
        <v>0</v>
      </c>
      <c r="W1022" s="10">
        <v>0</v>
      </c>
      <c r="X1022" s="10">
        <v>0</v>
      </c>
      <c r="Y1022" s="10">
        <v>0</v>
      </c>
      <c r="Z1022" s="10">
        <v>0</v>
      </c>
      <c r="AA1022" s="10">
        <v>0</v>
      </c>
      <c r="AB1022" s="10">
        <v>0</v>
      </c>
      <c r="AC1022" s="10">
        <v>0</v>
      </c>
      <c r="AD1022" s="10">
        <v>0</v>
      </c>
      <c r="AE1022" s="10">
        <v>0</v>
      </c>
      <c r="AF1022" s="10">
        <v>0.5</v>
      </c>
      <c r="AG1022" s="10">
        <v>1</v>
      </c>
      <c r="AH1022" s="10">
        <v>1</v>
      </c>
      <c r="AI1022" s="10">
        <v>1</v>
      </c>
      <c r="AJ1022" s="10">
        <v>1</v>
      </c>
      <c r="AK1022" s="10">
        <v>1</v>
      </c>
      <c r="AL1022" s="10">
        <v>0</v>
      </c>
      <c r="AM1022" s="10">
        <v>19</v>
      </c>
      <c r="AN1022" s="10">
        <v>50</v>
      </c>
      <c r="AO1022" s="10">
        <v>20</v>
      </c>
      <c r="AP1022" s="10">
        <v>100</v>
      </c>
      <c r="AQ1022" s="10">
        <v>24</v>
      </c>
      <c r="AR1022" s="10"/>
      <c r="AS1022" s="10"/>
      <c r="AT1022" s="10"/>
      <c r="AU1022" s="10"/>
      <c r="AV1022" s="10"/>
      <c r="AW1022" s="10"/>
      <c r="AX1022" s="10"/>
      <c r="AY1022" s="10"/>
      <c r="AZ1022" s="10"/>
      <c r="BA1022" s="10"/>
      <c r="BB1022" s="10"/>
      <c r="BC1022" s="10"/>
      <c r="BD1022" s="10"/>
      <c r="BE1022" s="10"/>
      <c r="BF1022" s="10"/>
      <c r="BG1022" s="10"/>
      <c r="BH1022" s="10" t="s">
        <v>336</v>
      </c>
      <c r="BI1022" s="10">
        <v>4</v>
      </c>
    </row>
    <row r="1023" spans="5:61" ht="16.5" customHeight="1">
      <c r="E1023" s="9" t="str">
        <f t="shared" si="15"/>
        <v>R-4人体発熱密度比率2</v>
      </c>
      <c r="F1023" s="10" t="s">
        <v>336</v>
      </c>
      <c r="G1023" s="10" t="s">
        <v>139</v>
      </c>
      <c r="H1023" s="10">
        <v>4</v>
      </c>
      <c r="I1023" s="10">
        <v>3</v>
      </c>
      <c r="J1023" s="10">
        <v>2</v>
      </c>
      <c r="K1023" s="10" t="s">
        <v>781</v>
      </c>
      <c r="L1023" s="10" t="s">
        <v>778</v>
      </c>
      <c r="M1023" s="10">
        <v>0</v>
      </c>
      <c r="N1023" s="10">
        <v>0</v>
      </c>
      <c r="O1023" s="10">
        <v>0</v>
      </c>
      <c r="P1023" s="10">
        <v>0</v>
      </c>
      <c r="Q1023" s="10">
        <v>0</v>
      </c>
      <c r="R1023" s="10">
        <v>0</v>
      </c>
      <c r="S1023" s="10">
        <v>0</v>
      </c>
      <c r="T1023" s="10">
        <v>0</v>
      </c>
      <c r="U1023" s="10">
        <v>0</v>
      </c>
      <c r="V1023" s="10">
        <v>0</v>
      </c>
      <c r="W1023" s="10">
        <v>0</v>
      </c>
      <c r="X1023" s="10">
        <v>0</v>
      </c>
      <c r="Y1023" s="10">
        <v>0</v>
      </c>
      <c r="Z1023" s="10">
        <v>0</v>
      </c>
      <c r="AA1023" s="10">
        <v>0</v>
      </c>
      <c r="AB1023" s="10">
        <v>0</v>
      </c>
      <c r="AC1023" s="10">
        <v>0</v>
      </c>
      <c r="AD1023" s="10">
        <v>0</v>
      </c>
      <c r="AE1023" s="10">
        <v>0</v>
      </c>
      <c r="AF1023" s="10">
        <v>0.4</v>
      </c>
      <c r="AG1023" s="10">
        <v>0.8</v>
      </c>
      <c r="AH1023" s="10">
        <v>0.8</v>
      </c>
      <c r="AI1023" s="10">
        <v>0.8</v>
      </c>
      <c r="AJ1023" s="10">
        <v>0.8</v>
      </c>
      <c r="AK1023" s="10">
        <v>1</v>
      </c>
      <c r="AL1023" s="10">
        <v>0</v>
      </c>
      <c r="AM1023" s="10">
        <v>19</v>
      </c>
      <c r="AN1023" s="10">
        <v>40</v>
      </c>
      <c r="AO1023" s="10">
        <v>20</v>
      </c>
      <c r="AP1023" s="10">
        <v>80</v>
      </c>
      <c r="AQ1023" s="10">
        <v>24</v>
      </c>
      <c r="AR1023" s="10"/>
      <c r="AS1023" s="10"/>
      <c r="AT1023" s="10"/>
      <c r="AU1023" s="10"/>
      <c r="AV1023" s="10"/>
      <c r="AW1023" s="10"/>
      <c r="AX1023" s="10"/>
      <c r="AY1023" s="10"/>
      <c r="AZ1023" s="10"/>
      <c r="BA1023" s="10"/>
      <c r="BB1023" s="10"/>
      <c r="BC1023" s="10"/>
      <c r="BD1023" s="10"/>
      <c r="BE1023" s="10"/>
      <c r="BF1023" s="10"/>
      <c r="BG1023" s="10"/>
      <c r="BH1023" s="10" t="s">
        <v>336</v>
      </c>
      <c r="BI1023" s="10">
        <v>4</v>
      </c>
    </row>
    <row r="1024" spans="5:61" ht="16.5" customHeight="1">
      <c r="E1024" s="9" t="str">
        <f t="shared" si="15"/>
        <v>R-4人体発熱密度比率3</v>
      </c>
      <c r="F1024" s="10" t="s">
        <v>336</v>
      </c>
      <c r="G1024" s="10" t="s">
        <v>139</v>
      </c>
      <c r="H1024" s="10">
        <v>4</v>
      </c>
      <c r="I1024" s="10">
        <v>3</v>
      </c>
      <c r="J1024" s="10">
        <v>3</v>
      </c>
      <c r="K1024" s="10" t="s">
        <v>781</v>
      </c>
      <c r="L1024" s="10" t="s">
        <v>779</v>
      </c>
      <c r="M1024" s="10">
        <v>0</v>
      </c>
      <c r="N1024" s="10">
        <v>0</v>
      </c>
      <c r="O1024" s="10">
        <v>0</v>
      </c>
      <c r="P1024" s="10">
        <v>0</v>
      </c>
      <c r="Q1024" s="10">
        <v>0</v>
      </c>
      <c r="R1024" s="10">
        <v>0</v>
      </c>
      <c r="S1024" s="10">
        <v>0</v>
      </c>
      <c r="T1024" s="10">
        <v>0</v>
      </c>
      <c r="U1024" s="10">
        <v>0</v>
      </c>
      <c r="V1024" s="10">
        <v>0</v>
      </c>
      <c r="W1024" s="10">
        <v>0</v>
      </c>
      <c r="X1024" s="10">
        <v>0</v>
      </c>
      <c r="Y1024" s="10">
        <v>0</v>
      </c>
      <c r="Z1024" s="10">
        <v>0</v>
      </c>
      <c r="AA1024" s="10">
        <v>0</v>
      </c>
      <c r="AB1024" s="10">
        <v>0</v>
      </c>
      <c r="AC1024" s="10">
        <v>0</v>
      </c>
      <c r="AD1024" s="10">
        <v>0</v>
      </c>
      <c r="AE1024" s="10">
        <v>0</v>
      </c>
      <c r="AF1024" s="10">
        <v>0</v>
      </c>
      <c r="AG1024" s="10">
        <v>0</v>
      </c>
      <c r="AH1024" s="10">
        <v>0</v>
      </c>
      <c r="AI1024" s="10">
        <v>0</v>
      </c>
      <c r="AJ1024" s="10">
        <v>0</v>
      </c>
      <c r="AK1024" s="10">
        <v>1</v>
      </c>
      <c r="AL1024" s="10">
        <v>0</v>
      </c>
      <c r="AM1024" s="10">
        <v>24</v>
      </c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10"/>
      <c r="AZ1024" s="10"/>
      <c r="BA1024" s="10"/>
      <c r="BB1024" s="10"/>
      <c r="BC1024" s="10"/>
      <c r="BD1024" s="10"/>
      <c r="BE1024" s="10"/>
      <c r="BF1024" s="10"/>
      <c r="BG1024" s="10"/>
      <c r="BH1024" s="10" t="s">
        <v>336</v>
      </c>
      <c r="BI1024" s="10">
        <v>4</v>
      </c>
    </row>
    <row r="1025" spans="5:61" ht="16.5" customHeight="1">
      <c r="E1025" s="9" t="str">
        <f t="shared" si="15"/>
        <v>R-4機器発熱密度比率1</v>
      </c>
      <c r="F1025" s="10" t="s">
        <v>336</v>
      </c>
      <c r="G1025" s="10" t="s">
        <v>139</v>
      </c>
      <c r="H1025" s="10">
        <v>4</v>
      </c>
      <c r="I1025" s="10">
        <v>4</v>
      </c>
      <c r="J1025" s="10">
        <v>1</v>
      </c>
      <c r="K1025" s="10" t="s">
        <v>783</v>
      </c>
      <c r="L1025" s="10" t="s">
        <v>777</v>
      </c>
      <c r="M1025" s="10">
        <v>0</v>
      </c>
      <c r="N1025" s="10">
        <v>0</v>
      </c>
      <c r="O1025" s="10">
        <v>0</v>
      </c>
      <c r="P1025" s="10">
        <v>0</v>
      </c>
      <c r="Q1025" s="10">
        <v>0</v>
      </c>
      <c r="R1025" s="10">
        <v>0</v>
      </c>
      <c r="S1025" s="10">
        <v>0</v>
      </c>
      <c r="T1025" s="10">
        <v>0</v>
      </c>
      <c r="U1025" s="10">
        <v>0</v>
      </c>
      <c r="V1025" s="10">
        <v>0</v>
      </c>
      <c r="W1025" s="10">
        <v>0</v>
      </c>
      <c r="X1025" s="10">
        <v>0</v>
      </c>
      <c r="Y1025" s="10">
        <v>0</v>
      </c>
      <c r="Z1025" s="10">
        <v>0</v>
      </c>
      <c r="AA1025" s="10">
        <v>0</v>
      </c>
      <c r="AB1025" s="10">
        <v>0</v>
      </c>
      <c r="AC1025" s="10">
        <v>0</v>
      </c>
      <c r="AD1025" s="10">
        <v>0</v>
      </c>
      <c r="AE1025" s="10">
        <v>0</v>
      </c>
      <c r="AF1025" s="10">
        <v>0</v>
      </c>
      <c r="AG1025" s="10">
        <v>0</v>
      </c>
      <c r="AH1025" s="10">
        <v>0</v>
      </c>
      <c r="AI1025" s="10">
        <v>0</v>
      </c>
      <c r="AJ1025" s="10">
        <v>0</v>
      </c>
      <c r="AK1025" s="10">
        <v>1</v>
      </c>
      <c r="AL1025" s="10">
        <v>0</v>
      </c>
      <c r="AM1025" s="10">
        <v>24</v>
      </c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10"/>
      <c r="AZ1025" s="10"/>
      <c r="BA1025" s="10"/>
      <c r="BB1025" s="10"/>
      <c r="BC1025" s="10"/>
      <c r="BD1025" s="10"/>
      <c r="BE1025" s="10"/>
      <c r="BF1025" s="10"/>
      <c r="BG1025" s="10"/>
      <c r="BH1025" s="10" t="s">
        <v>336</v>
      </c>
      <c r="BI1025" s="10">
        <v>4</v>
      </c>
    </row>
    <row r="1026" spans="5:61" ht="16.5" customHeight="1">
      <c r="E1026" s="9" t="str">
        <f t="shared" si="15"/>
        <v>R-4機器発熱密度比率2</v>
      </c>
      <c r="F1026" s="10" t="s">
        <v>336</v>
      </c>
      <c r="G1026" s="10" t="s">
        <v>139</v>
      </c>
      <c r="H1026" s="10">
        <v>4</v>
      </c>
      <c r="I1026" s="10">
        <v>4</v>
      </c>
      <c r="J1026" s="10">
        <v>2</v>
      </c>
      <c r="K1026" s="10" t="s">
        <v>783</v>
      </c>
      <c r="L1026" s="10" t="s">
        <v>778</v>
      </c>
      <c r="M1026" s="10">
        <v>0</v>
      </c>
      <c r="N1026" s="10">
        <v>0</v>
      </c>
      <c r="O1026" s="10">
        <v>0</v>
      </c>
      <c r="P1026" s="10">
        <v>0</v>
      </c>
      <c r="Q1026" s="10">
        <v>0</v>
      </c>
      <c r="R1026" s="10">
        <v>0</v>
      </c>
      <c r="S1026" s="10">
        <v>0</v>
      </c>
      <c r="T1026" s="10">
        <v>0</v>
      </c>
      <c r="U1026" s="10">
        <v>0</v>
      </c>
      <c r="V1026" s="10">
        <v>0</v>
      </c>
      <c r="W1026" s="10">
        <v>0</v>
      </c>
      <c r="X1026" s="10">
        <v>0</v>
      </c>
      <c r="Y1026" s="10">
        <v>0</v>
      </c>
      <c r="Z1026" s="10">
        <v>0</v>
      </c>
      <c r="AA1026" s="10">
        <v>0</v>
      </c>
      <c r="AB1026" s="10">
        <v>0</v>
      </c>
      <c r="AC1026" s="10">
        <v>0</v>
      </c>
      <c r="AD1026" s="10">
        <v>0</v>
      </c>
      <c r="AE1026" s="10">
        <v>0</v>
      </c>
      <c r="AF1026" s="10">
        <v>0</v>
      </c>
      <c r="AG1026" s="10">
        <v>0</v>
      </c>
      <c r="AH1026" s="10">
        <v>0</v>
      </c>
      <c r="AI1026" s="10">
        <v>0</v>
      </c>
      <c r="AJ1026" s="10">
        <v>0</v>
      </c>
      <c r="AK1026" s="10">
        <v>1</v>
      </c>
      <c r="AL1026" s="10">
        <v>0</v>
      </c>
      <c r="AM1026" s="10">
        <v>24</v>
      </c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10"/>
      <c r="AZ1026" s="10"/>
      <c r="BA1026" s="10"/>
      <c r="BB1026" s="10"/>
      <c r="BC1026" s="10"/>
      <c r="BD1026" s="10"/>
      <c r="BE1026" s="10"/>
      <c r="BF1026" s="10"/>
      <c r="BG1026" s="10"/>
      <c r="BH1026" s="10" t="s">
        <v>336</v>
      </c>
      <c r="BI1026" s="10">
        <v>4</v>
      </c>
    </row>
    <row r="1027" spans="5:61" ht="16.5" customHeight="1">
      <c r="E1027" s="9" t="str">
        <f t="shared" si="15"/>
        <v>R-4機器発熱密度比率3</v>
      </c>
      <c r="F1027" s="10" t="s">
        <v>336</v>
      </c>
      <c r="G1027" s="10" t="s">
        <v>139</v>
      </c>
      <c r="H1027" s="10">
        <v>4</v>
      </c>
      <c r="I1027" s="10">
        <v>4</v>
      </c>
      <c r="J1027" s="10">
        <v>3</v>
      </c>
      <c r="K1027" s="10" t="s">
        <v>783</v>
      </c>
      <c r="L1027" s="10" t="s">
        <v>779</v>
      </c>
      <c r="M1027" s="10">
        <v>0</v>
      </c>
      <c r="N1027" s="10">
        <v>0</v>
      </c>
      <c r="O1027" s="10">
        <v>0</v>
      </c>
      <c r="P1027" s="10">
        <v>0</v>
      </c>
      <c r="Q1027" s="10">
        <v>0</v>
      </c>
      <c r="R1027" s="10">
        <v>0</v>
      </c>
      <c r="S1027" s="10">
        <v>0</v>
      </c>
      <c r="T1027" s="10">
        <v>0</v>
      </c>
      <c r="U1027" s="10">
        <v>0</v>
      </c>
      <c r="V1027" s="10">
        <v>0</v>
      </c>
      <c r="W1027" s="10">
        <v>0</v>
      </c>
      <c r="X1027" s="10">
        <v>0</v>
      </c>
      <c r="Y1027" s="10">
        <v>0</v>
      </c>
      <c r="Z1027" s="10">
        <v>0</v>
      </c>
      <c r="AA1027" s="10">
        <v>0</v>
      </c>
      <c r="AB1027" s="10">
        <v>0</v>
      </c>
      <c r="AC1027" s="10">
        <v>0</v>
      </c>
      <c r="AD1027" s="10">
        <v>0</v>
      </c>
      <c r="AE1027" s="10">
        <v>0</v>
      </c>
      <c r="AF1027" s="10">
        <v>0</v>
      </c>
      <c r="AG1027" s="10">
        <v>0</v>
      </c>
      <c r="AH1027" s="10">
        <v>0</v>
      </c>
      <c r="AI1027" s="10">
        <v>0</v>
      </c>
      <c r="AJ1027" s="10">
        <v>0</v>
      </c>
      <c r="AK1027" s="10">
        <v>1</v>
      </c>
      <c r="AL1027" s="10">
        <v>0</v>
      </c>
      <c r="AM1027" s="10">
        <v>24</v>
      </c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10"/>
      <c r="AZ1027" s="10"/>
      <c r="BA1027" s="10"/>
      <c r="BB1027" s="10"/>
      <c r="BC1027" s="10"/>
      <c r="BD1027" s="10"/>
      <c r="BE1027" s="10"/>
      <c r="BF1027" s="10"/>
      <c r="BG1027" s="10"/>
      <c r="BH1027" s="10" t="s">
        <v>336</v>
      </c>
      <c r="BI1027" s="10">
        <v>4</v>
      </c>
    </row>
    <row r="1028" spans="5:61" ht="16.5" customHeight="1">
      <c r="E1028" s="9" t="str">
        <f t="shared" si="15"/>
        <v>R-5室同時使用率1</v>
      </c>
      <c r="F1028" s="10" t="s">
        <v>337</v>
      </c>
      <c r="G1028" s="10" t="s">
        <v>139</v>
      </c>
      <c r="H1028" s="10">
        <v>5</v>
      </c>
      <c r="I1028" s="10">
        <v>1</v>
      </c>
      <c r="J1028" s="10">
        <v>1</v>
      </c>
      <c r="K1028" s="10" t="s">
        <v>776</v>
      </c>
      <c r="L1028" s="10" t="s">
        <v>777</v>
      </c>
      <c r="M1028" s="10">
        <v>0</v>
      </c>
      <c r="N1028" s="10">
        <v>0</v>
      </c>
      <c r="O1028" s="10">
        <v>0</v>
      </c>
      <c r="P1028" s="10">
        <v>0</v>
      </c>
      <c r="Q1028" s="10">
        <v>0</v>
      </c>
      <c r="R1028" s="10">
        <v>0</v>
      </c>
      <c r="S1028" s="10">
        <v>0</v>
      </c>
      <c r="T1028" s="10">
        <v>0</v>
      </c>
      <c r="U1028" s="10">
        <v>0</v>
      </c>
      <c r="V1028" s="10">
        <v>0</v>
      </c>
      <c r="W1028" s="10">
        <v>1</v>
      </c>
      <c r="X1028" s="10">
        <v>1</v>
      </c>
      <c r="Y1028" s="10">
        <v>1</v>
      </c>
      <c r="Z1028" s="10">
        <v>1</v>
      </c>
      <c r="AA1028" s="10">
        <v>1</v>
      </c>
      <c r="AB1028" s="10">
        <v>1</v>
      </c>
      <c r="AC1028" s="10">
        <v>1</v>
      </c>
      <c r="AD1028" s="10">
        <v>1</v>
      </c>
      <c r="AE1028" s="10">
        <v>1</v>
      </c>
      <c r="AF1028" s="10">
        <v>1</v>
      </c>
      <c r="AG1028" s="10">
        <v>1</v>
      </c>
      <c r="AH1028" s="10">
        <v>1</v>
      </c>
      <c r="AI1028" s="10">
        <v>1</v>
      </c>
      <c r="AJ1028" s="10">
        <v>0</v>
      </c>
      <c r="AK1028" s="10"/>
      <c r="AL1028" s="10"/>
      <c r="AM1028" s="10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10"/>
      <c r="AZ1028" s="10"/>
      <c r="BA1028" s="10"/>
      <c r="BB1028" s="10"/>
      <c r="BC1028" s="10"/>
      <c r="BD1028" s="10"/>
      <c r="BE1028" s="10"/>
      <c r="BF1028" s="10"/>
      <c r="BG1028" s="10"/>
      <c r="BH1028" s="10" t="s">
        <v>340</v>
      </c>
      <c r="BI1028" s="10">
        <v>6</v>
      </c>
    </row>
    <row r="1029" spans="5:61" ht="16.5" customHeight="1">
      <c r="E1029" s="9" t="str">
        <f t="shared" si="15"/>
        <v>R-5室同時使用率2</v>
      </c>
      <c r="F1029" s="10" t="s">
        <v>337</v>
      </c>
      <c r="G1029" s="10" t="s">
        <v>139</v>
      </c>
      <c r="H1029" s="10">
        <v>5</v>
      </c>
      <c r="I1029" s="10">
        <v>1</v>
      </c>
      <c r="J1029" s="10">
        <v>2</v>
      </c>
      <c r="K1029" s="10" t="s">
        <v>776</v>
      </c>
      <c r="L1029" s="10" t="s">
        <v>778</v>
      </c>
      <c r="M1029" s="10">
        <v>0</v>
      </c>
      <c r="N1029" s="10">
        <v>0</v>
      </c>
      <c r="O1029" s="10">
        <v>0</v>
      </c>
      <c r="P1029" s="10">
        <v>0</v>
      </c>
      <c r="Q1029" s="10">
        <v>0</v>
      </c>
      <c r="R1029" s="10">
        <v>0</v>
      </c>
      <c r="S1029" s="10">
        <v>0</v>
      </c>
      <c r="T1029" s="10">
        <v>0</v>
      </c>
      <c r="U1029" s="10">
        <v>0</v>
      </c>
      <c r="V1029" s="10">
        <v>0</v>
      </c>
      <c r="W1029" s="10">
        <v>1</v>
      </c>
      <c r="X1029" s="10">
        <v>1</v>
      </c>
      <c r="Y1029" s="10">
        <v>1</v>
      </c>
      <c r="Z1029" s="10">
        <v>1</v>
      </c>
      <c r="AA1029" s="10">
        <v>1</v>
      </c>
      <c r="AB1029" s="10">
        <v>1</v>
      </c>
      <c r="AC1029" s="10">
        <v>1</v>
      </c>
      <c r="AD1029" s="10">
        <v>1</v>
      </c>
      <c r="AE1029" s="10">
        <v>1</v>
      </c>
      <c r="AF1029" s="10">
        <v>1</v>
      </c>
      <c r="AG1029" s="10">
        <v>1</v>
      </c>
      <c r="AH1029" s="10">
        <v>1</v>
      </c>
      <c r="AI1029" s="10">
        <v>1</v>
      </c>
      <c r="AJ1029" s="10">
        <v>0</v>
      </c>
      <c r="AK1029" s="10"/>
      <c r="AL1029" s="10"/>
      <c r="AM1029" s="10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10"/>
      <c r="AZ1029" s="10"/>
      <c r="BA1029" s="10"/>
      <c r="BB1029" s="10"/>
      <c r="BC1029" s="10"/>
      <c r="BD1029" s="10"/>
      <c r="BE1029" s="10"/>
      <c r="BF1029" s="10"/>
      <c r="BG1029" s="10"/>
      <c r="BH1029" s="10" t="s">
        <v>340</v>
      </c>
      <c r="BI1029" s="10">
        <v>6</v>
      </c>
    </row>
    <row r="1030" spans="5:61" ht="16.5" customHeight="1">
      <c r="E1030" s="9" t="str">
        <f t="shared" si="15"/>
        <v>R-5室同時使用率3</v>
      </c>
      <c r="F1030" s="10" t="s">
        <v>337</v>
      </c>
      <c r="G1030" s="10" t="s">
        <v>139</v>
      </c>
      <c r="H1030" s="10">
        <v>5</v>
      </c>
      <c r="I1030" s="10">
        <v>1</v>
      </c>
      <c r="J1030" s="10">
        <v>3</v>
      </c>
      <c r="K1030" s="10" t="s">
        <v>776</v>
      </c>
      <c r="L1030" s="10" t="s">
        <v>779</v>
      </c>
      <c r="M1030" s="10">
        <v>0</v>
      </c>
      <c r="N1030" s="10">
        <v>0</v>
      </c>
      <c r="O1030" s="10">
        <v>0</v>
      </c>
      <c r="P1030" s="10">
        <v>0</v>
      </c>
      <c r="Q1030" s="10">
        <v>0</v>
      </c>
      <c r="R1030" s="10">
        <v>0</v>
      </c>
      <c r="S1030" s="10">
        <v>0</v>
      </c>
      <c r="T1030" s="10">
        <v>0</v>
      </c>
      <c r="U1030" s="10">
        <v>0</v>
      </c>
      <c r="V1030" s="10">
        <v>0</v>
      </c>
      <c r="W1030" s="10">
        <v>1</v>
      </c>
      <c r="X1030" s="10">
        <v>1</v>
      </c>
      <c r="Y1030" s="10">
        <v>1</v>
      </c>
      <c r="Z1030" s="10">
        <v>1</v>
      </c>
      <c r="AA1030" s="10">
        <v>1</v>
      </c>
      <c r="AB1030" s="10">
        <v>1</v>
      </c>
      <c r="AC1030" s="10">
        <v>1</v>
      </c>
      <c r="AD1030" s="10">
        <v>1</v>
      </c>
      <c r="AE1030" s="10">
        <v>1</v>
      </c>
      <c r="AF1030" s="10">
        <v>1</v>
      </c>
      <c r="AG1030" s="10">
        <v>1</v>
      </c>
      <c r="AH1030" s="10">
        <v>1</v>
      </c>
      <c r="AI1030" s="10">
        <v>1</v>
      </c>
      <c r="AJ1030" s="10">
        <v>0</v>
      </c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10"/>
      <c r="AZ1030" s="10"/>
      <c r="BA1030" s="10"/>
      <c r="BB1030" s="10"/>
      <c r="BC1030" s="10"/>
      <c r="BD1030" s="10"/>
      <c r="BE1030" s="10"/>
      <c r="BF1030" s="10"/>
      <c r="BG1030" s="10"/>
      <c r="BH1030" s="10" t="s">
        <v>340</v>
      </c>
      <c r="BI1030" s="10">
        <v>6</v>
      </c>
    </row>
    <row r="1031" spans="5:61" ht="16.5" customHeight="1">
      <c r="E1031" s="9" t="str">
        <f t="shared" si="15"/>
        <v>R-5照明発熱密度比率1</v>
      </c>
      <c r="F1031" s="10" t="s">
        <v>337</v>
      </c>
      <c r="G1031" s="10" t="s">
        <v>139</v>
      </c>
      <c r="H1031" s="10">
        <v>5</v>
      </c>
      <c r="I1031" s="10">
        <v>2</v>
      </c>
      <c r="J1031" s="10">
        <v>1</v>
      </c>
      <c r="K1031" s="10" t="s">
        <v>780</v>
      </c>
      <c r="L1031" s="10" t="s">
        <v>777</v>
      </c>
      <c r="M1031" s="10">
        <v>0</v>
      </c>
      <c r="N1031" s="10">
        <v>0</v>
      </c>
      <c r="O1031" s="10">
        <v>0</v>
      </c>
      <c r="P1031" s="10">
        <v>0</v>
      </c>
      <c r="Q1031" s="10">
        <v>0</v>
      </c>
      <c r="R1031" s="10">
        <v>0</v>
      </c>
      <c r="S1031" s="10">
        <v>0</v>
      </c>
      <c r="T1031" s="10">
        <v>0</v>
      </c>
      <c r="U1031" s="10">
        <v>0</v>
      </c>
      <c r="V1031" s="10">
        <v>0</v>
      </c>
      <c r="W1031" s="10">
        <v>1</v>
      </c>
      <c r="X1031" s="10">
        <v>1</v>
      </c>
      <c r="Y1031" s="10">
        <v>1</v>
      </c>
      <c r="Z1031" s="10">
        <v>1</v>
      </c>
      <c r="AA1031" s="10">
        <v>1</v>
      </c>
      <c r="AB1031" s="10">
        <v>1</v>
      </c>
      <c r="AC1031" s="10">
        <v>1</v>
      </c>
      <c r="AD1031" s="10">
        <v>1</v>
      </c>
      <c r="AE1031" s="10">
        <v>1</v>
      </c>
      <c r="AF1031" s="10">
        <v>1</v>
      </c>
      <c r="AG1031" s="10">
        <v>1</v>
      </c>
      <c r="AH1031" s="10">
        <v>1</v>
      </c>
      <c r="AI1031" s="10">
        <v>1</v>
      </c>
      <c r="AJ1031" s="10">
        <v>0</v>
      </c>
      <c r="AK1031" s="10">
        <v>1</v>
      </c>
      <c r="AL1031" s="10">
        <v>0</v>
      </c>
      <c r="AM1031" s="10">
        <v>10</v>
      </c>
      <c r="AN1031" s="10">
        <v>100</v>
      </c>
      <c r="AO1031" s="10">
        <v>23</v>
      </c>
      <c r="AP1031" s="10">
        <v>0</v>
      </c>
      <c r="AQ1031" s="10">
        <v>24</v>
      </c>
      <c r="AR1031" s="10"/>
      <c r="AS1031" s="10"/>
      <c r="AT1031" s="10"/>
      <c r="AU1031" s="10"/>
      <c r="AV1031" s="10"/>
      <c r="AW1031" s="10"/>
      <c r="AX1031" s="10"/>
      <c r="AY1031" s="10"/>
      <c r="AZ1031" s="10"/>
      <c r="BA1031" s="10"/>
      <c r="BB1031" s="10"/>
      <c r="BC1031" s="10"/>
      <c r="BD1031" s="10"/>
      <c r="BE1031" s="10"/>
      <c r="BF1031" s="10"/>
      <c r="BG1031" s="10"/>
      <c r="BH1031" s="10" t="s">
        <v>340</v>
      </c>
      <c r="BI1031" s="10">
        <v>6</v>
      </c>
    </row>
    <row r="1032" spans="5:61" ht="16.5" customHeight="1">
      <c r="E1032" s="9" t="str">
        <f t="shared" si="15"/>
        <v>R-5照明発熱密度比率2</v>
      </c>
      <c r="F1032" s="10" t="s">
        <v>337</v>
      </c>
      <c r="G1032" s="10" t="s">
        <v>139</v>
      </c>
      <c r="H1032" s="10">
        <v>5</v>
      </c>
      <c r="I1032" s="10">
        <v>2</v>
      </c>
      <c r="J1032" s="10">
        <v>2</v>
      </c>
      <c r="K1032" s="10" t="s">
        <v>780</v>
      </c>
      <c r="L1032" s="10" t="s">
        <v>778</v>
      </c>
      <c r="M1032" s="10">
        <v>0</v>
      </c>
      <c r="N1032" s="10">
        <v>0</v>
      </c>
      <c r="O1032" s="10">
        <v>0</v>
      </c>
      <c r="P1032" s="10">
        <v>0</v>
      </c>
      <c r="Q1032" s="10">
        <v>0</v>
      </c>
      <c r="R1032" s="10">
        <v>0</v>
      </c>
      <c r="S1032" s="10">
        <v>0</v>
      </c>
      <c r="T1032" s="10">
        <v>0</v>
      </c>
      <c r="U1032" s="10">
        <v>0</v>
      </c>
      <c r="V1032" s="10">
        <v>0</v>
      </c>
      <c r="W1032" s="10">
        <v>1</v>
      </c>
      <c r="X1032" s="10">
        <v>1</v>
      </c>
      <c r="Y1032" s="10">
        <v>1</v>
      </c>
      <c r="Z1032" s="10">
        <v>1</v>
      </c>
      <c r="AA1032" s="10">
        <v>1</v>
      </c>
      <c r="AB1032" s="10">
        <v>1</v>
      </c>
      <c r="AC1032" s="10">
        <v>1</v>
      </c>
      <c r="AD1032" s="10">
        <v>1</v>
      </c>
      <c r="AE1032" s="10">
        <v>1</v>
      </c>
      <c r="AF1032" s="10">
        <v>1</v>
      </c>
      <c r="AG1032" s="10">
        <v>1</v>
      </c>
      <c r="AH1032" s="10">
        <v>1</v>
      </c>
      <c r="AI1032" s="10">
        <v>1</v>
      </c>
      <c r="AJ1032" s="10">
        <v>0</v>
      </c>
      <c r="AK1032" s="10">
        <v>1</v>
      </c>
      <c r="AL1032" s="10">
        <v>0</v>
      </c>
      <c r="AM1032" s="10">
        <v>10</v>
      </c>
      <c r="AN1032" s="10">
        <v>100</v>
      </c>
      <c r="AO1032" s="10">
        <v>23</v>
      </c>
      <c r="AP1032" s="10">
        <v>0</v>
      </c>
      <c r="AQ1032" s="10">
        <v>24</v>
      </c>
      <c r="AR1032" s="10"/>
      <c r="AS1032" s="10"/>
      <c r="AT1032" s="10"/>
      <c r="AU1032" s="10"/>
      <c r="AV1032" s="10"/>
      <c r="AW1032" s="10"/>
      <c r="AX1032" s="10"/>
      <c r="AY1032" s="10"/>
      <c r="AZ1032" s="10"/>
      <c r="BA1032" s="10"/>
      <c r="BB1032" s="10"/>
      <c r="BC1032" s="10"/>
      <c r="BD1032" s="10"/>
      <c r="BE1032" s="10"/>
      <c r="BF1032" s="10"/>
      <c r="BG1032" s="10"/>
      <c r="BH1032" s="10" t="s">
        <v>340</v>
      </c>
      <c r="BI1032" s="10">
        <v>6</v>
      </c>
    </row>
    <row r="1033" spans="5:61" ht="16.5" customHeight="1">
      <c r="E1033" s="9" t="str">
        <f t="shared" ref="E1033:E1096" si="16">F1033&amp;K1033&amp;J1033</f>
        <v>R-5照明発熱密度比率3</v>
      </c>
      <c r="F1033" s="10" t="s">
        <v>337</v>
      </c>
      <c r="G1033" s="10" t="s">
        <v>139</v>
      </c>
      <c r="H1033" s="10">
        <v>5</v>
      </c>
      <c r="I1033" s="10">
        <v>2</v>
      </c>
      <c r="J1033" s="10">
        <v>3</v>
      </c>
      <c r="K1033" s="10" t="s">
        <v>780</v>
      </c>
      <c r="L1033" s="10" t="s">
        <v>779</v>
      </c>
      <c r="M1033" s="10">
        <v>0</v>
      </c>
      <c r="N1033" s="10">
        <v>0</v>
      </c>
      <c r="O1033" s="10">
        <v>0</v>
      </c>
      <c r="P1033" s="10">
        <v>0</v>
      </c>
      <c r="Q1033" s="10">
        <v>0</v>
      </c>
      <c r="R1033" s="10">
        <v>0</v>
      </c>
      <c r="S1033" s="10">
        <v>0</v>
      </c>
      <c r="T1033" s="10">
        <v>0</v>
      </c>
      <c r="U1033" s="10">
        <v>0</v>
      </c>
      <c r="V1033" s="10">
        <v>0</v>
      </c>
      <c r="W1033" s="10">
        <v>1</v>
      </c>
      <c r="X1033" s="10">
        <v>1</v>
      </c>
      <c r="Y1033" s="10">
        <v>1</v>
      </c>
      <c r="Z1033" s="10">
        <v>1</v>
      </c>
      <c r="AA1033" s="10">
        <v>1</v>
      </c>
      <c r="AB1033" s="10">
        <v>1</v>
      </c>
      <c r="AC1033" s="10">
        <v>1</v>
      </c>
      <c r="AD1033" s="10">
        <v>1</v>
      </c>
      <c r="AE1033" s="10">
        <v>1</v>
      </c>
      <c r="AF1033" s="10">
        <v>1</v>
      </c>
      <c r="AG1033" s="10">
        <v>1</v>
      </c>
      <c r="AH1033" s="10">
        <v>1</v>
      </c>
      <c r="AI1033" s="10">
        <v>1</v>
      </c>
      <c r="AJ1033" s="10">
        <v>0</v>
      </c>
      <c r="AK1033" s="10">
        <v>1</v>
      </c>
      <c r="AL1033" s="10">
        <v>0</v>
      </c>
      <c r="AM1033" s="10">
        <v>10</v>
      </c>
      <c r="AN1033" s="10">
        <v>100</v>
      </c>
      <c r="AO1033" s="10">
        <v>23</v>
      </c>
      <c r="AP1033" s="10">
        <v>0</v>
      </c>
      <c r="AQ1033" s="10">
        <v>24</v>
      </c>
      <c r="AR1033" s="10"/>
      <c r="AS1033" s="10"/>
      <c r="AT1033" s="10"/>
      <c r="AU1033" s="10"/>
      <c r="AV1033" s="10"/>
      <c r="AW1033" s="10"/>
      <c r="AX1033" s="10"/>
      <c r="AY1033" s="10"/>
      <c r="AZ1033" s="10"/>
      <c r="BA1033" s="10"/>
      <c r="BB1033" s="10"/>
      <c r="BC1033" s="10"/>
      <c r="BD1033" s="10"/>
      <c r="BE1033" s="10"/>
      <c r="BF1033" s="10"/>
      <c r="BG1033" s="10"/>
      <c r="BH1033" s="10" t="s">
        <v>340</v>
      </c>
      <c r="BI1033" s="10">
        <v>6</v>
      </c>
    </row>
    <row r="1034" spans="5:61" ht="16.5" customHeight="1">
      <c r="E1034" s="9" t="str">
        <f t="shared" si="16"/>
        <v>R-5人体発熱密度比率1</v>
      </c>
      <c r="F1034" s="10" t="s">
        <v>337</v>
      </c>
      <c r="G1034" s="10" t="s">
        <v>139</v>
      </c>
      <c r="H1034" s="10">
        <v>5</v>
      </c>
      <c r="I1034" s="10">
        <v>3</v>
      </c>
      <c r="J1034" s="10">
        <v>1</v>
      </c>
      <c r="K1034" s="10" t="s">
        <v>781</v>
      </c>
      <c r="L1034" s="10" t="s">
        <v>777</v>
      </c>
      <c r="M1034" s="10">
        <v>0</v>
      </c>
      <c r="N1034" s="10">
        <v>0</v>
      </c>
      <c r="O1034" s="10">
        <v>0</v>
      </c>
      <c r="P1034" s="10">
        <v>0</v>
      </c>
      <c r="Q1034" s="10">
        <v>0</v>
      </c>
      <c r="R1034" s="10">
        <v>0</v>
      </c>
      <c r="S1034" s="10">
        <v>0</v>
      </c>
      <c r="T1034" s="10">
        <v>0</v>
      </c>
      <c r="U1034" s="10">
        <v>0</v>
      </c>
      <c r="V1034" s="10">
        <v>0</v>
      </c>
      <c r="W1034" s="10">
        <v>0</v>
      </c>
      <c r="X1034" s="10">
        <v>0.8</v>
      </c>
      <c r="Y1034" s="10">
        <v>0.8</v>
      </c>
      <c r="Z1034" s="10">
        <v>0.4</v>
      </c>
      <c r="AA1034" s="10">
        <v>0.4</v>
      </c>
      <c r="AB1034" s="10">
        <v>0.4</v>
      </c>
      <c r="AC1034" s="10">
        <v>0.4</v>
      </c>
      <c r="AD1034" s="10">
        <v>0.4</v>
      </c>
      <c r="AE1034" s="10">
        <v>0.8</v>
      </c>
      <c r="AF1034" s="10">
        <v>0.8</v>
      </c>
      <c r="AG1034" s="10">
        <v>0.8</v>
      </c>
      <c r="AH1034" s="10">
        <v>0.8</v>
      </c>
      <c r="AI1034" s="10">
        <v>0</v>
      </c>
      <c r="AJ1034" s="10">
        <v>0</v>
      </c>
      <c r="AK1034" s="10">
        <v>1</v>
      </c>
      <c r="AL1034" s="10">
        <v>0</v>
      </c>
      <c r="AM1034" s="10">
        <v>11</v>
      </c>
      <c r="AN1034" s="10">
        <v>80</v>
      </c>
      <c r="AO1034" s="10">
        <v>13</v>
      </c>
      <c r="AP1034" s="10">
        <v>40</v>
      </c>
      <c r="AQ1034" s="10">
        <v>18</v>
      </c>
      <c r="AR1034" s="10">
        <v>80</v>
      </c>
      <c r="AS1034" s="10">
        <v>22</v>
      </c>
      <c r="AT1034" s="10">
        <v>0</v>
      </c>
      <c r="AU1034" s="10">
        <v>24</v>
      </c>
      <c r="AV1034" s="10"/>
      <c r="AW1034" s="10"/>
      <c r="AX1034" s="10"/>
      <c r="AY1034" s="10"/>
      <c r="AZ1034" s="10"/>
      <c r="BA1034" s="10"/>
      <c r="BB1034" s="10"/>
      <c r="BC1034" s="10"/>
      <c r="BD1034" s="10"/>
      <c r="BE1034" s="10"/>
      <c r="BF1034" s="10"/>
      <c r="BG1034" s="10"/>
      <c r="BH1034" s="10" t="s">
        <v>340</v>
      </c>
      <c r="BI1034" s="10">
        <v>6</v>
      </c>
    </row>
    <row r="1035" spans="5:61" ht="16.5" customHeight="1">
      <c r="E1035" s="9" t="str">
        <f t="shared" si="16"/>
        <v>R-5人体発熱密度比率2</v>
      </c>
      <c r="F1035" s="10" t="s">
        <v>337</v>
      </c>
      <c r="G1035" s="10" t="s">
        <v>139</v>
      </c>
      <c r="H1035" s="10">
        <v>5</v>
      </c>
      <c r="I1035" s="10">
        <v>3</v>
      </c>
      <c r="J1035" s="10">
        <v>2</v>
      </c>
      <c r="K1035" s="10" t="s">
        <v>781</v>
      </c>
      <c r="L1035" s="10" t="s">
        <v>778</v>
      </c>
      <c r="M1035" s="10">
        <v>0</v>
      </c>
      <c r="N1035" s="10">
        <v>0</v>
      </c>
      <c r="O1035" s="10">
        <v>0</v>
      </c>
      <c r="P1035" s="10">
        <v>0</v>
      </c>
      <c r="Q1035" s="10">
        <v>0</v>
      </c>
      <c r="R1035" s="10">
        <v>0</v>
      </c>
      <c r="S1035" s="10">
        <v>0</v>
      </c>
      <c r="T1035" s="10">
        <v>0</v>
      </c>
      <c r="U1035" s="10">
        <v>0</v>
      </c>
      <c r="V1035" s="10">
        <v>0</v>
      </c>
      <c r="W1035" s="10">
        <v>0</v>
      </c>
      <c r="X1035" s="10">
        <v>0.8</v>
      </c>
      <c r="Y1035" s="10">
        <v>0.8</v>
      </c>
      <c r="Z1035" s="10">
        <v>0.4</v>
      </c>
      <c r="AA1035" s="10">
        <v>0.4</v>
      </c>
      <c r="AB1035" s="10">
        <v>0.4</v>
      </c>
      <c r="AC1035" s="10">
        <v>0.4</v>
      </c>
      <c r="AD1035" s="10">
        <v>0.4</v>
      </c>
      <c r="AE1035" s="10">
        <v>1</v>
      </c>
      <c r="AF1035" s="10">
        <v>1</v>
      </c>
      <c r="AG1035" s="10">
        <v>1</v>
      </c>
      <c r="AH1035" s="10">
        <v>1</v>
      </c>
      <c r="AI1035" s="10">
        <v>0</v>
      </c>
      <c r="AJ1035" s="10">
        <v>0</v>
      </c>
      <c r="AK1035" s="10">
        <v>1</v>
      </c>
      <c r="AL1035" s="10">
        <v>0</v>
      </c>
      <c r="AM1035" s="10">
        <v>11</v>
      </c>
      <c r="AN1035" s="10">
        <v>80</v>
      </c>
      <c r="AO1035" s="10">
        <v>13</v>
      </c>
      <c r="AP1035" s="10">
        <v>40</v>
      </c>
      <c r="AQ1035" s="10">
        <v>18</v>
      </c>
      <c r="AR1035" s="10">
        <v>100</v>
      </c>
      <c r="AS1035" s="10">
        <v>22</v>
      </c>
      <c r="AT1035" s="10">
        <v>0</v>
      </c>
      <c r="AU1035" s="10">
        <v>24</v>
      </c>
      <c r="AV1035" s="10"/>
      <c r="AW1035" s="10"/>
      <c r="AX1035" s="10"/>
      <c r="AY1035" s="10"/>
      <c r="AZ1035" s="10"/>
      <c r="BA1035" s="10"/>
      <c r="BB1035" s="10"/>
      <c r="BC1035" s="10"/>
      <c r="BD1035" s="10"/>
      <c r="BE1035" s="10"/>
      <c r="BF1035" s="10"/>
      <c r="BG1035" s="10"/>
      <c r="BH1035" s="10" t="s">
        <v>340</v>
      </c>
      <c r="BI1035" s="10">
        <v>6</v>
      </c>
    </row>
    <row r="1036" spans="5:61" ht="16.5" customHeight="1">
      <c r="E1036" s="9" t="str">
        <f t="shared" si="16"/>
        <v>R-5人体発熱密度比率3</v>
      </c>
      <c r="F1036" s="10" t="s">
        <v>337</v>
      </c>
      <c r="G1036" s="10" t="s">
        <v>139</v>
      </c>
      <c r="H1036" s="10">
        <v>5</v>
      </c>
      <c r="I1036" s="10">
        <v>3</v>
      </c>
      <c r="J1036" s="10">
        <v>3</v>
      </c>
      <c r="K1036" s="10" t="s">
        <v>781</v>
      </c>
      <c r="L1036" s="10" t="s">
        <v>779</v>
      </c>
      <c r="M1036" s="10">
        <v>0</v>
      </c>
      <c r="N1036" s="10">
        <v>0</v>
      </c>
      <c r="O1036" s="10">
        <v>0</v>
      </c>
      <c r="P1036" s="10">
        <v>0</v>
      </c>
      <c r="Q1036" s="10">
        <v>0</v>
      </c>
      <c r="R1036" s="10">
        <v>0</v>
      </c>
      <c r="S1036" s="10">
        <v>0</v>
      </c>
      <c r="T1036" s="10">
        <v>0</v>
      </c>
      <c r="U1036" s="10">
        <v>0</v>
      </c>
      <c r="V1036" s="10">
        <v>0</v>
      </c>
      <c r="W1036" s="10">
        <v>0</v>
      </c>
      <c r="X1036" s="10">
        <v>0.8</v>
      </c>
      <c r="Y1036" s="10">
        <v>0.8</v>
      </c>
      <c r="Z1036" s="10">
        <v>0.4</v>
      </c>
      <c r="AA1036" s="10">
        <v>0.4</v>
      </c>
      <c r="AB1036" s="10">
        <v>0.4</v>
      </c>
      <c r="AC1036" s="10">
        <v>0.4</v>
      </c>
      <c r="AD1036" s="10">
        <v>0.4</v>
      </c>
      <c r="AE1036" s="10">
        <v>1</v>
      </c>
      <c r="AF1036" s="10">
        <v>1</v>
      </c>
      <c r="AG1036" s="10">
        <v>1</v>
      </c>
      <c r="AH1036" s="10">
        <v>1</v>
      </c>
      <c r="AI1036" s="10">
        <v>0</v>
      </c>
      <c r="AJ1036" s="10">
        <v>0</v>
      </c>
      <c r="AK1036" s="10">
        <v>1</v>
      </c>
      <c r="AL1036" s="10">
        <v>0</v>
      </c>
      <c r="AM1036" s="10">
        <v>11</v>
      </c>
      <c r="AN1036" s="10">
        <v>80</v>
      </c>
      <c r="AO1036" s="10">
        <v>13</v>
      </c>
      <c r="AP1036" s="10">
        <v>40</v>
      </c>
      <c r="AQ1036" s="10">
        <v>18</v>
      </c>
      <c r="AR1036" s="10">
        <v>100</v>
      </c>
      <c r="AS1036" s="10">
        <v>22</v>
      </c>
      <c r="AT1036" s="10">
        <v>0</v>
      </c>
      <c r="AU1036" s="10">
        <v>24</v>
      </c>
      <c r="AV1036" s="10"/>
      <c r="AW1036" s="10"/>
      <c r="AX1036" s="10"/>
      <c r="AY1036" s="10"/>
      <c r="AZ1036" s="10"/>
      <c r="BA1036" s="10"/>
      <c r="BB1036" s="10"/>
      <c r="BC1036" s="10"/>
      <c r="BD1036" s="10"/>
      <c r="BE1036" s="10"/>
      <c r="BF1036" s="10"/>
      <c r="BG1036" s="10"/>
      <c r="BH1036" s="10" t="s">
        <v>340</v>
      </c>
      <c r="BI1036" s="10">
        <v>6</v>
      </c>
    </row>
    <row r="1037" spans="5:61" ht="16.5" customHeight="1">
      <c r="E1037" s="9" t="str">
        <f t="shared" si="16"/>
        <v>R-5機器発熱密度比率1</v>
      </c>
      <c r="F1037" s="10" t="s">
        <v>337</v>
      </c>
      <c r="G1037" s="10" t="s">
        <v>139</v>
      </c>
      <c r="H1037" s="10">
        <v>5</v>
      </c>
      <c r="I1037" s="10">
        <v>4</v>
      </c>
      <c r="J1037" s="10">
        <v>1</v>
      </c>
      <c r="K1037" s="10" t="s">
        <v>783</v>
      </c>
      <c r="L1037" s="10" t="s">
        <v>777</v>
      </c>
      <c r="M1037" s="10">
        <v>0</v>
      </c>
      <c r="N1037" s="10">
        <v>0</v>
      </c>
      <c r="O1037" s="10">
        <v>0</v>
      </c>
      <c r="P1037" s="10">
        <v>0</v>
      </c>
      <c r="Q1037" s="10">
        <v>0</v>
      </c>
      <c r="R1037" s="10">
        <v>0</v>
      </c>
      <c r="S1037" s="10">
        <v>0</v>
      </c>
      <c r="T1037" s="10">
        <v>0</v>
      </c>
      <c r="U1037" s="10">
        <v>0</v>
      </c>
      <c r="V1037" s="10">
        <v>0</v>
      </c>
      <c r="W1037" s="10">
        <v>0</v>
      </c>
      <c r="X1037" s="10">
        <v>0</v>
      </c>
      <c r="Y1037" s="10">
        <v>0</v>
      </c>
      <c r="Z1037" s="10">
        <v>0</v>
      </c>
      <c r="AA1037" s="10">
        <v>0</v>
      </c>
      <c r="AB1037" s="10">
        <v>0</v>
      </c>
      <c r="AC1037" s="10">
        <v>0</v>
      </c>
      <c r="AD1037" s="10">
        <v>0</v>
      </c>
      <c r="AE1037" s="10">
        <v>0</v>
      </c>
      <c r="AF1037" s="10">
        <v>0</v>
      </c>
      <c r="AG1037" s="10">
        <v>0</v>
      </c>
      <c r="AH1037" s="10">
        <v>0</v>
      </c>
      <c r="AI1037" s="10">
        <v>0</v>
      </c>
      <c r="AJ1037" s="10">
        <v>0</v>
      </c>
      <c r="AK1037" s="10">
        <v>1</v>
      </c>
      <c r="AL1037" s="10">
        <v>0</v>
      </c>
      <c r="AM1037" s="10">
        <v>24</v>
      </c>
      <c r="AN1037" s="10"/>
      <c r="AO1037" s="10"/>
      <c r="AP1037" s="10"/>
      <c r="AQ1037" s="10"/>
      <c r="AR1037" s="10"/>
      <c r="AS1037" s="10"/>
      <c r="AT1037" s="10"/>
      <c r="AU1037" s="10"/>
      <c r="AV1037" s="10"/>
      <c r="AW1037" s="10"/>
      <c r="AX1037" s="10"/>
      <c r="AY1037" s="10"/>
      <c r="AZ1037" s="10"/>
      <c r="BA1037" s="10"/>
      <c r="BB1037" s="10"/>
      <c r="BC1037" s="10"/>
      <c r="BD1037" s="10"/>
      <c r="BE1037" s="10"/>
      <c r="BF1037" s="10"/>
      <c r="BG1037" s="10"/>
      <c r="BH1037" s="10" t="s">
        <v>340</v>
      </c>
      <c r="BI1037" s="10">
        <v>6</v>
      </c>
    </row>
    <row r="1038" spans="5:61" ht="16.5" customHeight="1">
      <c r="E1038" s="9" t="str">
        <f t="shared" si="16"/>
        <v>R-5機器発熱密度比率2</v>
      </c>
      <c r="F1038" s="10" t="s">
        <v>337</v>
      </c>
      <c r="G1038" s="10" t="s">
        <v>139</v>
      </c>
      <c r="H1038" s="10">
        <v>5</v>
      </c>
      <c r="I1038" s="10">
        <v>4</v>
      </c>
      <c r="J1038" s="10">
        <v>2</v>
      </c>
      <c r="K1038" s="10" t="s">
        <v>783</v>
      </c>
      <c r="L1038" s="10" t="s">
        <v>778</v>
      </c>
      <c r="M1038" s="10">
        <v>0</v>
      </c>
      <c r="N1038" s="10">
        <v>0</v>
      </c>
      <c r="O1038" s="10">
        <v>0</v>
      </c>
      <c r="P1038" s="10">
        <v>0</v>
      </c>
      <c r="Q1038" s="10">
        <v>0</v>
      </c>
      <c r="R1038" s="10">
        <v>0</v>
      </c>
      <c r="S1038" s="10">
        <v>0</v>
      </c>
      <c r="T1038" s="10">
        <v>0</v>
      </c>
      <c r="U1038" s="10">
        <v>0</v>
      </c>
      <c r="V1038" s="10">
        <v>0</v>
      </c>
      <c r="W1038" s="10">
        <v>0</v>
      </c>
      <c r="X1038" s="10">
        <v>0</v>
      </c>
      <c r="Y1038" s="10">
        <v>0</v>
      </c>
      <c r="Z1038" s="10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  <c r="AJ1038" s="10">
        <v>0</v>
      </c>
      <c r="AK1038" s="10">
        <v>1</v>
      </c>
      <c r="AL1038" s="10">
        <v>0</v>
      </c>
      <c r="AM1038" s="10">
        <v>24</v>
      </c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10"/>
      <c r="AZ1038" s="10"/>
      <c r="BA1038" s="10"/>
      <c r="BB1038" s="10"/>
      <c r="BC1038" s="10"/>
      <c r="BD1038" s="10"/>
      <c r="BE1038" s="10"/>
      <c r="BF1038" s="10"/>
      <c r="BG1038" s="10"/>
      <c r="BH1038" s="10" t="s">
        <v>340</v>
      </c>
      <c r="BI1038" s="10">
        <v>6</v>
      </c>
    </row>
    <row r="1039" spans="5:61" ht="16.5" customHeight="1">
      <c r="E1039" s="9" t="str">
        <f t="shared" si="16"/>
        <v>R-5機器発熱密度比率3</v>
      </c>
      <c r="F1039" s="10" t="s">
        <v>337</v>
      </c>
      <c r="G1039" s="10" t="s">
        <v>139</v>
      </c>
      <c r="H1039" s="10">
        <v>5</v>
      </c>
      <c r="I1039" s="10">
        <v>4</v>
      </c>
      <c r="J1039" s="10">
        <v>3</v>
      </c>
      <c r="K1039" s="10" t="s">
        <v>783</v>
      </c>
      <c r="L1039" s="10" t="s">
        <v>779</v>
      </c>
      <c r="M1039" s="10">
        <v>0</v>
      </c>
      <c r="N1039" s="10">
        <v>0</v>
      </c>
      <c r="O1039" s="10">
        <v>0</v>
      </c>
      <c r="P1039" s="10">
        <v>0</v>
      </c>
      <c r="Q1039" s="10">
        <v>0</v>
      </c>
      <c r="R1039" s="10">
        <v>0</v>
      </c>
      <c r="S1039" s="10">
        <v>0</v>
      </c>
      <c r="T1039" s="10">
        <v>0</v>
      </c>
      <c r="U1039" s="10">
        <v>0</v>
      </c>
      <c r="V1039" s="10">
        <v>0</v>
      </c>
      <c r="W1039" s="10">
        <v>0</v>
      </c>
      <c r="X1039" s="10">
        <v>0</v>
      </c>
      <c r="Y1039" s="10">
        <v>0</v>
      </c>
      <c r="Z1039" s="10">
        <v>0</v>
      </c>
      <c r="AA1039" s="10">
        <v>0</v>
      </c>
      <c r="AB1039" s="10">
        <v>0</v>
      </c>
      <c r="AC1039" s="10">
        <v>0</v>
      </c>
      <c r="AD1039" s="10">
        <v>0</v>
      </c>
      <c r="AE1039" s="10">
        <v>0</v>
      </c>
      <c r="AF1039" s="10">
        <v>0</v>
      </c>
      <c r="AG1039" s="10">
        <v>0</v>
      </c>
      <c r="AH1039" s="10">
        <v>0</v>
      </c>
      <c r="AI1039" s="10">
        <v>0</v>
      </c>
      <c r="AJ1039" s="10">
        <v>0</v>
      </c>
      <c r="AK1039" s="10">
        <v>1</v>
      </c>
      <c r="AL1039" s="10">
        <v>0</v>
      </c>
      <c r="AM1039" s="10">
        <v>24</v>
      </c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10"/>
      <c r="AZ1039" s="10"/>
      <c r="BA1039" s="10"/>
      <c r="BB1039" s="10"/>
      <c r="BC1039" s="10"/>
      <c r="BD1039" s="10"/>
      <c r="BE1039" s="10"/>
      <c r="BF1039" s="10"/>
      <c r="BG1039" s="10"/>
      <c r="BH1039" s="10" t="s">
        <v>340</v>
      </c>
      <c r="BI1039" s="10">
        <v>6</v>
      </c>
    </row>
    <row r="1040" spans="5:61" ht="16.5" customHeight="1">
      <c r="E1040" s="9" t="str">
        <f t="shared" si="16"/>
        <v>R-6室同時使用率1</v>
      </c>
      <c r="F1040" s="10" t="s">
        <v>340</v>
      </c>
      <c r="G1040" s="10" t="s">
        <v>139</v>
      </c>
      <c r="H1040" s="10">
        <v>6</v>
      </c>
      <c r="I1040" s="10">
        <v>1</v>
      </c>
      <c r="J1040" s="10">
        <v>1</v>
      </c>
      <c r="K1040" s="10" t="s">
        <v>776</v>
      </c>
      <c r="L1040" s="10" t="s">
        <v>777</v>
      </c>
      <c r="M1040" s="10">
        <v>0</v>
      </c>
      <c r="N1040" s="10">
        <v>0</v>
      </c>
      <c r="O1040" s="10">
        <v>0</v>
      </c>
      <c r="P1040" s="10">
        <v>0</v>
      </c>
      <c r="Q1040" s="10">
        <v>0</v>
      </c>
      <c r="R1040" s="10">
        <v>0</v>
      </c>
      <c r="S1040" s="10">
        <v>0</v>
      </c>
      <c r="T1040" s="10">
        <v>0</v>
      </c>
      <c r="U1040" s="10">
        <v>0</v>
      </c>
      <c r="V1040" s="10">
        <v>0</v>
      </c>
      <c r="W1040" s="10">
        <v>1</v>
      </c>
      <c r="X1040" s="10">
        <v>1</v>
      </c>
      <c r="Y1040" s="10">
        <v>1</v>
      </c>
      <c r="Z1040" s="10">
        <v>1</v>
      </c>
      <c r="AA1040" s="10">
        <v>1</v>
      </c>
      <c r="AB1040" s="10">
        <v>1</v>
      </c>
      <c r="AC1040" s="10">
        <v>1</v>
      </c>
      <c r="AD1040" s="10">
        <v>1</v>
      </c>
      <c r="AE1040" s="10">
        <v>1</v>
      </c>
      <c r="AF1040" s="10">
        <v>1</v>
      </c>
      <c r="AG1040" s="10">
        <v>1</v>
      </c>
      <c r="AH1040" s="10">
        <v>1</v>
      </c>
      <c r="AI1040" s="10">
        <v>1</v>
      </c>
      <c r="AJ1040" s="10">
        <v>0</v>
      </c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10"/>
      <c r="AZ1040" s="10"/>
      <c r="BA1040" s="10"/>
      <c r="BB1040" s="10"/>
      <c r="BC1040" s="10"/>
      <c r="BD1040" s="10"/>
      <c r="BE1040" s="10"/>
      <c r="BF1040" s="10"/>
      <c r="BG1040" s="10"/>
      <c r="BH1040" s="10" t="s">
        <v>344</v>
      </c>
      <c r="BI1040" s="10">
        <v>10</v>
      </c>
    </row>
    <row r="1041" spans="5:61" ht="16.5" customHeight="1">
      <c r="E1041" s="9" t="str">
        <f t="shared" si="16"/>
        <v>R-6室同時使用率2</v>
      </c>
      <c r="F1041" s="10" t="s">
        <v>340</v>
      </c>
      <c r="G1041" s="10" t="s">
        <v>139</v>
      </c>
      <c r="H1041" s="10">
        <v>6</v>
      </c>
      <c r="I1041" s="10">
        <v>1</v>
      </c>
      <c r="J1041" s="10">
        <v>2</v>
      </c>
      <c r="K1041" s="10" t="s">
        <v>776</v>
      </c>
      <c r="L1041" s="10" t="s">
        <v>778</v>
      </c>
      <c r="M1041" s="10">
        <v>0</v>
      </c>
      <c r="N1041" s="10">
        <v>0</v>
      </c>
      <c r="O1041" s="10">
        <v>0</v>
      </c>
      <c r="P1041" s="10">
        <v>0</v>
      </c>
      <c r="Q1041" s="10">
        <v>0</v>
      </c>
      <c r="R1041" s="10">
        <v>0</v>
      </c>
      <c r="S1041" s="10">
        <v>0</v>
      </c>
      <c r="T1041" s="10">
        <v>0</v>
      </c>
      <c r="U1041" s="10">
        <v>0</v>
      </c>
      <c r="V1041" s="10">
        <v>0</v>
      </c>
      <c r="W1041" s="10">
        <v>1</v>
      </c>
      <c r="X1041" s="10">
        <v>1</v>
      </c>
      <c r="Y1041" s="10">
        <v>1</v>
      </c>
      <c r="Z1041" s="10">
        <v>1</v>
      </c>
      <c r="AA1041" s="10">
        <v>1</v>
      </c>
      <c r="AB1041" s="10">
        <v>1</v>
      </c>
      <c r="AC1041" s="10">
        <v>1</v>
      </c>
      <c r="AD1041" s="10">
        <v>1</v>
      </c>
      <c r="AE1041" s="10">
        <v>1</v>
      </c>
      <c r="AF1041" s="10">
        <v>1</v>
      </c>
      <c r="AG1041" s="10">
        <v>1</v>
      </c>
      <c r="AH1041" s="10">
        <v>1</v>
      </c>
      <c r="AI1041" s="10">
        <v>1</v>
      </c>
      <c r="AJ1041" s="10">
        <v>0</v>
      </c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10"/>
      <c r="AZ1041" s="10"/>
      <c r="BA1041" s="10"/>
      <c r="BB1041" s="10"/>
      <c r="BC1041" s="10"/>
      <c r="BD1041" s="10"/>
      <c r="BE1041" s="10"/>
      <c r="BF1041" s="10"/>
      <c r="BG1041" s="10"/>
      <c r="BH1041" s="10" t="s">
        <v>344</v>
      </c>
      <c r="BI1041" s="10">
        <v>10</v>
      </c>
    </row>
    <row r="1042" spans="5:61" ht="16.5" customHeight="1">
      <c r="E1042" s="9" t="str">
        <f t="shared" si="16"/>
        <v>R-6室同時使用率3</v>
      </c>
      <c r="F1042" s="10" t="s">
        <v>340</v>
      </c>
      <c r="G1042" s="10" t="s">
        <v>139</v>
      </c>
      <c r="H1042" s="10">
        <v>6</v>
      </c>
      <c r="I1042" s="10">
        <v>1</v>
      </c>
      <c r="J1042" s="10">
        <v>3</v>
      </c>
      <c r="K1042" s="10" t="s">
        <v>776</v>
      </c>
      <c r="L1042" s="10" t="s">
        <v>779</v>
      </c>
      <c r="M1042" s="10">
        <v>0</v>
      </c>
      <c r="N1042" s="10">
        <v>0</v>
      </c>
      <c r="O1042" s="10">
        <v>0</v>
      </c>
      <c r="P1042" s="10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0</v>
      </c>
      <c r="V1042" s="10">
        <v>0</v>
      </c>
      <c r="W1042" s="10">
        <v>1</v>
      </c>
      <c r="X1042" s="10">
        <v>1</v>
      </c>
      <c r="Y1042" s="10">
        <v>1</v>
      </c>
      <c r="Z1042" s="10">
        <v>1</v>
      </c>
      <c r="AA1042" s="10">
        <v>1</v>
      </c>
      <c r="AB1042" s="10">
        <v>1</v>
      </c>
      <c r="AC1042" s="10">
        <v>1</v>
      </c>
      <c r="AD1042" s="10">
        <v>1</v>
      </c>
      <c r="AE1042" s="10">
        <v>1</v>
      </c>
      <c r="AF1042" s="10">
        <v>1</v>
      </c>
      <c r="AG1042" s="10">
        <v>1</v>
      </c>
      <c r="AH1042" s="10">
        <v>1</v>
      </c>
      <c r="AI1042" s="10">
        <v>1</v>
      </c>
      <c r="AJ1042" s="10">
        <v>0</v>
      </c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10"/>
      <c r="AZ1042" s="10"/>
      <c r="BA1042" s="10"/>
      <c r="BB1042" s="10"/>
      <c r="BC1042" s="10"/>
      <c r="BD1042" s="10"/>
      <c r="BE1042" s="10"/>
      <c r="BF1042" s="10"/>
      <c r="BG1042" s="10"/>
      <c r="BH1042" s="10" t="s">
        <v>344</v>
      </c>
      <c r="BI1042" s="10">
        <v>10</v>
      </c>
    </row>
    <row r="1043" spans="5:61" ht="16.5" customHeight="1">
      <c r="E1043" s="9" t="str">
        <f t="shared" si="16"/>
        <v>R-6照明発熱密度比率1</v>
      </c>
      <c r="F1043" s="10" t="s">
        <v>340</v>
      </c>
      <c r="G1043" s="10" t="s">
        <v>139</v>
      </c>
      <c r="H1043" s="10">
        <v>6</v>
      </c>
      <c r="I1043" s="10">
        <v>2</v>
      </c>
      <c r="J1043" s="10">
        <v>1</v>
      </c>
      <c r="K1043" s="10" t="s">
        <v>780</v>
      </c>
      <c r="L1043" s="10" t="s">
        <v>777</v>
      </c>
      <c r="M1043" s="10">
        <v>0</v>
      </c>
      <c r="N1043" s="10">
        <v>0</v>
      </c>
      <c r="O1043" s="10">
        <v>0</v>
      </c>
      <c r="P1043" s="10">
        <v>0</v>
      </c>
      <c r="Q1043" s="10">
        <v>0</v>
      </c>
      <c r="R1043" s="10">
        <v>0</v>
      </c>
      <c r="S1043" s="10">
        <v>0</v>
      </c>
      <c r="T1043" s="10">
        <v>0</v>
      </c>
      <c r="U1043" s="10">
        <v>0</v>
      </c>
      <c r="V1043" s="10">
        <v>0</v>
      </c>
      <c r="W1043" s="10">
        <v>1</v>
      </c>
      <c r="X1043" s="10">
        <v>1</v>
      </c>
      <c r="Y1043" s="10">
        <v>1</v>
      </c>
      <c r="Z1043" s="10">
        <v>1</v>
      </c>
      <c r="AA1043" s="10">
        <v>1</v>
      </c>
      <c r="AB1043" s="10">
        <v>1</v>
      </c>
      <c r="AC1043" s="10">
        <v>1</v>
      </c>
      <c r="AD1043" s="10">
        <v>1</v>
      </c>
      <c r="AE1043" s="10">
        <v>1</v>
      </c>
      <c r="AF1043" s="10">
        <v>1</v>
      </c>
      <c r="AG1043" s="10">
        <v>1</v>
      </c>
      <c r="AH1043" s="10">
        <v>1</v>
      </c>
      <c r="AI1043" s="10">
        <v>1</v>
      </c>
      <c r="AJ1043" s="10">
        <v>0</v>
      </c>
      <c r="AK1043" s="10">
        <v>1</v>
      </c>
      <c r="AL1043" s="10">
        <v>0</v>
      </c>
      <c r="AM1043" s="10">
        <v>10</v>
      </c>
      <c r="AN1043" s="10">
        <v>100</v>
      </c>
      <c r="AO1043" s="10">
        <v>23</v>
      </c>
      <c r="AP1043" s="10">
        <v>0</v>
      </c>
      <c r="AQ1043" s="10">
        <v>24</v>
      </c>
      <c r="AR1043" s="10"/>
      <c r="AS1043" s="10"/>
      <c r="AT1043" s="10"/>
      <c r="AU1043" s="10"/>
      <c r="AV1043" s="10"/>
      <c r="AW1043" s="10"/>
      <c r="AX1043" s="10"/>
      <c r="AY1043" s="10"/>
      <c r="AZ1043" s="10"/>
      <c r="BA1043" s="10"/>
      <c r="BB1043" s="10"/>
      <c r="BC1043" s="10"/>
      <c r="BD1043" s="10"/>
      <c r="BE1043" s="10"/>
      <c r="BF1043" s="10"/>
      <c r="BG1043" s="10"/>
      <c r="BH1043" s="10" t="s">
        <v>344</v>
      </c>
      <c r="BI1043" s="10">
        <v>10</v>
      </c>
    </row>
    <row r="1044" spans="5:61" ht="16.5" customHeight="1">
      <c r="E1044" s="9" t="str">
        <f t="shared" si="16"/>
        <v>R-6照明発熱密度比率2</v>
      </c>
      <c r="F1044" s="10" t="s">
        <v>340</v>
      </c>
      <c r="G1044" s="10" t="s">
        <v>139</v>
      </c>
      <c r="H1044" s="10">
        <v>6</v>
      </c>
      <c r="I1044" s="10">
        <v>2</v>
      </c>
      <c r="J1044" s="10">
        <v>2</v>
      </c>
      <c r="K1044" s="10" t="s">
        <v>780</v>
      </c>
      <c r="L1044" s="10" t="s">
        <v>778</v>
      </c>
      <c r="M1044" s="10">
        <v>0</v>
      </c>
      <c r="N1044" s="10">
        <v>0</v>
      </c>
      <c r="O1044" s="10">
        <v>0</v>
      </c>
      <c r="P1044" s="10">
        <v>0</v>
      </c>
      <c r="Q1044" s="10">
        <v>0</v>
      </c>
      <c r="R1044" s="10">
        <v>0</v>
      </c>
      <c r="S1044" s="10">
        <v>0</v>
      </c>
      <c r="T1044" s="10">
        <v>0</v>
      </c>
      <c r="U1044" s="10">
        <v>0</v>
      </c>
      <c r="V1044" s="10">
        <v>0</v>
      </c>
      <c r="W1044" s="10">
        <v>1</v>
      </c>
      <c r="X1044" s="10">
        <v>1</v>
      </c>
      <c r="Y1044" s="10">
        <v>1</v>
      </c>
      <c r="Z1044" s="10">
        <v>1</v>
      </c>
      <c r="AA1044" s="10">
        <v>1</v>
      </c>
      <c r="AB1044" s="10">
        <v>1</v>
      </c>
      <c r="AC1044" s="10">
        <v>1</v>
      </c>
      <c r="AD1044" s="10">
        <v>1</v>
      </c>
      <c r="AE1044" s="10">
        <v>1</v>
      </c>
      <c r="AF1044" s="10">
        <v>1</v>
      </c>
      <c r="AG1044" s="10">
        <v>1</v>
      </c>
      <c r="AH1044" s="10">
        <v>1</v>
      </c>
      <c r="AI1044" s="10">
        <v>1</v>
      </c>
      <c r="AJ1044" s="10">
        <v>0</v>
      </c>
      <c r="AK1044" s="10">
        <v>1</v>
      </c>
      <c r="AL1044" s="10">
        <v>0</v>
      </c>
      <c r="AM1044" s="10">
        <v>10</v>
      </c>
      <c r="AN1044" s="10">
        <v>100</v>
      </c>
      <c r="AO1044" s="10">
        <v>23</v>
      </c>
      <c r="AP1044" s="10">
        <v>0</v>
      </c>
      <c r="AQ1044" s="10">
        <v>24</v>
      </c>
      <c r="AR1044" s="10"/>
      <c r="AS1044" s="10"/>
      <c r="AT1044" s="10"/>
      <c r="AU1044" s="10"/>
      <c r="AV1044" s="10"/>
      <c r="AW1044" s="10"/>
      <c r="AX1044" s="10"/>
      <c r="AY1044" s="10"/>
      <c r="AZ1044" s="10"/>
      <c r="BA1044" s="10"/>
      <c r="BB1044" s="10"/>
      <c r="BC1044" s="10"/>
      <c r="BD1044" s="10"/>
      <c r="BE1044" s="10"/>
      <c r="BF1044" s="10"/>
      <c r="BG1044" s="10"/>
      <c r="BH1044" s="10" t="s">
        <v>344</v>
      </c>
      <c r="BI1044" s="10">
        <v>10</v>
      </c>
    </row>
    <row r="1045" spans="5:61" ht="16.5" customHeight="1">
      <c r="E1045" s="9" t="str">
        <f t="shared" si="16"/>
        <v>R-6照明発熱密度比率3</v>
      </c>
      <c r="F1045" s="10" t="s">
        <v>340</v>
      </c>
      <c r="G1045" s="10" t="s">
        <v>139</v>
      </c>
      <c r="H1045" s="10">
        <v>6</v>
      </c>
      <c r="I1045" s="10">
        <v>2</v>
      </c>
      <c r="J1045" s="10">
        <v>3</v>
      </c>
      <c r="K1045" s="10" t="s">
        <v>780</v>
      </c>
      <c r="L1045" s="10" t="s">
        <v>779</v>
      </c>
      <c r="M1045" s="10">
        <v>0</v>
      </c>
      <c r="N1045" s="10">
        <v>0</v>
      </c>
      <c r="O1045" s="10">
        <v>0</v>
      </c>
      <c r="P1045" s="10">
        <v>0</v>
      </c>
      <c r="Q1045" s="10">
        <v>0</v>
      </c>
      <c r="R1045" s="10">
        <v>0</v>
      </c>
      <c r="S1045" s="10">
        <v>0</v>
      </c>
      <c r="T1045" s="10">
        <v>0</v>
      </c>
      <c r="U1045" s="10">
        <v>0</v>
      </c>
      <c r="V1045" s="10">
        <v>0</v>
      </c>
      <c r="W1045" s="10">
        <v>1</v>
      </c>
      <c r="X1045" s="10">
        <v>1</v>
      </c>
      <c r="Y1045" s="10">
        <v>1</v>
      </c>
      <c r="Z1045" s="10">
        <v>1</v>
      </c>
      <c r="AA1045" s="10">
        <v>1</v>
      </c>
      <c r="AB1045" s="10">
        <v>1</v>
      </c>
      <c r="AC1045" s="10">
        <v>1</v>
      </c>
      <c r="AD1045" s="10">
        <v>1</v>
      </c>
      <c r="AE1045" s="10">
        <v>1</v>
      </c>
      <c r="AF1045" s="10">
        <v>1</v>
      </c>
      <c r="AG1045" s="10">
        <v>1</v>
      </c>
      <c r="AH1045" s="10">
        <v>1</v>
      </c>
      <c r="AI1045" s="10">
        <v>1</v>
      </c>
      <c r="AJ1045" s="10">
        <v>0</v>
      </c>
      <c r="AK1045" s="10">
        <v>1</v>
      </c>
      <c r="AL1045" s="10">
        <v>0</v>
      </c>
      <c r="AM1045" s="10">
        <v>10</v>
      </c>
      <c r="AN1045" s="10">
        <v>100</v>
      </c>
      <c r="AO1045" s="10">
        <v>23</v>
      </c>
      <c r="AP1045" s="10">
        <v>0</v>
      </c>
      <c r="AQ1045" s="10">
        <v>24</v>
      </c>
      <c r="AR1045" s="10"/>
      <c r="AS1045" s="10"/>
      <c r="AT1045" s="10"/>
      <c r="AU1045" s="10"/>
      <c r="AV1045" s="10"/>
      <c r="AW1045" s="10"/>
      <c r="AX1045" s="10"/>
      <c r="AY1045" s="10"/>
      <c r="AZ1045" s="10"/>
      <c r="BA1045" s="10"/>
      <c r="BB1045" s="10"/>
      <c r="BC1045" s="10"/>
      <c r="BD1045" s="10"/>
      <c r="BE1045" s="10"/>
      <c r="BF1045" s="10"/>
      <c r="BG1045" s="10"/>
      <c r="BH1045" s="10" t="s">
        <v>344</v>
      </c>
      <c r="BI1045" s="10">
        <v>10</v>
      </c>
    </row>
    <row r="1046" spans="5:61" ht="16.5" customHeight="1">
      <c r="E1046" s="9" t="str">
        <f t="shared" si="16"/>
        <v>R-6人体発熱密度比率1</v>
      </c>
      <c r="F1046" s="10" t="s">
        <v>340</v>
      </c>
      <c r="G1046" s="10" t="s">
        <v>139</v>
      </c>
      <c r="H1046" s="10">
        <v>6</v>
      </c>
      <c r="I1046" s="10">
        <v>3</v>
      </c>
      <c r="J1046" s="10">
        <v>1</v>
      </c>
      <c r="K1046" s="10" t="s">
        <v>781</v>
      </c>
      <c r="L1046" s="10" t="s">
        <v>777</v>
      </c>
      <c r="M1046" s="10">
        <v>0</v>
      </c>
      <c r="N1046" s="10">
        <v>0</v>
      </c>
      <c r="O1046" s="10">
        <v>0</v>
      </c>
      <c r="P1046" s="10">
        <v>0</v>
      </c>
      <c r="Q1046" s="10">
        <v>0</v>
      </c>
      <c r="R1046" s="10">
        <v>0</v>
      </c>
      <c r="S1046" s="10">
        <v>0</v>
      </c>
      <c r="T1046" s="10">
        <v>0</v>
      </c>
      <c r="U1046" s="10">
        <v>0</v>
      </c>
      <c r="V1046" s="10">
        <v>0</v>
      </c>
      <c r="W1046" s="10">
        <v>1</v>
      </c>
      <c r="X1046" s="10">
        <v>1</v>
      </c>
      <c r="Y1046" s="10">
        <v>1</v>
      </c>
      <c r="Z1046" s="10">
        <v>1</v>
      </c>
      <c r="AA1046" s="10">
        <v>1</v>
      </c>
      <c r="AB1046" s="10">
        <v>1</v>
      </c>
      <c r="AC1046" s="10">
        <v>1</v>
      </c>
      <c r="AD1046" s="10">
        <v>1</v>
      </c>
      <c r="AE1046" s="10">
        <v>1</v>
      </c>
      <c r="AF1046" s="10">
        <v>1</v>
      </c>
      <c r="AG1046" s="10">
        <v>1</v>
      </c>
      <c r="AH1046" s="10">
        <v>1</v>
      </c>
      <c r="AI1046" s="10">
        <v>1</v>
      </c>
      <c r="AJ1046" s="10">
        <v>0</v>
      </c>
      <c r="AK1046" s="10">
        <v>1</v>
      </c>
      <c r="AL1046" s="10">
        <v>0</v>
      </c>
      <c r="AM1046" s="10">
        <v>10</v>
      </c>
      <c r="AN1046" s="10">
        <v>100</v>
      </c>
      <c r="AO1046" s="10">
        <v>23</v>
      </c>
      <c r="AP1046" s="10">
        <v>0</v>
      </c>
      <c r="AQ1046" s="10">
        <v>24</v>
      </c>
      <c r="AR1046" s="10"/>
      <c r="AS1046" s="10"/>
      <c r="AT1046" s="10"/>
      <c r="AU1046" s="10"/>
      <c r="AV1046" s="10"/>
      <c r="AW1046" s="10"/>
      <c r="AX1046" s="10"/>
      <c r="AY1046" s="10"/>
      <c r="AZ1046" s="10"/>
      <c r="BA1046" s="10"/>
      <c r="BB1046" s="10"/>
      <c r="BC1046" s="10"/>
      <c r="BD1046" s="10"/>
      <c r="BE1046" s="10"/>
      <c r="BF1046" s="10"/>
      <c r="BG1046" s="10"/>
      <c r="BH1046" s="10" t="s">
        <v>344</v>
      </c>
      <c r="BI1046" s="10">
        <v>10</v>
      </c>
    </row>
    <row r="1047" spans="5:61" ht="16.5" customHeight="1">
      <c r="E1047" s="9" t="str">
        <f t="shared" si="16"/>
        <v>R-6人体発熱密度比率2</v>
      </c>
      <c r="F1047" s="10" t="s">
        <v>340</v>
      </c>
      <c r="G1047" s="10" t="s">
        <v>139</v>
      </c>
      <c r="H1047" s="10">
        <v>6</v>
      </c>
      <c r="I1047" s="10">
        <v>3</v>
      </c>
      <c r="J1047" s="10">
        <v>2</v>
      </c>
      <c r="K1047" s="10" t="s">
        <v>781</v>
      </c>
      <c r="L1047" s="10" t="s">
        <v>778</v>
      </c>
      <c r="M1047" s="10">
        <v>0</v>
      </c>
      <c r="N1047" s="10">
        <v>0</v>
      </c>
      <c r="O1047" s="10">
        <v>0</v>
      </c>
      <c r="P1047" s="10">
        <v>0</v>
      </c>
      <c r="Q1047" s="10">
        <v>0</v>
      </c>
      <c r="R1047" s="10">
        <v>0</v>
      </c>
      <c r="S1047" s="10">
        <v>0</v>
      </c>
      <c r="T1047" s="10">
        <v>0</v>
      </c>
      <c r="U1047" s="10">
        <v>0</v>
      </c>
      <c r="V1047" s="10">
        <v>0</v>
      </c>
      <c r="W1047" s="10">
        <v>1</v>
      </c>
      <c r="X1047" s="10">
        <v>1</v>
      </c>
      <c r="Y1047" s="10">
        <v>1</v>
      </c>
      <c r="Z1047" s="10">
        <v>1</v>
      </c>
      <c r="AA1047" s="10">
        <v>1</v>
      </c>
      <c r="AB1047" s="10">
        <v>1</v>
      </c>
      <c r="AC1047" s="10">
        <v>1</v>
      </c>
      <c r="AD1047" s="10">
        <v>1</v>
      </c>
      <c r="AE1047" s="10">
        <v>1</v>
      </c>
      <c r="AF1047" s="10">
        <v>1</v>
      </c>
      <c r="AG1047" s="10">
        <v>1</v>
      </c>
      <c r="AH1047" s="10">
        <v>1</v>
      </c>
      <c r="AI1047" s="10">
        <v>1</v>
      </c>
      <c r="AJ1047" s="10">
        <v>0</v>
      </c>
      <c r="AK1047" s="10">
        <v>1</v>
      </c>
      <c r="AL1047" s="10">
        <v>0</v>
      </c>
      <c r="AM1047" s="10">
        <v>10</v>
      </c>
      <c r="AN1047" s="10">
        <v>100</v>
      </c>
      <c r="AO1047" s="10">
        <v>23</v>
      </c>
      <c r="AP1047" s="10">
        <v>0</v>
      </c>
      <c r="AQ1047" s="10">
        <v>24</v>
      </c>
      <c r="AR1047" s="10"/>
      <c r="AS1047" s="10"/>
      <c r="AT1047" s="10"/>
      <c r="AU1047" s="10"/>
      <c r="AV1047" s="10"/>
      <c r="AW1047" s="10"/>
      <c r="AX1047" s="10"/>
      <c r="AY1047" s="10"/>
      <c r="AZ1047" s="10"/>
      <c r="BA1047" s="10"/>
      <c r="BB1047" s="10"/>
      <c r="BC1047" s="10"/>
      <c r="BD1047" s="10"/>
      <c r="BE1047" s="10"/>
      <c r="BF1047" s="10"/>
      <c r="BG1047" s="10"/>
      <c r="BH1047" s="10" t="s">
        <v>344</v>
      </c>
      <c r="BI1047" s="10">
        <v>10</v>
      </c>
    </row>
    <row r="1048" spans="5:61" ht="16.5" customHeight="1">
      <c r="E1048" s="9" t="str">
        <f t="shared" si="16"/>
        <v>R-6人体発熱密度比率3</v>
      </c>
      <c r="F1048" s="10" t="s">
        <v>340</v>
      </c>
      <c r="G1048" s="10" t="s">
        <v>139</v>
      </c>
      <c r="H1048" s="10">
        <v>6</v>
      </c>
      <c r="I1048" s="10">
        <v>3</v>
      </c>
      <c r="J1048" s="10">
        <v>3</v>
      </c>
      <c r="K1048" s="10" t="s">
        <v>781</v>
      </c>
      <c r="L1048" s="10" t="s">
        <v>779</v>
      </c>
      <c r="M1048" s="10">
        <v>0</v>
      </c>
      <c r="N1048" s="10">
        <v>0</v>
      </c>
      <c r="O1048" s="10">
        <v>0</v>
      </c>
      <c r="P1048" s="10">
        <v>0</v>
      </c>
      <c r="Q1048" s="10">
        <v>0</v>
      </c>
      <c r="R1048" s="10">
        <v>0</v>
      </c>
      <c r="S1048" s="10">
        <v>0</v>
      </c>
      <c r="T1048" s="10">
        <v>0</v>
      </c>
      <c r="U1048" s="10">
        <v>0</v>
      </c>
      <c r="V1048" s="10">
        <v>0</v>
      </c>
      <c r="W1048" s="10">
        <v>1</v>
      </c>
      <c r="X1048" s="10">
        <v>1</v>
      </c>
      <c r="Y1048" s="10">
        <v>1</v>
      </c>
      <c r="Z1048" s="10">
        <v>1</v>
      </c>
      <c r="AA1048" s="10">
        <v>1</v>
      </c>
      <c r="AB1048" s="10">
        <v>1</v>
      </c>
      <c r="AC1048" s="10">
        <v>1</v>
      </c>
      <c r="AD1048" s="10">
        <v>1</v>
      </c>
      <c r="AE1048" s="10">
        <v>1</v>
      </c>
      <c r="AF1048" s="10">
        <v>1</v>
      </c>
      <c r="AG1048" s="10">
        <v>1</v>
      </c>
      <c r="AH1048" s="10">
        <v>1</v>
      </c>
      <c r="AI1048" s="10">
        <v>1</v>
      </c>
      <c r="AJ1048" s="10">
        <v>0</v>
      </c>
      <c r="AK1048" s="10">
        <v>1</v>
      </c>
      <c r="AL1048" s="10">
        <v>0</v>
      </c>
      <c r="AM1048" s="10">
        <v>10</v>
      </c>
      <c r="AN1048" s="10">
        <v>100</v>
      </c>
      <c r="AO1048" s="10">
        <v>23</v>
      </c>
      <c r="AP1048" s="10">
        <v>0</v>
      </c>
      <c r="AQ1048" s="10">
        <v>24</v>
      </c>
      <c r="AR1048" s="10"/>
      <c r="AS1048" s="10"/>
      <c r="AT1048" s="10"/>
      <c r="AU1048" s="10"/>
      <c r="AV1048" s="10"/>
      <c r="AW1048" s="10"/>
      <c r="AX1048" s="10"/>
      <c r="AY1048" s="10"/>
      <c r="AZ1048" s="10"/>
      <c r="BA1048" s="10"/>
      <c r="BB1048" s="10"/>
      <c r="BC1048" s="10"/>
      <c r="BD1048" s="10"/>
      <c r="BE1048" s="10"/>
      <c r="BF1048" s="10"/>
      <c r="BG1048" s="10"/>
      <c r="BH1048" s="10" t="s">
        <v>344</v>
      </c>
      <c r="BI1048" s="10">
        <v>10</v>
      </c>
    </row>
    <row r="1049" spans="5:61" ht="16.5" customHeight="1">
      <c r="E1049" s="9" t="str">
        <f t="shared" si="16"/>
        <v>R-6機器発熱密度比率1</v>
      </c>
      <c r="F1049" s="10" t="s">
        <v>340</v>
      </c>
      <c r="G1049" s="10" t="s">
        <v>139</v>
      </c>
      <c r="H1049" s="10">
        <v>6</v>
      </c>
      <c r="I1049" s="10">
        <v>4</v>
      </c>
      <c r="J1049" s="10">
        <v>1</v>
      </c>
      <c r="K1049" s="10" t="s">
        <v>783</v>
      </c>
      <c r="L1049" s="10" t="s">
        <v>777</v>
      </c>
      <c r="M1049" s="10">
        <v>0</v>
      </c>
      <c r="N1049" s="10">
        <v>0</v>
      </c>
      <c r="O1049" s="10">
        <v>0</v>
      </c>
      <c r="P1049" s="10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  <c r="V1049" s="10">
        <v>0</v>
      </c>
      <c r="W1049" s="10">
        <v>1</v>
      </c>
      <c r="X1049" s="10">
        <v>1</v>
      </c>
      <c r="Y1049" s="10">
        <v>1</v>
      </c>
      <c r="Z1049" s="10">
        <v>1</v>
      </c>
      <c r="AA1049" s="10">
        <v>1</v>
      </c>
      <c r="AB1049" s="10">
        <v>1</v>
      </c>
      <c r="AC1049" s="10">
        <v>1</v>
      </c>
      <c r="AD1049" s="10">
        <v>1</v>
      </c>
      <c r="AE1049" s="10">
        <v>1</v>
      </c>
      <c r="AF1049" s="10">
        <v>1</v>
      </c>
      <c r="AG1049" s="10">
        <v>1</v>
      </c>
      <c r="AH1049" s="10">
        <v>1</v>
      </c>
      <c r="AI1049" s="10">
        <v>1</v>
      </c>
      <c r="AJ1049" s="10">
        <v>0</v>
      </c>
      <c r="AK1049" s="10">
        <v>1</v>
      </c>
      <c r="AL1049" s="10">
        <v>0</v>
      </c>
      <c r="AM1049" s="10">
        <v>10</v>
      </c>
      <c r="AN1049" s="10">
        <v>100</v>
      </c>
      <c r="AO1049" s="10">
        <v>23</v>
      </c>
      <c r="AP1049" s="10">
        <v>0</v>
      </c>
      <c r="AQ1049" s="10">
        <v>24</v>
      </c>
      <c r="AR1049" s="10"/>
      <c r="AS1049" s="10"/>
      <c r="AT1049" s="10"/>
      <c r="AU1049" s="10"/>
      <c r="AV1049" s="10"/>
      <c r="AW1049" s="10"/>
      <c r="AX1049" s="10"/>
      <c r="AY1049" s="10"/>
      <c r="AZ1049" s="10"/>
      <c r="BA1049" s="10"/>
      <c r="BB1049" s="10"/>
      <c r="BC1049" s="10"/>
      <c r="BD1049" s="10"/>
      <c r="BE1049" s="10"/>
      <c r="BF1049" s="10"/>
      <c r="BG1049" s="10"/>
      <c r="BH1049" s="10" t="s">
        <v>344</v>
      </c>
      <c r="BI1049" s="10">
        <v>10</v>
      </c>
    </row>
    <row r="1050" spans="5:61" ht="16.5" customHeight="1">
      <c r="E1050" s="9" t="str">
        <f t="shared" si="16"/>
        <v>R-6機器発熱密度比率2</v>
      </c>
      <c r="F1050" s="10" t="s">
        <v>340</v>
      </c>
      <c r="G1050" s="10" t="s">
        <v>139</v>
      </c>
      <c r="H1050" s="10">
        <v>6</v>
      </c>
      <c r="I1050" s="10">
        <v>4</v>
      </c>
      <c r="J1050" s="10">
        <v>2</v>
      </c>
      <c r="K1050" s="10" t="s">
        <v>783</v>
      </c>
      <c r="L1050" s="10" t="s">
        <v>778</v>
      </c>
      <c r="M1050" s="10">
        <v>0</v>
      </c>
      <c r="N1050" s="10">
        <v>0</v>
      </c>
      <c r="O1050" s="10">
        <v>0</v>
      </c>
      <c r="P1050" s="10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  <c r="V1050" s="10">
        <v>0</v>
      </c>
      <c r="W1050" s="10">
        <v>1</v>
      </c>
      <c r="X1050" s="10">
        <v>1</v>
      </c>
      <c r="Y1050" s="10">
        <v>1</v>
      </c>
      <c r="Z1050" s="10">
        <v>1</v>
      </c>
      <c r="AA1050" s="10">
        <v>1</v>
      </c>
      <c r="AB1050" s="10">
        <v>1</v>
      </c>
      <c r="AC1050" s="10">
        <v>1</v>
      </c>
      <c r="AD1050" s="10">
        <v>1</v>
      </c>
      <c r="AE1050" s="10">
        <v>1</v>
      </c>
      <c r="AF1050" s="10">
        <v>1</v>
      </c>
      <c r="AG1050" s="10">
        <v>1</v>
      </c>
      <c r="AH1050" s="10">
        <v>1</v>
      </c>
      <c r="AI1050" s="10">
        <v>1</v>
      </c>
      <c r="AJ1050" s="10">
        <v>0</v>
      </c>
      <c r="AK1050" s="10">
        <v>1</v>
      </c>
      <c r="AL1050" s="10">
        <v>0</v>
      </c>
      <c r="AM1050" s="10">
        <v>10</v>
      </c>
      <c r="AN1050" s="10">
        <v>100</v>
      </c>
      <c r="AO1050" s="10">
        <v>23</v>
      </c>
      <c r="AP1050" s="10">
        <v>0</v>
      </c>
      <c r="AQ1050" s="10">
        <v>24</v>
      </c>
      <c r="AR1050" s="10"/>
      <c r="AS1050" s="10"/>
      <c r="AT1050" s="10"/>
      <c r="AU1050" s="10"/>
      <c r="AV1050" s="10"/>
      <c r="AW1050" s="10"/>
      <c r="AX1050" s="10"/>
      <c r="AY1050" s="10"/>
      <c r="AZ1050" s="10"/>
      <c r="BA1050" s="10"/>
      <c r="BB1050" s="10"/>
      <c r="BC1050" s="10"/>
      <c r="BD1050" s="10"/>
      <c r="BE1050" s="10"/>
      <c r="BF1050" s="10"/>
      <c r="BG1050" s="10"/>
      <c r="BH1050" s="10" t="s">
        <v>344</v>
      </c>
      <c r="BI1050" s="10">
        <v>10</v>
      </c>
    </row>
    <row r="1051" spans="5:61" ht="16.5" customHeight="1">
      <c r="E1051" s="9" t="str">
        <f t="shared" si="16"/>
        <v>R-6機器発熱密度比率3</v>
      </c>
      <c r="F1051" s="10" t="s">
        <v>340</v>
      </c>
      <c r="G1051" s="10" t="s">
        <v>139</v>
      </c>
      <c r="H1051" s="10">
        <v>6</v>
      </c>
      <c r="I1051" s="10">
        <v>4</v>
      </c>
      <c r="J1051" s="10">
        <v>3</v>
      </c>
      <c r="K1051" s="10" t="s">
        <v>783</v>
      </c>
      <c r="L1051" s="10" t="s">
        <v>779</v>
      </c>
      <c r="M1051" s="10">
        <v>0</v>
      </c>
      <c r="N1051" s="10">
        <v>0</v>
      </c>
      <c r="O1051" s="10">
        <v>0</v>
      </c>
      <c r="P1051" s="10">
        <v>0</v>
      </c>
      <c r="Q1051" s="10">
        <v>0</v>
      </c>
      <c r="R1051" s="10">
        <v>0</v>
      </c>
      <c r="S1051" s="10">
        <v>0</v>
      </c>
      <c r="T1051" s="10">
        <v>0</v>
      </c>
      <c r="U1051" s="10">
        <v>0</v>
      </c>
      <c r="V1051" s="10">
        <v>0</v>
      </c>
      <c r="W1051" s="10">
        <v>1</v>
      </c>
      <c r="X1051" s="10">
        <v>1</v>
      </c>
      <c r="Y1051" s="10">
        <v>1</v>
      </c>
      <c r="Z1051" s="10">
        <v>1</v>
      </c>
      <c r="AA1051" s="10">
        <v>1</v>
      </c>
      <c r="AB1051" s="10">
        <v>1</v>
      </c>
      <c r="AC1051" s="10">
        <v>1</v>
      </c>
      <c r="AD1051" s="10">
        <v>1</v>
      </c>
      <c r="AE1051" s="10">
        <v>1</v>
      </c>
      <c r="AF1051" s="10">
        <v>1</v>
      </c>
      <c r="AG1051" s="10">
        <v>1</v>
      </c>
      <c r="AH1051" s="10">
        <v>1</v>
      </c>
      <c r="AI1051" s="10">
        <v>1</v>
      </c>
      <c r="AJ1051" s="10">
        <v>0</v>
      </c>
      <c r="AK1051" s="10">
        <v>1</v>
      </c>
      <c r="AL1051" s="10">
        <v>0</v>
      </c>
      <c r="AM1051" s="10">
        <v>10</v>
      </c>
      <c r="AN1051" s="10">
        <v>100</v>
      </c>
      <c r="AO1051" s="10">
        <v>23</v>
      </c>
      <c r="AP1051" s="10">
        <v>0</v>
      </c>
      <c r="AQ1051" s="10">
        <v>24</v>
      </c>
      <c r="AR1051" s="10"/>
      <c r="AS1051" s="10"/>
      <c r="AT1051" s="10"/>
      <c r="AU1051" s="10"/>
      <c r="AV1051" s="10"/>
      <c r="AW1051" s="10"/>
      <c r="AX1051" s="10"/>
      <c r="AY1051" s="10"/>
      <c r="AZ1051" s="10"/>
      <c r="BA1051" s="10"/>
      <c r="BB1051" s="10"/>
      <c r="BC1051" s="10"/>
      <c r="BD1051" s="10"/>
      <c r="BE1051" s="10"/>
      <c r="BF1051" s="10"/>
      <c r="BG1051" s="10"/>
      <c r="BH1051" s="10" t="s">
        <v>344</v>
      </c>
      <c r="BI1051" s="10">
        <v>10</v>
      </c>
    </row>
    <row r="1052" spans="5:61" ht="16.5" customHeight="1">
      <c r="E1052" s="9" t="str">
        <f t="shared" si="16"/>
        <v>R-7室同時使用率1</v>
      </c>
      <c r="F1052" s="10" t="s">
        <v>341</v>
      </c>
      <c r="G1052" s="10" t="s">
        <v>139</v>
      </c>
      <c r="H1052" s="10">
        <v>7</v>
      </c>
      <c r="I1052" s="10">
        <v>1</v>
      </c>
      <c r="J1052" s="10">
        <v>1</v>
      </c>
      <c r="K1052" s="10" t="s">
        <v>776</v>
      </c>
      <c r="L1052" s="10" t="s">
        <v>777</v>
      </c>
      <c r="M1052" s="10">
        <v>0</v>
      </c>
      <c r="N1052" s="10">
        <v>0</v>
      </c>
      <c r="O1052" s="10">
        <v>0</v>
      </c>
      <c r="P1052" s="10">
        <v>0</v>
      </c>
      <c r="Q1052" s="10">
        <v>0</v>
      </c>
      <c r="R1052" s="10">
        <v>0</v>
      </c>
      <c r="S1052" s="10">
        <v>0</v>
      </c>
      <c r="T1052" s="10">
        <v>0</v>
      </c>
      <c r="U1052" s="10">
        <v>0</v>
      </c>
      <c r="V1052" s="10">
        <v>0</v>
      </c>
      <c r="W1052" s="10">
        <v>1</v>
      </c>
      <c r="X1052" s="10">
        <v>1</v>
      </c>
      <c r="Y1052" s="10">
        <v>1</v>
      </c>
      <c r="Z1052" s="10">
        <v>1</v>
      </c>
      <c r="AA1052" s="10">
        <v>1</v>
      </c>
      <c r="AB1052" s="10">
        <v>1</v>
      </c>
      <c r="AC1052" s="10">
        <v>1</v>
      </c>
      <c r="AD1052" s="10">
        <v>1</v>
      </c>
      <c r="AE1052" s="10">
        <v>1</v>
      </c>
      <c r="AF1052" s="10">
        <v>1</v>
      </c>
      <c r="AG1052" s="10">
        <v>1</v>
      </c>
      <c r="AH1052" s="10">
        <v>1</v>
      </c>
      <c r="AI1052" s="10">
        <v>1</v>
      </c>
      <c r="AJ1052" s="10">
        <v>0</v>
      </c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10"/>
      <c r="AZ1052" s="10"/>
      <c r="BA1052" s="10"/>
      <c r="BB1052" s="10"/>
      <c r="BC1052" s="10"/>
      <c r="BD1052" s="10"/>
      <c r="BE1052" s="10"/>
      <c r="BF1052" s="10"/>
      <c r="BG1052" s="10"/>
      <c r="BH1052" s="10" t="s">
        <v>345</v>
      </c>
      <c r="BI1052" s="10">
        <v>11</v>
      </c>
    </row>
    <row r="1053" spans="5:61" ht="16.5" customHeight="1">
      <c r="E1053" s="9" t="str">
        <f t="shared" si="16"/>
        <v>R-7室同時使用率2</v>
      </c>
      <c r="F1053" s="10" t="s">
        <v>341</v>
      </c>
      <c r="G1053" s="10" t="s">
        <v>139</v>
      </c>
      <c r="H1053" s="10">
        <v>7</v>
      </c>
      <c r="I1053" s="10">
        <v>1</v>
      </c>
      <c r="J1053" s="10">
        <v>2</v>
      </c>
      <c r="K1053" s="10" t="s">
        <v>776</v>
      </c>
      <c r="L1053" s="10" t="s">
        <v>778</v>
      </c>
      <c r="M1053" s="10">
        <v>0</v>
      </c>
      <c r="N1053" s="10">
        <v>0</v>
      </c>
      <c r="O1053" s="10">
        <v>0</v>
      </c>
      <c r="P1053" s="10">
        <v>0</v>
      </c>
      <c r="Q1053" s="10">
        <v>0</v>
      </c>
      <c r="R1053" s="10">
        <v>0</v>
      </c>
      <c r="S1053" s="10">
        <v>0</v>
      </c>
      <c r="T1053" s="10">
        <v>0</v>
      </c>
      <c r="U1053" s="10">
        <v>0</v>
      </c>
      <c r="V1053" s="10">
        <v>0</v>
      </c>
      <c r="W1053" s="10">
        <v>1</v>
      </c>
      <c r="X1053" s="10">
        <v>1</v>
      </c>
      <c r="Y1053" s="10">
        <v>1</v>
      </c>
      <c r="Z1053" s="10">
        <v>1</v>
      </c>
      <c r="AA1053" s="10">
        <v>1</v>
      </c>
      <c r="AB1053" s="10">
        <v>1</v>
      </c>
      <c r="AC1053" s="10">
        <v>1</v>
      </c>
      <c r="AD1053" s="10">
        <v>1</v>
      </c>
      <c r="AE1053" s="10">
        <v>1</v>
      </c>
      <c r="AF1053" s="10">
        <v>1</v>
      </c>
      <c r="AG1053" s="10">
        <v>1</v>
      </c>
      <c r="AH1053" s="10">
        <v>1</v>
      </c>
      <c r="AI1053" s="10">
        <v>1</v>
      </c>
      <c r="AJ1053" s="10">
        <v>0</v>
      </c>
      <c r="AK1053" s="10"/>
      <c r="AL1053" s="10"/>
      <c r="AM1053" s="10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10"/>
      <c r="AZ1053" s="10"/>
      <c r="BA1053" s="10"/>
      <c r="BB1053" s="10"/>
      <c r="BC1053" s="10"/>
      <c r="BD1053" s="10"/>
      <c r="BE1053" s="10"/>
      <c r="BF1053" s="10"/>
      <c r="BG1053" s="10"/>
      <c r="BH1053" s="10" t="s">
        <v>345</v>
      </c>
      <c r="BI1053" s="10">
        <v>11</v>
      </c>
    </row>
    <row r="1054" spans="5:61" ht="16.5" customHeight="1">
      <c r="E1054" s="9" t="str">
        <f t="shared" si="16"/>
        <v>R-7室同時使用率3</v>
      </c>
      <c r="F1054" s="10" t="s">
        <v>341</v>
      </c>
      <c r="G1054" s="10" t="s">
        <v>139</v>
      </c>
      <c r="H1054" s="10">
        <v>7</v>
      </c>
      <c r="I1054" s="10">
        <v>1</v>
      </c>
      <c r="J1054" s="10">
        <v>3</v>
      </c>
      <c r="K1054" s="10" t="s">
        <v>776</v>
      </c>
      <c r="L1054" s="10" t="s">
        <v>779</v>
      </c>
      <c r="M1054" s="10">
        <v>0</v>
      </c>
      <c r="N1054" s="10">
        <v>0</v>
      </c>
      <c r="O1054" s="10">
        <v>0</v>
      </c>
      <c r="P1054" s="10">
        <v>0</v>
      </c>
      <c r="Q1054" s="10">
        <v>0</v>
      </c>
      <c r="R1054" s="10">
        <v>0</v>
      </c>
      <c r="S1054" s="10">
        <v>0</v>
      </c>
      <c r="T1054" s="10">
        <v>0</v>
      </c>
      <c r="U1054" s="10">
        <v>0</v>
      </c>
      <c r="V1054" s="10">
        <v>0</v>
      </c>
      <c r="W1054" s="10">
        <v>1</v>
      </c>
      <c r="X1054" s="10">
        <v>1</v>
      </c>
      <c r="Y1054" s="10">
        <v>1</v>
      </c>
      <c r="Z1054" s="10">
        <v>1</v>
      </c>
      <c r="AA1054" s="10">
        <v>1</v>
      </c>
      <c r="AB1054" s="10">
        <v>1</v>
      </c>
      <c r="AC1054" s="10">
        <v>1</v>
      </c>
      <c r="AD1054" s="10">
        <v>1</v>
      </c>
      <c r="AE1054" s="10">
        <v>1</v>
      </c>
      <c r="AF1054" s="10">
        <v>1</v>
      </c>
      <c r="AG1054" s="10">
        <v>1</v>
      </c>
      <c r="AH1054" s="10">
        <v>1</v>
      </c>
      <c r="AI1054" s="10">
        <v>1</v>
      </c>
      <c r="AJ1054" s="10">
        <v>0</v>
      </c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10"/>
      <c r="AZ1054" s="10"/>
      <c r="BA1054" s="10"/>
      <c r="BB1054" s="10"/>
      <c r="BC1054" s="10"/>
      <c r="BD1054" s="10"/>
      <c r="BE1054" s="10"/>
      <c r="BF1054" s="10"/>
      <c r="BG1054" s="10"/>
      <c r="BH1054" s="10" t="s">
        <v>345</v>
      </c>
      <c r="BI1054" s="10">
        <v>11</v>
      </c>
    </row>
    <row r="1055" spans="5:61" ht="16.5" customHeight="1">
      <c r="E1055" s="9" t="str">
        <f t="shared" si="16"/>
        <v>R-7照明発熱密度比率1</v>
      </c>
      <c r="F1055" s="10" t="s">
        <v>341</v>
      </c>
      <c r="G1055" s="10" t="s">
        <v>139</v>
      </c>
      <c r="H1055" s="10">
        <v>7</v>
      </c>
      <c r="I1055" s="10">
        <v>2</v>
      </c>
      <c r="J1055" s="10">
        <v>1</v>
      </c>
      <c r="K1055" s="10" t="s">
        <v>780</v>
      </c>
      <c r="L1055" s="10" t="s">
        <v>777</v>
      </c>
      <c r="M1055" s="10">
        <v>0</v>
      </c>
      <c r="N1055" s="10">
        <v>0</v>
      </c>
      <c r="O1055" s="10">
        <v>0</v>
      </c>
      <c r="P1055" s="10">
        <v>0</v>
      </c>
      <c r="Q1055" s="10">
        <v>0</v>
      </c>
      <c r="R1055" s="10">
        <v>0</v>
      </c>
      <c r="S1055" s="10">
        <v>0</v>
      </c>
      <c r="T1055" s="10">
        <v>0</v>
      </c>
      <c r="U1055" s="10">
        <v>0</v>
      </c>
      <c r="V1055" s="10">
        <v>0</v>
      </c>
      <c r="W1055" s="10">
        <v>1</v>
      </c>
      <c r="X1055" s="10">
        <v>1</v>
      </c>
      <c r="Y1055" s="10">
        <v>1</v>
      </c>
      <c r="Z1055" s="10">
        <v>1</v>
      </c>
      <c r="AA1055" s="10">
        <v>1</v>
      </c>
      <c r="AB1055" s="10">
        <v>1</v>
      </c>
      <c r="AC1055" s="10">
        <v>1</v>
      </c>
      <c r="AD1055" s="10">
        <v>1</v>
      </c>
      <c r="AE1055" s="10">
        <v>1</v>
      </c>
      <c r="AF1055" s="10">
        <v>1</v>
      </c>
      <c r="AG1055" s="10">
        <v>1</v>
      </c>
      <c r="AH1055" s="10">
        <v>1</v>
      </c>
      <c r="AI1055" s="10">
        <v>1</v>
      </c>
      <c r="AJ1055" s="10">
        <v>0</v>
      </c>
      <c r="AK1055" s="10">
        <v>1</v>
      </c>
      <c r="AL1055" s="10">
        <v>0</v>
      </c>
      <c r="AM1055" s="10">
        <v>10</v>
      </c>
      <c r="AN1055" s="10">
        <v>100</v>
      </c>
      <c r="AO1055" s="10">
        <v>23</v>
      </c>
      <c r="AP1055" s="10">
        <v>0</v>
      </c>
      <c r="AQ1055" s="10">
        <v>24</v>
      </c>
      <c r="AR1055" s="10"/>
      <c r="AS1055" s="10"/>
      <c r="AT1055" s="10"/>
      <c r="AU1055" s="10"/>
      <c r="AV1055" s="10"/>
      <c r="AW1055" s="10"/>
      <c r="AX1055" s="10"/>
      <c r="AY1055" s="10"/>
      <c r="AZ1055" s="10"/>
      <c r="BA1055" s="10"/>
      <c r="BB1055" s="10"/>
      <c r="BC1055" s="10"/>
      <c r="BD1055" s="10"/>
      <c r="BE1055" s="10"/>
      <c r="BF1055" s="10"/>
      <c r="BG1055" s="10"/>
      <c r="BH1055" s="10" t="s">
        <v>345</v>
      </c>
      <c r="BI1055" s="10">
        <v>11</v>
      </c>
    </row>
    <row r="1056" spans="5:61" ht="16.5" customHeight="1">
      <c r="E1056" s="9" t="str">
        <f t="shared" si="16"/>
        <v>R-7照明発熱密度比率2</v>
      </c>
      <c r="F1056" s="10" t="s">
        <v>341</v>
      </c>
      <c r="G1056" s="10" t="s">
        <v>139</v>
      </c>
      <c r="H1056" s="10">
        <v>7</v>
      </c>
      <c r="I1056" s="10">
        <v>2</v>
      </c>
      <c r="J1056" s="10">
        <v>2</v>
      </c>
      <c r="K1056" s="10" t="s">
        <v>780</v>
      </c>
      <c r="L1056" s="10" t="s">
        <v>778</v>
      </c>
      <c r="M1056" s="10">
        <v>0</v>
      </c>
      <c r="N1056" s="10">
        <v>0</v>
      </c>
      <c r="O1056" s="10">
        <v>0</v>
      </c>
      <c r="P1056" s="10">
        <v>0</v>
      </c>
      <c r="Q1056" s="10">
        <v>0</v>
      </c>
      <c r="R1056" s="10">
        <v>0</v>
      </c>
      <c r="S1056" s="10">
        <v>0</v>
      </c>
      <c r="T1056" s="10">
        <v>0</v>
      </c>
      <c r="U1056" s="10">
        <v>0</v>
      </c>
      <c r="V1056" s="10">
        <v>0</v>
      </c>
      <c r="W1056" s="10">
        <v>1</v>
      </c>
      <c r="X1056" s="10">
        <v>1</v>
      </c>
      <c r="Y1056" s="10">
        <v>1</v>
      </c>
      <c r="Z1056" s="10">
        <v>1</v>
      </c>
      <c r="AA1056" s="10">
        <v>1</v>
      </c>
      <c r="AB1056" s="10">
        <v>1</v>
      </c>
      <c r="AC1056" s="10">
        <v>1</v>
      </c>
      <c r="AD1056" s="10">
        <v>1</v>
      </c>
      <c r="AE1056" s="10">
        <v>1</v>
      </c>
      <c r="AF1056" s="10">
        <v>1</v>
      </c>
      <c r="AG1056" s="10">
        <v>1</v>
      </c>
      <c r="AH1056" s="10">
        <v>1</v>
      </c>
      <c r="AI1056" s="10">
        <v>1</v>
      </c>
      <c r="AJ1056" s="10">
        <v>0</v>
      </c>
      <c r="AK1056" s="10">
        <v>1</v>
      </c>
      <c r="AL1056" s="10">
        <v>0</v>
      </c>
      <c r="AM1056" s="10">
        <v>10</v>
      </c>
      <c r="AN1056" s="10">
        <v>100</v>
      </c>
      <c r="AO1056" s="10">
        <v>23</v>
      </c>
      <c r="AP1056" s="10">
        <v>0</v>
      </c>
      <c r="AQ1056" s="10">
        <v>24</v>
      </c>
      <c r="AR1056" s="10"/>
      <c r="AS1056" s="10"/>
      <c r="AT1056" s="10"/>
      <c r="AU1056" s="10"/>
      <c r="AV1056" s="10"/>
      <c r="AW1056" s="10"/>
      <c r="AX1056" s="10"/>
      <c r="AY1056" s="10"/>
      <c r="AZ1056" s="10"/>
      <c r="BA1056" s="10"/>
      <c r="BB1056" s="10"/>
      <c r="BC1056" s="10"/>
      <c r="BD1056" s="10"/>
      <c r="BE1056" s="10"/>
      <c r="BF1056" s="10"/>
      <c r="BG1056" s="10"/>
      <c r="BH1056" s="10" t="s">
        <v>345</v>
      </c>
      <c r="BI1056" s="10">
        <v>11</v>
      </c>
    </row>
    <row r="1057" spans="5:61" ht="16.5" customHeight="1">
      <c r="E1057" s="9" t="str">
        <f t="shared" si="16"/>
        <v>R-7照明発熱密度比率3</v>
      </c>
      <c r="F1057" s="10" t="s">
        <v>341</v>
      </c>
      <c r="G1057" s="10" t="s">
        <v>139</v>
      </c>
      <c r="H1057" s="10">
        <v>7</v>
      </c>
      <c r="I1057" s="10">
        <v>2</v>
      </c>
      <c r="J1057" s="10">
        <v>3</v>
      </c>
      <c r="K1057" s="10" t="s">
        <v>780</v>
      </c>
      <c r="L1057" s="10" t="s">
        <v>779</v>
      </c>
      <c r="M1057" s="10">
        <v>0</v>
      </c>
      <c r="N1057" s="10">
        <v>0</v>
      </c>
      <c r="O1057" s="10">
        <v>0</v>
      </c>
      <c r="P1057" s="10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  <c r="V1057" s="10">
        <v>0</v>
      </c>
      <c r="W1057" s="10">
        <v>1</v>
      </c>
      <c r="X1057" s="10">
        <v>1</v>
      </c>
      <c r="Y1057" s="10">
        <v>1</v>
      </c>
      <c r="Z1057" s="10">
        <v>1</v>
      </c>
      <c r="AA1057" s="10">
        <v>1</v>
      </c>
      <c r="AB1057" s="10">
        <v>1</v>
      </c>
      <c r="AC1057" s="10">
        <v>1</v>
      </c>
      <c r="AD1057" s="10">
        <v>1</v>
      </c>
      <c r="AE1057" s="10">
        <v>1</v>
      </c>
      <c r="AF1057" s="10">
        <v>1</v>
      </c>
      <c r="AG1057" s="10">
        <v>1</v>
      </c>
      <c r="AH1057" s="10">
        <v>1</v>
      </c>
      <c r="AI1057" s="10">
        <v>1</v>
      </c>
      <c r="AJ1057" s="10">
        <v>0</v>
      </c>
      <c r="AK1057" s="10">
        <v>1</v>
      </c>
      <c r="AL1057" s="10">
        <v>0</v>
      </c>
      <c r="AM1057" s="10">
        <v>10</v>
      </c>
      <c r="AN1057" s="10">
        <v>100</v>
      </c>
      <c r="AO1057" s="10">
        <v>23</v>
      </c>
      <c r="AP1057" s="10">
        <v>0</v>
      </c>
      <c r="AQ1057" s="10">
        <v>24</v>
      </c>
      <c r="AR1057" s="10"/>
      <c r="AS1057" s="10"/>
      <c r="AT1057" s="10"/>
      <c r="AU1057" s="10"/>
      <c r="AV1057" s="10"/>
      <c r="AW1057" s="10"/>
      <c r="AX1057" s="10"/>
      <c r="AY1057" s="10"/>
      <c r="AZ1057" s="10"/>
      <c r="BA1057" s="10"/>
      <c r="BB1057" s="10"/>
      <c r="BC1057" s="10"/>
      <c r="BD1057" s="10"/>
      <c r="BE1057" s="10"/>
      <c r="BF1057" s="10"/>
      <c r="BG1057" s="10"/>
      <c r="BH1057" s="10" t="s">
        <v>345</v>
      </c>
      <c r="BI1057" s="10">
        <v>11</v>
      </c>
    </row>
    <row r="1058" spans="5:61" ht="16.5" customHeight="1">
      <c r="E1058" s="9" t="str">
        <f t="shared" si="16"/>
        <v>R-7人体発熱密度比率1</v>
      </c>
      <c r="F1058" s="10" t="s">
        <v>341</v>
      </c>
      <c r="G1058" s="10" t="s">
        <v>139</v>
      </c>
      <c r="H1058" s="10">
        <v>7</v>
      </c>
      <c r="I1058" s="10">
        <v>3</v>
      </c>
      <c r="J1058" s="10">
        <v>1</v>
      </c>
      <c r="K1058" s="10" t="s">
        <v>781</v>
      </c>
      <c r="L1058" s="10" t="s">
        <v>777</v>
      </c>
      <c r="M1058" s="10">
        <v>0</v>
      </c>
      <c r="N1058" s="10">
        <v>0</v>
      </c>
      <c r="O1058" s="10">
        <v>0</v>
      </c>
      <c r="P1058" s="10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0</v>
      </c>
      <c r="V1058" s="10">
        <v>0</v>
      </c>
      <c r="W1058" s="10">
        <v>1</v>
      </c>
      <c r="X1058" s="10">
        <v>1</v>
      </c>
      <c r="Y1058" s="10">
        <v>1</v>
      </c>
      <c r="Z1058" s="10">
        <v>1</v>
      </c>
      <c r="AA1058" s="10">
        <v>1</v>
      </c>
      <c r="AB1058" s="10">
        <v>1</v>
      </c>
      <c r="AC1058" s="10">
        <v>1</v>
      </c>
      <c r="AD1058" s="10">
        <v>1</v>
      </c>
      <c r="AE1058" s="10">
        <v>1</v>
      </c>
      <c r="AF1058" s="10">
        <v>1</v>
      </c>
      <c r="AG1058" s="10">
        <v>1</v>
      </c>
      <c r="AH1058" s="10">
        <v>1</v>
      </c>
      <c r="AI1058" s="10">
        <v>1</v>
      </c>
      <c r="AJ1058" s="10">
        <v>0</v>
      </c>
      <c r="AK1058" s="10">
        <v>1</v>
      </c>
      <c r="AL1058" s="10">
        <v>0</v>
      </c>
      <c r="AM1058" s="10">
        <v>10</v>
      </c>
      <c r="AN1058" s="10">
        <v>100</v>
      </c>
      <c r="AO1058" s="10">
        <v>23</v>
      </c>
      <c r="AP1058" s="10">
        <v>0</v>
      </c>
      <c r="AQ1058" s="10">
        <v>24</v>
      </c>
      <c r="AR1058" s="10"/>
      <c r="AS1058" s="10"/>
      <c r="AT1058" s="10"/>
      <c r="AU1058" s="10"/>
      <c r="AV1058" s="10"/>
      <c r="AW1058" s="10"/>
      <c r="AX1058" s="10"/>
      <c r="AY1058" s="10"/>
      <c r="AZ1058" s="10"/>
      <c r="BA1058" s="10"/>
      <c r="BB1058" s="10"/>
      <c r="BC1058" s="10"/>
      <c r="BD1058" s="10"/>
      <c r="BE1058" s="10"/>
      <c r="BF1058" s="10"/>
      <c r="BG1058" s="10"/>
      <c r="BH1058" s="10" t="s">
        <v>345</v>
      </c>
      <c r="BI1058" s="10">
        <v>11</v>
      </c>
    </row>
    <row r="1059" spans="5:61" ht="16.5" customHeight="1">
      <c r="E1059" s="9" t="str">
        <f t="shared" si="16"/>
        <v>R-7人体発熱密度比率2</v>
      </c>
      <c r="F1059" s="10" t="s">
        <v>341</v>
      </c>
      <c r="G1059" s="10" t="s">
        <v>139</v>
      </c>
      <c r="H1059" s="10">
        <v>7</v>
      </c>
      <c r="I1059" s="10">
        <v>3</v>
      </c>
      <c r="J1059" s="10">
        <v>2</v>
      </c>
      <c r="K1059" s="10" t="s">
        <v>781</v>
      </c>
      <c r="L1059" s="10" t="s">
        <v>778</v>
      </c>
      <c r="M1059" s="10">
        <v>0</v>
      </c>
      <c r="N1059" s="10">
        <v>0</v>
      </c>
      <c r="O1059" s="10">
        <v>0</v>
      </c>
      <c r="P1059" s="10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  <c r="V1059" s="10">
        <v>0</v>
      </c>
      <c r="W1059" s="10">
        <v>1</v>
      </c>
      <c r="X1059" s="10">
        <v>1</v>
      </c>
      <c r="Y1059" s="10">
        <v>1</v>
      </c>
      <c r="Z1059" s="10">
        <v>1</v>
      </c>
      <c r="AA1059" s="10">
        <v>1</v>
      </c>
      <c r="AB1059" s="10">
        <v>1</v>
      </c>
      <c r="AC1059" s="10">
        <v>1</v>
      </c>
      <c r="AD1059" s="10">
        <v>1</v>
      </c>
      <c r="AE1059" s="10">
        <v>1</v>
      </c>
      <c r="AF1059" s="10">
        <v>1</v>
      </c>
      <c r="AG1059" s="10">
        <v>1</v>
      </c>
      <c r="AH1059" s="10">
        <v>1</v>
      </c>
      <c r="AI1059" s="10">
        <v>1</v>
      </c>
      <c r="AJ1059" s="10">
        <v>0</v>
      </c>
      <c r="AK1059" s="10">
        <v>1</v>
      </c>
      <c r="AL1059" s="10">
        <v>0</v>
      </c>
      <c r="AM1059" s="10">
        <v>10</v>
      </c>
      <c r="AN1059" s="10">
        <v>100</v>
      </c>
      <c r="AO1059" s="10">
        <v>23</v>
      </c>
      <c r="AP1059" s="10">
        <v>0</v>
      </c>
      <c r="AQ1059" s="10">
        <v>24</v>
      </c>
      <c r="AR1059" s="10"/>
      <c r="AS1059" s="10"/>
      <c r="AT1059" s="10"/>
      <c r="AU1059" s="10"/>
      <c r="AV1059" s="10"/>
      <c r="AW1059" s="10"/>
      <c r="AX1059" s="10"/>
      <c r="AY1059" s="10"/>
      <c r="AZ1059" s="10"/>
      <c r="BA1059" s="10"/>
      <c r="BB1059" s="10"/>
      <c r="BC1059" s="10"/>
      <c r="BD1059" s="10"/>
      <c r="BE1059" s="10"/>
      <c r="BF1059" s="10"/>
      <c r="BG1059" s="10"/>
      <c r="BH1059" s="10" t="s">
        <v>345</v>
      </c>
      <c r="BI1059" s="10">
        <v>11</v>
      </c>
    </row>
    <row r="1060" spans="5:61" ht="16.5" customHeight="1">
      <c r="E1060" s="9" t="str">
        <f t="shared" si="16"/>
        <v>R-7人体発熱密度比率3</v>
      </c>
      <c r="F1060" s="10" t="s">
        <v>341</v>
      </c>
      <c r="G1060" s="10" t="s">
        <v>139</v>
      </c>
      <c r="H1060" s="10">
        <v>7</v>
      </c>
      <c r="I1060" s="10">
        <v>3</v>
      </c>
      <c r="J1060" s="10">
        <v>3</v>
      </c>
      <c r="K1060" s="10" t="s">
        <v>781</v>
      </c>
      <c r="L1060" s="10" t="s">
        <v>779</v>
      </c>
      <c r="M1060" s="10">
        <v>0</v>
      </c>
      <c r="N1060" s="10">
        <v>0</v>
      </c>
      <c r="O1060" s="10">
        <v>0</v>
      </c>
      <c r="P1060" s="10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  <c r="V1060" s="10">
        <v>0</v>
      </c>
      <c r="W1060" s="10">
        <v>1</v>
      </c>
      <c r="X1060" s="10">
        <v>1</v>
      </c>
      <c r="Y1060" s="10">
        <v>1</v>
      </c>
      <c r="Z1060" s="10">
        <v>1</v>
      </c>
      <c r="AA1060" s="10">
        <v>1</v>
      </c>
      <c r="AB1060" s="10">
        <v>1</v>
      </c>
      <c r="AC1060" s="10">
        <v>1</v>
      </c>
      <c r="AD1060" s="10">
        <v>1</v>
      </c>
      <c r="AE1060" s="10">
        <v>1</v>
      </c>
      <c r="AF1060" s="10">
        <v>1</v>
      </c>
      <c r="AG1060" s="10">
        <v>1</v>
      </c>
      <c r="AH1060" s="10">
        <v>1</v>
      </c>
      <c r="AI1060" s="10">
        <v>1</v>
      </c>
      <c r="AJ1060" s="10">
        <v>0</v>
      </c>
      <c r="AK1060" s="10">
        <v>1</v>
      </c>
      <c r="AL1060" s="10">
        <v>0</v>
      </c>
      <c r="AM1060" s="10">
        <v>10</v>
      </c>
      <c r="AN1060" s="10">
        <v>100</v>
      </c>
      <c r="AO1060" s="10">
        <v>23</v>
      </c>
      <c r="AP1060" s="10">
        <v>0</v>
      </c>
      <c r="AQ1060" s="10">
        <v>24</v>
      </c>
      <c r="AR1060" s="10"/>
      <c r="AS1060" s="10"/>
      <c r="AT1060" s="10"/>
      <c r="AU1060" s="10"/>
      <c r="AV1060" s="10"/>
      <c r="AW1060" s="10"/>
      <c r="AX1060" s="10"/>
      <c r="AY1060" s="10"/>
      <c r="AZ1060" s="10"/>
      <c r="BA1060" s="10"/>
      <c r="BB1060" s="10"/>
      <c r="BC1060" s="10"/>
      <c r="BD1060" s="10"/>
      <c r="BE1060" s="10"/>
      <c r="BF1060" s="10"/>
      <c r="BG1060" s="10"/>
      <c r="BH1060" s="10" t="s">
        <v>345</v>
      </c>
      <c r="BI1060" s="10">
        <v>11</v>
      </c>
    </row>
    <row r="1061" spans="5:61" ht="16.5" customHeight="1">
      <c r="E1061" s="9" t="str">
        <f t="shared" si="16"/>
        <v>R-7機器発熱密度比率1</v>
      </c>
      <c r="F1061" s="10" t="s">
        <v>341</v>
      </c>
      <c r="G1061" s="10" t="s">
        <v>139</v>
      </c>
      <c r="H1061" s="10">
        <v>7</v>
      </c>
      <c r="I1061" s="10">
        <v>4</v>
      </c>
      <c r="J1061" s="10">
        <v>1</v>
      </c>
      <c r="K1061" s="10" t="s">
        <v>783</v>
      </c>
      <c r="L1061" s="10" t="s">
        <v>777</v>
      </c>
      <c r="M1061" s="10">
        <v>0</v>
      </c>
      <c r="N1061" s="10">
        <v>0</v>
      </c>
      <c r="O1061" s="10">
        <v>0</v>
      </c>
      <c r="P1061" s="10">
        <v>0</v>
      </c>
      <c r="Q1061" s="10">
        <v>0</v>
      </c>
      <c r="R1061" s="10">
        <v>0</v>
      </c>
      <c r="S1061" s="10">
        <v>0</v>
      </c>
      <c r="T1061" s="10">
        <v>0</v>
      </c>
      <c r="U1061" s="10">
        <v>0</v>
      </c>
      <c r="V1061" s="10">
        <v>0</v>
      </c>
      <c r="W1061" s="10">
        <v>0</v>
      </c>
      <c r="X1061" s="10">
        <v>0</v>
      </c>
      <c r="Y1061" s="10">
        <v>0</v>
      </c>
      <c r="Z1061" s="10">
        <v>0</v>
      </c>
      <c r="AA1061" s="10">
        <v>0</v>
      </c>
      <c r="AB1061" s="10">
        <v>0</v>
      </c>
      <c r="AC1061" s="10">
        <v>0</v>
      </c>
      <c r="AD1061" s="10">
        <v>0</v>
      </c>
      <c r="AE1061" s="10">
        <v>0</v>
      </c>
      <c r="AF1061" s="10">
        <v>0</v>
      </c>
      <c r="AG1061" s="10">
        <v>0</v>
      </c>
      <c r="AH1061" s="10">
        <v>0</v>
      </c>
      <c r="AI1061" s="10">
        <v>0</v>
      </c>
      <c r="AJ1061" s="10">
        <v>0</v>
      </c>
      <c r="AK1061" s="10">
        <v>1</v>
      </c>
      <c r="AL1061" s="10">
        <v>0</v>
      </c>
      <c r="AM1061" s="10">
        <v>24</v>
      </c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10"/>
      <c r="AZ1061" s="10"/>
      <c r="BA1061" s="10"/>
      <c r="BB1061" s="10"/>
      <c r="BC1061" s="10"/>
      <c r="BD1061" s="10"/>
      <c r="BE1061" s="10"/>
      <c r="BF1061" s="10"/>
      <c r="BG1061" s="10"/>
      <c r="BH1061" s="10" t="s">
        <v>345</v>
      </c>
      <c r="BI1061" s="10">
        <v>11</v>
      </c>
    </row>
    <row r="1062" spans="5:61" ht="16.5" customHeight="1">
      <c r="E1062" s="9" t="str">
        <f t="shared" si="16"/>
        <v>R-7機器発熱密度比率2</v>
      </c>
      <c r="F1062" s="10" t="s">
        <v>341</v>
      </c>
      <c r="G1062" s="10" t="s">
        <v>139</v>
      </c>
      <c r="H1062" s="10">
        <v>7</v>
      </c>
      <c r="I1062" s="10">
        <v>4</v>
      </c>
      <c r="J1062" s="10">
        <v>2</v>
      </c>
      <c r="K1062" s="10" t="s">
        <v>783</v>
      </c>
      <c r="L1062" s="10" t="s">
        <v>778</v>
      </c>
      <c r="M1062" s="10">
        <v>0</v>
      </c>
      <c r="N1062" s="10">
        <v>0</v>
      </c>
      <c r="O1062" s="10">
        <v>0</v>
      </c>
      <c r="P1062" s="10">
        <v>0</v>
      </c>
      <c r="Q1062" s="10">
        <v>0</v>
      </c>
      <c r="R1062" s="10">
        <v>0</v>
      </c>
      <c r="S1062" s="10">
        <v>0</v>
      </c>
      <c r="T1062" s="10">
        <v>0</v>
      </c>
      <c r="U1062" s="10">
        <v>0</v>
      </c>
      <c r="V1062" s="10">
        <v>0</v>
      </c>
      <c r="W1062" s="10">
        <v>0</v>
      </c>
      <c r="X1062" s="10">
        <v>0</v>
      </c>
      <c r="Y1062" s="10">
        <v>0</v>
      </c>
      <c r="Z1062" s="10">
        <v>0</v>
      </c>
      <c r="AA1062" s="10">
        <v>0</v>
      </c>
      <c r="AB1062" s="10">
        <v>0</v>
      </c>
      <c r="AC1062" s="10">
        <v>0</v>
      </c>
      <c r="AD1062" s="10">
        <v>0</v>
      </c>
      <c r="AE1062" s="10">
        <v>0</v>
      </c>
      <c r="AF1062" s="10">
        <v>0</v>
      </c>
      <c r="AG1062" s="10">
        <v>0</v>
      </c>
      <c r="AH1062" s="10">
        <v>0</v>
      </c>
      <c r="AI1062" s="10">
        <v>0</v>
      </c>
      <c r="AJ1062" s="10">
        <v>0</v>
      </c>
      <c r="AK1062" s="10">
        <v>1</v>
      </c>
      <c r="AL1062" s="10">
        <v>0</v>
      </c>
      <c r="AM1062" s="10">
        <v>24</v>
      </c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10"/>
      <c r="AZ1062" s="10"/>
      <c r="BA1062" s="10"/>
      <c r="BB1062" s="10"/>
      <c r="BC1062" s="10"/>
      <c r="BD1062" s="10"/>
      <c r="BE1062" s="10"/>
      <c r="BF1062" s="10"/>
      <c r="BG1062" s="10"/>
      <c r="BH1062" s="10" t="s">
        <v>345</v>
      </c>
      <c r="BI1062" s="10">
        <v>11</v>
      </c>
    </row>
    <row r="1063" spans="5:61" ht="16.5" customHeight="1">
      <c r="E1063" s="9" t="str">
        <f t="shared" si="16"/>
        <v>R-7機器発熱密度比率3</v>
      </c>
      <c r="F1063" s="10" t="s">
        <v>341</v>
      </c>
      <c r="G1063" s="10" t="s">
        <v>139</v>
      </c>
      <c r="H1063" s="10">
        <v>7</v>
      </c>
      <c r="I1063" s="10">
        <v>4</v>
      </c>
      <c r="J1063" s="10">
        <v>3</v>
      </c>
      <c r="K1063" s="10" t="s">
        <v>783</v>
      </c>
      <c r="L1063" s="10" t="s">
        <v>779</v>
      </c>
      <c r="M1063" s="10">
        <v>0</v>
      </c>
      <c r="N1063" s="10">
        <v>0</v>
      </c>
      <c r="O1063" s="10">
        <v>0</v>
      </c>
      <c r="P1063" s="10">
        <v>0</v>
      </c>
      <c r="Q1063" s="10">
        <v>0</v>
      </c>
      <c r="R1063" s="10">
        <v>0</v>
      </c>
      <c r="S1063" s="10">
        <v>0</v>
      </c>
      <c r="T1063" s="10">
        <v>0</v>
      </c>
      <c r="U1063" s="10">
        <v>0</v>
      </c>
      <c r="V1063" s="10">
        <v>0</v>
      </c>
      <c r="W1063" s="10">
        <v>0</v>
      </c>
      <c r="X1063" s="10">
        <v>0</v>
      </c>
      <c r="Y1063" s="10">
        <v>0</v>
      </c>
      <c r="Z1063" s="10">
        <v>0</v>
      </c>
      <c r="AA1063" s="10">
        <v>0</v>
      </c>
      <c r="AB1063" s="10">
        <v>0</v>
      </c>
      <c r="AC1063" s="10">
        <v>0</v>
      </c>
      <c r="AD1063" s="10">
        <v>0</v>
      </c>
      <c r="AE1063" s="10">
        <v>0</v>
      </c>
      <c r="AF1063" s="10">
        <v>0</v>
      </c>
      <c r="AG1063" s="10">
        <v>0</v>
      </c>
      <c r="AH1063" s="10">
        <v>0</v>
      </c>
      <c r="AI1063" s="10">
        <v>0</v>
      </c>
      <c r="AJ1063" s="10">
        <v>0</v>
      </c>
      <c r="AK1063" s="10">
        <v>1</v>
      </c>
      <c r="AL1063" s="10">
        <v>0</v>
      </c>
      <c r="AM1063" s="10">
        <v>24</v>
      </c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10"/>
      <c r="AZ1063" s="10"/>
      <c r="BA1063" s="10"/>
      <c r="BB1063" s="10"/>
      <c r="BC1063" s="10"/>
      <c r="BD1063" s="10"/>
      <c r="BE1063" s="10"/>
      <c r="BF1063" s="10"/>
      <c r="BG1063" s="10"/>
      <c r="BH1063" s="10" t="s">
        <v>345</v>
      </c>
      <c r="BI1063" s="10">
        <v>11</v>
      </c>
    </row>
    <row r="1064" spans="5:61" ht="16.5" customHeight="1">
      <c r="E1064" s="9" t="str">
        <f t="shared" si="16"/>
        <v>R-8室同時使用率1</v>
      </c>
      <c r="F1064" s="10" t="s">
        <v>342</v>
      </c>
      <c r="G1064" s="10" t="s">
        <v>139</v>
      </c>
      <c r="H1064" s="10">
        <v>8</v>
      </c>
      <c r="I1064" s="10">
        <v>1</v>
      </c>
      <c r="J1064" s="10">
        <v>1</v>
      </c>
      <c r="K1064" s="10" t="s">
        <v>776</v>
      </c>
      <c r="L1064" s="10" t="s">
        <v>777</v>
      </c>
      <c r="M1064" s="10">
        <v>0</v>
      </c>
      <c r="N1064" s="10">
        <v>0</v>
      </c>
      <c r="O1064" s="10">
        <v>0</v>
      </c>
      <c r="P1064" s="10">
        <v>0</v>
      </c>
      <c r="Q1064" s="10">
        <v>0</v>
      </c>
      <c r="R1064" s="10">
        <v>0</v>
      </c>
      <c r="S1064" s="10">
        <v>0</v>
      </c>
      <c r="T1064" s="10">
        <v>0</v>
      </c>
      <c r="U1064" s="10">
        <v>0</v>
      </c>
      <c r="V1064" s="10">
        <v>0</v>
      </c>
      <c r="W1064" s="10">
        <v>1</v>
      </c>
      <c r="X1064" s="10">
        <v>1</v>
      </c>
      <c r="Y1064" s="10">
        <v>1</v>
      </c>
      <c r="Z1064" s="10">
        <v>1</v>
      </c>
      <c r="AA1064" s="10">
        <v>1</v>
      </c>
      <c r="AB1064" s="10">
        <v>1</v>
      </c>
      <c r="AC1064" s="10">
        <v>1</v>
      </c>
      <c r="AD1064" s="10">
        <v>1</v>
      </c>
      <c r="AE1064" s="10">
        <v>1</v>
      </c>
      <c r="AF1064" s="10">
        <v>1</v>
      </c>
      <c r="AG1064" s="10">
        <v>1</v>
      </c>
      <c r="AH1064" s="10">
        <v>1</v>
      </c>
      <c r="AI1064" s="10">
        <v>1</v>
      </c>
      <c r="AJ1064" s="10">
        <v>0</v>
      </c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10"/>
      <c r="AZ1064" s="10"/>
      <c r="BA1064" s="10"/>
      <c r="BB1064" s="10"/>
      <c r="BC1064" s="10"/>
      <c r="BD1064" s="10"/>
      <c r="BE1064" s="10"/>
      <c r="BF1064" s="10"/>
      <c r="BG1064" s="10"/>
      <c r="BH1064" s="10" t="s">
        <v>341</v>
      </c>
      <c r="BI1064" s="10">
        <v>7</v>
      </c>
    </row>
    <row r="1065" spans="5:61" ht="16.5" customHeight="1">
      <c r="E1065" s="9" t="str">
        <f t="shared" si="16"/>
        <v>R-8室同時使用率2</v>
      </c>
      <c r="F1065" s="10" t="s">
        <v>342</v>
      </c>
      <c r="G1065" s="10" t="s">
        <v>139</v>
      </c>
      <c r="H1065" s="10">
        <v>8</v>
      </c>
      <c r="I1065" s="10">
        <v>1</v>
      </c>
      <c r="J1065" s="10">
        <v>2</v>
      </c>
      <c r="K1065" s="10" t="s">
        <v>776</v>
      </c>
      <c r="L1065" s="10" t="s">
        <v>778</v>
      </c>
      <c r="M1065" s="10">
        <v>0</v>
      </c>
      <c r="N1065" s="10">
        <v>0</v>
      </c>
      <c r="O1065" s="10">
        <v>0</v>
      </c>
      <c r="P1065" s="10">
        <v>0</v>
      </c>
      <c r="Q1065" s="10">
        <v>0</v>
      </c>
      <c r="R1065" s="10">
        <v>0</v>
      </c>
      <c r="S1065" s="10">
        <v>0</v>
      </c>
      <c r="T1065" s="10">
        <v>0</v>
      </c>
      <c r="U1065" s="10">
        <v>0</v>
      </c>
      <c r="V1065" s="10">
        <v>0</v>
      </c>
      <c r="W1065" s="10">
        <v>1</v>
      </c>
      <c r="X1065" s="10">
        <v>1</v>
      </c>
      <c r="Y1065" s="10">
        <v>1</v>
      </c>
      <c r="Z1065" s="10">
        <v>1</v>
      </c>
      <c r="AA1065" s="10">
        <v>1</v>
      </c>
      <c r="AB1065" s="10">
        <v>1</v>
      </c>
      <c r="AC1065" s="10">
        <v>1</v>
      </c>
      <c r="AD1065" s="10">
        <v>1</v>
      </c>
      <c r="AE1065" s="10">
        <v>1</v>
      </c>
      <c r="AF1065" s="10">
        <v>1</v>
      </c>
      <c r="AG1065" s="10">
        <v>1</v>
      </c>
      <c r="AH1065" s="10">
        <v>1</v>
      </c>
      <c r="AI1065" s="10">
        <v>1</v>
      </c>
      <c r="AJ1065" s="10">
        <v>0</v>
      </c>
      <c r="AK1065" s="10"/>
      <c r="AL1065" s="10"/>
      <c r="AM1065" s="10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10"/>
      <c r="AZ1065" s="10"/>
      <c r="BA1065" s="10"/>
      <c r="BB1065" s="10"/>
      <c r="BC1065" s="10"/>
      <c r="BD1065" s="10"/>
      <c r="BE1065" s="10"/>
      <c r="BF1065" s="10"/>
      <c r="BG1065" s="10"/>
      <c r="BH1065" s="10" t="s">
        <v>341</v>
      </c>
      <c r="BI1065" s="10">
        <v>7</v>
      </c>
    </row>
    <row r="1066" spans="5:61" ht="16.5" customHeight="1">
      <c r="E1066" s="9" t="str">
        <f t="shared" si="16"/>
        <v>R-8室同時使用率3</v>
      </c>
      <c r="F1066" s="10" t="s">
        <v>342</v>
      </c>
      <c r="G1066" s="10" t="s">
        <v>139</v>
      </c>
      <c r="H1066" s="10">
        <v>8</v>
      </c>
      <c r="I1066" s="10">
        <v>1</v>
      </c>
      <c r="J1066" s="10">
        <v>3</v>
      </c>
      <c r="K1066" s="10" t="s">
        <v>776</v>
      </c>
      <c r="L1066" s="10" t="s">
        <v>779</v>
      </c>
      <c r="M1066" s="10">
        <v>0</v>
      </c>
      <c r="N1066" s="10">
        <v>0</v>
      </c>
      <c r="O1066" s="10">
        <v>0</v>
      </c>
      <c r="P1066" s="10">
        <v>0</v>
      </c>
      <c r="Q1066" s="10">
        <v>0</v>
      </c>
      <c r="R1066" s="10">
        <v>0</v>
      </c>
      <c r="S1066" s="10">
        <v>0</v>
      </c>
      <c r="T1066" s="10">
        <v>0</v>
      </c>
      <c r="U1066" s="10">
        <v>0</v>
      </c>
      <c r="V1066" s="10">
        <v>0</v>
      </c>
      <c r="W1066" s="10">
        <v>1</v>
      </c>
      <c r="X1066" s="10">
        <v>1</v>
      </c>
      <c r="Y1066" s="10">
        <v>1</v>
      </c>
      <c r="Z1066" s="10">
        <v>1</v>
      </c>
      <c r="AA1066" s="10">
        <v>1</v>
      </c>
      <c r="AB1066" s="10">
        <v>1</v>
      </c>
      <c r="AC1066" s="10">
        <v>1</v>
      </c>
      <c r="AD1066" s="10">
        <v>1</v>
      </c>
      <c r="AE1066" s="10">
        <v>1</v>
      </c>
      <c r="AF1066" s="10">
        <v>1</v>
      </c>
      <c r="AG1066" s="10">
        <v>1</v>
      </c>
      <c r="AH1066" s="10">
        <v>1</v>
      </c>
      <c r="AI1066" s="10">
        <v>1</v>
      </c>
      <c r="AJ1066" s="10">
        <v>0</v>
      </c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10"/>
      <c r="AZ1066" s="10"/>
      <c r="BA1066" s="10"/>
      <c r="BB1066" s="10"/>
      <c r="BC1066" s="10"/>
      <c r="BD1066" s="10"/>
      <c r="BE1066" s="10"/>
      <c r="BF1066" s="10"/>
      <c r="BG1066" s="10"/>
      <c r="BH1066" s="10" t="s">
        <v>341</v>
      </c>
      <c r="BI1066" s="10">
        <v>7</v>
      </c>
    </row>
    <row r="1067" spans="5:61" ht="16.5" customHeight="1">
      <c r="E1067" s="9" t="str">
        <f t="shared" si="16"/>
        <v>R-8照明発熱密度比率1</v>
      </c>
      <c r="F1067" s="10" t="s">
        <v>342</v>
      </c>
      <c r="G1067" s="10" t="s">
        <v>139</v>
      </c>
      <c r="H1067" s="10">
        <v>8</v>
      </c>
      <c r="I1067" s="10">
        <v>2</v>
      </c>
      <c r="J1067" s="10">
        <v>1</v>
      </c>
      <c r="K1067" s="10" t="s">
        <v>780</v>
      </c>
      <c r="L1067" s="10" t="s">
        <v>777</v>
      </c>
      <c r="M1067" s="10">
        <v>0</v>
      </c>
      <c r="N1067" s="10">
        <v>0</v>
      </c>
      <c r="O1067" s="10">
        <v>0</v>
      </c>
      <c r="P1067" s="10">
        <v>0</v>
      </c>
      <c r="Q1067" s="10">
        <v>0</v>
      </c>
      <c r="R1067" s="10">
        <v>0</v>
      </c>
      <c r="S1067" s="10">
        <v>0</v>
      </c>
      <c r="T1067" s="10">
        <v>0</v>
      </c>
      <c r="U1067" s="10">
        <v>0</v>
      </c>
      <c r="V1067" s="10">
        <v>0</v>
      </c>
      <c r="W1067" s="10">
        <v>1</v>
      </c>
      <c r="X1067" s="10">
        <v>1</v>
      </c>
      <c r="Y1067" s="10">
        <v>1</v>
      </c>
      <c r="Z1067" s="10">
        <v>1</v>
      </c>
      <c r="AA1067" s="10">
        <v>1</v>
      </c>
      <c r="AB1067" s="10">
        <v>1</v>
      </c>
      <c r="AC1067" s="10">
        <v>1</v>
      </c>
      <c r="AD1067" s="10">
        <v>1</v>
      </c>
      <c r="AE1067" s="10">
        <v>1</v>
      </c>
      <c r="AF1067" s="10">
        <v>1</v>
      </c>
      <c r="AG1067" s="10">
        <v>1</v>
      </c>
      <c r="AH1067" s="10">
        <v>1</v>
      </c>
      <c r="AI1067" s="10">
        <v>1</v>
      </c>
      <c r="AJ1067" s="10">
        <v>0</v>
      </c>
      <c r="AK1067" s="10">
        <v>1</v>
      </c>
      <c r="AL1067" s="10">
        <v>0</v>
      </c>
      <c r="AM1067" s="10">
        <v>10</v>
      </c>
      <c r="AN1067" s="10">
        <v>100</v>
      </c>
      <c r="AO1067" s="10">
        <v>23</v>
      </c>
      <c r="AP1067" s="10">
        <v>0</v>
      </c>
      <c r="AQ1067" s="10">
        <v>24</v>
      </c>
      <c r="AR1067" s="10"/>
      <c r="AS1067" s="10"/>
      <c r="AT1067" s="10"/>
      <c r="AU1067" s="10"/>
      <c r="AV1067" s="10"/>
      <c r="AW1067" s="10"/>
      <c r="AX1067" s="10"/>
      <c r="AY1067" s="10"/>
      <c r="AZ1067" s="10"/>
      <c r="BA1067" s="10"/>
      <c r="BB1067" s="10"/>
      <c r="BC1067" s="10"/>
      <c r="BD1067" s="10"/>
      <c r="BE1067" s="10"/>
      <c r="BF1067" s="10"/>
      <c r="BG1067" s="10"/>
      <c r="BH1067" s="10" t="s">
        <v>341</v>
      </c>
      <c r="BI1067" s="10">
        <v>7</v>
      </c>
    </row>
    <row r="1068" spans="5:61" ht="16.5" customHeight="1">
      <c r="E1068" s="9" t="str">
        <f t="shared" si="16"/>
        <v>R-8照明発熱密度比率2</v>
      </c>
      <c r="F1068" s="10" t="s">
        <v>342</v>
      </c>
      <c r="G1068" s="10" t="s">
        <v>139</v>
      </c>
      <c r="H1068" s="10">
        <v>8</v>
      </c>
      <c r="I1068" s="10">
        <v>2</v>
      </c>
      <c r="J1068" s="10">
        <v>2</v>
      </c>
      <c r="K1068" s="10" t="s">
        <v>780</v>
      </c>
      <c r="L1068" s="10" t="s">
        <v>778</v>
      </c>
      <c r="M1068" s="10">
        <v>0</v>
      </c>
      <c r="N1068" s="10">
        <v>0</v>
      </c>
      <c r="O1068" s="10">
        <v>0</v>
      </c>
      <c r="P1068" s="10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  <c r="V1068" s="10">
        <v>0</v>
      </c>
      <c r="W1068" s="10">
        <v>1</v>
      </c>
      <c r="X1068" s="10">
        <v>1</v>
      </c>
      <c r="Y1068" s="10">
        <v>1</v>
      </c>
      <c r="Z1068" s="10">
        <v>1</v>
      </c>
      <c r="AA1068" s="10">
        <v>1</v>
      </c>
      <c r="AB1068" s="10">
        <v>1</v>
      </c>
      <c r="AC1068" s="10">
        <v>1</v>
      </c>
      <c r="AD1068" s="10">
        <v>1</v>
      </c>
      <c r="AE1068" s="10">
        <v>1</v>
      </c>
      <c r="AF1068" s="10">
        <v>1</v>
      </c>
      <c r="AG1068" s="10">
        <v>1</v>
      </c>
      <c r="AH1068" s="10">
        <v>1</v>
      </c>
      <c r="AI1068" s="10">
        <v>1</v>
      </c>
      <c r="AJ1068" s="10">
        <v>0</v>
      </c>
      <c r="AK1068" s="10">
        <v>1</v>
      </c>
      <c r="AL1068" s="10">
        <v>0</v>
      </c>
      <c r="AM1068" s="10">
        <v>10</v>
      </c>
      <c r="AN1068" s="10">
        <v>100</v>
      </c>
      <c r="AO1068" s="10">
        <v>23</v>
      </c>
      <c r="AP1068" s="10">
        <v>0</v>
      </c>
      <c r="AQ1068" s="10">
        <v>24</v>
      </c>
      <c r="AR1068" s="10"/>
      <c r="AS1068" s="10"/>
      <c r="AT1068" s="10"/>
      <c r="AU1068" s="10"/>
      <c r="AV1068" s="10"/>
      <c r="AW1068" s="10"/>
      <c r="AX1068" s="10"/>
      <c r="AY1068" s="10"/>
      <c r="AZ1068" s="10"/>
      <c r="BA1068" s="10"/>
      <c r="BB1068" s="10"/>
      <c r="BC1068" s="10"/>
      <c r="BD1068" s="10"/>
      <c r="BE1068" s="10"/>
      <c r="BF1068" s="10"/>
      <c r="BG1068" s="10"/>
      <c r="BH1068" s="10" t="s">
        <v>341</v>
      </c>
      <c r="BI1068" s="10">
        <v>7</v>
      </c>
    </row>
    <row r="1069" spans="5:61" ht="16.5" customHeight="1">
      <c r="E1069" s="9" t="str">
        <f t="shared" si="16"/>
        <v>R-8照明発熱密度比率3</v>
      </c>
      <c r="F1069" s="10" t="s">
        <v>342</v>
      </c>
      <c r="G1069" s="10" t="s">
        <v>139</v>
      </c>
      <c r="H1069" s="10">
        <v>8</v>
      </c>
      <c r="I1069" s="10">
        <v>2</v>
      </c>
      <c r="J1069" s="10">
        <v>3</v>
      </c>
      <c r="K1069" s="10" t="s">
        <v>780</v>
      </c>
      <c r="L1069" s="10" t="s">
        <v>779</v>
      </c>
      <c r="M1069" s="10">
        <v>0</v>
      </c>
      <c r="N1069" s="10">
        <v>0</v>
      </c>
      <c r="O1069" s="10">
        <v>0</v>
      </c>
      <c r="P1069" s="10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  <c r="V1069" s="10">
        <v>0</v>
      </c>
      <c r="W1069" s="10">
        <v>1</v>
      </c>
      <c r="X1069" s="10">
        <v>1</v>
      </c>
      <c r="Y1069" s="10">
        <v>1</v>
      </c>
      <c r="Z1069" s="10">
        <v>1</v>
      </c>
      <c r="AA1069" s="10">
        <v>1</v>
      </c>
      <c r="AB1069" s="10">
        <v>1</v>
      </c>
      <c r="AC1069" s="10">
        <v>1</v>
      </c>
      <c r="AD1069" s="10">
        <v>1</v>
      </c>
      <c r="AE1069" s="10">
        <v>1</v>
      </c>
      <c r="AF1069" s="10">
        <v>1</v>
      </c>
      <c r="AG1069" s="10">
        <v>1</v>
      </c>
      <c r="AH1069" s="10">
        <v>1</v>
      </c>
      <c r="AI1069" s="10">
        <v>1</v>
      </c>
      <c r="AJ1069" s="10">
        <v>0</v>
      </c>
      <c r="AK1069" s="10">
        <v>1</v>
      </c>
      <c r="AL1069" s="10">
        <v>0</v>
      </c>
      <c r="AM1069" s="10">
        <v>10</v>
      </c>
      <c r="AN1069" s="10">
        <v>100</v>
      </c>
      <c r="AO1069" s="10">
        <v>23</v>
      </c>
      <c r="AP1069" s="10">
        <v>0</v>
      </c>
      <c r="AQ1069" s="10">
        <v>24</v>
      </c>
      <c r="AR1069" s="10"/>
      <c r="AS1069" s="10"/>
      <c r="AT1069" s="10"/>
      <c r="AU1069" s="10"/>
      <c r="AV1069" s="10"/>
      <c r="AW1069" s="10"/>
      <c r="AX1069" s="10"/>
      <c r="AY1069" s="10"/>
      <c r="AZ1069" s="10"/>
      <c r="BA1069" s="10"/>
      <c r="BB1069" s="10"/>
      <c r="BC1069" s="10"/>
      <c r="BD1069" s="10"/>
      <c r="BE1069" s="10"/>
      <c r="BF1069" s="10"/>
      <c r="BG1069" s="10"/>
      <c r="BH1069" s="10" t="s">
        <v>341</v>
      </c>
      <c r="BI1069" s="10">
        <v>7</v>
      </c>
    </row>
    <row r="1070" spans="5:61" ht="16.5" customHeight="1">
      <c r="E1070" s="9" t="str">
        <f t="shared" si="16"/>
        <v>R-8人体発熱密度比率1</v>
      </c>
      <c r="F1070" s="10" t="s">
        <v>342</v>
      </c>
      <c r="G1070" s="10" t="s">
        <v>139</v>
      </c>
      <c r="H1070" s="10">
        <v>8</v>
      </c>
      <c r="I1070" s="10">
        <v>3</v>
      </c>
      <c r="J1070" s="10">
        <v>1</v>
      </c>
      <c r="K1070" s="10" t="s">
        <v>781</v>
      </c>
      <c r="L1070" s="10" t="s">
        <v>777</v>
      </c>
      <c r="M1070" s="10">
        <v>0</v>
      </c>
      <c r="N1070" s="10">
        <v>0</v>
      </c>
      <c r="O1070" s="10">
        <v>0</v>
      </c>
      <c r="P1070" s="10">
        <v>0</v>
      </c>
      <c r="Q1070" s="10">
        <v>0</v>
      </c>
      <c r="R1070" s="10">
        <v>0</v>
      </c>
      <c r="S1070" s="10">
        <v>0</v>
      </c>
      <c r="T1070" s="10">
        <v>0</v>
      </c>
      <c r="U1070" s="10">
        <v>0</v>
      </c>
      <c r="V1070" s="10">
        <v>0</v>
      </c>
      <c r="W1070" s="10">
        <v>0</v>
      </c>
      <c r="X1070" s="10">
        <v>0.8</v>
      </c>
      <c r="Y1070" s="10">
        <v>0.8</v>
      </c>
      <c r="Z1070" s="10">
        <v>0.4</v>
      </c>
      <c r="AA1070" s="10">
        <v>0.4</v>
      </c>
      <c r="AB1070" s="10">
        <v>0.4</v>
      </c>
      <c r="AC1070" s="10">
        <v>0.4</v>
      </c>
      <c r="AD1070" s="10">
        <v>0.4</v>
      </c>
      <c r="AE1070" s="10">
        <v>0.8</v>
      </c>
      <c r="AF1070" s="10">
        <v>0.8</v>
      </c>
      <c r="AG1070" s="10">
        <v>0.8</v>
      </c>
      <c r="AH1070" s="10">
        <v>0.8</v>
      </c>
      <c r="AI1070" s="10">
        <v>0</v>
      </c>
      <c r="AJ1070" s="10">
        <v>0</v>
      </c>
      <c r="AK1070" s="10">
        <v>1</v>
      </c>
      <c r="AL1070" s="10">
        <v>0</v>
      </c>
      <c r="AM1070" s="10">
        <v>11</v>
      </c>
      <c r="AN1070" s="10">
        <v>80</v>
      </c>
      <c r="AO1070" s="10">
        <v>13</v>
      </c>
      <c r="AP1070" s="10">
        <v>40</v>
      </c>
      <c r="AQ1070" s="10">
        <v>18</v>
      </c>
      <c r="AR1070" s="10">
        <v>80</v>
      </c>
      <c r="AS1070" s="10">
        <v>22</v>
      </c>
      <c r="AT1070" s="10">
        <v>0</v>
      </c>
      <c r="AU1070" s="10">
        <v>24</v>
      </c>
      <c r="AV1070" s="10"/>
      <c r="AW1070" s="10"/>
      <c r="AX1070" s="10"/>
      <c r="AY1070" s="10"/>
      <c r="AZ1070" s="10"/>
      <c r="BA1070" s="10"/>
      <c r="BB1070" s="10"/>
      <c r="BC1070" s="10"/>
      <c r="BD1070" s="10"/>
      <c r="BE1070" s="10"/>
      <c r="BF1070" s="10"/>
      <c r="BG1070" s="10"/>
      <c r="BH1070" s="10" t="s">
        <v>341</v>
      </c>
      <c r="BI1070" s="10">
        <v>7</v>
      </c>
    </row>
    <row r="1071" spans="5:61" ht="16.5" customHeight="1">
      <c r="E1071" s="9" t="str">
        <f t="shared" si="16"/>
        <v>R-8人体発熱密度比率2</v>
      </c>
      <c r="F1071" s="10" t="s">
        <v>342</v>
      </c>
      <c r="G1071" s="10" t="s">
        <v>139</v>
      </c>
      <c r="H1071" s="10">
        <v>8</v>
      </c>
      <c r="I1071" s="10">
        <v>3</v>
      </c>
      <c r="J1071" s="10">
        <v>2</v>
      </c>
      <c r="K1071" s="10" t="s">
        <v>781</v>
      </c>
      <c r="L1071" s="10" t="s">
        <v>778</v>
      </c>
      <c r="M1071" s="10">
        <v>0</v>
      </c>
      <c r="N1071" s="10">
        <v>0</v>
      </c>
      <c r="O1071" s="10">
        <v>0</v>
      </c>
      <c r="P1071" s="10">
        <v>0</v>
      </c>
      <c r="Q1071" s="10">
        <v>0</v>
      </c>
      <c r="R1071" s="10">
        <v>0</v>
      </c>
      <c r="S1071" s="10">
        <v>0</v>
      </c>
      <c r="T1071" s="10">
        <v>0</v>
      </c>
      <c r="U1071" s="10">
        <v>0</v>
      </c>
      <c r="V1071" s="10">
        <v>0</v>
      </c>
      <c r="W1071" s="10">
        <v>0</v>
      </c>
      <c r="X1071" s="10">
        <v>0.8</v>
      </c>
      <c r="Y1071" s="10">
        <v>0.8</v>
      </c>
      <c r="Z1071" s="10">
        <v>0.4</v>
      </c>
      <c r="AA1071" s="10">
        <v>0.4</v>
      </c>
      <c r="AB1071" s="10">
        <v>0.4</v>
      </c>
      <c r="AC1071" s="10">
        <v>0.4</v>
      </c>
      <c r="AD1071" s="10">
        <v>0.4</v>
      </c>
      <c r="AE1071" s="10">
        <v>1</v>
      </c>
      <c r="AF1071" s="10">
        <v>1</v>
      </c>
      <c r="AG1071" s="10">
        <v>1</v>
      </c>
      <c r="AH1071" s="10">
        <v>1</v>
      </c>
      <c r="AI1071" s="10">
        <v>0</v>
      </c>
      <c r="AJ1071" s="10">
        <v>0</v>
      </c>
      <c r="AK1071" s="10">
        <v>1</v>
      </c>
      <c r="AL1071" s="10">
        <v>0</v>
      </c>
      <c r="AM1071" s="10">
        <v>11</v>
      </c>
      <c r="AN1071" s="10">
        <v>80</v>
      </c>
      <c r="AO1071" s="10">
        <v>13</v>
      </c>
      <c r="AP1071" s="10">
        <v>40</v>
      </c>
      <c r="AQ1071" s="10">
        <v>18</v>
      </c>
      <c r="AR1071" s="10">
        <v>100</v>
      </c>
      <c r="AS1071" s="10">
        <v>22</v>
      </c>
      <c r="AT1071" s="10">
        <v>0</v>
      </c>
      <c r="AU1071" s="10">
        <v>24</v>
      </c>
      <c r="AV1071" s="10"/>
      <c r="AW1071" s="10"/>
      <c r="AX1071" s="10"/>
      <c r="AY1071" s="10"/>
      <c r="AZ1071" s="10"/>
      <c r="BA1071" s="10"/>
      <c r="BB1071" s="10"/>
      <c r="BC1071" s="10"/>
      <c r="BD1071" s="10"/>
      <c r="BE1071" s="10"/>
      <c r="BF1071" s="10"/>
      <c r="BG1071" s="10"/>
      <c r="BH1071" s="10" t="s">
        <v>341</v>
      </c>
      <c r="BI1071" s="10">
        <v>7</v>
      </c>
    </row>
    <row r="1072" spans="5:61" ht="16.5" customHeight="1">
      <c r="E1072" s="9" t="str">
        <f t="shared" si="16"/>
        <v>R-8人体発熱密度比率3</v>
      </c>
      <c r="F1072" s="10" t="s">
        <v>342</v>
      </c>
      <c r="G1072" s="10" t="s">
        <v>139</v>
      </c>
      <c r="H1072" s="10">
        <v>8</v>
      </c>
      <c r="I1072" s="10">
        <v>3</v>
      </c>
      <c r="J1072" s="10">
        <v>3</v>
      </c>
      <c r="K1072" s="10" t="s">
        <v>781</v>
      </c>
      <c r="L1072" s="10" t="s">
        <v>779</v>
      </c>
      <c r="M1072" s="10">
        <v>0</v>
      </c>
      <c r="N1072" s="10">
        <v>0</v>
      </c>
      <c r="O1072" s="10">
        <v>0</v>
      </c>
      <c r="P1072" s="10">
        <v>0</v>
      </c>
      <c r="Q1072" s="10">
        <v>0</v>
      </c>
      <c r="R1072" s="10">
        <v>0</v>
      </c>
      <c r="S1072" s="10">
        <v>0</v>
      </c>
      <c r="T1072" s="10">
        <v>0</v>
      </c>
      <c r="U1072" s="10">
        <v>0</v>
      </c>
      <c r="V1072" s="10">
        <v>0</v>
      </c>
      <c r="W1072" s="10">
        <v>0</v>
      </c>
      <c r="X1072" s="10">
        <v>0.8</v>
      </c>
      <c r="Y1072" s="10">
        <v>0.8</v>
      </c>
      <c r="Z1072" s="10">
        <v>0.4</v>
      </c>
      <c r="AA1072" s="10">
        <v>0.4</v>
      </c>
      <c r="AB1072" s="10">
        <v>0.4</v>
      </c>
      <c r="AC1072" s="10">
        <v>0.4</v>
      </c>
      <c r="AD1072" s="10">
        <v>0.4</v>
      </c>
      <c r="AE1072" s="10">
        <v>1</v>
      </c>
      <c r="AF1072" s="10">
        <v>1</v>
      </c>
      <c r="AG1072" s="10">
        <v>1</v>
      </c>
      <c r="AH1072" s="10">
        <v>1</v>
      </c>
      <c r="AI1072" s="10">
        <v>0</v>
      </c>
      <c r="AJ1072" s="10">
        <v>0</v>
      </c>
      <c r="AK1072" s="10">
        <v>1</v>
      </c>
      <c r="AL1072" s="10">
        <v>0</v>
      </c>
      <c r="AM1072" s="10">
        <v>11</v>
      </c>
      <c r="AN1072" s="10">
        <v>80</v>
      </c>
      <c r="AO1072" s="10">
        <v>13</v>
      </c>
      <c r="AP1072" s="10">
        <v>40</v>
      </c>
      <c r="AQ1072" s="10">
        <v>18</v>
      </c>
      <c r="AR1072" s="10">
        <v>100</v>
      </c>
      <c r="AS1072" s="10">
        <v>22</v>
      </c>
      <c r="AT1072" s="10">
        <v>0</v>
      </c>
      <c r="AU1072" s="10">
        <v>24</v>
      </c>
      <c r="AV1072" s="10"/>
      <c r="AW1072" s="10"/>
      <c r="AX1072" s="10"/>
      <c r="AY1072" s="10"/>
      <c r="AZ1072" s="10"/>
      <c r="BA1072" s="10"/>
      <c r="BB1072" s="10"/>
      <c r="BC1072" s="10"/>
      <c r="BD1072" s="10"/>
      <c r="BE1072" s="10"/>
      <c r="BF1072" s="10"/>
      <c r="BG1072" s="10"/>
      <c r="BH1072" s="10" t="s">
        <v>341</v>
      </c>
      <c r="BI1072" s="10">
        <v>7</v>
      </c>
    </row>
    <row r="1073" spans="5:61" ht="16.5" customHeight="1">
      <c r="E1073" s="9" t="str">
        <f t="shared" si="16"/>
        <v>R-8機器発熱密度比率1</v>
      </c>
      <c r="F1073" s="10" t="s">
        <v>342</v>
      </c>
      <c r="G1073" s="10" t="s">
        <v>139</v>
      </c>
      <c r="H1073" s="10">
        <v>8</v>
      </c>
      <c r="I1073" s="10">
        <v>4</v>
      </c>
      <c r="J1073" s="10">
        <v>1</v>
      </c>
      <c r="K1073" s="10" t="s">
        <v>783</v>
      </c>
      <c r="L1073" s="10" t="s">
        <v>777</v>
      </c>
      <c r="M1073" s="10">
        <v>0</v>
      </c>
      <c r="N1073" s="10">
        <v>0</v>
      </c>
      <c r="O1073" s="10">
        <v>0</v>
      </c>
      <c r="P1073" s="10">
        <v>0</v>
      </c>
      <c r="Q1073" s="10">
        <v>0</v>
      </c>
      <c r="R1073" s="10">
        <v>0</v>
      </c>
      <c r="S1073" s="10">
        <v>0</v>
      </c>
      <c r="T1073" s="10">
        <v>0</v>
      </c>
      <c r="U1073" s="10">
        <v>0</v>
      </c>
      <c r="V1073" s="10">
        <v>0</v>
      </c>
      <c r="W1073" s="10">
        <v>0</v>
      </c>
      <c r="X1073" s="10">
        <v>0</v>
      </c>
      <c r="Y1073" s="10">
        <v>0</v>
      </c>
      <c r="Z1073" s="10">
        <v>0</v>
      </c>
      <c r="AA1073" s="10">
        <v>0</v>
      </c>
      <c r="AB1073" s="10">
        <v>0</v>
      </c>
      <c r="AC1073" s="10">
        <v>0</v>
      </c>
      <c r="AD1073" s="10">
        <v>0</v>
      </c>
      <c r="AE1073" s="10">
        <v>0</v>
      </c>
      <c r="AF1073" s="10">
        <v>0</v>
      </c>
      <c r="AG1073" s="10">
        <v>0</v>
      </c>
      <c r="AH1073" s="10">
        <v>0</v>
      </c>
      <c r="AI1073" s="10">
        <v>0</v>
      </c>
      <c r="AJ1073" s="10">
        <v>0</v>
      </c>
      <c r="AK1073" s="10">
        <v>1</v>
      </c>
      <c r="AL1073" s="10">
        <v>0</v>
      </c>
      <c r="AM1073" s="10">
        <v>24</v>
      </c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10"/>
      <c r="AZ1073" s="10"/>
      <c r="BA1073" s="10"/>
      <c r="BB1073" s="10"/>
      <c r="BC1073" s="10"/>
      <c r="BD1073" s="10"/>
      <c r="BE1073" s="10"/>
      <c r="BF1073" s="10"/>
      <c r="BG1073" s="10"/>
      <c r="BH1073" s="10" t="s">
        <v>341</v>
      </c>
      <c r="BI1073" s="10">
        <v>7</v>
      </c>
    </row>
    <row r="1074" spans="5:61" ht="16.5" customHeight="1">
      <c r="E1074" s="9" t="str">
        <f t="shared" si="16"/>
        <v>R-8機器発熱密度比率2</v>
      </c>
      <c r="F1074" s="10" t="s">
        <v>342</v>
      </c>
      <c r="G1074" s="10" t="s">
        <v>139</v>
      </c>
      <c r="H1074" s="10">
        <v>8</v>
      </c>
      <c r="I1074" s="10">
        <v>4</v>
      </c>
      <c r="J1074" s="10">
        <v>2</v>
      </c>
      <c r="K1074" s="10" t="s">
        <v>783</v>
      </c>
      <c r="L1074" s="10" t="s">
        <v>778</v>
      </c>
      <c r="M1074" s="10">
        <v>0</v>
      </c>
      <c r="N1074" s="10">
        <v>0</v>
      </c>
      <c r="O1074" s="10">
        <v>0</v>
      </c>
      <c r="P1074" s="10">
        <v>0</v>
      </c>
      <c r="Q1074" s="10">
        <v>0</v>
      </c>
      <c r="R1074" s="10">
        <v>0</v>
      </c>
      <c r="S1074" s="10">
        <v>0</v>
      </c>
      <c r="T1074" s="10">
        <v>0</v>
      </c>
      <c r="U1074" s="10">
        <v>0</v>
      </c>
      <c r="V1074" s="10">
        <v>0</v>
      </c>
      <c r="W1074" s="10">
        <v>0</v>
      </c>
      <c r="X1074" s="10">
        <v>0</v>
      </c>
      <c r="Y1074" s="10">
        <v>0</v>
      </c>
      <c r="Z1074" s="10">
        <v>0</v>
      </c>
      <c r="AA1074" s="10">
        <v>0</v>
      </c>
      <c r="AB1074" s="10">
        <v>0</v>
      </c>
      <c r="AC1074" s="10">
        <v>0</v>
      </c>
      <c r="AD1074" s="10">
        <v>0</v>
      </c>
      <c r="AE1074" s="10">
        <v>0</v>
      </c>
      <c r="AF1074" s="10">
        <v>0</v>
      </c>
      <c r="AG1074" s="10">
        <v>0</v>
      </c>
      <c r="AH1074" s="10">
        <v>0</v>
      </c>
      <c r="AI1074" s="10">
        <v>0</v>
      </c>
      <c r="AJ1074" s="10">
        <v>0</v>
      </c>
      <c r="AK1074" s="10">
        <v>1</v>
      </c>
      <c r="AL1074" s="10">
        <v>0</v>
      </c>
      <c r="AM1074" s="10">
        <v>24</v>
      </c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10"/>
      <c r="AZ1074" s="10"/>
      <c r="BA1074" s="10"/>
      <c r="BB1074" s="10"/>
      <c r="BC1074" s="10"/>
      <c r="BD1074" s="10"/>
      <c r="BE1074" s="10"/>
      <c r="BF1074" s="10"/>
      <c r="BG1074" s="10"/>
      <c r="BH1074" s="10" t="s">
        <v>341</v>
      </c>
      <c r="BI1074" s="10">
        <v>7</v>
      </c>
    </row>
    <row r="1075" spans="5:61" ht="16.5" customHeight="1">
      <c r="E1075" s="9" t="str">
        <f t="shared" si="16"/>
        <v>R-8機器発熱密度比率3</v>
      </c>
      <c r="F1075" s="10" t="s">
        <v>342</v>
      </c>
      <c r="G1075" s="10" t="s">
        <v>139</v>
      </c>
      <c r="H1075" s="10">
        <v>8</v>
      </c>
      <c r="I1075" s="10">
        <v>4</v>
      </c>
      <c r="J1075" s="10">
        <v>3</v>
      </c>
      <c r="K1075" s="10" t="s">
        <v>783</v>
      </c>
      <c r="L1075" s="10" t="s">
        <v>779</v>
      </c>
      <c r="M1075" s="10">
        <v>0</v>
      </c>
      <c r="N1075" s="10">
        <v>0</v>
      </c>
      <c r="O1075" s="10">
        <v>0</v>
      </c>
      <c r="P1075" s="10">
        <v>0</v>
      </c>
      <c r="Q1075" s="10">
        <v>0</v>
      </c>
      <c r="R1075" s="10">
        <v>0</v>
      </c>
      <c r="S1075" s="10">
        <v>0</v>
      </c>
      <c r="T1075" s="10">
        <v>0</v>
      </c>
      <c r="U1075" s="10">
        <v>0</v>
      </c>
      <c r="V1075" s="10">
        <v>0</v>
      </c>
      <c r="W1075" s="10">
        <v>0</v>
      </c>
      <c r="X1075" s="10">
        <v>0</v>
      </c>
      <c r="Y1075" s="10">
        <v>0</v>
      </c>
      <c r="Z1075" s="10">
        <v>0</v>
      </c>
      <c r="AA1075" s="10">
        <v>0</v>
      </c>
      <c r="AB1075" s="10">
        <v>0</v>
      </c>
      <c r="AC1075" s="10">
        <v>0</v>
      </c>
      <c r="AD1075" s="10">
        <v>0</v>
      </c>
      <c r="AE1075" s="10">
        <v>0</v>
      </c>
      <c r="AF1075" s="10">
        <v>0</v>
      </c>
      <c r="AG1075" s="10">
        <v>0</v>
      </c>
      <c r="AH1075" s="10">
        <v>0</v>
      </c>
      <c r="AI1075" s="10">
        <v>0</v>
      </c>
      <c r="AJ1075" s="10">
        <v>0</v>
      </c>
      <c r="AK1075" s="10">
        <v>1</v>
      </c>
      <c r="AL1075" s="10">
        <v>0</v>
      </c>
      <c r="AM1075" s="10">
        <v>24</v>
      </c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10"/>
      <c r="AZ1075" s="10"/>
      <c r="BA1075" s="10"/>
      <c r="BB1075" s="10"/>
      <c r="BC1075" s="10"/>
      <c r="BD1075" s="10"/>
      <c r="BE1075" s="10"/>
      <c r="BF1075" s="10"/>
      <c r="BG1075" s="10"/>
      <c r="BH1075" s="10" t="s">
        <v>341</v>
      </c>
      <c r="BI1075" s="10">
        <v>7</v>
      </c>
    </row>
    <row r="1076" spans="5:61" ht="16.5" customHeight="1">
      <c r="E1076" s="9" t="str">
        <f t="shared" si="16"/>
        <v>R-9室同時使用率1</v>
      </c>
      <c r="F1076" s="10" t="s">
        <v>343</v>
      </c>
      <c r="G1076" s="10" t="s">
        <v>139</v>
      </c>
      <c r="H1076" s="10">
        <v>9</v>
      </c>
      <c r="I1076" s="10">
        <v>1</v>
      </c>
      <c r="J1076" s="10">
        <v>1</v>
      </c>
      <c r="K1076" s="10" t="s">
        <v>776</v>
      </c>
      <c r="L1076" s="10" t="s">
        <v>777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  <c r="V1076" s="10">
        <v>0</v>
      </c>
      <c r="W1076" s="10">
        <v>1</v>
      </c>
      <c r="X1076" s="10">
        <v>1</v>
      </c>
      <c r="Y1076" s="10">
        <v>1</v>
      </c>
      <c r="Z1076" s="10">
        <v>1</v>
      </c>
      <c r="AA1076" s="10">
        <v>1</v>
      </c>
      <c r="AB1076" s="10">
        <v>1</v>
      </c>
      <c r="AC1076" s="10">
        <v>1</v>
      </c>
      <c r="AD1076" s="10">
        <v>1</v>
      </c>
      <c r="AE1076" s="10">
        <v>1</v>
      </c>
      <c r="AF1076" s="10">
        <v>1</v>
      </c>
      <c r="AG1076" s="10">
        <v>1</v>
      </c>
      <c r="AH1076" s="10">
        <v>1</v>
      </c>
      <c r="AI1076" s="10">
        <v>1</v>
      </c>
      <c r="AJ1076" s="10">
        <v>0</v>
      </c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10"/>
      <c r="AZ1076" s="10"/>
      <c r="BA1076" s="10"/>
      <c r="BB1076" s="10"/>
      <c r="BC1076" s="10"/>
      <c r="BD1076" s="10"/>
      <c r="BE1076" s="10"/>
      <c r="BF1076" s="10"/>
      <c r="BG1076" s="10"/>
      <c r="BH1076" s="10" t="s">
        <v>337</v>
      </c>
      <c r="BI1076" s="10">
        <v>5</v>
      </c>
    </row>
    <row r="1077" spans="5:61" ht="16.5" customHeight="1">
      <c r="E1077" s="9" t="str">
        <f t="shared" si="16"/>
        <v>R-9室同時使用率2</v>
      </c>
      <c r="F1077" s="10" t="s">
        <v>343</v>
      </c>
      <c r="G1077" s="10" t="s">
        <v>139</v>
      </c>
      <c r="H1077" s="10">
        <v>9</v>
      </c>
      <c r="I1077" s="10">
        <v>1</v>
      </c>
      <c r="J1077" s="10">
        <v>2</v>
      </c>
      <c r="K1077" s="10" t="s">
        <v>776</v>
      </c>
      <c r="L1077" s="10" t="s">
        <v>778</v>
      </c>
      <c r="M1077" s="10">
        <v>0</v>
      </c>
      <c r="N1077" s="10">
        <v>0</v>
      </c>
      <c r="O1077" s="10">
        <v>0</v>
      </c>
      <c r="P1077" s="10">
        <v>0</v>
      </c>
      <c r="Q1077" s="10">
        <v>0</v>
      </c>
      <c r="R1077" s="10">
        <v>0</v>
      </c>
      <c r="S1077" s="10">
        <v>0</v>
      </c>
      <c r="T1077" s="10">
        <v>0</v>
      </c>
      <c r="U1077" s="10">
        <v>0</v>
      </c>
      <c r="V1077" s="10">
        <v>0</v>
      </c>
      <c r="W1077" s="10">
        <v>1</v>
      </c>
      <c r="X1077" s="10">
        <v>1</v>
      </c>
      <c r="Y1077" s="10">
        <v>1</v>
      </c>
      <c r="Z1077" s="10">
        <v>1</v>
      </c>
      <c r="AA1077" s="10">
        <v>1</v>
      </c>
      <c r="AB1077" s="10">
        <v>1</v>
      </c>
      <c r="AC1077" s="10">
        <v>1</v>
      </c>
      <c r="AD1077" s="10">
        <v>1</v>
      </c>
      <c r="AE1077" s="10">
        <v>1</v>
      </c>
      <c r="AF1077" s="10">
        <v>1</v>
      </c>
      <c r="AG1077" s="10">
        <v>1</v>
      </c>
      <c r="AH1077" s="10">
        <v>1</v>
      </c>
      <c r="AI1077" s="10">
        <v>1</v>
      </c>
      <c r="AJ1077" s="10">
        <v>0</v>
      </c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10"/>
      <c r="AZ1077" s="10"/>
      <c r="BA1077" s="10"/>
      <c r="BB1077" s="10"/>
      <c r="BC1077" s="10"/>
      <c r="BD1077" s="10"/>
      <c r="BE1077" s="10"/>
      <c r="BF1077" s="10"/>
      <c r="BG1077" s="10"/>
      <c r="BH1077" s="10" t="s">
        <v>337</v>
      </c>
      <c r="BI1077" s="10">
        <v>5</v>
      </c>
    </row>
    <row r="1078" spans="5:61" ht="16.5" customHeight="1">
      <c r="E1078" s="9" t="str">
        <f t="shared" si="16"/>
        <v>R-9室同時使用率3</v>
      </c>
      <c r="F1078" s="10" t="s">
        <v>343</v>
      </c>
      <c r="G1078" s="10" t="s">
        <v>139</v>
      </c>
      <c r="H1078" s="10">
        <v>9</v>
      </c>
      <c r="I1078" s="10">
        <v>1</v>
      </c>
      <c r="J1078" s="10">
        <v>3</v>
      </c>
      <c r="K1078" s="10" t="s">
        <v>776</v>
      </c>
      <c r="L1078" s="10" t="s">
        <v>779</v>
      </c>
      <c r="M1078" s="10">
        <v>0</v>
      </c>
      <c r="N1078" s="10">
        <v>0</v>
      </c>
      <c r="O1078" s="10">
        <v>0</v>
      </c>
      <c r="P1078" s="10">
        <v>0</v>
      </c>
      <c r="Q1078" s="10">
        <v>0</v>
      </c>
      <c r="R1078" s="10">
        <v>0</v>
      </c>
      <c r="S1078" s="10">
        <v>0</v>
      </c>
      <c r="T1078" s="10">
        <v>0</v>
      </c>
      <c r="U1078" s="10">
        <v>0</v>
      </c>
      <c r="V1078" s="10">
        <v>0</v>
      </c>
      <c r="W1078" s="10">
        <v>1</v>
      </c>
      <c r="X1078" s="10">
        <v>1</v>
      </c>
      <c r="Y1078" s="10">
        <v>1</v>
      </c>
      <c r="Z1078" s="10">
        <v>1</v>
      </c>
      <c r="AA1078" s="10">
        <v>1</v>
      </c>
      <c r="AB1078" s="10">
        <v>1</v>
      </c>
      <c r="AC1078" s="10">
        <v>1</v>
      </c>
      <c r="AD1078" s="10">
        <v>1</v>
      </c>
      <c r="AE1078" s="10">
        <v>1</v>
      </c>
      <c r="AF1078" s="10">
        <v>1</v>
      </c>
      <c r="AG1078" s="10">
        <v>1</v>
      </c>
      <c r="AH1078" s="10">
        <v>1</v>
      </c>
      <c r="AI1078" s="10">
        <v>1</v>
      </c>
      <c r="AJ1078" s="10">
        <v>0</v>
      </c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10"/>
      <c r="AZ1078" s="10"/>
      <c r="BA1078" s="10"/>
      <c r="BB1078" s="10"/>
      <c r="BC1078" s="10"/>
      <c r="BD1078" s="10"/>
      <c r="BE1078" s="10"/>
      <c r="BF1078" s="10"/>
      <c r="BG1078" s="10"/>
      <c r="BH1078" s="10" t="s">
        <v>337</v>
      </c>
      <c r="BI1078" s="10">
        <v>5</v>
      </c>
    </row>
    <row r="1079" spans="5:61" ht="16.5" customHeight="1">
      <c r="E1079" s="9" t="str">
        <f t="shared" si="16"/>
        <v>R-9照明発熱密度比率1</v>
      </c>
      <c r="F1079" s="10" t="s">
        <v>343</v>
      </c>
      <c r="G1079" s="10" t="s">
        <v>139</v>
      </c>
      <c r="H1079" s="10">
        <v>9</v>
      </c>
      <c r="I1079" s="10">
        <v>2</v>
      </c>
      <c r="J1079" s="10">
        <v>1</v>
      </c>
      <c r="K1079" s="10" t="s">
        <v>780</v>
      </c>
      <c r="L1079" s="10" t="s">
        <v>777</v>
      </c>
      <c r="M1079" s="10">
        <v>0</v>
      </c>
      <c r="N1079" s="10">
        <v>0</v>
      </c>
      <c r="O1079" s="10">
        <v>0</v>
      </c>
      <c r="P1079" s="10">
        <v>0</v>
      </c>
      <c r="Q1079" s="10">
        <v>0</v>
      </c>
      <c r="R1079" s="10">
        <v>0</v>
      </c>
      <c r="S1079" s="10">
        <v>0</v>
      </c>
      <c r="T1079" s="10">
        <v>0</v>
      </c>
      <c r="U1079" s="10">
        <v>0</v>
      </c>
      <c r="V1079" s="10">
        <v>0</v>
      </c>
      <c r="W1079" s="10">
        <v>1</v>
      </c>
      <c r="X1079" s="10">
        <v>1</v>
      </c>
      <c r="Y1079" s="10">
        <v>1</v>
      </c>
      <c r="Z1079" s="10">
        <v>1</v>
      </c>
      <c r="AA1079" s="10">
        <v>1</v>
      </c>
      <c r="AB1079" s="10">
        <v>1</v>
      </c>
      <c r="AC1079" s="10">
        <v>1</v>
      </c>
      <c r="AD1079" s="10">
        <v>1</v>
      </c>
      <c r="AE1079" s="10">
        <v>1</v>
      </c>
      <c r="AF1079" s="10">
        <v>1</v>
      </c>
      <c r="AG1079" s="10">
        <v>1</v>
      </c>
      <c r="AH1079" s="10">
        <v>1</v>
      </c>
      <c r="AI1079" s="10">
        <v>1</v>
      </c>
      <c r="AJ1079" s="10">
        <v>0</v>
      </c>
      <c r="AK1079" s="10">
        <v>1</v>
      </c>
      <c r="AL1079" s="10">
        <v>0</v>
      </c>
      <c r="AM1079" s="10">
        <v>10</v>
      </c>
      <c r="AN1079" s="10">
        <v>100</v>
      </c>
      <c r="AO1079" s="10">
        <v>23</v>
      </c>
      <c r="AP1079" s="10">
        <v>0</v>
      </c>
      <c r="AQ1079" s="10">
        <v>24</v>
      </c>
      <c r="AR1079" s="10"/>
      <c r="AS1079" s="10"/>
      <c r="AT1079" s="10"/>
      <c r="AU1079" s="10"/>
      <c r="AV1079" s="10"/>
      <c r="AW1079" s="10"/>
      <c r="AX1079" s="10"/>
      <c r="AY1079" s="10"/>
      <c r="AZ1079" s="10"/>
      <c r="BA1079" s="10"/>
      <c r="BB1079" s="10"/>
      <c r="BC1079" s="10"/>
      <c r="BD1079" s="10"/>
      <c r="BE1079" s="10"/>
      <c r="BF1079" s="10"/>
      <c r="BG1079" s="10"/>
      <c r="BH1079" s="10" t="s">
        <v>337</v>
      </c>
      <c r="BI1079" s="10">
        <v>5</v>
      </c>
    </row>
    <row r="1080" spans="5:61" ht="16.5" customHeight="1">
      <c r="E1080" s="9" t="str">
        <f t="shared" si="16"/>
        <v>R-9照明発熱密度比率2</v>
      </c>
      <c r="F1080" s="10" t="s">
        <v>343</v>
      </c>
      <c r="G1080" s="10" t="s">
        <v>139</v>
      </c>
      <c r="H1080" s="10">
        <v>9</v>
      </c>
      <c r="I1080" s="10">
        <v>2</v>
      </c>
      <c r="J1080" s="10">
        <v>2</v>
      </c>
      <c r="K1080" s="10" t="s">
        <v>780</v>
      </c>
      <c r="L1080" s="10" t="s">
        <v>778</v>
      </c>
      <c r="M1080" s="10">
        <v>0</v>
      </c>
      <c r="N1080" s="10">
        <v>0</v>
      </c>
      <c r="O1080" s="10">
        <v>0</v>
      </c>
      <c r="P1080" s="10">
        <v>0</v>
      </c>
      <c r="Q1080" s="10">
        <v>0</v>
      </c>
      <c r="R1080" s="10">
        <v>0</v>
      </c>
      <c r="S1080" s="10">
        <v>0</v>
      </c>
      <c r="T1080" s="10">
        <v>0</v>
      </c>
      <c r="U1080" s="10">
        <v>0</v>
      </c>
      <c r="V1080" s="10">
        <v>0</v>
      </c>
      <c r="W1080" s="10">
        <v>1</v>
      </c>
      <c r="X1080" s="10">
        <v>1</v>
      </c>
      <c r="Y1080" s="10">
        <v>1</v>
      </c>
      <c r="Z1080" s="10">
        <v>1</v>
      </c>
      <c r="AA1080" s="10">
        <v>1</v>
      </c>
      <c r="AB1080" s="10">
        <v>1</v>
      </c>
      <c r="AC1080" s="10">
        <v>1</v>
      </c>
      <c r="AD1080" s="10">
        <v>1</v>
      </c>
      <c r="AE1080" s="10">
        <v>1</v>
      </c>
      <c r="AF1080" s="10">
        <v>1</v>
      </c>
      <c r="AG1080" s="10">
        <v>1</v>
      </c>
      <c r="AH1080" s="10">
        <v>1</v>
      </c>
      <c r="AI1080" s="10">
        <v>1</v>
      </c>
      <c r="AJ1080" s="10">
        <v>0</v>
      </c>
      <c r="AK1080" s="10">
        <v>1</v>
      </c>
      <c r="AL1080" s="10">
        <v>0</v>
      </c>
      <c r="AM1080" s="10">
        <v>10</v>
      </c>
      <c r="AN1080" s="10">
        <v>100</v>
      </c>
      <c r="AO1080" s="10">
        <v>23</v>
      </c>
      <c r="AP1080" s="10">
        <v>0</v>
      </c>
      <c r="AQ1080" s="10">
        <v>24</v>
      </c>
      <c r="AR1080" s="10"/>
      <c r="AS1080" s="10"/>
      <c r="AT1080" s="10"/>
      <c r="AU1080" s="10"/>
      <c r="AV1080" s="10"/>
      <c r="AW1080" s="10"/>
      <c r="AX1080" s="10"/>
      <c r="AY1080" s="10"/>
      <c r="AZ1080" s="10"/>
      <c r="BA1080" s="10"/>
      <c r="BB1080" s="10"/>
      <c r="BC1080" s="10"/>
      <c r="BD1080" s="10"/>
      <c r="BE1080" s="10"/>
      <c r="BF1080" s="10"/>
      <c r="BG1080" s="10"/>
      <c r="BH1080" s="10" t="s">
        <v>337</v>
      </c>
      <c r="BI1080" s="10">
        <v>5</v>
      </c>
    </row>
    <row r="1081" spans="5:61" ht="16.5" customHeight="1">
      <c r="E1081" s="9" t="str">
        <f t="shared" si="16"/>
        <v>R-9照明発熱密度比率3</v>
      </c>
      <c r="F1081" s="10" t="s">
        <v>343</v>
      </c>
      <c r="G1081" s="10" t="s">
        <v>139</v>
      </c>
      <c r="H1081" s="10">
        <v>9</v>
      </c>
      <c r="I1081" s="10">
        <v>2</v>
      </c>
      <c r="J1081" s="10">
        <v>3</v>
      </c>
      <c r="K1081" s="10" t="s">
        <v>780</v>
      </c>
      <c r="L1081" s="10" t="s">
        <v>779</v>
      </c>
      <c r="M1081" s="10">
        <v>0</v>
      </c>
      <c r="N1081" s="10">
        <v>0</v>
      </c>
      <c r="O1081" s="10">
        <v>0</v>
      </c>
      <c r="P1081" s="10">
        <v>0</v>
      </c>
      <c r="Q1081" s="10">
        <v>0</v>
      </c>
      <c r="R1081" s="10">
        <v>0</v>
      </c>
      <c r="S1081" s="10">
        <v>0</v>
      </c>
      <c r="T1081" s="10">
        <v>0</v>
      </c>
      <c r="U1081" s="10">
        <v>0</v>
      </c>
      <c r="V1081" s="10">
        <v>0</v>
      </c>
      <c r="W1081" s="10">
        <v>1</v>
      </c>
      <c r="X1081" s="10">
        <v>1</v>
      </c>
      <c r="Y1081" s="10">
        <v>1</v>
      </c>
      <c r="Z1081" s="10">
        <v>1</v>
      </c>
      <c r="AA1081" s="10">
        <v>1</v>
      </c>
      <c r="AB1081" s="10">
        <v>1</v>
      </c>
      <c r="AC1081" s="10">
        <v>1</v>
      </c>
      <c r="AD1081" s="10">
        <v>1</v>
      </c>
      <c r="AE1081" s="10">
        <v>1</v>
      </c>
      <c r="AF1081" s="10">
        <v>1</v>
      </c>
      <c r="AG1081" s="10">
        <v>1</v>
      </c>
      <c r="AH1081" s="10">
        <v>1</v>
      </c>
      <c r="AI1081" s="10">
        <v>1</v>
      </c>
      <c r="AJ1081" s="10">
        <v>0</v>
      </c>
      <c r="AK1081" s="10">
        <v>1</v>
      </c>
      <c r="AL1081" s="10">
        <v>0</v>
      </c>
      <c r="AM1081" s="10">
        <v>10</v>
      </c>
      <c r="AN1081" s="10">
        <v>100</v>
      </c>
      <c r="AO1081" s="10">
        <v>23</v>
      </c>
      <c r="AP1081" s="10">
        <v>0</v>
      </c>
      <c r="AQ1081" s="10">
        <v>24</v>
      </c>
      <c r="AR1081" s="10"/>
      <c r="AS1081" s="10"/>
      <c r="AT1081" s="10"/>
      <c r="AU1081" s="10"/>
      <c r="AV1081" s="10"/>
      <c r="AW1081" s="10"/>
      <c r="AX1081" s="10"/>
      <c r="AY1081" s="10"/>
      <c r="AZ1081" s="10"/>
      <c r="BA1081" s="10"/>
      <c r="BB1081" s="10"/>
      <c r="BC1081" s="10"/>
      <c r="BD1081" s="10"/>
      <c r="BE1081" s="10"/>
      <c r="BF1081" s="10"/>
      <c r="BG1081" s="10"/>
      <c r="BH1081" s="10" t="s">
        <v>337</v>
      </c>
      <c r="BI1081" s="10">
        <v>5</v>
      </c>
    </row>
    <row r="1082" spans="5:61" ht="16.5" customHeight="1">
      <c r="E1082" s="9" t="str">
        <f t="shared" si="16"/>
        <v>R-9人体発熱密度比率1</v>
      </c>
      <c r="F1082" s="10" t="s">
        <v>343</v>
      </c>
      <c r="G1082" s="10" t="s">
        <v>139</v>
      </c>
      <c r="H1082" s="10">
        <v>9</v>
      </c>
      <c r="I1082" s="10">
        <v>3</v>
      </c>
      <c r="J1082" s="10">
        <v>1</v>
      </c>
      <c r="K1082" s="10" t="s">
        <v>781</v>
      </c>
      <c r="L1082" s="10" t="s">
        <v>777</v>
      </c>
      <c r="M1082" s="10">
        <v>0</v>
      </c>
      <c r="N1082" s="10">
        <v>0</v>
      </c>
      <c r="O1082" s="10">
        <v>0</v>
      </c>
      <c r="P1082" s="10">
        <v>0</v>
      </c>
      <c r="Q1082" s="10">
        <v>0</v>
      </c>
      <c r="R1082" s="10">
        <v>0</v>
      </c>
      <c r="S1082" s="10">
        <v>0</v>
      </c>
      <c r="T1082" s="10">
        <v>0</v>
      </c>
      <c r="U1082" s="10">
        <v>0</v>
      </c>
      <c r="V1082" s="10">
        <v>0</v>
      </c>
      <c r="W1082" s="10">
        <v>0</v>
      </c>
      <c r="X1082" s="10">
        <v>0.8</v>
      </c>
      <c r="Y1082" s="10">
        <v>0.8</v>
      </c>
      <c r="Z1082" s="10">
        <v>0.4</v>
      </c>
      <c r="AA1082" s="10">
        <v>0.4</v>
      </c>
      <c r="AB1082" s="10">
        <v>0.4</v>
      </c>
      <c r="AC1082" s="10">
        <v>0.4</v>
      </c>
      <c r="AD1082" s="10">
        <v>0.4</v>
      </c>
      <c r="AE1082" s="10">
        <v>0.8</v>
      </c>
      <c r="AF1082" s="10">
        <v>0.8</v>
      </c>
      <c r="AG1082" s="10">
        <v>0.8</v>
      </c>
      <c r="AH1082" s="10">
        <v>0.8</v>
      </c>
      <c r="AI1082" s="10">
        <v>0</v>
      </c>
      <c r="AJ1082" s="10">
        <v>0</v>
      </c>
      <c r="AK1082" s="10">
        <v>1</v>
      </c>
      <c r="AL1082" s="10">
        <v>0</v>
      </c>
      <c r="AM1082" s="10">
        <v>11</v>
      </c>
      <c r="AN1082" s="10">
        <v>80</v>
      </c>
      <c r="AO1082" s="10">
        <v>13</v>
      </c>
      <c r="AP1082" s="10">
        <v>40</v>
      </c>
      <c r="AQ1082" s="10">
        <v>18</v>
      </c>
      <c r="AR1082" s="10">
        <v>80</v>
      </c>
      <c r="AS1082" s="10">
        <v>22</v>
      </c>
      <c r="AT1082" s="10">
        <v>0</v>
      </c>
      <c r="AU1082" s="10">
        <v>24</v>
      </c>
      <c r="AV1082" s="10"/>
      <c r="AW1082" s="10"/>
      <c r="AX1082" s="10"/>
      <c r="AY1082" s="10"/>
      <c r="AZ1082" s="10"/>
      <c r="BA1082" s="10"/>
      <c r="BB1082" s="10"/>
      <c r="BC1082" s="10"/>
      <c r="BD1082" s="10"/>
      <c r="BE1082" s="10"/>
      <c r="BF1082" s="10"/>
      <c r="BG1082" s="10"/>
      <c r="BH1082" s="10" t="s">
        <v>337</v>
      </c>
      <c r="BI1082" s="10">
        <v>5</v>
      </c>
    </row>
    <row r="1083" spans="5:61" ht="16.5" customHeight="1">
      <c r="E1083" s="9" t="str">
        <f t="shared" si="16"/>
        <v>R-9人体発熱密度比率2</v>
      </c>
      <c r="F1083" s="10" t="s">
        <v>343</v>
      </c>
      <c r="G1083" s="10" t="s">
        <v>139</v>
      </c>
      <c r="H1083" s="10">
        <v>9</v>
      </c>
      <c r="I1083" s="10">
        <v>3</v>
      </c>
      <c r="J1083" s="10">
        <v>2</v>
      </c>
      <c r="K1083" s="10" t="s">
        <v>781</v>
      </c>
      <c r="L1083" s="10" t="s">
        <v>778</v>
      </c>
      <c r="M1083" s="10">
        <v>0</v>
      </c>
      <c r="N1083" s="10">
        <v>0</v>
      </c>
      <c r="O1083" s="10">
        <v>0</v>
      </c>
      <c r="P1083" s="10">
        <v>0</v>
      </c>
      <c r="Q1083" s="10">
        <v>0</v>
      </c>
      <c r="R1083" s="10">
        <v>0</v>
      </c>
      <c r="S1083" s="10">
        <v>0</v>
      </c>
      <c r="T1083" s="10">
        <v>0</v>
      </c>
      <c r="U1083" s="10">
        <v>0</v>
      </c>
      <c r="V1083" s="10">
        <v>0</v>
      </c>
      <c r="W1083" s="10">
        <v>0</v>
      </c>
      <c r="X1083" s="10">
        <v>0.8</v>
      </c>
      <c r="Y1083" s="10">
        <v>0.8</v>
      </c>
      <c r="Z1083" s="10">
        <v>0.4</v>
      </c>
      <c r="AA1083" s="10">
        <v>0.4</v>
      </c>
      <c r="AB1083" s="10">
        <v>0.4</v>
      </c>
      <c r="AC1083" s="10">
        <v>0.4</v>
      </c>
      <c r="AD1083" s="10">
        <v>0.4</v>
      </c>
      <c r="AE1083" s="10">
        <v>1</v>
      </c>
      <c r="AF1083" s="10">
        <v>1</v>
      </c>
      <c r="AG1083" s="10">
        <v>1</v>
      </c>
      <c r="AH1083" s="10">
        <v>1</v>
      </c>
      <c r="AI1083" s="10">
        <v>0</v>
      </c>
      <c r="AJ1083" s="10">
        <v>0</v>
      </c>
      <c r="AK1083" s="10">
        <v>1</v>
      </c>
      <c r="AL1083" s="10">
        <v>0</v>
      </c>
      <c r="AM1083" s="10">
        <v>11</v>
      </c>
      <c r="AN1083" s="10">
        <v>80</v>
      </c>
      <c r="AO1083" s="10">
        <v>13</v>
      </c>
      <c r="AP1083" s="10">
        <v>40</v>
      </c>
      <c r="AQ1083" s="10">
        <v>18</v>
      </c>
      <c r="AR1083" s="10">
        <v>100</v>
      </c>
      <c r="AS1083" s="10">
        <v>22</v>
      </c>
      <c r="AT1083" s="10">
        <v>0</v>
      </c>
      <c r="AU1083" s="10">
        <v>24</v>
      </c>
      <c r="AV1083" s="10"/>
      <c r="AW1083" s="10"/>
      <c r="AX1083" s="10"/>
      <c r="AY1083" s="10"/>
      <c r="AZ1083" s="10"/>
      <c r="BA1083" s="10"/>
      <c r="BB1083" s="10"/>
      <c r="BC1083" s="10"/>
      <c r="BD1083" s="10"/>
      <c r="BE1083" s="10"/>
      <c r="BF1083" s="10"/>
      <c r="BG1083" s="10"/>
      <c r="BH1083" s="10" t="s">
        <v>337</v>
      </c>
      <c r="BI1083" s="10">
        <v>5</v>
      </c>
    </row>
    <row r="1084" spans="5:61" ht="16.5" customHeight="1">
      <c r="E1084" s="9" t="str">
        <f t="shared" si="16"/>
        <v>R-9人体発熱密度比率3</v>
      </c>
      <c r="F1084" s="10" t="s">
        <v>343</v>
      </c>
      <c r="G1084" s="10" t="s">
        <v>139</v>
      </c>
      <c r="H1084" s="10">
        <v>9</v>
      </c>
      <c r="I1084" s="10">
        <v>3</v>
      </c>
      <c r="J1084" s="10">
        <v>3</v>
      </c>
      <c r="K1084" s="10" t="s">
        <v>781</v>
      </c>
      <c r="L1084" s="10" t="s">
        <v>779</v>
      </c>
      <c r="M1084" s="10">
        <v>0</v>
      </c>
      <c r="N1084" s="10">
        <v>0</v>
      </c>
      <c r="O1084" s="10">
        <v>0</v>
      </c>
      <c r="P1084" s="10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0</v>
      </c>
      <c r="V1084" s="10">
        <v>0</v>
      </c>
      <c r="W1084" s="10">
        <v>0</v>
      </c>
      <c r="X1084" s="10">
        <v>0.8</v>
      </c>
      <c r="Y1084" s="10">
        <v>0.8</v>
      </c>
      <c r="Z1084" s="10">
        <v>0.4</v>
      </c>
      <c r="AA1084" s="10">
        <v>0.4</v>
      </c>
      <c r="AB1084" s="10">
        <v>0.4</v>
      </c>
      <c r="AC1084" s="10">
        <v>0.4</v>
      </c>
      <c r="AD1084" s="10">
        <v>0.4</v>
      </c>
      <c r="AE1084" s="10">
        <v>1</v>
      </c>
      <c r="AF1084" s="10">
        <v>1</v>
      </c>
      <c r="AG1084" s="10">
        <v>1</v>
      </c>
      <c r="AH1084" s="10">
        <v>1</v>
      </c>
      <c r="AI1084" s="10">
        <v>0</v>
      </c>
      <c r="AJ1084" s="10">
        <v>0</v>
      </c>
      <c r="AK1084" s="10">
        <v>1</v>
      </c>
      <c r="AL1084" s="10">
        <v>0</v>
      </c>
      <c r="AM1084" s="10">
        <v>11</v>
      </c>
      <c r="AN1084" s="10">
        <v>80</v>
      </c>
      <c r="AO1084" s="10">
        <v>13</v>
      </c>
      <c r="AP1084" s="10">
        <v>40</v>
      </c>
      <c r="AQ1084" s="10">
        <v>18</v>
      </c>
      <c r="AR1084" s="10">
        <v>100</v>
      </c>
      <c r="AS1084" s="10">
        <v>22</v>
      </c>
      <c r="AT1084" s="10">
        <v>0</v>
      </c>
      <c r="AU1084" s="10">
        <v>24</v>
      </c>
      <c r="AV1084" s="10"/>
      <c r="AW1084" s="10"/>
      <c r="AX1084" s="10"/>
      <c r="AY1084" s="10"/>
      <c r="AZ1084" s="10"/>
      <c r="BA1084" s="10"/>
      <c r="BB1084" s="10"/>
      <c r="BC1084" s="10"/>
      <c r="BD1084" s="10"/>
      <c r="BE1084" s="10"/>
      <c r="BF1084" s="10"/>
      <c r="BG1084" s="10"/>
      <c r="BH1084" s="10" t="s">
        <v>337</v>
      </c>
      <c r="BI1084" s="10">
        <v>5</v>
      </c>
    </row>
    <row r="1085" spans="5:61" ht="16.5" customHeight="1">
      <c r="E1085" s="9" t="str">
        <f t="shared" si="16"/>
        <v>R-9機器発熱密度比率1</v>
      </c>
      <c r="F1085" s="10" t="s">
        <v>343</v>
      </c>
      <c r="G1085" s="10" t="s">
        <v>139</v>
      </c>
      <c r="H1085" s="10">
        <v>9</v>
      </c>
      <c r="I1085" s="10">
        <v>4</v>
      </c>
      <c r="J1085" s="10">
        <v>1</v>
      </c>
      <c r="K1085" s="10" t="s">
        <v>783</v>
      </c>
      <c r="L1085" s="10" t="s">
        <v>777</v>
      </c>
      <c r="M1085" s="10">
        <v>0</v>
      </c>
      <c r="N1085" s="10">
        <v>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  <c r="V1085" s="10">
        <v>0</v>
      </c>
      <c r="W1085" s="10">
        <v>0</v>
      </c>
      <c r="X1085" s="10">
        <v>0</v>
      </c>
      <c r="Y1085" s="10">
        <v>0</v>
      </c>
      <c r="Z1085" s="10">
        <v>0</v>
      </c>
      <c r="AA1085" s="10">
        <v>0</v>
      </c>
      <c r="AB1085" s="10">
        <v>0</v>
      </c>
      <c r="AC1085" s="10">
        <v>0</v>
      </c>
      <c r="AD1085" s="10">
        <v>0</v>
      </c>
      <c r="AE1085" s="10">
        <v>0</v>
      </c>
      <c r="AF1085" s="10">
        <v>0</v>
      </c>
      <c r="AG1085" s="10">
        <v>0</v>
      </c>
      <c r="AH1085" s="10">
        <v>0</v>
      </c>
      <c r="AI1085" s="10">
        <v>0</v>
      </c>
      <c r="AJ1085" s="10">
        <v>0</v>
      </c>
      <c r="AK1085" s="10">
        <v>1</v>
      </c>
      <c r="AL1085" s="10">
        <v>0</v>
      </c>
      <c r="AM1085" s="10">
        <v>24</v>
      </c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10"/>
      <c r="AZ1085" s="10"/>
      <c r="BA1085" s="10"/>
      <c r="BB1085" s="10"/>
      <c r="BC1085" s="10"/>
      <c r="BD1085" s="10"/>
      <c r="BE1085" s="10"/>
      <c r="BF1085" s="10"/>
      <c r="BG1085" s="10"/>
      <c r="BH1085" s="10" t="s">
        <v>337</v>
      </c>
      <c r="BI1085" s="10">
        <v>5</v>
      </c>
    </row>
    <row r="1086" spans="5:61" ht="16.5" customHeight="1">
      <c r="E1086" s="9" t="str">
        <f t="shared" si="16"/>
        <v>R-9機器発熱密度比率2</v>
      </c>
      <c r="F1086" s="10" t="s">
        <v>343</v>
      </c>
      <c r="G1086" s="10" t="s">
        <v>139</v>
      </c>
      <c r="H1086" s="10">
        <v>9</v>
      </c>
      <c r="I1086" s="10">
        <v>4</v>
      </c>
      <c r="J1086" s="10">
        <v>2</v>
      </c>
      <c r="K1086" s="10" t="s">
        <v>783</v>
      </c>
      <c r="L1086" s="10" t="s">
        <v>778</v>
      </c>
      <c r="M1086" s="10">
        <v>0</v>
      </c>
      <c r="N1086" s="10">
        <v>0</v>
      </c>
      <c r="O1086" s="10">
        <v>0</v>
      </c>
      <c r="P1086" s="10">
        <v>0</v>
      </c>
      <c r="Q1086" s="10">
        <v>0</v>
      </c>
      <c r="R1086" s="10">
        <v>0</v>
      </c>
      <c r="S1086" s="10">
        <v>0</v>
      </c>
      <c r="T1086" s="10">
        <v>0</v>
      </c>
      <c r="U1086" s="10">
        <v>0</v>
      </c>
      <c r="V1086" s="10">
        <v>0</v>
      </c>
      <c r="W1086" s="10">
        <v>0</v>
      </c>
      <c r="X1086" s="10">
        <v>0</v>
      </c>
      <c r="Y1086" s="10">
        <v>0</v>
      </c>
      <c r="Z1086" s="10">
        <v>0</v>
      </c>
      <c r="AA1086" s="10">
        <v>0</v>
      </c>
      <c r="AB1086" s="10">
        <v>0</v>
      </c>
      <c r="AC1086" s="10">
        <v>0</v>
      </c>
      <c r="AD1086" s="10">
        <v>0</v>
      </c>
      <c r="AE1086" s="10">
        <v>0</v>
      </c>
      <c r="AF1086" s="10">
        <v>0</v>
      </c>
      <c r="AG1086" s="10">
        <v>0</v>
      </c>
      <c r="AH1086" s="10">
        <v>0</v>
      </c>
      <c r="AI1086" s="10">
        <v>0</v>
      </c>
      <c r="AJ1086" s="10">
        <v>0</v>
      </c>
      <c r="AK1086" s="10">
        <v>1</v>
      </c>
      <c r="AL1086" s="10">
        <v>0</v>
      </c>
      <c r="AM1086" s="10">
        <v>24</v>
      </c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10"/>
      <c r="AZ1086" s="10"/>
      <c r="BA1086" s="10"/>
      <c r="BB1086" s="10"/>
      <c r="BC1086" s="10"/>
      <c r="BD1086" s="10"/>
      <c r="BE1086" s="10"/>
      <c r="BF1086" s="10"/>
      <c r="BG1086" s="10"/>
      <c r="BH1086" s="10" t="s">
        <v>337</v>
      </c>
      <c r="BI1086" s="10">
        <v>5</v>
      </c>
    </row>
    <row r="1087" spans="5:61" ht="16.5" customHeight="1">
      <c r="E1087" s="9" t="str">
        <f t="shared" si="16"/>
        <v>R-9機器発熱密度比率3</v>
      </c>
      <c r="F1087" s="10" t="s">
        <v>343</v>
      </c>
      <c r="G1087" s="10" t="s">
        <v>139</v>
      </c>
      <c r="H1087" s="10">
        <v>9</v>
      </c>
      <c r="I1087" s="10">
        <v>4</v>
      </c>
      <c r="J1087" s="10">
        <v>3</v>
      </c>
      <c r="K1087" s="10" t="s">
        <v>783</v>
      </c>
      <c r="L1087" s="10" t="s">
        <v>779</v>
      </c>
      <c r="M1087" s="10">
        <v>0</v>
      </c>
      <c r="N1087" s="10">
        <v>0</v>
      </c>
      <c r="O1087" s="10">
        <v>0</v>
      </c>
      <c r="P1087" s="10">
        <v>0</v>
      </c>
      <c r="Q1087" s="10">
        <v>0</v>
      </c>
      <c r="R1087" s="10">
        <v>0</v>
      </c>
      <c r="S1087" s="10">
        <v>0</v>
      </c>
      <c r="T1087" s="10">
        <v>0</v>
      </c>
      <c r="U1087" s="10">
        <v>0</v>
      </c>
      <c r="V1087" s="10">
        <v>0</v>
      </c>
      <c r="W1087" s="10">
        <v>0</v>
      </c>
      <c r="X1087" s="10">
        <v>0</v>
      </c>
      <c r="Y1087" s="10">
        <v>0</v>
      </c>
      <c r="Z1087" s="10">
        <v>0</v>
      </c>
      <c r="AA1087" s="10">
        <v>0</v>
      </c>
      <c r="AB1087" s="10">
        <v>0</v>
      </c>
      <c r="AC1087" s="10">
        <v>0</v>
      </c>
      <c r="AD1087" s="10">
        <v>0</v>
      </c>
      <c r="AE1087" s="10">
        <v>0</v>
      </c>
      <c r="AF1087" s="10">
        <v>0</v>
      </c>
      <c r="AG1087" s="10">
        <v>0</v>
      </c>
      <c r="AH1087" s="10">
        <v>0</v>
      </c>
      <c r="AI1087" s="10">
        <v>0</v>
      </c>
      <c r="AJ1087" s="10">
        <v>0</v>
      </c>
      <c r="AK1087" s="10">
        <v>1</v>
      </c>
      <c r="AL1087" s="10">
        <v>0</v>
      </c>
      <c r="AM1087" s="10">
        <v>24</v>
      </c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10"/>
      <c r="AZ1087" s="10"/>
      <c r="BA1087" s="10"/>
      <c r="BB1087" s="10"/>
      <c r="BC1087" s="10"/>
      <c r="BD1087" s="10"/>
      <c r="BE1087" s="10"/>
      <c r="BF1087" s="10"/>
      <c r="BG1087" s="10"/>
      <c r="BH1087" s="10" t="s">
        <v>337</v>
      </c>
      <c r="BI1087" s="10">
        <v>5</v>
      </c>
    </row>
    <row r="1088" spans="5:61" ht="16.5" customHeight="1">
      <c r="E1088" s="9" t="str">
        <f t="shared" si="16"/>
        <v>R-10室同時使用率1</v>
      </c>
      <c r="F1088" s="10" t="s">
        <v>344</v>
      </c>
      <c r="G1088" s="10" t="s">
        <v>139</v>
      </c>
      <c r="H1088" s="10">
        <v>10</v>
      </c>
      <c r="I1088" s="10">
        <v>1</v>
      </c>
      <c r="J1088" s="10">
        <v>1</v>
      </c>
      <c r="K1088" s="10" t="s">
        <v>776</v>
      </c>
      <c r="L1088" s="10" t="s">
        <v>777</v>
      </c>
      <c r="M1088" s="10">
        <v>0</v>
      </c>
      <c r="N1088" s="10">
        <v>0</v>
      </c>
      <c r="O1088" s="10">
        <v>0</v>
      </c>
      <c r="P1088" s="10">
        <v>0</v>
      </c>
      <c r="Q1088" s="10">
        <v>0</v>
      </c>
      <c r="R1088" s="10">
        <v>0</v>
      </c>
      <c r="S1088" s="10">
        <v>0</v>
      </c>
      <c r="T1088" s="10">
        <v>0</v>
      </c>
      <c r="U1088" s="10">
        <v>0</v>
      </c>
      <c r="V1088" s="10">
        <v>0</v>
      </c>
      <c r="W1088" s="10">
        <v>1</v>
      </c>
      <c r="X1088" s="10">
        <v>1</v>
      </c>
      <c r="Y1088" s="10">
        <v>1</v>
      </c>
      <c r="Z1088" s="10">
        <v>1</v>
      </c>
      <c r="AA1088" s="10">
        <v>1</v>
      </c>
      <c r="AB1088" s="10">
        <v>1</v>
      </c>
      <c r="AC1088" s="10">
        <v>1</v>
      </c>
      <c r="AD1088" s="10">
        <v>1</v>
      </c>
      <c r="AE1088" s="10">
        <v>1</v>
      </c>
      <c r="AF1088" s="10">
        <v>1</v>
      </c>
      <c r="AG1088" s="10">
        <v>1</v>
      </c>
      <c r="AH1088" s="10">
        <v>1</v>
      </c>
      <c r="AI1088" s="10">
        <v>1</v>
      </c>
      <c r="AJ1088" s="10">
        <v>0</v>
      </c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10"/>
      <c r="AZ1088" s="10"/>
      <c r="BA1088" s="10"/>
      <c r="BB1088" s="10"/>
      <c r="BC1088" s="10"/>
      <c r="BD1088" s="10"/>
      <c r="BE1088" s="10"/>
      <c r="BF1088" s="10"/>
      <c r="BG1088" s="10"/>
      <c r="BH1088" s="10" t="s">
        <v>342</v>
      </c>
      <c r="BI1088" s="10">
        <v>8</v>
      </c>
    </row>
    <row r="1089" spans="5:61" ht="16.5" customHeight="1">
      <c r="E1089" s="9" t="str">
        <f t="shared" si="16"/>
        <v>R-10室同時使用率2</v>
      </c>
      <c r="F1089" s="10" t="s">
        <v>344</v>
      </c>
      <c r="G1089" s="10" t="s">
        <v>139</v>
      </c>
      <c r="H1089" s="10">
        <v>10</v>
      </c>
      <c r="I1089" s="10">
        <v>1</v>
      </c>
      <c r="J1089" s="10">
        <v>2</v>
      </c>
      <c r="K1089" s="10" t="s">
        <v>776</v>
      </c>
      <c r="L1089" s="10" t="s">
        <v>778</v>
      </c>
      <c r="M1089" s="10">
        <v>0</v>
      </c>
      <c r="N1089" s="10">
        <v>0</v>
      </c>
      <c r="O1089" s="10">
        <v>0</v>
      </c>
      <c r="P1089" s="10">
        <v>0</v>
      </c>
      <c r="Q1089" s="10">
        <v>0</v>
      </c>
      <c r="R1089" s="10">
        <v>0</v>
      </c>
      <c r="S1089" s="10">
        <v>0</v>
      </c>
      <c r="T1089" s="10">
        <v>0</v>
      </c>
      <c r="U1089" s="10">
        <v>0</v>
      </c>
      <c r="V1089" s="10">
        <v>0</v>
      </c>
      <c r="W1089" s="10">
        <v>1</v>
      </c>
      <c r="X1089" s="10">
        <v>1</v>
      </c>
      <c r="Y1089" s="10">
        <v>1</v>
      </c>
      <c r="Z1089" s="10">
        <v>1</v>
      </c>
      <c r="AA1089" s="10">
        <v>1</v>
      </c>
      <c r="AB1089" s="10">
        <v>1</v>
      </c>
      <c r="AC1089" s="10">
        <v>1</v>
      </c>
      <c r="AD1089" s="10">
        <v>1</v>
      </c>
      <c r="AE1089" s="10">
        <v>1</v>
      </c>
      <c r="AF1089" s="10">
        <v>1</v>
      </c>
      <c r="AG1089" s="10">
        <v>1</v>
      </c>
      <c r="AH1089" s="10">
        <v>1</v>
      </c>
      <c r="AI1089" s="10">
        <v>1</v>
      </c>
      <c r="AJ1089" s="10">
        <v>0</v>
      </c>
      <c r="AK1089" s="10"/>
      <c r="AL1089" s="10"/>
      <c r="AM1089" s="10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10"/>
      <c r="AZ1089" s="10"/>
      <c r="BA1089" s="10"/>
      <c r="BB1089" s="10"/>
      <c r="BC1089" s="10"/>
      <c r="BD1089" s="10"/>
      <c r="BE1089" s="10"/>
      <c r="BF1089" s="10"/>
      <c r="BG1089" s="10"/>
      <c r="BH1089" s="10" t="s">
        <v>342</v>
      </c>
      <c r="BI1089" s="10">
        <v>8</v>
      </c>
    </row>
    <row r="1090" spans="5:61" ht="16.5" customHeight="1">
      <c r="E1090" s="9" t="str">
        <f t="shared" si="16"/>
        <v>R-10室同時使用率3</v>
      </c>
      <c r="F1090" s="10" t="s">
        <v>344</v>
      </c>
      <c r="G1090" s="10" t="s">
        <v>139</v>
      </c>
      <c r="H1090" s="10">
        <v>10</v>
      </c>
      <c r="I1090" s="10">
        <v>1</v>
      </c>
      <c r="J1090" s="10">
        <v>3</v>
      </c>
      <c r="K1090" s="10" t="s">
        <v>776</v>
      </c>
      <c r="L1090" s="10" t="s">
        <v>779</v>
      </c>
      <c r="M1090" s="10">
        <v>0</v>
      </c>
      <c r="N1090" s="10">
        <v>0</v>
      </c>
      <c r="O1090" s="10">
        <v>0</v>
      </c>
      <c r="P1090" s="10">
        <v>0</v>
      </c>
      <c r="Q1090" s="10">
        <v>0</v>
      </c>
      <c r="R1090" s="10">
        <v>0</v>
      </c>
      <c r="S1090" s="10">
        <v>0</v>
      </c>
      <c r="T1090" s="10">
        <v>0</v>
      </c>
      <c r="U1090" s="10">
        <v>0</v>
      </c>
      <c r="V1090" s="10">
        <v>0</v>
      </c>
      <c r="W1090" s="10">
        <v>1</v>
      </c>
      <c r="X1090" s="10">
        <v>1</v>
      </c>
      <c r="Y1090" s="10">
        <v>1</v>
      </c>
      <c r="Z1090" s="10">
        <v>1</v>
      </c>
      <c r="AA1090" s="10">
        <v>1</v>
      </c>
      <c r="AB1090" s="10">
        <v>1</v>
      </c>
      <c r="AC1090" s="10">
        <v>1</v>
      </c>
      <c r="AD1090" s="10">
        <v>1</v>
      </c>
      <c r="AE1090" s="10">
        <v>1</v>
      </c>
      <c r="AF1090" s="10">
        <v>1</v>
      </c>
      <c r="AG1090" s="10">
        <v>1</v>
      </c>
      <c r="AH1090" s="10">
        <v>1</v>
      </c>
      <c r="AI1090" s="10">
        <v>1</v>
      </c>
      <c r="AJ1090" s="10">
        <v>0</v>
      </c>
      <c r="AK1090" s="10"/>
      <c r="AL1090" s="10"/>
      <c r="AM1090" s="10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10"/>
      <c r="AZ1090" s="10"/>
      <c r="BA1090" s="10"/>
      <c r="BB1090" s="10"/>
      <c r="BC1090" s="10"/>
      <c r="BD1090" s="10"/>
      <c r="BE1090" s="10"/>
      <c r="BF1090" s="10"/>
      <c r="BG1090" s="10"/>
      <c r="BH1090" s="10" t="s">
        <v>342</v>
      </c>
      <c r="BI1090" s="10">
        <v>8</v>
      </c>
    </row>
    <row r="1091" spans="5:61" ht="16.5" customHeight="1">
      <c r="E1091" s="9" t="str">
        <f t="shared" si="16"/>
        <v>R-10照明発熱密度比率1</v>
      </c>
      <c r="F1091" s="10" t="s">
        <v>344</v>
      </c>
      <c r="G1091" s="10" t="s">
        <v>139</v>
      </c>
      <c r="H1091" s="10">
        <v>10</v>
      </c>
      <c r="I1091" s="10">
        <v>2</v>
      </c>
      <c r="J1091" s="10">
        <v>1</v>
      </c>
      <c r="K1091" s="10" t="s">
        <v>780</v>
      </c>
      <c r="L1091" s="10" t="s">
        <v>777</v>
      </c>
      <c r="M1091" s="10">
        <v>0</v>
      </c>
      <c r="N1091" s="10">
        <v>0</v>
      </c>
      <c r="O1091" s="10">
        <v>0</v>
      </c>
      <c r="P1091" s="10">
        <v>0</v>
      </c>
      <c r="Q1091" s="10">
        <v>0</v>
      </c>
      <c r="R1091" s="10">
        <v>0</v>
      </c>
      <c r="S1091" s="10">
        <v>0</v>
      </c>
      <c r="T1091" s="10">
        <v>0</v>
      </c>
      <c r="U1091" s="10">
        <v>0</v>
      </c>
      <c r="V1091" s="10">
        <v>0</v>
      </c>
      <c r="W1091" s="10">
        <v>1</v>
      </c>
      <c r="X1091" s="10">
        <v>1</v>
      </c>
      <c r="Y1091" s="10">
        <v>1</v>
      </c>
      <c r="Z1091" s="10">
        <v>1</v>
      </c>
      <c r="AA1091" s="10">
        <v>1</v>
      </c>
      <c r="AB1091" s="10">
        <v>1</v>
      </c>
      <c r="AC1091" s="10">
        <v>1</v>
      </c>
      <c r="AD1091" s="10">
        <v>1</v>
      </c>
      <c r="AE1091" s="10">
        <v>1</v>
      </c>
      <c r="AF1091" s="10">
        <v>1</v>
      </c>
      <c r="AG1091" s="10">
        <v>1</v>
      </c>
      <c r="AH1091" s="10">
        <v>1</v>
      </c>
      <c r="AI1091" s="10">
        <v>1</v>
      </c>
      <c r="AJ1091" s="10">
        <v>0</v>
      </c>
      <c r="AK1091" s="10">
        <v>1</v>
      </c>
      <c r="AL1091" s="10">
        <v>0</v>
      </c>
      <c r="AM1091" s="10">
        <v>10</v>
      </c>
      <c r="AN1091" s="10">
        <v>100</v>
      </c>
      <c r="AO1091" s="10">
        <v>23</v>
      </c>
      <c r="AP1091" s="10">
        <v>0</v>
      </c>
      <c r="AQ1091" s="10">
        <v>24</v>
      </c>
      <c r="AR1091" s="10"/>
      <c r="AS1091" s="10"/>
      <c r="AT1091" s="10"/>
      <c r="AU1091" s="10"/>
      <c r="AV1091" s="10"/>
      <c r="AW1091" s="10"/>
      <c r="AX1091" s="10"/>
      <c r="AY1091" s="10"/>
      <c r="AZ1091" s="10"/>
      <c r="BA1091" s="10"/>
      <c r="BB1091" s="10"/>
      <c r="BC1091" s="10"/>
      <c r="BD1091" s="10"/>
      <c r="BE1091" s="10"/>
      <c r="BF1091" s="10"/>
      <c r="BG1091" s="10"/>
      <c r="BH1091" s="10" t="s">
        <v>342</v>
      </c>
      <c r="BI1091" s="10">
        <v>8</v>
      </c>
    </row>
    <row r="1092" spans="5:61" ht="16.5" customHeight="1">
      <c r="E1092" s="9" t="str">
        <f t="shared" si="16"/>
        <v>R-10照明発熱密度比率2</v>
      </c>
      <c r="F1092" s="10" t="s">
        <v>344</v>
      </c>
      <c r="G1092" s="10" t="s">
        <v>139</v>
      </c>
      <c r="H1092" s="10">
        <v>10</v>
      </c>
      <c r="I1092" s="10">
        <v>2</v>
      </c>
      <c r="J1092" s="10">
        <v>2</v>
      </c>
      <c r="K1092" s="10" t="s">
        <v>780</v>
      </c>
      <c r="L1092" s="10" t="s">
        <v>778</v>
      </c>
      <c r="M1092" s="10">
        <v>0</v>
      </c>
      <c r="N1092" s="10">
        <v>0</v>
      </c>
      <c r="O1092" s="10">
        <v>0</v>
      </c>
      <c r="P1092" s="10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  <c r="V1092" s="10">
        <v>0</v>
      </c>
      <c r="W1092" s="10">
        <v>1</v>
      </c>
      <c r="X1092" s="10">
        <v>1</v>
      </c>
      <c r="Y1092" s="10">
        <v>1</v>
      </c>
      <c r="Z1092" s="10">
        <v>1</v>
      </c>
      <c r="AA1092" s="10">
        <v>1</v>
      </c>
      <c r="AB1092" s="10">
        <v>1</v>
      </c>
      <c r="AC1092" s="10">
        <v>1</v>
      </c>
      <c r="AD1092" s="10">
        <v>1</v>
      </c>
      <c r="AE1092" s="10">
        <v>1</v>
      </c>
      <c r="AF1092" s="10">
        <v>1</v>
      </c>
      <c r="AG1092" s="10">
        <v>1</v>
      </c>
      <c r="AH1092" s="10">
        <v>1</v>
      </c>
      <c r="AI1092" s="10">
        <v>1</v>
      </c>
      <c r="AJ1092" s="10">
        <v>0</v>
      </c>
      <c r="AK1092" s="10">
        <v>1</v>
      </c>
      <c r="AL1092" s="10">
        <v>0</v>
      </c>
      <c r="AM1092" s="10">
        <v>10</v>
      </c>
      <c r="AN1092" s="10">
        <v>100</v>
      </c>
      <c r="AO1092" s="10">
        <v>23</v>
      </c>
      <c r="AP1092" s="10">
        <v>0</v>
      </c>
      <c r="AQ1092" s="10">
        <v>24</v>
      </c>
      <c r="AR1092" s="10"/>
      <c r="AS1092" s="10"/>
      <c r="AT1092" s="10"/>
      <c r="AU1092" s="10"/>
      <c r="AV1092" s="10"/>
      <c r="AW1092" s="10"/>
      <c r="AX1092" s="10"/>
      <c r="AY1092" s="10"/>
      <c r="AZ1092" s="10"/>
      <c r="BA1092" s="10"/>
      <c r="BB1092" s="10"/>
      <c r="BC1092" s="10"/>
      <c r="BD1092" s="10"/>
      <c r="BE1092" s="10"/>
      <c r="BF1092" s="10"/>
      <c r="BG1092" s="10"/>
      <c r="BH1092" s="10" t="s">
        <v>342</v>
      </c>
      <c r="BI1092" s="10">
        <v>8</v>
      </c>
    </row>
    <row r="1093" spans="5:61" ht="16.5" customHeight="1">
      <c r="E1093" s="9" t="str">
        <f t="shared" si="16"/>
        <v>R-10照明発熱密度比率3</v>
      </c>
      <c r="F1093" s="10" t="s">
        <v>344</v>
      </c>
      <c r="G1093" s="10" t="s">
        <v>139</v>
      </c>
      <c r="H1093" s="10">
        <v>10</v>
      </c>
      <c r="I1093" s="10">
        <v>2</v>
      </c>
      <c r="J1093" s="10">
        <v>3</v>
      </c>
      <c r="K1093" s="10" t="s">
        <v>780</v>
      </c>
      <c r="L1093" s="10" t="s">
        <v>779</v>
      </c>
      <c r="M1093" s="10">
        <v>0</v>
      </c>
      <c r="N1093" s="10">
        <v>0</v>
      </c>
      <c r="O1093" s="10">
        <v>0</v>
      </c>
      <c r="P1093" s="10">
        <v>0</v>
      </c>
      <c r="Q1093" s="10">
        <v>0</v>
      </c>
      <c r="R1093" s="10">
        <v>0</v>
      </c>
      <c r="S1093" s="10">
        <v>0</v>
      </c>
      <c r="T1093" s="10">
        <v>0</v>
      </c>
      <c r="U1093" s="10">
        <v>0</v>
      </c>
      <c r="V1093" s="10">
        <v>0</v>
      </c>
      <c r="W1093" s="10">
        <v>1</v>
      </c>
      <c r="X1093" s="10">
        <v>1</v>
      </c>
      <c r="Y1093" s="10">
        <v>1</v>
      </c>
      <c r="Z1093" s="10">
        <v>1</v>
      </c>
      <c r="AA1093" s="10">
        <v>1</v>
      </c>
      <c r="AB1093" s="10">
        <v>1</v>
      </c>
      <c r="AC1093" s="10">
        <v>1</v>
      </c>
      <c r="AD1093" s="10">
        <v>1</v>
      </c>
      <c r="AE1093" s="10">
        <v>1</v>
      </c>
      <c r="AF1093" s="10">
        <v>1</v>
      </c>
      <c r="AG1093" s="10">
        <v>1</v>
      </c>
      <c r="AH1093" s="10">
        <v>1</v>
      </c>
      <c r="AI1093" s="10">
        <v>1</v>
      </c>
      <c r="AJ1093" s="10">
        <v>0</v>
      </c>
      <c r="AK1093" s="10">
        <v>1</v>
      </c>
      <c r="AL1093" s="10">
        <v>0</v>
      </c>
      <c r="AM1093" s="10">
        <v>10</v>
      </c>
      <c r="AN1093" s="10">
        <v>100</v>
      </c>
      <c r="AO1093" s="10">
        <v>23</v>
      </c>
      <c r="AP1093" s="10">
        <v>0</v>
      </c>
      <c r="AQ1093" s="10">
        <v>24</v>
      </c>
      <c r="AR1093" s="10"/>
      <c r="AS1093" s="10"/>
      <c r="AT1093" s="10"/>
      <c r="AU1093" s="10"/>
      <c r="AV1093" s="10"/>
      <c r="AW1093" s="10"/>
      <c r="AX1093" s="10"/>
      <c r="AY1093" s="10"/>
      <c r="AZ1093" s="10"/>
      <c r="BA1093" s="10"/>
      <c r="BB1093" s="10"/>
      <c r="BC1093" s="10"/>
      <c r="BD1093" s="10"/>
      <c r="BE1093" s="10"/>
      <c r="BF1093" s="10"/>
      <c r="BG1093" s="10"/>
      <c r="BH1093" s="10" t="s">
        <v>342</v>
      </c>
      <c r="BI1093" s="10">
        <v>8</v>
      </c>
    </row>
    <row r="1094" spans="5:61" ht="16.5" customHeight="1">
      <c r="E1094" s="9" t="str">
        <f t="shared" si="16"/>
        <v>R-10人体発熱密度比率1</v>
      </c>
      <c r="F1094" s="10" t="s">
        <v>344</v>
      </c>
      <c r="G1094" s="10" t="s">
        <v>139</v>
      </c>
      <c r="H1094" s="10">
        <v>10</v>
      </c>
      <c r="I1094" s="10">
        <v>3</v>
      </c>
      <c r="J1094" s="10">
        <v>1</v>
      </c>
      <c r="K1094" s="10" t="s">
        <v>781</v>
      </c>
      <c r="L1094" s="10" t="s">
        <v>777</v>
      </c>
      <c r="M1094" s="10">
        <v>0</v>
      </c>
      <c r="N1094" s="10">
        <v>0</v>
      </c>
      <c r="O1094" s="10">
        <v>0</v>
      </c>
      <c r="P1094" s="10">
        <v>0</v>
      </c>
      <c r="Q1094" s="10">
        <v>0</v>
      </c>
      <c r="R1094" s="10">
        <v>0</v>
      </c>
      <c r="S1094" s="10">
        <v>0</v>
      </c>
      <c r="T1094" s="10">
        <v>0</v>
      </c>
      <c r="U1094" s="10">
        <v>0</v>
      </c>
      <c r="V1094" s="10">
        <v>0</v>
      </c>
      <c r="W1094" s="10">
        <v>0</v>
      </c>
      <c r="X1094" s="10">
        <v>0.8</v>
      </c>
      <c r="Y1094" s="10">
        <v>0.8</v>
      </c>
      <c r="Z1094" s="10">
        <v>0.4</v>
      </c>
      <c r="AA1094" s="10">
        <v>0.4</v>
      </c>
      <c r="AB1094" s="10">
        <v>0.4</v>
      </c>
      <c r="AC1094" s="10">
        <v>0.4</v>
      </c>
      <c r="AD1094" s="10">
        <v>0.4</v>
      </c>
      <c r="AE1094" s="10">
        <v>0.8</v>
      </c>
      <c r="AF1094" s="10">
        <v>0.8</v>
      </c>
      <c r="AG1094" s="10">
        <v>0.8</v>
      </c>
      <c r="AH1094" s="10">
        <v>0.8</v>
      </c>
      <c r="AI1094" s="10">
        <v>0</v>
      </c>
      <c r="AJ1094" s="10">
        <v>0</v>
      </c>
      <c r="AK1094" s="10">
        <v>1</v>
      </c>
      <c r="AL1094" s="10">
        <v>0</v>
      </c>
      <c r="AM1094" s="10">
        <v>11</v>
      </c>
      <c r="AN1094" s="10">
        <v>80</v>
      </c>
      <c r="AO1094" s="10">
        <v>13</v>
      </c>
      <c r="AP1094" s="10">
        <v>40</v>
      </c>
      <c r="AQ1094" s="10">
        <v>18</v>
      </c>
      <c r="AR1094" s="10">
        <v>80</v>
      </c>
      <c r="AS1094" s="10">
        <v>22</v>
      </c>
      <c r="AT1094" s="10">
        <v>0</v>
      </c>
      <c r="AU1094" s="10">
        <v>24</v>
      </c>
      <c r="AV1094" s="10"/>
      <c r="AW1094" s="10"/>
      <c r="AX1094" s="10"/>
      <c r="AY1094" s="10"/>
      <c r="AZ1094" s="10"/>
      <c r="BA1094" s="10"/>
      <c r="BB1094" s="10"/>
      <c r="BC1094" s="10"/>
      <c r="BD1094" s="10"/>
      <c r="BE1094" s="10"/>
      <c r="BF1094" s="10"/>
      <c r="BG1094" s="10"/>
      <c r="BH1094" s="10" t="s">
        <v>342</v>
      </c>
      <c r="BI1094" s="10">
        <v>8</v>
      </c>
    </row>
    <row r="1095" spans="5:61" ht="16.5" customHeight="1">
      <c r="E1095" s="9" t="str">
        <f t="shared" si="16"/>
        <v>R-10人体発熱密度比率2</v>
      </c>
      <c r="F1095" s="10" t="s">
        <v>344</v>
      </c>
      <c r="G1095" s="10" t="s">
        <v>139</v>
      </c>
      <c r="H1095" s="10">
        <v>10</v>
      </c>
      <c r="I1095" s="10">
        <v>3</v>
      </c>
      <c r="J1095" s="10">
        <v>2</v>
      </c>
      <c r="K1095" s="10" t="s">
        <v>781</v>
      </c>
      <c r="L1095" s="10" t="s">
        <v>778</v>
      </c>
      <c r="M1095" s="10">
        <v>0</v>
      </c>
      <c r="N1095" s="10">
        <v>0</v>
      </c>
      <c r="O1095" s="10">
        <v>0</v>
      </c>
      <c r="P1095" s="10">
        <v>0</v>
      </c>
      <c r="Q1095" s="10">
        <v>0</v>
      </c>
      <c r="R1095" s="10">
        <v>0</v>
      </c>
      <c r="S1095" s="10">
        <v>0</v>
      </c>
      <c r="T1095" s="10">
        <v>0</v>
      </c>
      <c r="U1095" s="10">
        <v>0</v>
      </c>
      <c r="V1095" s="10">
        <v>0</v>
      </c>
      <c r="W1095" s="10">
        <v>0</v>
      </c>
      <c r="X1095" s="10">
        <v>0.8</v>
      </c>
      <c r="Y1095" s="10">
        <v>0.8</v>
      </c>
      <c r="Z1095" s="10">
        <v>0.4</v>
      </c>
      <c r="AA1095" s="10">
        <v>0.4</v>
      </c>
      <c r="AB1095" s="10">
        <v>0.4</v>
      </c>
      <c r="AC1095" s="10">
        <v>0.4</v>
      </c>
      <c r="AD1095" s="10">
        <v>0.4</v>
      </c>
      <c r="AE1095" s="10">
        <v>1</v>
      </c>
      <c r="AF1095" s="10">
        <v>1</v>
      </c>
      <c r="AG1095" s="10">
        <v>1</v>
      </c>
      <c r="AH1095" s="10">
        <v>1</v>
      </c>
      <c r="AI1095" s="10">
        <v>0</v>
      </c>
      <c r="AJ1095" s="10">
        <v>0</v>
      </c>
      <c r="AK1095" s="10">
        <v>1</v>
      </c>
      <c r="AL1095" s="10">
        <v>0</v>
      </c>
      <c r="AM1095" s="10">
        <v>11</v>
      </c>
      <c r="AN1095" s="10">
        <v>80</v>
      </c>
      <c r="AO1095" s="10">
        <v>13</v>
      </c>
      <c r="AP1095" s="10">
        <v>40</v>
      </c>
      <c r="AQ1095" s="10">
        <v>18</v>
      </c>
      <c r="AR1095" s="10">
        <v>100</v>
      </c>
      <c r="AS1095" s="10">
        <v>22</v>
      </c>
      <c r="AT1095" s="10">
        <v>0</v>
      </c>
      <c r="AU1095" s="10">
        <v>24</v>
      </c>
      <c r="AV1095" s="10"/>
      <c r="AW1095" s="10"/>
      <c r="AX1095" s="10"/>
      <c r="AY1095" s="10"/>
      <c r="AZ1095" s="10"/>
      <c r="BA1095" s="10"/>
      <c r="BB1095" s="10"/>
      <c r="BC1095" s="10"/>
      <c r="BD1095" s="10"/>
      <c r="BE1095" s="10"/>
      <c r="BF1095" s="10"/>
      <c r="BG1095" s="10"/>
      <c r="BH1095" s="10" t="s">
        <v>342</v>
      </c>
      <c r="BI1095" s="10">
        <v>8</v>
      </c>
    </row>
    <row r="1096" spans="5:61" ht="16.5" customHeight="1">
      <c r="E1096" s="9" t="str">
        <f t="shared" si="16"/>
        <v>R-10人体発熱密度比率3</v>
      </c>
      <c r="F1096" s="10" t="s">
        <v>344</v>
      </c>
      <c r="G1096" s="10" t="s">
        <v>139</v>
      </c>
      <c r="H1096" s="10">
        <v>10</v>
      </c>
      <c r="I1096" s="10">
        <v>3</v>
      </c>
      <c r="J1096" s="10">
        <v>3</v>
      </c>
      <c r="K1096" s="10" t="s">
        <v>781</v>
      </c>
      <c r="L1096" s="10" t="s">
        <v>779</v>
      </c>
      <c r="M1096" s="10">
        <v>0</v>
      </c>
      <c r="N1096" s="10">
        <v>0</v>
      </c>
      <c r="O1096" s="10">
        <v>0</v>
      </c>
      <c r="P1096" s="10">
        <v>0</v>
      </c>
      <c r="Q1096" s="10">
        <v>0</v>
      </c>
      <c r="R1096" s="10">
        <v>0</v>
      </c>
      <c r="S1096" s="10">
        <v>0</v>
      </c>
      <c r="T1096" s="10">
        <v>0</v>
      </c>
      <c r="U1096" s="10">
        <v>0</v>
      </c>
      <c r="V1096" s="10">
        <v>0</v>
      </c>
      <c r="W1096" s="10">
        <v>0</v>
      </c>
      <c r="X1096" s="10">
        <v>0.8</v>
      </c>
      <c r="Y1096" s="10">
        <v>0.8</v>
      </c>
      <c r="Z1096" s="10">
        <v>0.4</v>
      </c>
      <c r="AA1096" s="10">
        <v>0.4</v>
      </c>
      <c r="AB1096" s="10">
        <v>0.4</v>
      </c>
      <c r="AC1096" s="10">
        <v>0.4</v>
      </c>
      <c r="AD1096" s="10">
        <v>0.4</v>
      </c>
      <c r="AE1096" s="10">
        <v>1</v>
      </c>
      <c r="AF1096" s="10">
        <v>1</v>
      </c>
      <c r="AG1096" s="10">
        <v>1</v>
      </c>
      <c r="AH1096" s="10">
        <v>1</v>
      </c>
      <c r="AI1096" s="10">
        <v>0</v>
      </c>
      <c r="AJ1096" s="10">
        <v>0</v>
      </c>
      <c r="AK1096" s="10">
        <v>1</v>
      </c>
      <c r="AL1096" s="10">
        <v>0</v>
      </c>
      <c r="AM1096" s="10">
        <v>11</v>
      </c>
      <c r="AN1096" s="10">
        <v>80</v>
      </c>
      <c r="AO1096" s="10">
        <v>13</v>
      </c>
      <c r="AP1096" s="10">
        <v>40</v>
      </c>
      <c r="AQ1096" s="10">
        <v>18</v>
      </c>
      <c r="AR1096" s="10">
        <v>100</v>
      </c>
      <c r="AS1096" s="10">
        <v>22</v>
      </c>
      <c r="AT1096" s="10">
        <v>0</v>
      </c>
      <c r="AU1096" s="10">
        <v>24</v>
      </c>
      <c r="AV1096" s="10"/>
      <c r="AW1096" s="10"/>
      <c r="AX1096" s="10"/>
      <c r="AY1096" s="10"/>
      <c r="AZ1096" s="10"/>
      <c r="BA1096" s="10"/>
      <c r="BB1096" s="10"/>
      <c r="BC1096" s="10"/>
      <c r="BD1096" s="10"/>
      <c r="BE1096" s="10"/>
      <c r="BF1096" s="10"/>
      <c r="BG1096" s="10"/>
      <c r="BH1096" s="10" t="s">
        <v>342</v>
      </c>
      <c r="BI1096" s="10">
        <v>8</v>
      </c>
    </row>
    <row r="1097" spans="5:61" ht="16.5" customHeight="1">
      <c r="E1097" s="9" t="str">
        <f t="shared" ref="E1097:E1160" si="17">F1097&amp;K1097&amp;J1097</f>
        <v>R-10機器発熱密度比率1</v>
      </c>
      <c r="F1097" s="10" t="s">
        <v>344</v>
      </c>
      <c r="G1097" s="10" t="s">
        <v>139</v>
      </c>
      <c r="H1097" s="10">
        <v>10</v>
      </c>
      <c r="I1097" s="10">
        <v>4</v>
      </c>
      <c r="J1097" s="10">
        <v>1</v>
      </c>
      <c r="K1097" s="10" t="s">
        <v>783</v>
      </c>
      <c r="L1097" s="10" t="s">
        <v>777</v>
      </c>
      <c r="M1097" s="10">
        <v>0</v>
      </c>
      <c r="N1097" s="10">
        <v>0</v>
      </c>
      <c r="O1097" s="10">
        <v>0</v>
      </c>
      <c r="P1097" s="10">
        <v>0</v>
      </c>
      <c r="Q1097" s="10">
        <v>0</v>
      </c>
      <c r="R1097" s="10">
        <v>0</v>
      </c>
      <c r="S1097" s="10">
        <v>0</v>
      </c>
      <c r="T1097" s="10">
        <v>0</v>
      </c>
      <c r="U1097" s="10">
        <v>0</v>
      </c>
      <c r="V1097" s="10">
        <v>0</v>
      </c>
      <c r="W1097" s="10">
        <v>0</v>
      </c>
      <c r="X1097" s="10">
        <v>0</v>
      </c>
      <c r="Y1097" s="10">
        <v>0</v>
      </c>
      <c r="Z1097" s="10">
        <v>0</v>
      </c>
      <c r="AA1097" s="10">
        <v>0</v>
      </c>
      <c r="AB1097" s="10">
        <v>0</v>
      </c>
      <c r="AC1097" s="10">
        <v>0</v>
      </c>
      <c r="AD1097" s="10">
        <v>0</v>
      </c>
      <c r="AE1097" s="10">
        <v>0</v>
      </c>
      <c r="AF1097" s="10">
        <v>0</v>
      </c>
      <c r="AG1097" s="10">
        <v>0</v>
      </c>
      <c r="AH1097" s="10">
        <v>0</v>
      </c>
      <c r="AI1097" s="10">
        <v>0</v>
      </c>
      <c r="AJ1097" s="10">
        <v>0</v>
      </c>
      <c r="AK1097" s="10">
        <v>1</v>
      </c>
      <c r="AL1097" s="10">
        <v>0</v>
      </c>
      <c r="AM1097" s="10">
        <v>24</v>
      </c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10"/>
      <c r="AZ1097" s="10"/>
      <c r="BA1097" s="10"/>
      <c r="BB1097" s="10"/>
      <c r="BC1097" s="10"/>
      <c r="BD1097" s="10"/>
      <c r="BE1097" s="10"/>
      <c r="BF1097" s="10"/>
      <c r="BG1097" s="10"/>
      <c r="BH1097" s="10" t="s">
        <v>342</v>
      </c>
      <c r="BI1097" s="10">
        <v>8</v>
      </c>
    </row>
    <row r="1098" spans="5:61" ht="16.5" customHeight="1">
      <c r="E1098" s="9" t="str">
        <f t="shared" si="17"/>
        <v>R-10機器発熱密度比率2</v>
      </c>
      <c r="F1098" s="10" t="s">
        <v>344</v>
      </c>
      <c r="G1098" s="10" t="s">
        <v>139</v>
      </c>
      <c r="H1098" s="10">
        <v>10</v>
      </c>
      <c r="I1098" s="10">
        <v>4</v>
      </c>
      <c r="J1098" s="10">
        <v>2</v>
      </c>
      <c r="K1098" s="10" t="s">
        <v>783</v>
      </c>
      <c r="L1098" s="10" t="s">
        <v>778</v>
      </c>
      <c r="M1098" s="10">
        <v>0</v>
      </c>
      <c r="N1098" s="10">
        <v>0</v>
      </c>
      <c r="O1098" s="10">
        <v>0</v>
      </c>
      <c r="P1098" s="10">
        <v>0</v>
      </c>
      <c r="Q1098" s="10">
        <v>0</v>
      </c>
      <c r="R1098" s="10">
        <v>0</v>
      </c>
      <c r="S1098" s="10">
        <v>0</v>
      </c>
      <c r="T1098" s="10">
        <v>0</v>
      </c>
      <c r="U1098" s="10">
        <v>0</v>
      </c>
      <c r="V1098" s="10">
        <v>0</v>
      </c>
      <c r="W1098" s="10">
        <v>0</v>
      </c>
      <c r="X1098" s="10">
        <v>0</v>
      </c>
      <c r="Y1098" s="10">
        <v>0</v>
      </c>
      <c r="Z1098" s="10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  <c r="AJ1098" s="10">
        <v>0</v>
      </c>
      <c r="AK1098" s="10">
        <v>1</v>
      </c>
      <c r="AL1098" s="10">
        <v>0</v>
      </c>
      <c r="AM1098" s="10">
        <v>24</v>
      </c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10"/>
      <c r="AZ1098" s="10"/>
      <c r="BA1098" s="10"/>
      <c r="BB1098" s="10"/>
      <c r="BC1098" s="10"/>
      <c r="BD1098" s="10"/>
      <c r="BE1098" s="10"/>
      <c r="BF1098" s="10"/>
      <c r="BG1098" s="10"/>
      <c r="BH1098" s="10" t="s">
        <v>342</v>
      </c>
      <c r="BI1098" s="10">
        <v>8</v>
      </c>
    </row>
    <row r="1099" spans="5:61" ht="16.5" customHeight="1">
      <c r="E1099" s="9" t="str">
        <f t="shared" si="17"/>
        <v>R-10機器発熱密度比率3</v>
      </c>
      <c r="F1099" s="10" t="s">
        <v>344</v>
      </c>
      <c r="G1099" s="10" t="s">
        <v>139</v>
      </c>
      <c r="H1099" s="10">
        <v>10</v>
      </c>
      <c r="I1099" s="10">
        <v>4</v>
      </c>
      <c r="J1099" s="10">
        <v>3</v>
      </c>
      <c r="K1099" s="10" t="s">
        <v>783</v>
      </c>
      <c r="L1099" s="10" t="s">
        <v>779</v>
      </c>
      <c r="M1099" s="10">
        <v>0</v>
      </c>
      <c r="N1099" s="10">
        <v>0</v>
      </c>
      <c r="O1099" s="10">
        <v>0</v>
      </c>
      <c r="P1099" s="10">
        <v>0</v>
      </c>
      <c r="Q1099" s="10">
        <v>0</v>
      </c>
      <c r="R1099" s="10">
        <v>0</v>
      </c>
      <c r="S1099" s="10">
        <v>0</v>
      </c>
      <c r="T1099" s="10">
        <v>0</v>
      </c>
      <c r="U1099" s="10">
        <v>0</v>
      </c>
      <c r="V1099" s="10">
        <v>0</v>
      </c>
      <c r="W1099" s="10">
        <v>0</v>
      </c>
      <c r="X1099" s="10">
        <v>0</v>
      </c>
      <c r="Y1099" s="10">
        <v>0</v>
      </c>
      <c r="Z1099" s="10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0">
        <v>0</v>
      </c>
      <c r="AJ1099" s="10">
        <v>0</v>
      </c>
      <c r="AK1099" s="10">
        <v>1</v>
      </c>
      <c r="AL1099" s="10">
        <v>0</v>
      </c>
      <c r="AM1099" s="10">
        <v>24</v>
      </c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10"/>
      <c r="AZ1099" s="10"/>
      <c r="BA1099" s="10"/>
      <c r="BB1099" s="10"/>
      <c r="BC1099" s="10"/>
      <c r="BD1099" s="10"/>
      <c r="BE1099" s="10"/>
      <c r="BF1099" s="10"/>
      <c r="BG1099" s="10"/>
      <c r="BH1099" s="10" t="s">
        <v>342</v>
      </c>
      <c r="BI1099" s="10">
        <v>8</v>
      </c>
    </row>
    <row r="1100" spans="5:61" ht="16.5" customHeight="1">
      <c r="E1100" s="9" t="str">
        <f t="shared" si="17"/>
        <v>R-11室同時使用率1</v>
      </c>
      <c r="F1100" s="10" t="s">
        <v>345</v>
      </c>
      <c r="G1100" s="10" t="s">
        <v>139</v>
      </c>
      <c r="H1100" s="10">
        <v>11</v>
      </c>
      <c r="I1100" s="10">
        <v>1</v>
      </c>
      <c r="J1100" s="10">
        <v>1</v>
      </c>
      <c r="K1100" s="10" t="s">
        <v>776</v>
      </c>
      <c r="L1100" s="10" t="s">
        <v>777</v>
      </c>
      <c r="M1100" s="10">
        <v>0</v>
      </c>
      <c r="N1100" s="10">
        <v>0</v>
      </c>
      <c r="O1100" s="10">
        <v>0</v>
      </c>
      <c r="P1100" s="10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  <c r="V1100" s="10">
        <v>0</v>
      </c>
      <c r="W1100" s="10">
        <v>1</v>
      </c>
      <c r="X1100" s="10">
        <v>1</v>
      </c>
      <c r="Y1100" s="10">
        <v>1</v>
      </c>
      <c r="Z1100" s="10">
        <v>1</v>
      </c>
      <c r="AA1100" s="10">
        <v>1</v>
      </c>
      <c r="AB1100" s="10">
        <v>1</v>
      </c>
      <c r="AC1100" s="10">
        <v>1</v>
      </c>
      <c r="AD1100" s="10">
        <v>1</v>
      </c>
      <c r="AE1100" s="10">
        <v>1</v>
      </c>
      <c r="AF1100" s="10">
        <v>1</v>
      </c>
      <c r="AG1100" s="10">
        <v>1</v>
      </c>
      <c r="AH1100" s="10">
        <v>1</v>
      </c>
      <c r="AI1100" s="10">
        <v>1</v>
      </c>
      <c r="AJ1100" s="10">
        <v>0</v>
      </c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10"/>
      <c r="AZ1100" s="10"/>
      <c r="BA1100" s="10"/>
      <c r="BB1100" s="10"/>
      <c r="BC1100" s="10"/>
      <c r="BD1100" s="10"/>
      <c r="BE1100" s="10"/>
      <c r="BF1100" s="10"/>
      <c r="BG1100" s="10"/>
      <c r="BH1100" s="10" t="s">
        <v>343</v>
      </c>
      <c r="BI1100" s="10">
        <v>9</v>
      </c>
    </row>
    <row r="1101" spans="5:61" ht="16.5" customHeight="1">
      <c r="E1101" s="9" t="str">
        <f t="shared" si="17"/>
        <v>R-11室同時使用率2</v>
      </c>
      <c r="F1101" s="10" t="s">
        <v>345</v>
      </c>
      <c r="G1101" s="10" t="s">
        <v>139</v>
      </c>
      <c r="H1101" s="10">
        <v>11</v>
      </c>
      <c r="I1101" s="10">
        <v>1</v>
      </c>
      <c r="J1101" s="10">
        <v>2</v>
      </c>
      <c r="K1101" s="10" t="s">
        <v>776</v>
      </c>
      <c r="L1101" s="10" t="s">
        <v>778</v>
      </c>
      <c r="M1101" s="10">
        <v>0</v>
      </c>
      <c r="N1101" s="10">
        <v>0</v>
      </c>
      <c r="O1101" s="10">
        <v>0</v>
      </c>
      <c r="P1101" s="10">
        <v>0</v>
      </c>
      <c r="Q1101" s="10">
        <v>0</v>
      </c>
      <c r="R1101" s="10">
        <v>0</v>
      </c>
      <c r="S1101" s="10">
        <v>0</v>
      </c>
      <c r="T1101" s="10">
        <v>0</v>
      </c>
      <c r="U1101" s="10">
        <v>0</v>
      </c>
      <c r="V1101" s="10">
        <v>0</v>
      </c>
      <c r="W1101" s="10">
        <v>1</v>
      </c>
      <c r="X1101" s="10">
        <v>1</v>
      </c>
      <c r="Y1101" s="10">
        <v>1</v>
      </c>
      <c r="Z1101" s="10">
        <v>1</v>
      </c>
      <c r="AA1101" s="10">
        <v>1</v>
      </c>
      <c r="AB1101" s="10">
        <v>1</v>
      </c>
      <c r="AC1101" s="10">
        <v>1</v>
      </c>
      <c r="AD1101" s="10">
        <v>1</v>
      </c>
      <c r="AE1101" s="10">
        <v>1</v>
      </c>
      <c r="AF1101" s="10">
        <v>1</v>
      </c>
      <c r="AG1101" s="10">
        <v>1</v>
      </c>
      <c r="AH1101" s="10">
        <v>1</v>
      </c>
      <c r="AI1101" s="10">
        <v>1</v>
      </c>
      <c r="AJ1101" s="10">
        <v>0</v>
      </c>
      <c r="AK1101" s="10"/>
      <c r="AL1101" s="10"/>
      <c r="AM1101" s="10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10"/>
      <c r="AZ1101" s="10"/>
      <c r="BA1101" s="10"/>
      <c r="BB1101" s="10"/>
      <c r="BC1101" s="10"/>
      <c r="BD1101" s="10"/>
      <c r="BE1101" s="10"/>
      <c r="BF1101" s="10"/>
      <c r="BG1101" s="10"/>
      <c r="BH1101" s="10" t="s">
        <v>343</v>
      </c>
      <c r="BI1101" s="10">
        <v>9</v>
      </c>
    </row>
    <row r="1102" spans="5:61" ht="16.5" customHeight="1">
      <c r="E1102" s="9" t="str">
        <f t="shared" si="17"/>
        <v>R-11室同時使用率3</v>
      </c>
      <c r="F1102" s="10" t="s">
        <v>345</v>
      </c>
      <c r="G1102" s="10" t="s">
        <v>139</v>
      </c>
      <c r="H1102" s="10">
        <v>11</v>
      </c>
      <c r="I1102" s="10">
        <v>1</v>
      </c>
      <c r="J1102" s="10">
        <v>3</v>
      </c>
      <c r="K1102" s="10" t="s">
        <v>776</v>
      </c>
      <c r="L1102" s="10" t="s">
        <v>779</v>
      </c>
      <c r="M1102" s="10">
        <v>0</v>
      </c>
      <c r="N1102" s="10">
        <v>0</v>
      </c>
      <c r="O1102" s="10">
        <v>0</v>
      </c>
      <c r="P1102" s="10">
        <v>0</v>
      </c>
      <c r="Q1102" s="10">
        <v>0</v>
      </c>
      <c r="R1102" s="10">
        <v>0</v>
      </c>
      <c r="S1102" s="10">
        <v>0</v>
      </c>
      <c r="T1102" s="10">
        <v>0</v>
      </c>
      <c r="U1102" s="10">
        <v>0</v>
      </c>
      <c r="V1102" s="10">
        <v>0</v>
      </c>
      <c r="W1102" s="10">
        <v>1</v>
      </c>
      <c r="X1102" s="10">
        <v>1</v>
      </c>
      <c r="Y1102" s="10">
        <v>1</v>
      </c>
      <c r="Z1102" s="10">
        <v>1</v>
      </c>
      <c r="AA1102" s="10">
        <v>1</v>
      </c>
      <c r="AB1102" s="10">
        <v>1</v>
      </c>
      <c r="AC1102" s="10">
        <v>1</v>
      </c>
      <c r="AD1102" s="10">
        <v>1</v>
      </c>
      <c r="AE1102" s="10">
        <v>1</v>
      </c>
      <c r="AF1102" s="10">
        <v>1</v>
      </c>
      <c r="AG1102" s="10">
        <v>1</v>
      </c>
      <c r="AH1102" s="10">
        <v>1</v>
      </c>
      <c r="AI1102" s="10">
        <v>1</v>
      </c>
      <c r="AJ1102" s="10">
        <v>0</v>
      </c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10"/>
      <c r="AZ1102" s="10"/>
      <c r="BA1102" s="10"/>
      <c r="BB1102" s="10"/>
      <c r="BC1102" s="10"/>
      <c r="BD1102" s="10"/>
      <c r="BE1102" s="10"/>
      <c r="BF1102" s="10"/>
      <c r="BG1102" s="10"/>
      <c r="BH1102" s="10" t="s">
        <v>343</v>
      </c>
      <c r="BI1102" s="10">
        <v>9</v>
      </c>
    </row>
    <row r="1103" spans="5:61" ht="16.5" customHeight="1">
      <c r="E1103" s="9" t="str">
        <f t="shared" si="17"/>
        <v>R-11照明発熱密度比率1</v>
      </c>
      <c r="F1103" s="10" t="s">
        <v>345</v>
      </c>
      <c r="G1103" s="10" t="s">
        <v>139</v>
      </c>
      <c r="H1103" s="10">
        <v>11</v>
      </c>
      <c r="I1103" s="10">
        <v>2</v>
      </c>
      <c r="J1103" s="10">
        <v>1</v>
      </c>
      <c r="K1103" s="10" t="s">
        <v>780</v>
      </c>
      <c r="L1103" s="10" t="s">
        <v>777</v>
      </c>
      <c r="M1103" s="10">
        <v>0</v>
      </c>
      <c r="N1103" s="10">
        <v>0</v>
      </c>
      <c r="O1103" s="10">
        <v>0</v>
      </c>
      <c r="P1103" s="10">
        <v>0</v>
      </c>
      <c r="Q1103" s="10">
        <v>0</v>
      </c>
      <c r="R1103" s="10">
        <v>0</v>
      </c>
      <c r="S1103" s="10">
        <v>0</v>
      </c>
      <c r="T1103" s="10">
        <v>0</v>
      </c>
      <c r="U1103" s="10">
        <v>0</v>
      </c>
      <c r="V1103" s="10">
        <v>0</v>
      </c>
      <c r="W1103" s="10">
        <v>1</v>
      </c>
      <c r="X1103" s="10">
        <v>1</v>
      </c>
      <c r="Y1103" s="10">
        <v>1</v>
      </c>
      <c r="Z1103" s="10">
        <v>1</v>
      </c>
      <c r="AA1103" s="10">
        <v>1</v>
      </c>
      <c r="AB1103" s="10">
        <v>1</v>
      </c>
      <c r="AC1103" s="10">
        <v>1</v>
      </c>
      <c r="AD1103" s="10">
        <v>1</v>
      </c>
      <c r="AE1103" s="10">
        <v>1</v>
      </c>
      <c r="AF1103" s="10">
        <v>1</v>
      </c>
      <c r="AG1103" s="10">
        <v>1</v>
      </c>
      <c r="AH1103" s="10">
        <v>1</v>
      </c>
      <c r="AI1103" s="10">
        <v>1</v>
      </c>
      <c r="AJ1103" s="10">
        <v>0</v>
      </c>
      <c r="AK1103" s="10">
        <v>1</v>
      </c>
      <c r="AL1103" s="10">
        <v>0</v>
      </c>
      <c r="AM1103" s="10">
        <v>10</v>
      </c>
      <c r="AN1103" s="10">
        <v>100</v>
      </c>
      <c r="AO1103" s="10">
        <v>23</v>
      </c>
      <c r="AP1103" s="10">
        <v>0</v>
      </c>
      <c r="AQ1103" s="10">
        <v>24</v>
      </c>
      <c r="AR1103" s="10"/>
      <c r="AS1103" s="10"/>
      <c r="AT1103" s="10"/>
      <c r="AU1103" s="10"/>
      <c r="AV1103" s="10"/>
      <c r="AW1103" s="10"/>
      <c r="AX1103" s="10"/>
      <c r="AY1103" s="10"/>
      <c r="AZ1103" s="10"/>
      <c r="BA1103" s="10"/>
      <c r="BB1103" s="10"/>
      <c r="BC1103" s="10"/>
      <c r="BD1103" s="10"/>
      <c r="BE1103" s="10"/>
      <c r="BF1103" s="10"/>
      <c r="BG1103" s="10"/>
      <c r="BH1103" s="10" t="s">
        <v>343</v>
      </c>
      <c r="BI1103" s="10">
        <v>9</v>
      </c>
    </row>
    <row r="1104" spans="5:61" ht="16.5" customHeight="1">
      <c r="E1104" s="9" t="str">
        <f t="shared" si="17"/>
        <v>R-11照明発熱密度比率2</v>
      </c>
      <c r="F1104" s="10" t="s">
        <v>345</v>
      </c>
      <c r="G1104" s="10" t="s">
        <v>139</v>
      </c>
      <c r="H1104" s="10">
        <v>11</v>
      </c>
      <c r="I1104" s="10">
        <v>2</v>
      </c>
      <c r="J1104" s="10">
        <v>2</v>
      </c>
      <c r="K1104" s="10" t="s">
        <v>780</v>
      </c>
      <c r="L1104" s="10" t="s">
        <v>778</v>
      </c>
      <c r="M1104" s="10">
        <v>0</v>
      </c>
      <c r="N1104" s="10">
        <v>0</v>
      </c>
      <c r="O1104" s="10">
        <v>0</v>
      </c>
      <c r="P1104" s="10">
        <v>0</v>
      </c>
      <c r="Q1104" s="10">
        <v>0</v>
      </c>
      <c r="R1104" s="10">
        <v>0</v>
      </c>
      <c r="S1104" s="10">
        <v>0</v>
      </c>
      <c r="T1104" s="10">
        <v>0</v>
      </c>
      <c r="U1104" s="10">
        <v>0</v>
      </c>
      <c r="V1104" s="10">
        <v>0</v>
      </c>
      <c r="W1104" s="10">
        <v>1</v>
      </c>
      <c r="X1104" s="10">
        <v>1</v>
      </c>
      <c r="Y1104" s="10">
        <v>1</v>
      </c>
      <c r="Z1104" s="10">
        <v>1</v>
      </c>
      <c r="AA1104" s="10">
        <v>1</v>
      </c>
      <c r="AB1104" s="10">
        <v>1</v>
      </c>
      <c r="AC1104" s="10">
        <v>1</v>
      </c>
      <c r="AD1104" s="10">
        <v>1</v>
      </c>
      <c r="AE1104" s="10">
        <v>1</v>
      </c>
      <c r="AF1104" s="10">
        <v>1</v>
      </c>
      <c r="AG1104" s="10">
        <v>1</v>
      </c>
      <c r="AH1104" s="10">
        <v>1</v>
      </c>
      <c r="AI1104" s="10">
        <v>1</v>
      </c>
      <c r="AJ1104" s="10">
        <v>0</v>
      </c>
      <c r="AK1104" s="10">
        <v>1</v>
      </c>
      <c r="AL1104" s="10">
        <v>0</v>
      </c>
      <c r="AM1104" s="10">
        <v>10</v>
      </c>
      <c r="AN1104" s="10">
        <v>100</v>
      </c>
      <c r="AO1104" s="10">
        <v>23</v>
      </c>
      <c r="AP1104" s="10">
        <v>0</v>
      </c>
      <c r="AQ1104" s="10">
        <v>24</v>
      </c>
      <c r="AR1104" s="10"/>
      <c r="AS1104" s="10"/>
      <c r="AT1104" s="10"/>
      <c r="AU1104" s="10"/>
      <c r="AV1104" s="10"/>
      <c r="AW1104" s="10"/>
      <c r="AX1104" s="10"/>
      <c r="AY1104" s="10"/>
      <c r="AZ1104" s="10"/>
      <c r="BA1104" s="10"/>
      <c r="BB1104" s="10"/>
      <c r="BC1104" s="10"/>
      <c r="BD1104" s="10"/>
      <c r="BE1104" s="10"/>
      <c r="BF1104" s="10"/>
      <c r="BG1104" s="10"/>
      <c r="BH1104" s="10" t="s">
        <v>343</v>
      </c>
      <c r="BI1104" s="10">
        <v>9</v>
      </c>
    </row>
    <row r="1105" spans="5:61" ht="16.5" customHeight="1">
      <c r="E1105" s="9" t="str">
        <f t="shared" si="17"/>
        <v>R-11照明発熱密度比率3</v>
      </c>
      <c r="F1105" s="10" t="s">
        <v>345</v>
      </c>
      <c r="G1105" s="10" t="s">
        <v>139</v>
      </c>
      <c r="H1105" s="10">
        <v>11</v>
      </c>
      <c r="I1105" s="10">
        <v>2</v>
      </c>
      <c r="J1105" s="10">
        <v>3</v>
      </c>
      <c r="K1105" s="10" t="s">
        <v>780</v>
      </c>
      <c r="L1105" s="10" t="s">
        <v>779</v>
      </c>
      <c r="M1105" s="10">
        <v>0</v>
      </c>
      <c r="N1105" s="10">
        <v>0</v>
      </c>
      <c r="O1105" s="10">
        <v>0</v>
      </c>
      <c r="P1105" s="10">
        <v>0</v>
      </c>
      <c r="Q1105" s="10">
        <v>0</v>
      </c>
      <c r="R1105" s="10">
        <v>0</v>
      </c>
      <c r="S1105" s="10">
        <v>0</v>
      </c>
      <c r="T1105" s="10">
        <v>0</v>
      </c>
      <c r="U1105" s="10">
        <v>0</v>
      </c>
      <c r="V1105" s="10">
        <v>0</v>
      </c>
      <c r="W1105" s="10">
        <v>1</v>
      </c>
      <c r="X1105" s="10">
        <v>1</v>
      </c>
      <c r="Y1105" s="10">
        <v>1</v>
      </c>
      <c r="Z1105" s="10">
        <v>1</v>
      </c>
      <c r="AA1105" s="10">
        <v>1</v>
      </c>
      <c r="AB1105" s="10">
        <v>1</v>
      </c>
      <c r="AC1105" s="10">
        <v>1</v>
      </c>
      <c r="AD1105" s="10">
        <v>1</v>
      </c>
      <c r="AE1105" s="10">
        <v>1</v>
      </c>
      <c r="AF1105" s="10">
        <v>1</v>
      </c>
      <c r="AG1105" s="10">
        <v>1</v>
      </c>
      <c r="AH1105" s="10">
        <v>1</v>
      </c>
      <c r="AI1105" s="10">
        <v>1</v>
      </c>
      <c r="AJ1105" s="10">
        <v>0</v>
      </c>
      <c r="AK1105" s="10">
        <v>1</v>
      </c>
      <c r="AL1105" s="10">
        <v>0</v>
      </c>
      <c r="AM1105" s="10">
        <v>10</v>
      </c>
      <c r="AN1105" s="10">
        <v>100</v>
      </c>
      <c r="AO1105" s="10">
        <v>23</v>
      </c>
      <c r="AP1105" s="10">
        <v>0</v>
      </c>
      <c r="AQ1105" s="10">
        <v>24</v>
      </c>
      <c r="AR1105" s="10"/>
      <c r="AS1105" s="10"/>
      <c r="AT1105" s="10"/>
      <c r="AU1105" s="10"/>
      <c r="AV1105" s="10"/>
      <c r="AW1105" s="10"/>
      <c r="AX1105" s="10"/>
      <c r="AY1105" s="10"/>
      <c r="AZ1105" s="10"/>
      <c r="BA1105" s="10"/>
      <c r="BB1105" s="10"/>
      <c r="BC1105" s="10"/>
      <c r="BD1105" s="10"/>
      <c r="BE1105" s="10"/>
      <c r="BF1105" s="10"/>
      <c r="BG1105" s="10"/>
      <c r="BH1105" s="10" t="s">
        <v>343</v>
      </c>
      <c r="BI1105" s="10">
        <v>9</v>
      </c>
    </row>
    <row r="1106" spans="5:61" ht="16.5" customHeight="1">
      <c r="E1106" s="9" t="str">
        <f t="shared" si="17"/>
        <v>R-11人体発熱密度比率1</v>
      </c>
      <c r="F1106" s="10" t="s">
        <v>345</v>
      </c>
      <c r="G1106" s="10" t="s">
        <v>139</v>
      </c>
      <c r="H1106" s="10">
        <v>11</v>
      </c>
      <c r="I1106" s="10">
        <v>3</v>
      </c>
      <c r="J1106" s="10">
        <v>1</v>
      </c>
      <c r="K1106" s="10" t="s">
        <v>781</v>
      </c>
      <c r="L1106" s="10" t="s">
        <v>777</v>
      </c>
      <c r="M1106" s="10">
        <v>0</v>
      </c>
      <c r="N1106" s="10">
        <v>0</v>
      </c>
      <c r="O1106" s="10">
        <v>0</v>
      </c>
      <c r="P1106" s="10">
        <v>0</v>
      </c>
      <c r="Q1106" s="10">
        <v>0</v>
      </c>
      <c r="R1106" s="10">
        <v>0</v>
      </c>
      <c r="S1106" s="10">
        <v>0</v>
      </c>
      <c r="T1106" s="10">
        <v>0</v>
      </c>
      <c r="U1106" s="10">
        <v>0</v>
      </c>
      <c r="V1106" s="10">
        <v>0</v>
      </c>
      <c r="W1106" s="10">
        <v>0</v>
      </c>
      <c r="X1106" s="10">
        <v>0.8</v>
      </c>
      <c r="Y1106" s="10">
        <v>0.8</v>
      </c>
      <c r="Z1106" s="10">
        <v>0.4</v>
      </c>
      <c r="AA1106" s="10">
        <v>0.4</v>
      </c>
      <c r="AB1106" s="10">
        <v>0.4</v>
      </c>
      <c r="AC1106" s="10">
        <v>0.4</v>
      </c>
      <c r="AD1106" s="10">
        <v>0.4</v>
      </c>
      <c r="AE1106" s="10">
        <v>0.8</v>
      </c>
      <c r="AF1106" s="10">
        <v>0.8</v>
      </c>
      <c r="AG1106" s="10">
        <v>0.8</v>
      </c>
      <c r="AH1106" s="10">
        <v>0.8</v>
      </c>
      <c r="AI1106" s="10">
        <v>0</v>
      </c>
      <c r="AJ1106" s="10">
        <v>0</v>
      </c>
      <c r="AK1106" s="10">
        <v>1</v>
      </c>
      <c r="AL1106" s="10">
        <v>0</v>
      </c>
      <c r="AM1106" s="10">
        <v>11</v>
      </c>
      <c r="AN1106" s="10">
        <v>80</v>
      </c>
      <c r="AO1106" s="10">
        <v>13</v>
      </c>
      <c r="AP1106" s="10">
        <v>40</v>
      </c>
      <c r="AQ1106" s="10">
        <v>18</v>
      </c>
      <c r="AR1106" s="10">
        <v>80</v>
      </c>
      <c r="AS1106" s="10">
        <v>22</v>
      </c>
      <c r="AT1106" s="10">
        <v>0</v>
      </c>
      <c r="AU1106" s="10">
        <v>24</v>
      </c>
      <c r="AV1106" s="10"/>
      <c r="AW1106" s="10"/>
      <c r="AX1106" s="10"/>
      <c r="AY1106" s="10"/>
      <c r="AZ1106" s="10"/>
      <c r="BA1106" s="10"/>
      <c r="BB1106" s="10"/>
      <c r="BC1106" s="10"/>
      <c r="BD1106" s="10"/>
      <c r="BE1106" s="10"/>
      <c r="BF1106" s="10"/>
      <c r="BG1106" s="10"/>
      <c r="BH1106" s="10" t="s">
        <v>343</v>
      </c>
      <c r="BI1106" s="10">
        <v>9</v>
      </c>
    </row>
    <row r="1107" spans="5:61" ht="16.5" customHeight="1">
      <c r="E1107" s="9" t="str">
        <f t="shared" si="17"/>
        <v>R-11人体発熱密度比率2</v>
      </c>
      <c r="F1107" s="10" t="s">
        <v>345</v>
      </c>
      <c r="G1107" s="10" t="s">
        <v>139</v>
      </c>
      <c r="H1107" s="10">
        <v>11</v>
      </c>
      <c r="I1107" s="10">
        <v>3</v>
      </c>
      <c r="J1107" s="10">
        <v>2</v>
      </c>
      <c r="K1107" s="10" t="s">
        <v>781</v>
      </c>
      <c r="L1107" s="10" t="s">
        <v>778</v>
      </c>
      <c r="M1107" s="10">
        <v>0</v>
      </c>
      <c r="N1107" s="10">
        <v>0</v>
      </c>
      <c r="O1107" s="10">
        <v>0</v>
      </c>
      <c r="P1107" s="10">
        <v>0</v>
      </c>
      <c r="Q1107" s="10">
        <v>0</v>
      </c>
      <c r="R1107" s="10">
        <v>0</v>
      </c>
      <c r="S1107" s="10">
        <v>0</v>
      </c>
      <c r="T1107" s="10">
        <v>0</v>
      </c>
      <c r="U1107" s="10">
        <v>0</v>
      </c>
      <c r="V1107" s="10">
        <v>0</v>
      </c>
      <c r="W1107" s="10">
        <v>0</v>
      </c>
      <c r="X1107" s="10">
        <v>0.8</v>
      </c>
      <c r="Y1107" s="10">
        <v>0.8</v>
      </c>
      <c r="Z1107" s="10">
        <v>0.4</v>
      </c>
      <c r="AA1107" s="10">
        <v>0.4</v>
      </c>
      <c r="AB1107" s="10">
        <v>0.4</v>
      </c>
      <c r="AC1107" s="10">
        <v>0.4</v>
      </c>
      <c r="AD1107" s="10">
        <v>0.4</v>
      </c>
      <c r="AE1107" s="10">
        <v>1</v>
      </c>
      <c r="AF1107" s="10">
        <v>1</v>
      </c>
      <c r="AG1107" s="10">
        <v>1</v>
      </c>
      <c r="AH1107" s="10">
        <v>1</v>
      </c>
      <c r="AI1107" s="10">
        <v>0</v>
      </c>
      <c r="AJ1107" s="10">
        <v>0</v>
      </c>
      <c r="AK1107" s="10">
        <v>1</v>
      </c>
      <c r="AL1107" s="10">
        <v>0</v>
      </c>
      <c r="AM1107" s="10">
        <v>11</v>
      </c>
      <c r="AN1107" s="10">
        <v>80</v>
      </c>
      <c r="AO1107" s="10">
        <v>13</v>
      </c>
      <c r="AP1107" s="10">
        <v>40</v>
      </c>
      <c r="AQ1107" s="10">
        <v>18</v>
      </c>
      <c r="AR1107" s="10">
        <v>100</v>
      </c>
      <c r="AS1107" s="10">
        <v>22</v>
      </c>
      <c r="AT1107" s="10">
        <v>0</v>
      </c>
      <c r="AU1107" s="10">
        <v>24</v>
      </c>
      <c r="AV1107" s="10"/>
      <c r="AW1107" s="10"/>
      <c r="AX1107" s="10"/>
      <c r="AY1107" s="10"/>
      <c r="AZ1107" s="10"/>
      <c r="BA1107" s="10"/>
      <c r="BB1107" s="10"/>
      <c r="BC1107" s="10"/>
      <c r="BD1107" s="10"/>
      <c r="BE1107" s="10"/>
      <c r="BF1107" s="10"/>
      <c r="BG1107" s="10"/>
      <c r="BH1107" s="10" t="s">
        <v>343</v>
      </c>
      <c r="BI1107" s="10">
        <v>9</v>
      </c>
    </row>
    <row r="1108" spans="5:61" ht="16.5" customHeight="1">
      <c r="E1108" s="9" t="str">
        <f t="shared" si="17"/>
        <v>R-11人体発熱密度比率3</v>
      </c>
      <c r="F1108" s="10" t="s">
        <v>345</v>
      </c>
      <c r="G1108" s="10" t="s">
        <v>139</v>
      </c>
      <c r="H1108" s="10">
        <v>11</v>
      </c>
      <c r="I1108" s="10">
        <v>3</v>
      </c>
      <c r="J1108" s="10">
        <v>3</v>
      </c>
      <c r="K1108" s="10" t="s">
        <v>781</v>
      </c>
      <c r="L1108" s="10" t="s">
        <v>779</v>
      </c>
      <c r="M1108" s="10">
        <v>0</v>
      </c>
      <c r="N1108" s="10">
        <v>0</v>
      </c>
      <c r="O1108" s="10">
        <v>0</v>
      </c>
      <c r="P1108" s="10">
        <v>0</v>
      </c>
      <c r="Q1108" s="10">
        <v>0</v>
      </c>
      <c r="R1108" s="10">
        <v>0</v>
      </c>
      <c r="S1108" s="10">
        <v>0</v>
      </c>
      <c r="T1108" s="10">
        <v>0</v>
      </c>
      <c r="U1108" s="10">
        <v>0</v>
      </c>
      <c r="V1108" s="10">
        <v>0</v>
      </c>
      <c r="W1108" s="10">
        <v>0</v>
      </c>
      <c r="X1108" s="10">
        <v>0.8</v>
      </c>
      <c r="Y1108" s="10">
        <v>0.8</v>
      </c>
      <c r="Z1108" s="10">
        <v>0.4</v>
      </c>
      <c r="AA1108" s="10">
        <v>0.4</v>
      </c>
      <c r="AB1108" s="10">
        <v>0.4</v>
      </c>
      <c r="AC1108" s="10">
        <v>0.4</v>
      </c>
      <c r="AD1108" s="10">
        <v>0.4</v>
      </c>
      <c r="AE1108" s="10">
        <v>1</v>
      </c>
      <c r="AF1108" s="10">
        <v>1</v>
      </c>
      <c r="AG1108" s="10">
        <v>1</v>
      </c>
      <c r="AH1108" s="10">
        <v>1</v>
      </c>
      <c r="AI1108" s="10">
        <v>0</v>
      </c>
      <c r="AJ1108" s="10">
        <v>0</v>
      </c>
      <c r="AK1108" s="10">
        <v>1</v>
      </c>
      <c r="AL1108" s="10">
        <v>0</v>
      </c>
      <c r="AM1108" s="10">
        <v>11</v>
      </c>
      <c r="AN1108" s="10">
        <v>80</v>
      </c>
      <c r="AO1108" s="10">
        <v>13</v>
      </c>
      <c r="AP1108" s="10">
        <v>40</v>
      </c>
      <c r="AQ1108" s="10">
        <v>18</v>
      </c>
      <c r="AR1108" s="10">
        <v>100</v>
      </c>
      <c r="AS1108" s="10">
        <v>22</v>
      </c>
      <c r="AT1108" s="10">
        <v>0</v>
      </c>
      <c r="AU1108" s="10">
        <v>24</v>
      </c>
      <c r="AV1108" s="10"/>
      <c r="AW1108" s="10"/>
      <c r="AX1108" s="10"/>
      <c r="AY1108" s="10"/>
      <c r="AZ1108" s="10"/>
      <c r="BA1108" s="10"/>
      <c r="BB1108" s="10"/>
      <c r="BC1108" s="10"/>
      <c r="BD1108" s="10"/>
      <c r="BE1108" s="10"/>
      <c r="BF1108" s="10"/>
      <c r="BG1108" s="10"/>
      <c r="BH1108" s="10" t="s">
        <v>343</v>
      </c>
      <c r="BI1108" s="10">
        <v>9</v>
      </c>
    </row>
    <row r="1109" spans="5:61" ht="16.5" customHeight="1">
      <c r="E1109" s="9" t="str">
        <f t="shared" si="17"/>
        <v>R-11機器発熱密度比率1</v>
      </c>
      <c r="F1109" s="10" t="s">
        <v>345</v>
      </c>
      <c r="G1109" s="10" t="s">
        <v>139</v>
      </c>
      <c r="H1109" s="10">
        <v>11</v>
      </c>
      <c r="I1109" s="10">
        <v>4</v>
      </c>
      <c r="J1109" s="10">
        <v>1</v>
      </c>
      <c r="K1109" s="10" t="s">
        <v>783</v>
      </c>
      <c r="L1109" s="10" t="s">
        <v>777</v>
      </c>
      <c r="M1109" s="10">
        <v>0</v>
      </c>
      <c r="N1109" s="10">
        <v>0</v>
      </c>
      <c r="O1109" s="10">
        <v>0</v>
      </c>
      <c r="P1109" s="10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0</v>
      </c>
      <c r="V1109" s="10">
        <v>0</v>
      </c>
      <c r="W1109" s="10">
        <v>0</v>
      </c>
      <c r="X1109" s="10">
        <v>0</v>
      </c>
      <c r="Y1109" s="10">
        <v>0</v>
      </c>
      <c r="Z1109" s="10">
        <v>0</v>
      </c>
      <c r="AA1109" s="10">
        <v>0</v>
      </c>
      <c r="AB1109" s="10">
        <v>0</v>
      </c>
      <c r="AC1109" s="10">
        <v>0</v>
      </c>
      <c r="AD1109" s="10">
        <v>0</v>
      </c>
      <c r="AE1109" s="10">
        <v>0</v>
      </c>
      <c r="AF1109" s="10">
        <v>0</v>
      </c>
      <c r="AG1109" s="10">
        <v>0</v>
      </c>
      <c r="AH1109" s="10">
        <v>0</v>
      </c>
      <c r="AI1109" s="10">
        <v>0</v>
      </c>
      <c r="AJ1109" s="10">
        <v>0</v>
      </c>
      <c r="AK1109" s="10">
        <v>1</v>
      </c>
      <c r="AL1109" s="10">
        <v>0</v>
      </c>
      <c r="AM1109" s="10">
        <v>24</v>
      </c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10"/>
      <c r="AZ1109" s="10"/>
      <c r="BA1109" s="10"/>
      <c r="BB1109" s="10"/>
      <c r="BC1109" s="10"/>
      <c r="BD1109" s="10"/>
      <c r="BE1109" s="10"/>
      <c r="BF1109" s="10"/>
      <c r="BG1109" s="10"/>
      <c r="BH1109" s="10" t="s">
        <v>343</v>
      </c>
      <c r="BI1109" s="10">
        <v>9</v>
      </c>
    </row>
    <row r="1110" spans="5:61" ht="16.5" customHeight="1">
      <c r="E1110" s="9" t="str">
        <f t="shared" si="17"/>
        <v>R-11機器発熱密度比率2</v>
      </c>
      <c r="F1110" s="10" t="s">
        <v>345</v>
      </c>
      <c r="G1110" s="10" t="s">
        <v>139</v>
      </c>
      <c r="H1110" s="10">
        <v>11</v>
      </c>
      <c r="I1110" s="10">
        <v>4</v>
      </c>
      <c r="J1110" s="10">
        <v>2</v>
      </c>
      <c r="K1110" s="10" t="s">
        <v>783</v>
      </c>
      <c r="L1110" s="10" t="s">
        <v>778</v>
      </c>
      <c r="M1110" s="10">
        <v>0</v>
      </c>
      <c r="N1110" s="10">
        <v>0</v>
      </c>
      <c r="O1110" s="10">
        <v>0</v>
      </c>
      <c r="P1110" s="10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v>0</v>
      </c>
      <c r="V1110" s="10">
        <v>0</v>
      </c>
      <c r="W1110" s="10">
        <v>0</v>
      </c>
      <c r="X1110" s="10">
        <v>0</v>
      </c>
      <c r="Y1110" s="10">
        <v>0</v>
      </c>
      <c r="Z1110" s="10">
        <v>0</v>
      </c>
      <c r="AA1110" s="10">
        <v>0</v>
      </c>
      <c r="AB1110" s="10">
        <v>0</v>
      </c>
      <c r="AC1110" s="10">
        <v>0</v>
      </c>
      <c r="AD1110" s="10">
        <v>0</v>
      </c>
      <c r="AE1110" s="10">
        <v>0</v>
      </c>
      <c r="AF1110" s="10">
        <v>0</v>
      </c>
      <c r="AG1110" s="10">
        <v>0</v>
      </c>
      <c r="AH1110" s="10">
        <v>0</v>
      </c>
      <c r="AI1110" s="10">
        <v>0</v>
      </c>
      <c r="AJ1110" s="10">
        <v>0</v>
      </c>
      <c r="AK1110" s="10">
        <v>1</v>
      </c>
      <c r="AL1110" s="10">
        <v>0</v>
      </c>
      <c r="AM1110" s="10">
        <v>24</v>
      </c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10"/>
      <c r="AZ1110" s="10"/>
      <c r="BA1110" s="10"/>
      <c r="BB1110" s="10"/>
      <c r="BC1110" s="10"/>
      <c r="BD1110" s="10"/>
      <c r="BE1110" s="10"/>
      <c r="BF1110" s="10"/>
      <c r="BG1110" s="10"/>
      <c r="BH1110" s="10" t="s">
        <v>343</v>
      </c>
      <c r="BI1110" s="10">
        <v>9</v>
      </c>
    </row>
    <row r="1111" spans="5:61" ht="16.5" customHeight="1">
      <c r="E1111" s="9" t="str">
        <f t="shared" si="17"/>
        <v>R-11機器発熱密度比率3</v>
      </c>
      <c r="F1111" s="10" t="s">
        <v>345</v>
      </c>
      <c r="G1111" s="10" t="s">
        <v>139</v>
      </c>
      <c r="H1111" s="10">
        <v>11</v>
      </c>
      <c r="I1111" s="10">
        <v>4</v>
      </c>
      <c r="J1111" s="10">
        <v>3</v>
      </c>
      <c r="K1111" s="10" t="s">
        <v>783</v>
      </c>
      <c r="L1111" s="10" t="s">
        <v>779</v>
      </c>
      <c r="M1111" s="10">
        <v>0</v>
      </c>
      <c r="N1111" s="10">
        <v>0</v>
      </c>
      <c r="O1111" s="10">
        <v>0</v>
      </c>
      <c r="P1111" s="10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  <c r="V1111" s="10">
        <v>0</v>
      </c>
      <c r="W1111" s="10">
        <v>0</v>
      </c>
      <c r="X1111" s="10">
        <v>0</v>
      </c>
      <c r="Y1111" s="10">
        <v>0</v>
      </c>
      <c r="Z1111" s="10">
        <v>0</v>
      </c>
      <c r="AA1111" s="10">
        <v>0</v>
      </c>
      <c r="AB1111" s="10">
        <v>0</v>
      </c>
      <c r="AC1111" s="10">
        <v>0</v>
      </c>
      <c r="AD1111" s="10">
        <v>0</v>
      </c>
      <c r="AE1111" s="10">
        <v>0</v>
      </c>
      <c r="AF1111" s="10">
        <v>0</v>
      </c>
      <c r="AG1111" s="10">
        <v>0</v>
      </c>
      <c r="AH1111" s="10">
        <v>0</v>
      </c>
      <c r="AI1111" s="10">
        <v>0</v>
      </c>
      <c r="AJ1111" s="10">
        <v>0</v>
      </c>
      <c r="AK1111" s="10">
        <v>1</v>
      </c>
      <c r="AL1111" s="10">
        <v>0</v>
      </c>
      <c r="AM1111" s="10">
        <v>24</v>
      </c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10"/>
      <c r="AZ1111" s="10"/>
      <c r="BA1111" s="10"/>
      <c r="BB1111" s="10"/>
      <c r="BC1111" s="10"/>
      <c r="BD1111" s="10"/>
      <c r="BE1111" s="10"/>
      <c r="BF1111" s="10"/>
      <c r="BG1111" s="10"/>
      <c r="BH1111" s="10" t="s">
        <v>343</v>
      </c>
      <c r="BI1111" s="10">
        <v>9</v>
      </c>
    </row>
    <row r="1112" spans="5:61" ht="16.5" customHeight="1">
      <c r="E1112" s="9" t="str">
        <f t="shared" si="17"/>
        <v>M-1室同時使用率1</v>
      </c>
      <c r="F1112" s="10" t="s">
        <v>354</v>
      </c>
      <c r="G1112" s="10" t="s">
        <v>355</v>
      </c>
      <c r="H1112" s="10">
        <v>1</v>
      </c>
      <c r="I1112" s="10">
        <v>1</v>
      </c>
      <c r="J1112" s="10">
        <v>1</v>
      </c>
      <c r="K1112" s="10" t="s">
        <v>776</v>
      </c>
      <c r="L1112" s="10" t="s">
        <v>777</v>
      </c>
      <c r="M1112" s="10">
        <v>0</v>
      </c>
      <c r="N1112" s="10">
        <v>0</v>
      </c>
      <c r="O1112" s="10">
        <v>0</v>
      </c>
      <c r="P1112" s="10">
        <v>0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  <c r="V1112" s="10">
        <v>0</v>
      </c>
      <c r="W1112" s="10">
        <v>1</v>
      </c>
      <c r="X1112" s="10">
        <v>1</v>
      </c>
      <c r="Y1112" s="10">
        <v>1</v>
      </c>
      <c r="Z1112" s="10">
        <v>1</v>
      </c>
      <c r="AA1112" s="10">
        <v>1</v>
      </c>
      <c r="AB1112" s="10">
        <v>1</v>
      </c>
      <c r="AC1112" s="10">
        <v>1</v>
      </c>
      <c r="AD1112" s="10">
        <v>1</v>
      </c>
      <c r="AE1112" s="10">
        <v>1</v>
      </c>
      <c r="AF1112" s="10">
        <v>1</v>
      </c>
      <c r="AG1112" s="10">
        <v>1</v>
      </c>
      <c r="AH1112" s="10">
        <v>1</v>
      </c>
      <c r="AI1112" s="10">
        <v>1</v>
      </c>
      <c r="AJ1112" s="10">
        <v>0</v>
      </c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10"/>
      <c r="AZ1112" s="10"/>
      <c r="BA1112" s="10"/>
      <c r="BB1112" s="10"/>
      <c r="BC1112" s="10"/>
      <c r="BD1112" s="10"/>
      <c r="BE1112" s="10"/>
      <c r="BF1112" s="10"/>
      <c r="BG1112" s="10"/>
      <c r="BH1112" s="10" t="s">
        <v>354</v>
      </c>
      <c r="BI1112" s="10">
        <v>1</v>
      </c>
    </row>
    <row r="1113" spans="5:61" ht="16.5" customHeight="1">
      <c r="E1113" s="9" t="str">
        <f t="shared" si="17"/>
        <v>M-1室同時使用率2</v>
      </c>
      <c r="F1113" s="10" t="s">
        <v>354</v>
      </c>
      <c r="G1113" s="10" t="s">
        <v>355</v>
      </c>
      <c r="H1113" s="10">
        <v>1</v>
      </c>
      <c r="I1113" s="10">
        <v>1</v>
      </c>
      <c r="J1113" s="10">
        <v>2</v>
      </c>
      <c r="K1113" s="10" t="s">
        <v>776</v>
      </c>
      <c r="L1113" s="10" t="s">
        <v>778</v>
      </c>
      <c r="M1113" s="10">
        <v>0</v>
      </c>
      <c r="N1113" s="10">
        <v>0</v>
      </c>
      <c r="O1113" s="10">
        <v>0</v>
      </c>
      <c r="P1113" s="10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  <c r="V1113" s="10">
        <v>0</v>
      </c>
      <c r="W1113" s="10">
        <v>1</v>
      </c>
      <c r="X1113" s="10">
        <v>1</v>
      </c>
      <c r="Y1113" s="10">
        <v>1</v>
      </c>
      <c r="Z1113" s="10">
        <v>1</v>
      </c>
      <c r="AA1113" s="10">
        <v>1</v>
      </c>
      <c r="AB1113" s="10">
        <v>1</v>
      </c>
      <c r="AC1113" s="10">
        <v>1</v>
      </c>
      <c r="AD1113" s="10">
        <v>1</v>
      </c>
      <c r="AE1113" s="10">
        <v>1</v>
      </c>
      <c r="AF1113" s="10">
        <v>1</v>
      </c>
      <c r="AG1113" s="10">
        <v>1</v>
      </c>
      <c r="AH1113" s="10">
        <v>1</v>
      </c>
      <c r="AI1113" s="10">
        <v>1</v>
      </c>
      <c r="AJ1113" s="10">
        <v>0</v>
      </c>
      <c r="AK1113" s="10"/>
      <c r="AL1113" s="10"/>
      <c r="AM1113" s="10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10"/>
      <c r="AZ1113" s="10"/>
      <c r="BA1113" s="10"/>
      <c r="BB1113" s="10"/>
      <c r="BC1113" s="10"/>
      <c r="BD1113" s="10"/>
      <c r="BE1113" s="10"/>
      <c r="BF1113" s="10"/>
      <c r="BG1113" s="10"/>
      <c r="BH1113" s="10" t="s">
        <v>354</v>
      </c>
      <c r="BI1113" s="10">
        <v>1</v>
      </c>
    </row>
    <row r="1114" spans="5:61" ht="16.5" customHeight="1">
      <c r="E1114" s="9" t="str">
        <f t="shared" si="17"/>
        <v>M-1室同時使用率3</v>
      </c>
      <c r="F1114" s="10" t="s">
        <v>354</v>
      </c>
      <c r="G1114" s="10" t="s">
        <v>355</v>
      </c>
      <c r="H1114" s="10">
        <v>1</v>
      </c>
      <c r="I1114" s="10">
        <v>1</v>
      </c>
      <c r="J1114" s="10">
        <v>3</v>
      </c>
      <c r="K1114" s="10" t="s">
        <v>776</v>
      </c>
      <c r="L1114" s="10" t="s">
        <v>779</v>
      </c>
      <c r="M1114" s="10">
        <v>0</v>
      </c>
      <c r="N1114" s="10">
        <v>0</v>
      </c>
      <c r="O1114" s="10">
        <v>0</v>
      </c>
      <c r="P1114" s="10">
        <v>0</v>
      </c>
      <c r="Q1114" s="10">
        <v>0</v>
      </c>
      <c r="R1114" s="10">
        <v>0</v>
      </c>
      <c r="S1114" s="10">
        <v>0</v>
      </c>
      <c r="T1114" s="10">
        <v>0</v>
      </c>
      <c r="U1114" s="10">
        <v>0</v>
      </c>
      <c r="V1114" s="10">
        <v>0</v>
      </c>
      <c r="W1114" s="10">
        <v>0</v>
      </c>
      <c r="X1114" s="10">
        <v>0</v>
      </c>
      <c r="Y1114" s="10">
        <v>0</v>
      </c>
      <c r="Z1114" s="10">
        <v>0</v>
      </c>
      <c r="AA1114" s="10">
        <v>0</v>
      </c>
      <c r="AB1114" s="10">
        <v>0</v>
      </c>
      <c r="AC1114" s="10">
        <v>0</v>
      </c>
      <c r="AD1114" s="10">
        <v>0</v>
      </c>
      <c r="AE1114" s="10">
        <v>0</v>
      </c>
      <c r="AF1114" s="10">
        <v>0</v>
      </c>
      <c r="AG1114" s="10">
        <v>0</v>
      </c>
      <c r="AH1114" s="10">
        <v>0</v>
      </c>
      <c r="AI1114" s="10">
        <v>0</v>
      </c>
      <c r="AJ1114" s="10">
        <v>0</v>
      </c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10"/>
      <c r="AZ1114" s="10"/>
      <c r="BA1114" s="10"/>
      <c r="BB1114" s="10"/>
      <c r="BC1114" s="10"/>
      <c r="BD1114" s="10"/>
      <c r="BE1114" s="10"/>
      <c r="BF1114" s="10"/>
      <c r="BG1114" s="10"/>
      <c r="BH1114" s="10" t="s">
        <v>354</v>
      </c>
      <c r="BI1114" s="10">
        <v>1</v>
      </c>
    </row>
    <row r="1115" spans="5:61" ht="16.5" customHeight="1">
      <c r="E1115" s="9" t="str">
        <f t="shared" si="17"/>
        <v>M-1照明発熱密度比率1</v>
      </c>
      <c r="F1115" s="10" t="s">
        <v>354</v>
      </c>
      <c r="G1115" s="10" t="s">
        <v>355</v>
      </c>
      <c r="H1115" s="10">
        <v>1</v>
      </c>
      <c r="I1115" s="10">
        <v>2</v>
      </c>
      <c r="J1115" s="10">
        <v>1</v>
      </c>
      <c r="K1115" s="10" t="s">
        <v>780</v>
      </c>
      <c r="L1115" s="10" t="s">
        <v>777</v>
      </c>
      <c r="M1115" s="10">
        <v>0</v>
      </c>
      <c r="N1115" s="10">
        <v>0</v>
      </c>
      <c r="O1115" s="10">
        <v>0</v>
      </c>
      <c r="P1115" s="10">
        <v>0</v>
      </c>
      <c r="Q1115" s="10">
        <v>0</v>
      </c>
      <c r="R1115" s="10">
        <v>0</v>
      </c>
      <c r="S1115" s="10">
        <v>0</v>
      </c>
      <c r="T1115" s="10">
        <v>0</v>
      </c>
      <c r="U1115" s="10">
        <v>0</v>
      </c>
      <c r="V1115" s="10">
        <v>0</v>
      </c>
      <c r="W1115" s="10">
        <v>1</v>
      </c>
      <c r="X1115" s="10">
        <v>1</v>
      </c>
      <c r="Y1115" s="10">
        <v>1</v>
      </c>
      <c r="Z1115" s="10">
        <v>1</v>
      </c>
      <c r="AA1115" s="10">
        <v>1</v>
      </c>
      <c r="AB1115" s="10">
        <v>1</v>
      </c>
      <c r="AC1115" s="10">
        <v>1</v>
      </c>
      <c r="AD1115" s="10">
        <v>1</v>
      </c>
      <c r="AE1115" s="10">
        <v>1</v>
      </c>
      <c r="AF1115" s="10">
        <v>1</v>
      </c>
      <c r="AG1115" s="10">
        <v>1</v>
      </c>
      <c r="AH1115" s="10">
        <v>1</v>
      </c>
      <c r="AI1115" s="10">
        <v>1</v>
      </c>
      <c r="AJ1115" s="10">
        <v>0</v>
      </c>
      <c r="AK1115" s="10">
        <v>1</v>
      </c>
      <c r="AL1115" s="10">
        <v>0</v>
      </c>
      <c r="AM1115" s="10">
        <v>10</v>
      </c>
      <c r="AN1115" s="10">
        <v>100</v>
      </c>
      <c r="AO1115" s="10">
        <v>23</v>
      </c>
      <c r="AP1115" s="10">
        <v>0</v>
      </c>
      <c r="AQ1115" s="10">
        <v>24</v>
      </c>
      <c r="AR1115" s="10"/>
      <c r="AS1115" s="10"/>
      <c r="AT1115" s="10"/>
      <c r="AU1115" s="10"/>
      <c r="AV1115" s="10"/>
      <c r="AW1115" s="10"/>
      <c r="AX1115" s="10"/>
      <c r="AY1115" s="10"/>
      <c r="AZ1115" s="10"/>
      <c r="BA1115" s="10"/>
      <c r="BB1115" s="10"/>
      <c r="BC1115" s="10"/>
      <c r="BD1115" s="10"/>
      <c r="BE1115" s="10"/>
      <c r="BF1115" s="10"/>
      <c r="BG1115" s="10"/>
      <c r="BH1115" s="10" t="s">
        <v>354</v>
      </c>
      <c r="BI1115" s="10">
        <v>1</v>
      </c>
    </row>
    <row r="1116" spans="5:61" ht="16.5" customHeight="1">
      <c r="E1116" s="9" t="str">
        <f t="shared" si="17"/>
        <v>M-1照明発熱密度比率2</v>
      </c>
      <c r="F1116" s="10" t="s">
        <v>354</v>
      </c>
      <c r="G1116" s="10" t="s">
        <v>355</v>
      </c>
      <c r="H1116" s="10">
        <v>1</v>
      </c>
      <c r="I1116" s="10">
        <v>2</v>
      </c>
      <c r="J1116" s="10">
        <v>2</v>
      </c>
      <c r="K1116" s="10" t="s">
        <v>780</v>
      </c>
      <c r="L1116" s="10" t="s">
        <v>778</v>
      </c>
      <c r="M1116" s="10">
        <v>0</v>
      </c>
      <c r="N1116" s="10">
        <v>0</v>
      </c>
      <c r="O1116" s="10">
        <v>0</v>
      </c>
      <c r="P1116" s="10">
        <v>0</v>
      </c>
      <c r="Q1116" s="10">
        <v>0</v>
      </c>
      <c r="R1116" s="10">
        <v>0</v>
      </c>
      <c r="S1116" s="10">
        <v>0</v>
      </c>
      <c r="T1116" s="10">
        <v>0</v>
      </c>
      <c r="U1116" s="10">
        <v>0</v>
      </c>
      <c r="V1116" s="10">
        <v>0</v>
      </c>
      <c r="W1116" s="10">
        <v>1</v>
      </c>
      <c r="X1116" s="10">
        <v>1</v>
      </c>
      <c r="Y1116" s="10">
        <v>1</v>
      </c>
      <c r="Z1116" s="10">
        <v>1</v>
      </c>
      <c r="AA1116" s="10">
        <v>1</v>
      </c>
      <c r="AB1116" s="10">
        <v>1</v>
      </c>
      <c r="AC1116" s="10">
        <v>1</v>
      </c>
      <c r="AD1116" s="10">
        <v>1</v>
      </c>
      <c r="AE1116" s="10">
        <v>1</v>
      </c>
      <c r="AF1116" s="10">
        <v>1</v>
      </c>
      <c r="AG1116" s="10">
        <v>1</v>
      </c>
      <c r="AH1116" s="10">
        <v>1</v>
      </c>
      <c r="AI1116" s="10">
        <v>1</v>
      </c>
      <c r="AJ1116" s="10">
        <v>0</v>
      </c>
      <c r="AK1116" s="10">
        <v>1</v>
      </c>
      <c r="AL1116" s="10">
        <v>0</v>
      </c>
      <c r="AM1116" s="10">
        <v>10</v>
      </c>
      <c r="AN1116" s="10">
        <v>100</v>
      </c>
      <c r="AO1116" s="10">
        <v>23</v>
      </c>
      <c r="AP1116" s="10">
        <v>0</v>
      </c>
      <c r="AQ1116" s="10">
        <v>24</v>
      </c>
      <c r="AR1116" s="10"/>
      <c r="AS1116" s="10"/>
      <c r="AT1116" s="10"/>
      <c r="AU1116" s="10"/>
      <c r="AV1116" s="10"/>
      <c r="AW1116" s="10"/>
      <c r="AX1116" s="10"/>
      <c r="AY1116" s="10"/>
      <c r="AZ1116" s="10"/>
      <c r="BA1116" s="10"/>
      <c r="BB1116" s="10"/>
      <c r="BC1116" s="10"/>
      <c r="BD1116" s="10"/>
      <c r="BE1116" s="10"/>
      <c r="BF1116" s="10"/>
      <c r="BG1116" s="10"/>
      <c r="BH1116" s="10" t="s">
        <v>354</v>
      </c>
      <c r="BI1116" s="10">
        <v>1</v>
      </c>
    </row>
    <row r="1117" spans="5:61" ht="16.5" customHeight="1">
      <c r="E1117" s="9" t="str">
        <f t="shared" si="17"/>
        <v>M-1照明発熱密度比率3</v>
      </c>
      <c r="F1117" s="10" t="s">
        <v>354</v>
      </c>
      <c r="G1117" s="10" t="s">
        <v>355</v>
      </c>
      <c r="H1117" s="10">
        <v>1</v>
      </c>
      <c r="I1117" s="10">
        <v>2</v>
      </c>
      <c r="J1117" s="10">
        <v>3</v>
      </c>
      <c r="K1117" s="10" t="s">
        <v>780</v>
      </c>
      <c r="L1117" s="10" t="s">
        <v>779</v>
      </c>
      <c r="M1117" s="10">
        <v>0</v>
      </c>
      <c r="N1117" s="10">
        <v>0</v>
      </c>
      <c r="O1117" s="10">
        <v>0</v>
      </c>
      <c r="P1117" s="10">
        <v>0</v>
      </c>
      <c r="Q1117" s="10">
        <v>0</v>
      </c>
      <c r="R1117" s="10">
        <v>0</v>
      </c>
      <c r="S1117" s="10">
        <v>0</v>
      </c>
      <c r="T1117" s="10">
        <v>0</v>
      </c>
      <c r="U1117" s="10">
        <v>0</v>
      </c>
      <c r="V1117" s="10">
        <v>0</v>
      </c>
      <c r="W1117" s="10">
        <v>0</v>
      </c>
      <c r="X1117" s="10">
        <v>0</v>
      </c>
      <c r="Y1117" s="10">
        <v>0</v>
      </c>
      <c r="Z1117" s="10">
        <v>0</v>
      </c>
      <c r="AA1117" s="10">
        <v>0</v>
      </c>
      <c r="AB1117" s="10">
        <v>0</v>
      </c>
      <c r="AC1117" s="10">
        <v>0</v>
      </c>
      <c r="AD1117" s="10">
        <v>0</v>
      </c>
      <c r="AE1117" s="10">
        <v>0</v>
      </c>
      <c r="AF1117" s="10">
        <v>0</v>
      </c>
      <c r="AG1117" s="10">
        <v>0</v>
      </c>
      <c r="AH1117" s="10">
        <v>0</v>
      </c>
      <c r="AI1117" s="10">
        <v>0</v>
      </c>
      <c r="AJ1117" s="10">
        <v>0</v>
      </c>
      <c r="AK1117" s="10">
        <v>1</v>
      </c>
      <c r="AL1117" s="10">
        <v>0</v>
      </c>
      <c r="AM1117" s="10">
        <v>24</v>
      </c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10"/>
      <c r="AZ1117" s="10"/>
      <c r="BA1117" s="10"/>
      <c r="BB1117" s="10"/>
      <c r="BC1117" s="10"/>
      <c r="BD1117" s="10"/>
      <c r="BE1117" s="10"/>
      <c r="BF1117" s="10"/>
      <c r="BG1117" s="10"/>
      <c r="BH1117" s="10" t="s">
        <v>354</v>
      </c>
      <c r="BI1117" s="10">
        <v>1</v>
      </c>
    </row>
    <row r="1118" spans="5:61" ht="16.5" customHeight="1">
      <c r="E1118" s="9" t="str">
        <f t="shared" si="17"/>
        <v>M-1人体発熱密度比率1</v>
      </c>
      <c r="F1118" s="10" t="s">
        <v>354</v>
      </c>
      <c r="G1118" s="10" t="s">
        <v>355</v>
      </c>
      <c r="H1118" s="10">
        <v>1</v>
      </c>
      <c r="I1118" s="10">
        <v>3</v>
      </c>
      <c r="J1118" s="10">
        <v>1</v>
      </c>
      <c r="K1118" s="10" t="s">
        <v>781</v>
      </c>
      <c r="L1118" s="10" t="s">
        <v>777</v>
      </c>
      <c r="M1118" s="10">
        <v>0</v>
      </c>
      <c r="N1118" s="10">
        <v>0</v>
      </c>
      <c r="O1118" s="10">
        <v>0</v>
      </c>
      <c r="P1118" s="10">
        <v>0</v>
      </c>
      <c r="Q1118" s="10">
        <v>0</v>
      </c>
      <c r="R1118" s="10">
        <v>0</v>
      </c>
      <c r="S1118" s="10">
        <v>0</v>
      </c>
      <c r="T1118" s="10">
        <v>0</v>
      </c>
      <c r="U1118" s="10">
        <v>0</v>
      </c>
      <c r="V1118" s="10">
        <v>0</v>
      </c>
      <c r="W1118" s="10">
        <v>0.6</v>
      </c>
      <c r="X1118" s="10">
        <v>0.6</v>
      </c>
      <c r="Y1118" s="10">
        <v>0.6</v>
      </c>
      <c r="Z1118" s="10">
        <v>0.6</v>
      </c>
      <c r="AA1118" s="10">
        <v>0.6</v>
      </c>
      <c r="AB1118" s="10">
        <v>0.6</v>
      </c>
      <c r="AC1118" s="10">
        <v>0.6</v>
      </c>
      <c r="AD1118" s="10">
        <v>0.6</v>
      </c>
      <c r="AE1118" s="10">
        <v>1</v>
      </c>
      <c r="AF1118" s="10">
        <v>1</v>
      </c>
      <c r="AG1118" s="10">
        <v>1</v>
      </c>
      <c r="AH1118" s="10">
        <v>0.6</v>
      </c>
      <c r="AI1118" s="10">
        <v>0.6</v>
      </c>
      <c r="AJ1118" s="10">
        <v>0</v>
      </c>
      <c r="AK1118" s="10">
        <v>1</v>
      </c>
      <c r="AL1118" s="10">
        <v>0</v>
      </c>
      <c r="AM1118" s="10">
        <v>10</v>
      </c>
      <c r="AN1118" s="10">
        <v>60</v>
      </c>
      <c r="AO1118" s="10">
        <v>18</v>
      </c>
      <c r="AP1118" s="10">
        <v>100</v>
      </c>
      <c r="AQ1118" s="10">
        <v>21</v>
      </c>
      <c r="AR1118" s="10">
        <v>60</v>
      </c>
      <c r="AS1118" s="10">
        <v>23</v>
      </c>
      <c r="AT1118" s="10">
        <v>0</v>
      </c>
      <c r="AU1118" s="10">
        <v>24</v>
      </c>
      <c r="AV1118" s="10"/>
      <c r="AW1118" s="10"/>
      <c r="AX1118" s="10"/>
      <c r="AY1118" s="10"/>
      <c r="AZ1118" s="10"/>
      <c r="BA1118" s="10"/>
      <c r="BB1118" s="10"/>
      <c r="BC1118" s="10"/>
      <c r="BD1118" s="10"/>
      <c r="BE1118" s="10"/>
      <c r="BF1118" s="10"/>
      <c r="BG1118" s="10"/>
      <c r="BH1118" s="10" t="s">
        <v>354</v>
      </c>
      <c r="BI1118" s="10">
        <v>1</v>
      </c>
    </row>
    <row r="1119" spans="5:61" ht="16.5" customHeight="1">
      <c r="E1119" s="9" t="str">
        <f t="shared" si="17"/>
        <v>M-1人体発熱密度比率2</v>
      </c>
      <c r="F1119" s="10" t="s">
        <v>354</v>
      </c>
      <c r="G1119" s="10" t="s">
        <v>355</v>
      </c>
      <c r="H1119" s="10">
        <v>1</v>
      </c>
      <c r="I1119" s="10">
        <v>3</v>
      </c>
      <c r="J1119" s="10">
        <v>2</v>
      </c>
      <c r="K1119" s="10" t="s">
        <v>781</v>
      </c>
      <c r="L1119" s="10" t="s">
        <v>778</v>
      </c>
      <c r="M1119" s="10">
        <v>0</v>
      </c>
      <c r="N1119" s="10">
        <v>0</v>
      </c>
      <c r="O1119" s="10">
        <v>0</v>
      </c>
      <c r="P1119" s="10">
        <v>0</v>
      </c>
      <c r="Q1119" s="10">
        <v>0</v>
      </c>
      <c r="R1119" s="10">
        <v>0</v>
      </c>
      <c r="S1119" s="10">
        <v>0</v>
      </c>
      <c r="T1119" s="10">
        <v>0</v>
      </c>
      <c r="U1119" s="10">
        <v>0</v>
      </c>
      <c r="V1119" s="10">
        <v>0</v>
      </c>
      <c r="W1119" s="10">
        <v>1</v>
      </c>
      <c r="X1119" s="10">
        <v>1</v>
      </c>
      <c r="Y1119" s="10">
        <v>1</v>
      </c>
      <c r="Z1119" s="10">
        <v>0.6</v>
      </c>
      <c r="AA1119" s="10">
        <v>0.6</v>
      </c>
      <c r="AB1119" s="10">
        <v>0.6</v>
      </c>
      <c r="AC1119" s="10">
        <v>0.6</v>
      </c>
      <c r="AD1119" s="10">
        <v>1</v>
      </c>
      <c r="AE1119" s="10">
        <v>1</v>
      </c>
      <c r="AF1119" s="10">
        <v>1</v>
      </c>
      <c r="AG1119" s="10">
        <v>1</v>
      </c>
      <c r="AH1119" s="10">
        <v>0.6</v>
      </c>
      <c r="AI1119" s="10">
        <v>0.6</v>
      </c>
      <c r="AJ1119" s="10">
        <v>0</v>
      </c>
      <c r="AK1119" s="10">
        <v>1</v>
      </c>
      <c r="AL1119" s="10">
        <v>0</v>
      </c>
      <c r="AM1119" s="10">
        <v>10</v>
      </c>
      <c r="AN1119" s="10">
        <v>100</v>
      </c>
      <c r="AO1119" s="10">
        <v>13</v>
      </c>
      <c r="AP1119" s="10">
        <v>60</v>
      </c>
      <c r="AQ1119" s="10">
        <v>17</v>
      </c>
      <c r="AR1119" s="10">
        <v>100</v>
      </c>
      <c r="AS1119" s="10">
        <v>21</v>
      </c>
      <c r="AT1119" s="10">
        <v>60</v>
      </c>
      <c r="AU1119" s="10">
        <v>23</v>
      </c>
      <c r="AV1119" s="10">
        <v>0</v>
      </c>
      <c r="AW1119" s="10">
        <v>24</v>
      </c>
      <c r="AX1119" s="10"/>
      <c r="AY1119" s="10"/>
      <c r="AZ1119" s="10"/>
      <c r="BA1119" s="10"/>
      <c r="BB1119" s="10"/>
      <c r="BC1119" s="10"/>
      <c r="BD1119" s="10"/>
      <c r="BE1119" s="10"/>
      <c r="BF1119" s="10"/>
      <c r="BG1119" s="10"/>
      <c r="BH1119" s="10" t="s">
        <v>354</v>
      </c>
      <c r="BI1119" s="10">
        <v>1</v>
      </c>
    </row>
    <row r="1120" spans="5:61" ht="16.5" customHeight="1">
      <c r="E1120" s="9" t="str">
        <f t="shared" si="17"/>
        <v>M-1人体発熱密度比率3</v>
      </c>
      <c r="F1120" s="10" t="s">
        <v>354</v>
      </c>
      <c r="G1120" s="10" t="s">
        <v>355</v>
      </c>
      <c r="H1120" s="10">
        <v>1</v>
      </c>
      <c r="I1120" s="10">
        <v>3</v>
      </c>
      <c r="J1120" s="10">
        <v>3</v>
      </c>
      <c r="K1120" s="10" t="s">
        <v>781</v>
      </c>
      <c r="L1120" s="10" t="s">
        <v>779</v>
      </c>
      <c r="M1120" s="10">
        <v>0</v>
      </c>
      <c r="N1120" s="10">
        <v>0</v>
      </c>
      <c r="O1120" s="10">
        <v>0</v>
      </c>
      <c r="P1120" s="10">
        <v>0</v>
      </c>
      <c r="Q1120" s="10">
        <v>0</v>
      </c>
      <c r="R1120" s="10">
        <v>0</v>
      </c>
      <c r="S1120" s="10">
        <v>0</v>
      </c>
      <c r="T1120" s="10">
        <v>0</v>
      </c>
      <c r="U1120" s="10">
        <v>0</v>
      </c>
      <c r="V1120" s="10">
        <v>0</v>
      </c>
      <c r="W1120" s="10">
        <v>0</v>
      </c>
      <c r="X1120" s="10">
        <v>0</v>
      </c>
      <c r="Y1120" s="10">
        <v>0</v>
      </c>
      <c r="Z1120" s="10">
        <v>0</v>
      </c>
      <c r="AA1120" s="10">
        <v>0</v>
      </c>
      <c r="AB1120" s="10">
        <v>0</v>
      </c>
      <c r="AC1120" s="10">
        <v>0</v>
      </c>
      <c r="AD1120" s="10">
        <v>0</v>
      </c>
      <c r="AE1120" s="10">
        <v>0</v>
      </c>
      <c r="AF1120" s="10">
        <v>0</v>
      </c>
      <c r="AG1120" s="10">
        <v>0</v>
      </c>
      <c r="AH1120" s="10">
        <v>0</v>
      </c>
      <c r="AI1120" s="10">
        <v>0</v>
      </c>
      <c r="AJ1120" s="10">
        <v>0</v>
      </c>
      <c r="AK1120" s="10">
        <v>1</v>
      </c>
      <c r="AL1120" s="10">
        <v>0</v>
      </c>
      <c r="AM1120" s="10">
        <v>24</v>
      </c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10"/>
      <c r="AZ1120" s="10"/>
      <c r="BA1120" s="10"/>
      <c r="BB1120" s="10"/>
      <c r="BC1120" s="10"/>
      <c r="BD1120" s="10"/>
      <c r="BE1120" s="10"/>
      <c r="BF1120" s="10"/>
      <c r="BG1120" s="10"/>
      <c r="BH1120" s="10" t="s">
        <v>354</v>
      </c>
      <c r="BI1120" s="10">
        <v>1</v>
      </c>
    </row>
    <row r="1121" spans="5:61" ht="16.5" customHeight="1">
      <c r="E1121" s="9" t="str">
        <f t="shared" si="17"/>
        <v>M-1機器発熱密度比率1</v>
      </c>
      <c r="F1121" s="10" t="s">
        <v>354</v>
      </c>
      <c r="G1121" s="10" t="s">
        <v>355</v>
      </c>
      <c r="H1121" s="10">
        <v>1</v>
      </c>
      <c r="I1121" s="10">
        <v>4</v>
      </c>
      <c r="J1121" s="10">
        <v>1</v>
      </c>
      <c r="K1121" s="10" t="s">
        <v>783</v>
      </c>
      <c r="L1121" s="10" t="s">
        <v>777</v>
      </c>
      <c r="M1121" s="10">
        <v>0</v>
      </c>
      <c r="N1121" s="10">
        <v>0</v>
      </c>
      <c r="O1121" s="10">
        <v>0</v>
      </c>
      <c r="P1121" s="10">
        <v>0</v>
      </c>
      <c r="Q1121" s="10">
        <v>0</v>
      </c>
      <c r="R1121" s="10">
        <v>0</v>
      </c>
      <c r="S1121" s="10">
        <v>0</v>
      </c>
      <c r="T1121" s="10">
        <v>0</v>
      </c>
      <c r="U1121" s="10">
        <v>0</v>
      </c>
      <c r="V1121" s="10">
        <v>0</v>
      </c>
      <c r="W1121" s="10">
        <v>0.6</v>
      </c>
      <c r="X1121" s="10">
        <v>0.6</v>
      </c>
      <c r="Y1121" s="10">
        <v>0.6</v>
      </c>
      <c r="Z1121" s="10">
        <v>0.6</v>
      </c>
      <c r="AA1121" s="10">
        <v>0.6</v>
      </c>
      <c r="AB1121" s="10">
        <v>0.6</v>
      </c>
      <c r="AC1121" s="10">
        <v>0.6</v>
      </c>
      <c r="AD1121" s="10">
        <v>0.6</v>
      </c>
      <c r="AE1121" s="10">
        <v>1</v>
      </c>
      <c r="AF1121" s="10">
        <v>1</v>
      </c>
      <c r="AG1121" s="10">
        <v>1</v>
      </c>
      <c r="AH1121" s="10">
        <v>0.6</v>
      </c>
      <c r="AI1121" s="10">
        <v>0.6</v>
      </c>
      <c r="AJ1121" s="10">
        <v>0</v>
      </c>
      <c r="AK1121" s="10">
        <v>1</v>
      </c>
      <c r="AL1121" s="10">
        <v>0</v>
      </c>
      <c r="AM1121" s="10">
        <v>10</v>
      </c>
      <c r="AN1121" s="10">
        <v>60</v>
      </c>
      <c r="AO1121" s="10">
        <v>18</v>
      </c>
      <c r="AP1121" s="10">
        <v>100</v>
      </c>
      <c r="AQ1121" s="10">
        <v>21</v>
      </c>
      <c r="AR1121" s="10">
        <v>60</v>
      </c>
      <c r="AS1121" s="10">
        <v>23</v>
      </c>
      <c r="AT1121" s="10">
        <v>0</v>
      </c>
      <c r="AU1121" s="10">
        <v>24</v>
      </c>
      <c r="AV1121" s="10"/>
      <c r="AW1121" s="10"/>
      <c r="AX1121" s="10"/>
      <c r="AY1121" s="10"/>
      <c r="AZ1121" s="10"/>
      <c r="BA1121" s="10"/>
      <c r="BB1121" s="10"/>
      <c r="BC1121" s="10"/>
      <c r="BD1121" s="10"/>
      <c r="BE1121" s="10"/>
      <c r="BF1121" s="10"/>
      <c r="BG1121" s="10"/>
      <c r="BH1121" s="10" t="s">
        <v>354</v>
      </c>
      <c r="BI1121" s="10">
        <v>1</v>
      </c>
    </row>
    <row r="1122" spans="5:61" ht="16.5" customHeight="1">
      <c r="E1122" s="9" t="str">
        <f t="shared" si="17"/>
        <v>M-1機器発熱密度比率2</v>
      </c>
      <c r="F1122" s="10" t="s">
        <v>354</v>
      </c>
      <c r="G1122" s="10" t="s">
        <v>355</v>
      </c>
      <c r="H1122" s="10">
        <v>1</v>
      </c>
      <c r="I1122" s="10">
        <v>4</v>
      </c>
      <c r="J1122" s="10">
        <v>2</v>
      </c>
      <c r="K1122" s="10" t="s">
        <v>783</v>
      </c>
      <c r="L1122" s="10" t="s">
        <v>778</v>
      </c>
      <c r="M1122" s="10">
        <v>0</v>
      </c>
      <c r="N1122" s="10">
        <v>0</v>
      </c>
      <c r="O1122" s="10">
        <v>0</v>
      </c>
      <c r="P1122" s="10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  <c r="V1122" s="10">
        <v>0</v>
      </c>
      <c r="W1122" s="10">
        <v>1</v>
      </c>
      <c r="X1122" s="10">
        <v>1</v>
      </c>
      <c r="Y1122" s="10">
        <v>1</v>
      </c>
      <c r="Z1122" s="10">
        <v>0.6</v>
      </c>
      <c r="AA1122" s="10">
        <v>0.6</v>
      </c>
      <c r="AB1122" s="10">
        <v>0.6</v>
      </c>
      <c r="AC1122" s="10">
        <v>0.6</v>
      </c>
      <c r="AD1122" s="10">
        <v>1</v>
      </c>
      <c r="AE1122" s="10">
        <v>1</v>
      </c>
      <c r="AF1122" s="10">
        <v>1</v>
      </c>
      <c r="AG1122" s="10">
        <v>1</v>
      </c>
      <c r="AH1122" s="10">
        <v>0.6</v>
      </c>
      <c r="AI1122" s="10">
        <v>0.6</v>
      </c>
      <c r="AJ1122" s="10">
        <v>0</v>
      </c>
      <c r="AK1122" s="10">
        <v>1</v>
      </c>
      <c r="AL1122" s="10">
        <v>0</v>
      </c>
      <c r="AM1122" s="10">
        <v>10</v>
      </c>
      <c r="AN1122" s="10">
        <v>100</v>
      </c>
      <c r="AO1122" s="10">
        <v>13</v>
      </c>
      <c r="AP1122" s="10">
        <v>60</v>
      </c>
      <c r="AQ1122" s="10">
        <v>17</v>
      </c>
      <c r="AR1122" s="10">
        <v>100</v>
      </c>
      <c r="AS1122" s="10">
        <v>21</v>
      </c>
      <c r="AT1122" s="10">
        <v>60</v>
      </c>
      <c r="AU1122" s="10">
        <v>23</v>
      </c>
      <c r="AV1122" s="10">
        <v>0</v>
      </c>
      <c r="AW1122" s="10">
        <v>24</v>
      </c>
      <c r="AX1122" s="10"/>
      <c r="AY1122" s="10"/>
      <c r="AZ1122" s="10"/>
      <c r="BA1122" s="10"/>
      <c r="BB1122" s="10"/>
      <c r="BC1122" s="10"/>
      <c r="BD1122" s="10"/>
      <c r="BE1122" s="10"/>
      <c r="BF1122" s="10"/>
      <c r="BG1122" s="10"/>
      <c r="BH1122" s="10" t="s">
        <v>354</v>
      </c>
      <c r="BI1122" s="10">
        <v>1</v>
      </c>
    </row>
    <row r="1123" spans="5:61" ht="16.5" customHeight="1">
      <c r="E1123" s="9" t="str">
        <f t="shared" si="17"/>
        <v>M-1機器発熱密度比率3</v>
      </c>
      <c r="F1123" s="10" t="s">
        <v>354</v>
      </c>
      <c r="G1123" s="10" t="s">
        <v>355</v>
      </c>
      <c r="H1123" s="10">
        <v>1</v>
      </c>
      <c r="I1123" s="10">
        <v>4</v>
      </c>
      <c r="J1123" s="10">
        <v>3</v>
      </c>
      <c r="K1123" s="10" t="s">
        <v>783</v>
      </c>
      <c r="L1123" s="10" t="s">
        <v>779</v>
      </c>
      <c r="M1123" s="10">
        <v>0</v>
      </c>
      <c r="N1123" s="10">
        <v>0</v>
      </c>
      <c r="O1123" s="10">
        <v>0</v>
      </c>
      <c r="P1123" s="10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  <c r="V1123" s="10">
        <v>0</v>
      </c>
      <c r="W1123" s="10">
        <v>0</v>
      </c>
      <c r="X1123" s="10">
        <v>0</v>
      </c>
      <c r="Y1123" s="10">
        <v>0</v>
      </c>
      <c r="Z1123" s="10">
        <v>0</v>
      </c>
      <c r="AA1123" s="10">
        <v>0</v>
      </c>
      <c r="AB1123" s="10">
        <v>0</v>
      </c>
      <c r="AC1123" s="10">
        <v>0</v>
      </c>
      <c r="AD1123" s="10">
        <v>0</v>
      </c>
      <c r="AE1123" s="10">
        <v>0</v>
      </c>
      <c r="AF1123" s="10">
        <v>0</v>
      </c>
      <c r="AG1123" s="10">
        <v>0</v>
      </c>
      <c r="AH1123" s="10">
        <v>0</v>
      </c>
      <c r="AI1123" s="10">
        <v>0</v>
      </c>
      <c r="AJ1123" s="10">
        <v>0</v>
      </c>
      <c r="AK1123" s="10">
        <v>1</v>
      </c>
      <c r="AL1123" s="10">
        <v>0</v>
      </c>
      <c r="AM1123" s="10">
        <v>24</v>
      </c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10"/>
      <c r="AZ1123" s="10"/>
      <c r="BA1123" s="10"/>
      <c r="BB1123" s="10"/>
      <c r="BC1123" s="10"/>
      <c r="BD1123" s="10"/>
      <c r="BE1123" s="10"/>
      <c r="BF1123" s="10"/>
      <c r="BG1123" s="10"/>
      <c r="BH1123" s="10" t="s">
        <v>354</v>
      </c>
      <c r="BI1123" s="10">
        <v>1</v>
      </c>
    </row>
    <row r="1124" spans="5:61" ht="16.5" customHeight="1">
      <c r="E1124" s="9" t="str">
        <f t="shared" si="17"/>
        <v>M-2室同時使用率1</v>
      </c>
      <c r="F1124" s="10" t="s">
        <v>360</v>
      </c>
      <c r="G1124" s="10" t="s">
        <v>355</v>
      </c>
      <c r="H1124" s="10">
        <v>2</v>
      </c>
      <c r="I1124" s="10">
        <v>1</v>
      </c>
      <c r="J1124" s="10">
        <v>1</v>
      </c>
      <c r="K1124" s="10" t="s">
        <v>776</v>
      </c>
      <c r="L1124" s="10" t="s">
        <v>777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0">
        <v>0</v>
      </c>
      <c r="S1124" s="10">
        <v>0</v>
      </c>
      <c r="T1124" s="10">
        <v>0</v>
      </c>
      <c r="U1124" s="10">
        <v>0</v>
      </c>
      <c r="V1124" s="10">
        <v>1</v>
      </c>
      <c r="W1124" s="10">
        <v>1</v>
      </c>
      <c r="X1124" s="10">
        <v>1</v>
      </c>
      <c r="Y1124" s="10">
        <v>1</v>
      </c>
      <c r="Z1124" s="10">
        <v>1</v>
      </c>
      <c r="AA1124" s="10">
        <v>1</v>
      </c>
      <c r="AB1124" s="10">
        <v>1</v>
      </c>
      <c r="AC1124" s="10">
        <v>1</v>
      </c>
      <c r="AD1124" s="10">
        <v>1</v>
      </c>
      <c r="AE1124" s="10">
        <v>1</v>
      </c>
      <c r="AF1124" s="10">
        <v>1</v>
      </c>
      <c r="AG1124" s="10">
        <v>1</v>
      </c>
      <c r="AH1124" s="10">
        <v>1</v>
      </c>
      <c r="AI1124" s="10">
        <v>1</v>
      </c>
      <c r="AJ1124" s="10">
        <v>0</v>
      </c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10"/>
      <c r="AZ1124" s="10"/>
      <c r="BA1124" s="10"/>
      <c r="BB1124" s="10"/>
      <c r="BC1124" s="10"/>
      <c r="BD1124" s="10"/>
      <c r="BE1124" s="10"/>
      <c r="BF1124" s="10"/>
      <c r="BG1124" s="10"/>
      <c r="BH1124" s="10" t="s">
        <v>360</v>
      </c>
      <c r="BI1124" s="10">
        <v>2</v>
      </c>
    </row>
    <row r="1125" spans="5:61" ht="16.5" customHeight="1">
      <c r="E1125" s="9" t="str">
        <f t="shared" si="17"/>
        <v>M-2室同時使用率2</v>
      </c>
      <c r="F1125" s="10" t="s">
        <v>360</v>
      </c>
      <c r="G1125" s="10" t="s">
        <v>355</v>
      </c>
      <c r="H1125" s="10">
        <v>2</v>
      </c>
      <c r="I1125" s="10">
        <v>1</v>
      </c>
      <c r="J1125" s="10">
        <v>2</v>
      </c>
      <c r="K1125" s="10" t="s">
        <v>776</v>
      </c>
      <c r="L1125" s="10" t="s">
        <v>778</v>
      </c>
      <c r="M1125" s="10">
        <v>0</v>
      </c>
      <c r="N1125" s="10">
        <v>0</v>
      </c>
      <c r="O1125" s="10">
        <v>0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0">
        <v>0</v>
      </c>
      <c r="V1125" s="10">
        <v>1</v>
      </c>
      <c r="W1125" s="10">
        <v>1</v>
      </c>
      <c r="X1125" s="10">
        <v>1</v>
      </c>
      <c r="Y1125" s="10">
        <v>1</v>
      </c>
      <c r="Z1125" s="10">
        <v>1</v>
      </c>
      <c r="AA1125" s="10">
        <v>1</v>
      </c>
      <c r="AB1125" s="10">
        <v>1</v>
      </c>
      <c r="AC1125" s="10">
        <v>1</v>
      </c>
      <c r="AD1125" s="10">
        <v>1</v>
      </c>
      <c r="AE1125" s="10">
        <v>1</v>
      </c>
      <c r="AF1125" s="10">
        <v>1</v>
      </c>
      <c r="AG1125" s="10">
        <v>1</v>
      </c>
      <c r="AH1125" s="10">
        <v>1</v>
      </c>
      <c r="AI1125" s="10">
        <v>1</v>
      </c>
      <c r="AJ1125" s="10">
        <v>0</v>
      </c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10"/>
      <c r="AZ1125" s="10"/>
      <c r="BA1125" s="10"/>
      <c r="BB1125" s="10"/>
      <c r="BC1125" s="10"/>
      <c r="BD1125" s="10"/>
      <c r="BE1125" s="10"/>
      <c r="BF1125" s="10"/>
      <c r="BG1125" s="10"/>
      <c r="BH1125" s="10" t="s">
        <v>360</v>
      </c>
      <c r="BI1125" s="10">
        <v>2</v>
      </c>
    </row>
    <row r="1126" spans="5:61" ht="16.5" customHeight="1">
      <c r="E1126" s="9" t="str">
        <f t="shared" si="17"/>
        <v>M-2室同時使用率3</v>
      </c>
      <c r="F1126" s="10" t="s">
        <v>360</v>
      </c>
      <c r="G1126" s="10" t="s">
        <v>355</v>
      </c>
      <c r="H1126" s="10">
        <v>2</v>
      </c>
      <c r="I1126" s="10">
        <v>1</v>
      </c>
      <c r="J1126" s="10">
        <v>3</v>
      </c>
      <c r="K1126" s="10" t="s">
        <v>776</v>
      </c>
      <c r="L1126" s="10" t="s">
        <v>779</v>
      </c>
      <c r="M1126" s="10">
        <v>0</v>
      </c>
      <c r="N1126" s="10">
        <v>0</v>
      </c>
      <c r="O1126" s="10">
        <v>0</v>
      </c>
      <c r="P1126" s="10">
        <v>0</v>
      </c>
      <c r="Q1126" s="10">
        <v>0</v>
      </c>
      <c r="R1126" s="10">
        <v>0</v>
      </c>
      <c r="S1126" s="10">
        <v>0</v>
      </c>
      <c r="T1126" s="10">
        <v>0</v>
      </c>
      <c r="U1126" s="10">
        <v>0</v>
      </c>
      <c r="V1126" s="10">
        <v>0</v>
      </c>
      <c r="W1126" s="10">
        <v>0</v>
      </c>
      <c r="X1126" s="10">
        <v>0</v>
      </c>
      <c r="Y1126" s="10">
        <v>0</v>
      </c>
      <c r="Z1126" s="10">
        <v>0</v>
      </c>
      <c r="AA1126" s="10">
        <v>0</v>
      </c>
      <c r="AB1126" s="10">
        <v>0</v>
      </c>
      <c r="AC1126" s="10">
        <v>0</v>
      </c>
      <c r="AD1126" s="10">
        <v>0</v>
      </c>
      <c r="AE1126" s="10">
        <v>0</v>
      </c>
      <c r="AF1126" s="10">
        <v>0</v>
      </c>
      <c r="AG1126" s="10">
        <v>0</v>
      </c>
      <c r="AH1126" s="10">
        <v>0</v>
      </c>
      <c r="AI1126" s="10">
        <v>0</v>
      </c>
      <c r="AJ1126" s="10">
        <v>0</v>
      </c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10"/>
      <c r="AZ1126" s="10"/>
      <c r="BA1126" s="10"/>
      <c r="BB1126" s="10"/>
      <c r="BC1126" s="10"/>
      <c r="BD1126" s="10"/>
      <c r="BE1126" s="10"/>
      <c r="BF1126" s="10"/>
      <c r="BG1126" s="10"/>
      <c r="BH1126" s="10" t="s">
        <v>360</v>
      </c>
      <c r="BI1126" s="10">
        <v>2</v>
      </c>
    </row>
    <row r="1127" spans="5:61" ht="16.5" customHeight="1">
      <c r="E1127" s="9" t="str">
        <f t="shared" si="17"/>
        <v>M-2照明発熱密度比率1</v>
      </c>
      <c r="F1127" s="10" t="s">
        <v>360</v>
      </c>
      <c r="G1127" s="10" t="s">
        <v>355</v>
      </c>
      <c r="H1127" s="10">
        <v>2</v>
      </c>
      <c r="I1127" s="10">
        <v>2</v>
      </c>
      <c r="J1127" s="10">
        <v>1</v>
      </c>
      <c r="K1127" s="10" t="s">
        <v>780</v>
      </c>
      <c r="L1127" s="10" t="s">
        <v>777</v>
      </c>
      <c r="M1127" s="10">
        <v>0</v>
      </c>
      <c r="N1127" s="10">
        <v>0</v>
      </c>
      <c r="O1127" s="10">
        <v>0</v>
      </c>
      <c r="P1127" s="10">
        <v>0</v>
      </c>
      <c r="Q1127" s="10">
        <v>0</v>
      </c>
      <c r="R1127" s="10">
        <v>0</v>
      </c>
      <c r="S1127" s="10">
        <v>0</v>
      </c>
      <c r="T1127" s="10">
        <v>0</v>
      </c>
      <c r="U1127" s="10">
        <v>0</v>
      </c>
      <c r="V1127" s="10">
        <v>0</v>
      </c>
      <c r="W1127" s="10">
        <v>1</v>
      </c>
      <c r="X1127" s="10">
        <v>1</v>
      </c>
      <c r="Y1127" s="10">
        <v>1</v>
      </c>
      <c r="Z1127" s="10">
        <v>1</v>
      </c>
      <c r="AA1127" s="10">
        <v>1</v>
      </c>
      <c r="AB1127" s="10">
        <v>1</v>
      </c>
      <c r="AC1127" s="10">
        <v>1</v>
      </c>
      <c r="AD1127" s="10">
        <v>1</v>
      </c>
      <c r="AE1127" s="10">
        <v>1</v>
      </c>
      <c r="AF1127" s="10">
        <v>1</v>
      </c>
      <c r="AG1127" s="10">
        <v>1</v>
      </c>
      <c r="AH1127" s="10">
        <v>1</v>
      </c>
      <c r="AI1127" s="10">
        <v>1</v>
      </c>
      <c r="AJ1127" s="10">
        <v>0</v>
      </c>
      <c r="AK1127" s="10">
        <v>1</v>
      </c>
      <c r="AL1127" s="10">
        <v>0</v>
      </c>
      <c r="AM1127" s="10">
        <v>10</v>
      </c>
      <c r="AN1127" s="10">
        <v>100</v>
      </c>
      <c r="AO1127" s="10">
        <v>23</v>
      </c>
      <c r="AP1127" s="10">
        <v>0</v>
      </c>
      <c r="AQ1127" s="10">
        <v>24</v>
      </c>
      <c r="AR1127" s="10"/>
      <c r="AS1127" s="10"/>
      <c r="AT1127" s="10"/>
      <c r="AU1127" s="10"/>
      <c r="AV1127" s="10"/>
      <c r="AW1127" s="10"/>
      <c r="AX1127" s="10"/>
      <c r="AY1127" s="10"/>
      <c r="AZ1127" s="10"/>
      <c r="BA1127" s="10"/>
      <c r="BB1127" s="10"/>
      <c r="BC1127" s="10"/>
      <c r="BD1127" s="10"/>
      <c r="BE1127" s="10"/>
      <c r="BF1127" s="10"/>
      <c r="BG1127" s="10"/>
      <c r="BH1127" s="10" t="s">
        <v>360</v>
      </c>
      <c r="BI1127" s="10">
        <v>2</v>
      </c>
    </row>
    <row r="1128" spans="5:61" ht="16.5" customHeight="1">
      <c r="E1128" s="9" t="str">
        <f t="shared" si="17"/>
        <v>M-2照明発熱密度比率2</v>
      </c>
      <c r="F1128" s="10" t="s">
        <v>360</v>
      </c>
      <c r="G1128" s="10" t="s">
        <v>355</v>
      </c>
      <c r="H1128" s="10">
        <v>2</v>
      </c>
      <c r="I1128" s="10">
        <v>2</v>
      </c>
      <c r="J1128" s="10">
        <v>2</v>
      </c>
      <c r="K1128" s="10" t="s">
        <v>780</v>
      </c>
      <c r="L1128" s="10" t="s">
        <v>778</v>
      </c>
      <c r="M1128" s="10">
        <v>0</v>
      </c>
      <c r="N1128" s="10">
        <v>0</v>
      </c>
      <c r="O1128" s="10">
        <v>0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0">
        <v>0</v>
      </c>
      <c r="V1128" s="10">
        <v>0</v>
      </c>
      <c r="W1128" s="10">
        <v>1</v>
      </c>
      <c r="X1128" s="10">
        <v>1</v>
      </c>
      <c r="Y1128" s="10">
        <v>1</v>
      </c>
      <c r="Z1128" s="10">
        <v>1</v>
      </c>
      <c r="AA1128" s="10">
        <v>1</v>
      </c>
      <c r="AB1128" s="10">
        <v>1</v>
      </c>
      <c r="AC1128" s="10">
        <v>1</v>
      </c>
      <c r="AD1128" s="10">
        <v>1</v>
      </c>
      <c r="AE1128" s="10">
        <v>1</v>
      </c>
      <c r="AF1128" s="10">
        <v>1</v>
      </c>
      <c r="AG1128" s="10">
        <v>1</v>
      </c>
      <c r="AH1128" s="10">
        <v>1</v>
      </c>
      <c r="AI1128" s="10">
        <v>1</v>
      </c>
      <c r="AJ1128" s="10">
        <v>0</v>
      </c>
      <c r="AK1128" s="10">
        <v>1</v>
      </c>
      <c r="AL1128" s="10">
        <v>0</v>
      </c>
      <c r="AM1128" s="10">
        <v>10</v>
      </c>
      <c r="AN1128" s="10">
        <v>100</v>
      </c>
      <c r="AO1128" s="10">
        <v>23</v>
      </c>
      <c r="AP1128" s="10">
        <v>0</v>
      </c>
      <c r="AQ1128" s="10">
        <v>24</v>
      </c>
      <c r="AR1128" s="10"/>
      <c r="AS1128" s="10"/>
      <c r="AT1128" s="10"/>
      <c r="AU1128" s="10"/>
      <c r="AV1128" s="10"/>
      <c r="AW1128" s="10"/>
      <c r="AX1128" s="10"/>
      <c r="AY1128" s="10"/>
      <c r="AZ1128" s="10"/>
      <c r="BA1128" s="10"/>
      <c r="BB1128" s="10"/>
      <c r="BC1128" s="10"/>
      <c r="BD1128" s="10"/>
      <c r="BE1128" s="10"/>
      <c r="BF1128" s="10"/>
      <c r="BG1128" s="10"/>
      <c r="BH1128" s="10" t="s">
        <v>360</v>
      </c>
      <c r="BI1128" s="10">
        <v>2</v>
      </c>
    </row>
    <row r="1129" spans="5:61" ht="16.5" customHeight="1">
      <c r="E1129" s="9" t="str">
        <f t="shared" si="17"/>
        <v>M-2照明発熱密度比率3</v>
      </c>
      <c r="F1129" s="10" t="s">
        <v>360</v>
      </c>
      <c r="G1129" s="10" t="s">
        <v>355</v>
      </c>
      <c r="H1129" s="10">
        <v>2</v>
      </c>
      <c r="I1129" s="10">
        <v>2</v>
      </c>
      <c r="J1129" s="10">
        <v>3</v>
      </c>
      <c r="K1129" s="10" t="s">
        <v>780</v>
      </c>
      <c r="L1129" s="10" t="s">
        <v>779</v>
      </c>
      <c r="M1129" s="10">
        <v>0</v>
      </c>
      <c r="N1129" s="10">
        <v>0</v>
      </c>
      <c r="O1129" s="10">
        <v>0</v>
      </c>
      <c r="P1129" s="10">
        <v>0</v>
      </c>
      <c r="Q1129" s="10">
        <v>0</v>
      </c>
      <c r="R1129" s="10">
        <v>0</v>
      </c>
      <c r="S1129" s="10">
        <v>0</v>
      </c>
      <c r="T1129" s="10">
        <v>0</v>
      </c>
      <c r="U1129" s="10">
        <v>0</v>
      </c>
      <c r="V1129" s="10">
        <v>0</v>
      </c>
      <c r="W1129" s="10">
        <v>0</v>
      </c>
      <c r="X1129" s="10">
        <v>0</v>
      </c>
      <c r="Y1129" s="10">
        <v>0</v>
      </c>
      <c r="Z1129" s="10">
        <v>0</v>
      </c>
      <c r="AA1129" s="10">
        <v>0</v>
      </c>
      <c r="AB1129" s="10">
        <v>0</v>
      </c>
      <c r="AC1129" s="10">
        <v>0</v>
      </c>
      <c r="AD1129" s="10">
        <v>0</v>
      </c>
      <c r="AE1129" s="10">
        <v>0</v>
      </c>
      <c r="AF1129" s="10">
        <v>0</v>
      </c>
      <c r="AG1129" s="10">
        <v>0</v>
      </c>
      <c r="AH1129" s="10">
        <v>0</v>
      </c>
      <c r="AI1129" s="10">
        <v>0</v>
      </c>
      <c r="AJ1129" s="10">
        <v>0</v>
      </c>
      <c r="AK1129" s="10">
        <v>1</v>
      </c>
      <c r="AL1129" s="10">
        <v>0</v>
      </c>
      <c r="AM1129" s="10">
        <v>24</v>
      </c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10"/>
      <c r="AZ1129" s="10"/>
      <c r="BA1129" s="10"/>
      <c r="BB1129" s="10"/>
      <c r="BC1129" s="10"/>
      <c r="BD1129" s="10"/>
      <c r="BE1129" s="10"/>
      <c r="BF1129" s="10"/>
      <c r="BG1129" s="10"/>
      <c r="BH1129" s="10" t="s">
        <v>360</v>
      </c>
      <c r="BI1129" s="10">
        <v>2</v>
      </c>
    </row>
    <row r="1130" spans="5:61" ht="16.5" customHeight="1">
      <c r="E1130" s="9" t="str">
        <f t="shared" si="17"/>
        <v>M-2人体発熱密度比率1</v>
      </c>
      <c r="F1130" s="10" t="s">
        <v>360</v>
      </c>
      <c r="G1130" s="10" t="s">
        <v>355</v>
      </c>
      <c r="H1130" s="10">
        <v>2</v>
      </c>
      <c r="I1130" s="10">
        <v>3</v>
      </c>
      <c r="J1130" s="10">
        <v>1</v>
      </c>
      <c r="K1130" s="10" t="s">
        <v>781</v>
      </c>
      <c r="L1130" s="10" t="s">
        <v>777</v>
      </c>
      <c r="M1130" s="10">
        <v>0</v>
      </c>
      <c r="N1130" s="10">
        <v>0</v>
      </c>
      <c r="O1130" s="10">
        <v>0</v>
      </c>
      <c r="P1130" s="10">
        <v>0</v>
      </c>
      <c r="Q1130" s="10">
        <v>0</v>
      </c>
      <c r="R1130" s="10">
        <v>0</v>
      </c>
      <c r="S1130" s="10">
        <v>0</v>
      </c>
      <c r="T1130" s="10">
        <v>0</v>
      </c>
      <c r="U1130" s="10">
        <v>0</v>
      </c>
      <c r="V1130" s="10">
        <v>0</v>
      </c>
      <c r="W1130" s="10">
        <v>0.6</v>
      </c>
      <c r="X1130" s="10">
        <v>0.6</v>
      </c>
      <c r="Y1130" s="10">
        <v>0.6</v>
      </c>
      <c r="Z1130" s="10">
        <v>0.6</v>
      </c>
      <c r="AA1130" s="10">
        <v>0.6</v>
      </c>
      <c r="AB1130" s="10">
        <v>0.6</v>
      </c>
      <c r="AC1130" s="10">
        <v>0.6</v>
      </c>
      <c r="AD1130" s="10">
        <v>0.6</v>
      </c>
      <c r="AE1130" s="10">
        <v>1</v>
      </c>
      <c r="AF1130" s="10">
        <v>1</v>
      </c>
      <c r="AG1130" s="10">
        <v>1</v>
      </c>
      <c r="AH1130" s="10">
        <v>0.6</v>
      </c>
      <c r="AI1130" s="10">
        <v>0.6</v>
      </c>
      <c r="AJ1130" s="10">
        <v>0</v>
      </c>
      <c r="AK1130" s="10">
        <v>1</v>
      </c>
      <c r="AL1130" s="10">
        <v>0</v>
      </c>
      <c r="AM1130" s="10">
        <v>10</v>
      </c>
      <c r="AN1130" s="10">
        <v>60</v>
      </c>
      <c r="AO1130" s="10">
        <v>18</v>
      </c>
      <c r="AP1130" s="10">
        <v>100</v>
      </c>
      <c r="AQ1130" s="10">
        <v>21</v>
      </c>
      <c r="AR1130" s="10">
        <v>60</v>
      </c>
      <c r="AS1130" s="10">
        <v>23</v>
      </c>
      <c r="AT1130" s="10">
        <v>0</v>
      </c>
      <c r="AU1130" s="10">
        <v>24</v>
      </c>
      <c r="AV1130" s="10"/>
      <c r="AW1130" s="10"/>
      <c r="AX1130" s="10"/>
      <c r="AY1130" s="10"/>
      <c r="AZ1130" s="10"/>
      <c r="BA1130" s="10"/>
      <c r="BB1130" s="10"/>
      <c r="BC1130" s="10"/>
      <c r="BD1130" s="10"/>
      <c r="BE1130" s="10"/>
      <c r="BF1130" s="10"/>
      <c r="BG1130" s="10"/>
      <c r="BH1130" s="10" t="s">
        <v>360</v>
      </c>
      <c r="BI1130" s="10">
        <v>2</v>
      </c>
    </row>
    <row r="1131" spans="5:61" ht="16.5" customHeight="1">
      <c r="E1131" s="9" t="str">
        <f t="shared" si="17"/>
        <v>M-2人体発熱密度比率2</v>
      </c>
      <c r="F1131" s="10" t="s">
        <v>360</v>
      </c>
      <c r="G1131" s="10" t="s">
        <v>355</v>
      </c>
      <c r="H1131" s="10">
        <v>2</v>
      </c>
      <c r="I1131" s="10">
        <v>3</v>
      </c>
      <c r="J1131" s="10">
        <v>2</v>
      </c>
      <c r="K1131" s="10" t="s">
        <v>781</v>
      </c>
      <c r="L1131" s="10" t="s">
        <v>778</v>
      </c>
      <c r="M1131" s="10">
        <v>0</v>
      </c>
      <c r="N1131" s="10">
        <v>0</v>
      </c>
      <c r="O1131" s="10">
        <v>0</v>
      </c>
      <c r="P1131" s="10">
        <v>0</v>
      </c>
      <c r="Q1131" s="10">
        <v>0</v>
      </c>
      <c r="R1131" s="10">
        <v>0</v>
      </c>
      <c r="S1131" s="10">
        <v>0</v>
      </c>
      <c r="T1131" s="10">
        <v>0</v>
      </c>
      <c r="U1131" s="10">
        <v>0</v>
      </c>
      <c r="V1131" s="10">
        <v>0</v>
      </c>
      <c r="W1131" s="10">
        <v>1</v>
      </c>
      <c r="X1131" s="10">
        <v>1</v>
      </c>
      <c r="Y1131" s="10">
        <v>1</v>
      </c>
      <c r="Z1131" s="10">
        <v>0.6</v>
      </c>
      <c r="AA1131" s="10">
        <v>0.6</v>
      </c>
      <c r="AB1131" s="10">
        <v>0.6</v>
      </c>
      <c r="AC1131" s="10">
        <v>0.6</v>
      </c>
      <c r="AD1131" s="10">
        <v>1</v>
      </c>
      <c r="AE1131" s="10">
        <v>1</v>
      </c>
      <c r="AF1131" s="10">
        <v>1</v>
      </c>
      <c r="AG1131" s="10">
        <v>1</v>
      </c>
      <c r="AH1131" s="10">
        <v>0.6</v>
      </c>
      <c r="AI1131" s="10">
        <v>0.6</v>
      </c>
      <c r="AJ1131" s="10">
        <v>0</v>
      </c>
      <c r="AK1131" s="10">
        <v>1</v>
      </c>
      <c r="AL1131" s="10">
        <v>0</v>
      </c>
      <c r="AM1131" s="10">
        <v>10</v>
      </c>
      <c r="AN1131" s="10">
        <v>100</v>
      </c>
      <c r="AO1131" s="10">
        <v>13</v>
      </c>
      <c r="AP1131" s="10">
        <v>60</v>
      </c>
      <c r="AQ1131" s="10">
        <v>17</v>
      </c>
      <c r="AR1131" s="10">
        <v>100</v>
      </c>
      <c r="AS1131" s="10">
        <v>21</v>
      </c>
      <c r="AT1131" s="10">
        <v>60</v>
      </c>
      <c r="AU1131" s="10">
        <v>23</v>
      </c>
      <c r="AV1131" s="10">
        <v>0</v>
      </c>
      <c r="AW1131" s="10">
        <v>24</v>
      </c>
      <c r="AX1131" s="10"/>
      <c r="AY1131" s="10"/>
      <c r="AZ1131" s="10"/>
      <c r="BA1131" s="10"/>
      <c r="BB1131" s="10"/>
      <c r="BC1131" s="10"/>
      <c r="BD1131" s="10"/>
      <c r="BE1131" s="10"/>
      <c r="BF1131" s="10"/>
      <c r="BG1131" s="10"/>
      <c r="BH1131" s="10" t="s">
        <v>360</v>
      </c>
      <c r="BI1131" s="10">
        <v>2</v>
      </c>
    </row>
    <row r="1132" spans="5:61" ht="16.5" customHeight="1">
      <c r="E1132" s="9" t="str">
        <f t="shared" si="17"/>
        <v>M-2人体発熱密度比率3</v>
      </c>
      <c r="F1132" s="10" t="s">
        <v>360</v>
      </c>
      <c r="G1132" s="10" t="s">
        <v>355</v>
      </c>
      <c r="H1132" s="10">
        <v>2</v>
      </c>
      <c r="I1132" s="10">
        <v>3</v>
      </c>
      <c r="J1132" s="10">
        <v>3</v>
      </c>
      <c r="K1132" s="10" t="s">
        <v>781</v>
      </c>
      <c r="L1132" s="10" t="s">
        <v>779</v>
      </c>
      <c r="M1132" s="10">
        <v>0</v>
      </c>
      <c r="N1132" s="10">
        <v>0</v>
      </c>
      <c r="O1132" s="10">
        <v>0</v>
      </c>
      <c r="P1132" s="10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  <c r="V1132" s="10">
        <v>0</v>
      </c>
      <c r="W1132" s="10">
        <v>0</v>
      </c>
      <c r="X1132" s="10">
        <v>0</v>
      </c>
      <c r="Y1132" s="10">
        <v>0</v>
      </c>
      <c r="Z1132" s="10">
        <v>0</v>
      </c>
      <c r="AA1132" s="10">
        <v>0</v>
      </c>
      <c r="AB1132" s="10">
        <v>0</v>
      </c>
      <c r="AC1132" s="10">
        <v>0</v>
      </c>
      <c r="AD1132" s="10">
        <v>0</v>
      </c>
      <c r="AE1132" s="10">
        <v>0</v>
      </c>
      <c r="AF1132" s="10">
        <v>0</v>
      </c>
      <c r="AG1132" s="10">
        <v>0</v>
      </c>
      <c r="AH1132" s="10">
        <v>0</v>
      </c>
      <c r="AI1132" s="10">
        <v>0</v>
      </c>
      <c r="AJ1132" s="10">
        <v>0</v>
      </c>
      <c r="AK1132" s="10">
        <v>1</v>
      </c>
      <c r="AL1132" s="10">
        <v>0</v>
      </c>
      <c r="AM1132" s="10">
        <v>24</v>
      </c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10"/>
      <c r="AZ1132" s="10"/>
      <c r="BA1132" s="10"/>
      <c r="BB1132" s="10"/>
      <c r="BC1132" s="10"/>
      <c r="BD1132" s="10"/>
      <c r="BE1132" s="10"/>
      <c r="BF1132" s="10"/>
      <c r="BG1132" s="10"/>
      <c r="BH1132" s="10" t="s">
        <v>360</v>
      </c>
      <c r="BI1132" s="10">
        <v>2</v>
      </c>
    </row>
    <row r="1133" spans="5:61" ht="16.5" customHeight="1">
      <c r="E1133" s="9" t="str">
        <f t="shared" si="17"/>
        <v>M-2機器発熱密度比率1</v>
      </c>
      <c r="F1133" s="10" t="s">
        <v>360</v>
      </c>
      <c r="G1133" s="10" t="s">
        <v>355</v>
      </c>
      <c r="H1133" s="10">
        <v>2</v>
      </c>
      <c r="I1133" s="10">
        <v>4</v>
      </c>
      <c r="J1133" s="10">
        <v>1</v>
      </c>
      <c r="K1133" s="10" t="s">
        <v>783</v>
      </c>
      <c r="L1133" s="10" t="s">
        <v>777</v>
      </c>
      <c r="M1133" s="10">
        <v>0</v>
      </c>
      <c r="N1133" s="10">
        <v>0</v>
      </c>
      <c r="O1133" s="10">
        <v>0</v>
      </c>
      <c r="P1133" s="10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  <c r="V1133" s="10">
        <v>0</v>
      </c>
      <c r="W1133" s="10">
        <v>0</v>
      </c>
      <c r="X1133" s="10">
        <v>0</v>
      </c>
      <c r="Y1133" s="10">
        <v>0</v>
      </c>
      <c r="Z1133" s="10">
        <v>0</v>
      </c>
      <c r="AA1133" s="10">
        <v>0</v>
      </c>
      <c r="AB1133" s="10">
        <v>0</v>
      </c>
      <c r="AC1133" s="10">
        <v>0</v>
      </c>
      <c r="AD1133" s="10">
        <v>0</v>
      </c>
      <c r="AE1133" s="10">
        <v>0</v>
      </c>
      <c r="AF1133" s="10">
        <v>0</v>
      </c>
      <c r="AG1133" s="10">
        <v>0</v>
      </c>
      <c r="AH1133" s="10">
        <v>0</v>
      </c>
      <c r="AI1133" s="10">
        <v>0</v>
      </c>
      <c r="AJ1133" s="10">
        <v>0</v>
      </c>
      <c r="AK1133" s="10">
        <v>1</v>
      </c>
      <c r="AL1133" s="10">
        <v>0</v>
      </c>
      <c r="AM1133" s="10">
        <v>24</v>
      </c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10"/>
      <c r="AZ1133" s="10"/>
      <c r="BA1133" s="10"/>
      <c r="BB1133" s="10"/>
      <c r="BC1133" s="10"/>
      <c r="BD1133" s="10"/>
      <c r="BE1133" s="10"/>
      <c r="BF1133" s="10"/>
      <c r="BG1133" s="10"/>
      <c r="BH1133" s="10" t="s">
        <v>360</v>
      </c>
      <c r="BI1133" s="10">
        <v>2</v>
      </c>
    </row>
    <row r="1134" spans="5:61" ht="16.5" customHeight="1">
      <c r="E1134" s="9" t="str">
        <f t="shared" si="17"/>
        <v>M-2機器発熱密度比率2</v>
      </c>
      <c r="F1134" s="10" t="s">
        <v>360</v>
      </c>
      <c r="G1134" s="10" t="s">
        <v>355</v>
      </c>
      <c r="H1134" s="10">
        <v>2</v>
      </c>
      <c r="I1134" s="10">
        <v>4</v>
      </c>
      <c r="J1134" s="10">
        <v>2</v>
      </c>
      <c r="K1134" s="10" t="s">
        <v>783</v>
      </c>
      <c r="L1134" s="10" t="s">
        <v>778</v>
      </c>
      <c r="M1134" s="10">
        <v>0</v>
      </c>
      <c r="N1134" s="10">
        <v>0</v>
      </c>
      <c r="O1134" s="10">
        <v>0</v>
      </c>
      <c r="P1134" s="10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  <c r="V1134" s="10">
        <v>0</v>
      </c>
      <c r="W1134" s="10">
        <v>0</v>
      </c>
      <c r="X1134" s="10">
        <v>0</v>
      </c>
      <c r="Y1134" s="10">
        <v>0</v>
      </c>
      <c r="Z1134" s="10">
        <v>0</v>
      </c>
      <c r="AA1134" s="10">
        <v>0</v>
      </c>
      <c r="AB1134" s="10">
        <v>0</v>
      </c>
      <c r="AC1134" s="10">
        <v>0</v>
      </c>
      <c r="AD1134" s="10">
        <v>0</v>
      </c>
      <c r="AE1134" s="10">
        <v>0</v>
      </c>
      <c r="AF1134" s="10">
        <v>0</v>
      </c>
      <c r="AG1134" s="10">
        <v>0</v>
      </c>
      <c r="AH1134" s="10">
        <v>0</v>
      </c>
      <c r="AI1134" s="10">
        <v>0</v>
      </c>
      <c r="AJ1134" s="10">
        <v>0</v>
      </c>
      <c r="AK1134" s="10">
        <v>1</v>
      </c>
      <c r="AL1134" s="10">
        <v>0</v>
      </c>
      <c r="AM1134" s="10">
        <v>24</v>
      </c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10"/>
      <c r="AZ1134" s="10"/>
      <c r="BA1134" s="10"/>
      <c r="BB1134" s="10"/>
      <c r="BC1134" s="10"/>
      <c r="BD1134" s="10"/>
      <c r="BE1134" s="10"/>
      <c r="BF1134" s="10"/>
      <c r="BG1134" s="10"/>
      <c r="BH1134" s="10" t="s">
        <v>360</v>
      </c>
      <c r="BI1134" s="10">
        <v>2</v>
      </c>
    </row>
    <row r="1135" spans="5:61" ht="16.5" customHeight="1">
      <c r="E1135" s="9" t="str">
        <f t="shared" si="17"/>
        <v>M-2機器発熱密度比率3</v>
      </c>
      <c r="F1135" s="10" t="s">
        <v>360</v>
      </c>
      <c r="G1135" s="10" t="s">
        <v>355</v>
      </c>
      <c r="H1135" s="10">
        <v>2</v>
      </c>
      <c r="I1135" s="10">
        <v>4</v>
      </c>
      <c r="J1135" s="10">
        <v>3</v>
      </c>
      <c r="K1135" s="10" t="s">
        <v>783</v>
      </c>
      <c r="L1135" s="10" t="s">
        <v>779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  <c r="V1135" s="10">
        <v>0</v>
      </c>
      <c r="W1135" s="10">
        <v>0</v>
      </c>
      <c r="X1135" s="10">
        <v>0</v>
      </c>
      <c r="Y1135" s="10">
        <v>0</v>
      </c>
      <c r="Z1135" s="10">
        <v>0</v>
      </c>
      <c r="AA1135" s="10">
        <v>0</v>
      </c>
      <c r="AB1135" s="10">
        <v>0</v>
      </c>
      <c r="AC1135" s="10">
        <v>0</v>
      </c>
      <c r="AD1135" s="10">
        <v>0</v>
      </c>
      <c r="AE1135" s="10">
        <v>0</v>
      </c>
      <c r="AF1135" s="10">
        <v>0</v>
      </c>
      <c r="AG1135" s="10">
        <v>0</v>
      </c>
      <c r="AH1135" s="10">
        <v>0</v>
      </c>
      <c r="AI1135" s="10">
        <v>0</v>
      </c>
      <c r="AJ1135" s="10">
        <v>0</v>
      </c>
      <c r="AK1135" s="10">
        <v>1</v>
      </c>
      <c r="AL1135" s="10">
        <v>0</v>
      </c>
      <c r="AM1135" s="10">
        <v>24</v>
      </c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10"/>
      <c r="AZ1135" s="10"/>
      <c r="BA1135" s="10"/>
      <c r="BB1135" s="10"/>
      <c r="BC1135" s="10"/>
      <c r="BD1135" s="10"/>
      <c r="BE1135" s="10"/>
      <c r="BF1135" s="10"/>
      <c r="BG1135" s="10"/>
      <c r="BH1135" s="10" t="s">
        <v>360</v>
      </c>
      <c r="BI1135" s="10">
        <v>2</v>
      </c>
    </row>
    <row r="1136" spans="5:61" ht="16.5" customHeight="1">
      <c r="E1136" s="9" t="str">
        <f t="shared" si="17"/>
        <v>M-3室同時使用率1</v>
      </c>
      <c r="F1136" s="10" t="s">
        <v>364</v>
      </c>
      <c r="G1136" s="10" t="s">
        <v>355</v>
      </c>
      <c r="H1136" s="10">
        <v>3</v>
      </c>
      <c r="I1136" s="10">
        <v>1</v>
      </c>
      <c r="J1136" s="10">
        <v>1</v>
      </c>
      <c r="K1136" s="10" t="s">
        <v>776</v>
      </c>
      <c r="L1136" s="10" t="s">
        <v>777</v>
      </c>
      <c r="M1136" s="10">
        <v>0</v>
      </c>
      <c r="N1136" s="10">
        <v>0</v>
      </c>
      <c r="O1136" s="10">
        <v>0</v>
      </c>
      <c r="P1136" s="10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  <c r="V1136" s="10">
        <v>1</v>
      </c>
      <c r="W1136" s="10">
        <v>1</v>
      </c>
      <c r="X1136" s="10">
        <v>1</v>
      </c>
      <c r="Y1136" s="10">
        <v>1</v>
      </c>
      <c r="Z1136" s="10">
        <v>1</v>
      </c>
      <c r="AA1136" s="10">
        <v>1</v>
      </c>
      <c r="AB1136" s="10">
        <v>1</v>
      </c>
      <c r="AC1136" s="10">
        <v>1</v>
      </c>
      <c r="AD1136" s="10">
        <v>1</v>
      </c>
      <c r="AE1136" s="10">
        <v>1</v>
      </c>
      <c r="AF1136" s="10">
        <v>1</v>
      </c>
      <c r="AG1136" s="10">
        <v>1</v>
      </c>
      <c r="AH1136" s="10">
        <v>1</v>
      </c>
      <c r="AI1136" s="10">
        <v>1</v>
      </c>
      <c r="AJ1136" s="10">
        <v>0</v>
      </c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10"/>
      <c r="AZ1136" s="10"/>
      <c r="BA1136" s="10"/>
      <c r="BB1136" s="10"/>
      <c r="BC1136" s="10"/>
      <c r="BD1136" s="10"/>
      <c r="BE1136" s="10"/>
      <c r="BF1136" s="10"/>
      <c r="BG1136" s="10"/>
      <c r="BH1136" s="10" t="s">
        <v>364</v>
      </c>
      <c r="BI1136" s="10">
        <v>3</v>
      </c>
    </row>
    <row r="1137" spans="5:61" ht="16.5" customHeight="1">
      <c r="E1137" s="9" t="str">
        <f t="shared" si="17"/>
        <v>M-3室同時使用率2</v>
      </c>
      <c r="F1137" s="10" t="s">
        <v>364</v>
      </c>
      <c r="G1137" s="10" t="s">
        <v>355</v>
      </c>
      <c r="H1137" s="10">
        <v>3</v>
      </c>
      <c r="I1137" s="10">
        <v>1</v>
      </c>
      <c r="J1137" s="10">
        <v>2</v>
      </c>
      <c r="K1137" s="10" t="s">
        <v>776</v>
      </c>
      <c r="L1137" s="10" t="s">
        <v>778</v>
      </c>
      <c r="M1137" s="10">
        <v>0</v>
      </c>
      <c r="N1137" s="10">
        <v>0</v>
      </c>
      <c r="O1137" s="10">
        <v>0</v>
      </c>
      <c r="P1137" s="10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  <c r="V1137" s="10">
        <v>1</v>
      </c>
      <c r="W1137" s="10">
        <v>1</v>
      </c>
      <c r="X1137" s="10">
        <v>1</v>
      </c>
      <c r="Y1137" s="10">
        <v>1</v>
      </c>
      <c r="Z1137" s="10">
        <v>1</v>
      </c>
      <c r="AA1137" s="10">
        <v>1</v>
      </c>
      <c r="AB1137" s="10">
        <v>1</v>
      </c>
      <c r="AC1137" s="10">
        <v>1</v>
      </c>
      <c r="AD1137" s="10">
        <v>1</v>
      </c>
      <c r="AE1137" s="10">
        <v>1</v>
      </c>
      <c r="AF1137" s="10">
        <v>1</v>
      </c>
      <c r="AG1137" s="10">
        <v>1</v>
      </c>
      <c r="AH1137" s="10">
        <v>1</v>
      </c>
      <c r="AI1137" s="10">
        <v>1</v>
      </c>
      <c r="AJ1137" s="10">
        <v>0</v>
      </c>
      <c r="AK1137" s="10"/>
      <c r="AL1137" s="10"/>
      <c r="AM1137" s="10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10"/>
      <c r="AZ1137" s="10"/>
      <c r="BA1137" s="10"/>
      <c r="BB1137" s="10"/>
      <c r="BC1137" s="10"/>
      <c r="BD1137" s="10"/>
      <c r="BE1137" s="10"/>
      <c r="BF1137" s="10"/>
      <c r="BG1137" s="10"/>
      <c r="BH1137" s="10" t="s">
        <v>364</v>
      </c>
      <c r="BI1137" s="10">
        <v>3</v>
      </c>
    </row>
    <row r="1138" spans="5:61" ht="16.5" customHeight="1">
      <c r="E1138" s="9" t="str">
        <f t="shared" si="17"/>
        <v>M-3室同時使用率3</v>
      </c>
      <c r="F1138" s="10" t="s">
        <v>364</v>
      </c>
      <c r="G1138" s="10" t="s">
        <v>355</v>
      </c>
      <c r="H1138" s="10">
        <v>3</v>
      </c>
      <c r="I1138" s="10">
        <v>1</v>
      </c>
      <c r="J1138" s="10">
        <v>3</v>
      </c>
      <c r="K1138" s="10" t="s">
        <v>776</v>
      </c>
      <c r="L1138" s="10" t="s">
        <v>779</v>
      </c>
      <c r="M1138" s="10">
        <v>0</v>
      </c>
      <c r="N1138" s="10">
        <v>0</v>
      </c>
      <c r="O1138" s="10">
        <v>0</v>
      </c>
      <c r="P1138" s="10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  <c r="V1138" s="10">
        <v>0</v>
      </c>
      <c r="W1138" s="10">
        <v>0</v>
      </c>
      <c r="X1138" s="10">
        <v>0</v>
      </c>
      <c r="Y1138" s="10">
        <v>0</v>
      </c>
      <c r="Z1138" s="10">
        <v>0</v>
      </c>
      <c r="AA1138" s="10">
        <v>0</v>
      </c>
      <c r="AB1138" s="10">
        <v>0</v>
      </c>
      <c r="AC1138" s="10">
        <v>0</v>
      </c>
      <c r="AD1138" s="10">
        <v>0</v>
      </c>
      <c r="AE1138" s="10">
        <v>0</v>
      </c>
      <c r="AF1138" s="10">
        <v>0</v>
      </c>
      <c r="AG1138" s="10">
        <v>0</v>
      </c>
      <c r="AH1138" s="10">
        <v>0</v>
      </c>
      <c r="AI1138" s="10">
        <v>0</v>
      </c>
      <c r="AJ1138" s="10">
        <v>0</v>
      </c>
      <c r="AK1138" s="10"/>
      <c r="AL1138" s="10"/>
      <c r="AM1138" s="10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10"/>
      <c r="AZ1138" s="10"/>
      <c r="BA1138" s="10"/>
      <c r="BB1138" s="10"/>
      <c r="BC1138" s="10"/>
      <c r="BD1138" s="10"/>
      <c r="BE1138" s="10"/>
      <c r="BF1138" s="10"/>
      <c r="BG1138" s="10"/>
      <c r="BH1138" s="10" t="s">
        <v>364</v>
      </c>
      <c r="BI1138" s="10">
        <v>3</v>
      </c>
    </row>
    <row r="1139" spans="5:61" ht="16.5" customHeight="1">
      <c r="E1139" s="9" t="str">
        <f t="shared" si="17"/>
        <v>M-3照明発熱密度比率1</v>
      </c>
      <c r="F1139" s="10" t="s">
        <v>364</v>
      </c>
      <c r="G1139" s="10" t="s">
        <v>355</v>
      </c>
      <c r="H1139" s="10">
        <v>3</v>
      </c>
      <c r="I1139" s="10">
        <v>2</v>
      </c>
      <c r="J1139" s="10">
        <v>1</v>
      </c>
      <c r="K1139" s="10" t="s">
        <v>780</v>
      </c>
      <c r="L1139" s="10" t="s">
        <v>777</v>
      </c>
      <c r="M1139" s="10">
        <v>0</v>
      </c>
      <c r="N1139" s="10">
        <v>0</v>
      </c>
      <c r="O1139" s="10">
        <v>0</v>
      </c>
      <c r="P1139" s="10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  <c r="V1139" s="10">
        <v>0</v>
      </c>
      <c r="W1139" s="10">
        <v>1</v>
      </c>
      <c r="X1139" s="10">
        <v>1</v>
      </c>
      <c r="Y1139" s="10">
        <v>1</v>
      </c>
      <c r="Z1139" s="10">
        <v>1</v>
      </c>
      <c r="AA1139" s="10">
        <v>1</v>
      </c>
      <c r="AB1139" s="10">
        <v>1</v>
      </c>
      <c r="AC1139" s="10">
        <v>1</v>
      </c>
      <c r="AD1139" s="10">
        <v>1</v>
      </c>
      <c r="AE1139" s="10">
        <v>1</v>
      </c>
      <c r="AF1139" s="10">
        <v>1</v>
      </c>
      <c r="AG1139" s="10">
        <v>1</v>
      </c>
      <c r="AH1139" s="10">
        <v>1</v>
      </c>
      <c r="AI1139" s="10">
        <v>1</v>
      </c>
      <c r="AJ1139" s="10">
        <v>0</v>
      </c>
      <c r="AK1139" s="10">
        <v>1</v>
      </c>
      <c r="AL1139" s="10">
        <v>0</v>
      </c>
      <c r="AM1139" s="10">
        <v>10</v>
      </c>
      <c r="AN1139" s="10">
        <v>100</v>
      </c>
      <c r="AO1139" s="10">
        <v>23</v>
      </c>
      <c r="AP1139" s="10">
        <v>0</v>
      </c>
      <c r="AQ1139" s="10">
        <v>24</v>
      </c>
      <c r="AR1139" s="10"/>
      <c r="AS1139" s="10"/>
      <c r="AT1139" s="10"/>
      <c r="AU1139" s="10"/>
      <c r="AV1139" s="10"/>
      <c r="AW1139" s="10"/>
      <c r="AX1139" s="10"/>
      <c r="AY1139" s="10"/>
      <c r="AZ1139" s="10"/>
      <c r="BA1139" s="10"/>
      <c r="BB1139" s="10"/>
      <c r="BC1139" s="10"/>
      <c r="BD1139" s="10"/>
      <c r="BE1139" s="10"/>
      <c r="BF1139" s="10"/>
      <c r="BG1139" s="10"/>
      <c r="BH1139" s="10" t="s">
        <v>364</v>
      </c>
      <c r="BI1139" s="10">
        <v>3</v>
      </c>
    </row>
    <row r="1140" spans="5:61" ht="16.5" customHeight="1">
      <c r="E1140" s="9" t="str">
        <f t="shared" si="17"/>
        <v>M-3照明発熱密度比率2</v>
      </c>
      <c r="F1140" s="10" t="s">
        <v>364</v>
      </c>
      <c r="G1140" s="10" t="s">
        <v>355</v>
      </c>
      <c r="H1140" s="10">
        <v>3</v>
      </c>
      <c r="I1140" s="10">
        <v>2</v>
      </c>
      <c r="J1140" s="10">
        <v>2</v>
      </c>
      <c r="K1140" s="10" t="s">
        <v>780</v>
      </c>
      <c r="L1140" s="10" t="s">
        <v>778</v>
      </c>
      <c r="M1140" s="10">
        <v>0</v>
      </c>
      <c r="N1140" s="10">
        <v>0</v>
      </c>
      <c r="O1140" s="10">
        <v>0</v>
      </c>
      <c r="P1140" s="10">
        <v>0</v>
      </c>
      <c r="Q1140" s="10">
        <v>0</v>
      </c>
      <c r="R1140" s="10">
        <v>0</v>
      </c>
      <c r="S1140" s="10">
        <v>0</v>
      </c>
      <c r="T1140" s="10">
        <v>0</v>
      </c>
      <c r="U1140" s="10">
        <v>0</v>
      </c>
      <c r="V1140" s="10">
        <v>0</v>
      </c>
      <c r="W1140" s="10">
        <v>1</v>
      </c>
      <c r="X1140" s="10">
        <v>1</v>
      </c>
      <c r="Y1140" s="10">
        <v>1</v>
      </c>
      <c r="Z1140" s="10">
        <v>1</v>
      </c>
      <c r="AA1140" s="10">
        <v>1</v>
      </c>
      <c r="AB1140" s="10">
        <v>1</v>
      </c>
      <c r="AC1140" s="10">
        <v>1</v>
      </c>
      <c r="AD1140" s="10">
        <v>1</v>
      </c>
      <c r="AE1140" s="10">
        <v>1</v>
      </c>
      <c r="AF1140" s="10">
        <v>1</v>
      </c>
      <c r="AG1140" s="10">
        <v>1</v>
      </c>
      <c r="AH1140" s="10">
        <v>1</v>
      </c>
      <c r="AI1140" s="10">
        <v>1</v>
      </c>
      <c r="AJ1140" s="10">
        <v>0</v>
      </c>
      <c r="AK1140" s="10">
        <v>1</v>
      </c>
      <c r="AL1140" s="10">
        <v>0</v>
      </c>
      <c r="AM1140" s="10">
        <v>10</v>
      </c>
      <c r="AN1140" s="10">
        <v>100</v>
      </c>
      <c r="AO1140" s="10">
        <v>23</v>
      </c>
      <c r="AP1140" s="10">
        <v>0</v>
      </c>
      <c r="AQ1140" s="10">
        <v>24</v>
      </c>
      <c r="AR1140" s="10"/>
      <c r="AS1140" s="10"/>
      <c r="AT1140" s="10"/>
      <c r="AU1140" s="10"/>
      <c r="AV1140" s="10"/>
      <c r="AW1140" s="10"/>
      <c r="AX1140" s="10"/>
      <c r="AY1140" s="10"/>
      <c r="AZ1140" s="10"/>
      <c r="BA1140" s="10"/>
      <c r="BB1140" s="10"/>
      <c r="BC1140" s="10"/>
      <c r="BD1140" s="10"/>
      <c r="BE1140" s="10"/>
      <c r="BF1140" s="10"/>
      <c r="BG1140" s="10"/>
      <c r="BH1140" s="10" t="s">
        <v>364</v>
      </c>
      <c r="BI1140" s="10">
        <v>3</v>
      </c>
    </row>
    <row r="1141" spans="5:61" ht="16.5" customHeight="1">
      <c r="E1141" s="9" t="str">
        <f t="shared" si="17"/>
        <v>M-3照明発熱密度比率3</v>
      </c>
      <c r="F1141" s="10" t="s">
        <v>364</v>
      </c>
      <c r="G1141" s="10" t="s">
        <v>355</v>
      </c>
      <c r="H1141" s="10">
        <v>3</v>
      </c>
      <c r="I1141" s="10">
        <v>2</v>
      </c>
      <c r="J1141" s="10">
        <v>3</v>
      </c>
      <c r="K1141" s="10" t="s">
        <v>780</v>
      </c>
      <c r="L1141" s="10" t="s">
        <v>779</v>
      </c>
      <c r="M1141" s="10">
        <v>0</v>
      </c>
      <c r="N1141" s="10">
        <v>0</v>
      </c>
      <c r="O1141" s="10">
        <v>0</v>
      </c>
      <c r="P1141" s="10">
        <v>0</v>
      </c>
      <c r="Q1141" s="10">
        <v>0</v>
      </c>
      <c r="R1141" s="10">
        <v>0</v>
      </c>
      <c r="S1141" s="10">
        <v>0</v>
      </c>
      <c r="T1141" s="10">
        <v>0</v>
      </c>
      <c r="U1141" s="10">
        <v>0</v>
      </c>
      <c r="V1141" s="10">
        <v>0</v>
      </c>
      <c r="W1141" s="10">
        <v>0</v>
      </c>
      <c r="X1141" s="10">
        <v>0</v>
      </c>
      <c r="Y1141" s="10">
        <v>0</v>
      </c>
      <c r="Z1141" s="10">
        <v>0</v>
      </c>
      <c r="AA1141" s="10">
        <v>0</v>
      </c>
      <c r="AB1141" s="10">
        <v>0</v>
      </c>
      <c r="AC1141" s="10">
        <v>0</v>
      </c>
      <c r="AD1141" s="10">
        <v>0</v>
      </c>
      <c r="AE1141" s="10">
        <v>0</v>
      </c>
      <c r="AF1141" s="10">
        <v>0</v>
      </c>
      <c r="AG1141" s="10">
        <v>0</v>
      </c>
      <c r="AH1141" s="10">
        <v>0</v>
      </c>
      <c r="AI1141" s="10">
        <v>0</v>
      </c>
      <c r="AJ1141" s="10">
        <v>0</v>
      </c>
      <c r="AK1141" s="10">
        <v>1</v>
      </c>
      <c r="AL1141" s="10">
        <v>0</v>
      </c>
      <c r="AM1141" s="10">
        <v>24</v>
      </c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10"/>
      <c r="AZ1141" s="10"/>
      <c r="BA1141" s="10"/>
      <c r="BB1141" s="10"/>
      <c r="BC1141" s="10"/>
      <c r="BD1141" s="10"/>
      <c r="BE1141" s="10"/>
      <c r="BF1141" s="10"/>
      <c r="BG1141" s="10"/>
      <c r="BH1141" s="10" t="s">
        <v>364</v>
      </c>
      <c r="BI1141" s="10">
        <v>3</v>
      </c>
    </row>
    <row r="1142" spans="5:61" ht="16.5" customHeight="1">
      <c r="E1142" s="9" t="str">
        <f t="shared" si="17"/>
        <v>M-3人体発熱密度比率1</v>
      </c>
      <c r="F1142" s="10" t="s">
        <v>364</v>
      </c>
      <c r="G1142" s="10" t="s">
        <v>355</v>
      </c>
      <c r="H1142" s="10">
        <v>3</v>
      </c>
      <c r="I1142" s="10">
        <v>3</v>
      </c>
      <c r="J1142" s="10">
        <v>1</v>
      </c>
      <c r="K1142" s="10" t="s">
        <v>781</v>
      </c>
      <c r="L1142" s="10" t="s">
        <v>777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0">
        <v>0</v>
      </c>
      <c r="S1142" s="10">
        <v>0</v>
      </c>
      <c r="T1142" s="10">
        <v>0</v>
      </c>
      <c r="U1142" s="10">
        <v>0</v>
      </c>
      <c r="V1142" s="10">
        <v>0</v>
      </c>
      <c r="W1142" s="10">
        <v>0.6</v>
      </c>
      <c r="X1142" s="10">
        <v>0.6</v>
      </c>
      <c r="Y1142" s="10">
        <v>0.6</v>
      </c>
      <c r="Z1142" s="10">
        <v>0.6</v>
      </c>
      <c r="AA1142" s="10">
        <v>0.6</v>
      </c>
      <c r="AB1142" s="10">
        <v>0.6</v>
      </c>
      <c r="AC1142" s="10">
        <v>0.6</v>
      </c>
      <c r="AD1142" s="10">
        <v>0.6</v>
      </c>
      <c r="AE1142" s="10">
        <v>1</v>
      </c>
      <c r="AF1142" s="10">
        <v>1</v>
      </c>
      <c r="AG1142" s="10">
        <v>1</v>
      </c>
      <c r="AH1142" s="10">
        <v>0.6</v>
      </c>
      <c r="AI1142" s="10">
        <v>0.6</v>
      </c>
      <c r="AJ1142" s="10">
        <v>0</v>
      </c>
      <c r="AK1142" s="10">
        <v>1</v>
      </c>
      <c r="AL1142" s="10">
        <v>0</v>
      </c>
      <c r="AM1142" s="10">
        <v>10</v>
      </c>
      <c r="AN1142" s="10">
        <v>60</v>
      </c>
      <c r="AO1142" s="10">
        <v>18</v>
      </c>
      <c r="AP1142" s="10">
        <v>100</v>
      </c>
      <c r="AQ1142" s="10">
        <v>21</v>
      </c>
      <c r="AR1142" s="10">
        <v>60</v>
      </c>
      <c r="AS1142" s="10">
        <v>23</v>
      </c>
      <c r="AT1142" s="10">
        <v>0</v>
      </c>
      <c r="AU1142" s="10">
        <v>24</v>
      </c>
      <c r="AV1142" s="10"/>
      <c r="AW1142" s="10"/>
      <c r="AX1142" s="10"/>
      <c r="AY1142" s="10"/>
      <c r="AZ1142" s="10"/>
      <c r="BA1142" s="10"/>
      <c r="BB1142" s="10"/>
      <c r="BC1142" s="10"/>
      <c r="BD1142" s="10"/>
      <c r="BE1142" s="10"/>
      <c r="BF1142" s="10"/>
      <c r="BG1142" s="10"/>
      <c r="BH1142" s="10" t="s">
        <v>364</v>
      </c>
      <c r="BI1142" s="10">
        <v>3</v>
      </c>
    </row>
    <row r="1143" spans="5:61" ht="16.5" customHeight="1">
      <c r="E1143" s="9" t="str">
        <f t="shared" si="17"/>
        <v>M-3人体発熱密度比率2</v>
      </c>
      <c r="F1143" s="10" t="s">
        <v>364</v>
      </c>
      <c r="G1143" s="10" t="s">
        <v>355</v>
      </c>
      <c r="H1143" s="10">
        <v>3</v>
      </c>
      <c r="I1143" s="10">
        <v>3</v>
      </c>
      <c r="J1143" s="10">
        <v>2</v>
      </c>
      <c r="K1143" s="10" t="s">
        <v>781</v>
      </c>
      <c r="L1143" s="10" t="s">
        <v>778</v>
      </c>
      <c r="M1143" s="10">
        <v>0</v>
      </c>
      <c r="N1143" s="10">
        <v>0</v>
      </c>
      <c r="O1143" s="10">
        <v>0</v>
      </c>
      <c r="P1143" s="10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  <c r="V1143" s="10">
        <v>0</v>
      </c>
      <c r="W1143" s="10">
        <v>1</v>
      </c>
      <c r="X1143" s="10">
        <v>1</v>
      </c>
      <c r="Y1143" s="10">
        <v>1</v>
      </c>
      <c r="Z1143" s="10">
        <v>0.6</v>
      </c>
      <c r="AA1143" s="10">
        <v>0.6</v>
      </c>
      <c r="AB1143" s="10">
        <v>0.6</v>
      </c>
      <c r="AC1143" s="10">
        <v>0.6</v>
      </c>
      <c r="AD1143" s="10">
        <v>1</v>
      </c>
      <c r="AE1143" s="10">
        <v>1</v>
      </c>
      <c r="AF1143" s="10">
        <v>1</v>
      </c>
      <c r="AG1143" s="10">
        <v>1</v>
      </c>
      <c r="AH1143" s="10">
        <v>0.6</v>
      </c>
      <c r="AI1143" s="10">
        <v>0.6</v>
      </c>
      <c r="AJ1143" s="10">
        <v>0</v>
      </c>
      <c r="AK1143" s="10">
        <v>1</v>
      </c>
      <c r="AL1143" s="10">
        <v>0</v>
      </c>
      <c r="AM1143" s="10">
        <v>10</v>
      </c>
      <c r="AN1143" s="10">
        <v>100</v>
      </c>
      <c r="AO1143" s="10">
        <v>13</v>
      </c>
      <c r="AP1143" s="10">
        <v>60</v>
      </c>
      <c r="AQ1143" s="10">
        <v>17</v>
      </c>
      <c r="AR1143" s="10">
        <v>100</v>
      </c>
      <c r="AS1143" s="10">
        <v>21</v>
      </c>
      <c r="AT1143" s="10">
        <v>60</v>
      </c>
      <c r="AU1143" s="10">
        <v>23</v>
      </c>
      <c r="AV1143" s="10">
        <v>0</v>
      </c>
      <c r="AW1143" s="10">
        <v>24</v>
      </c>
      <c r="AX1143" s="10"/>
      <c r="AY1143" s="10"/>
      <c r="AZ1143" s="10"/>
      <c r="BA1143" s="10"/>
      <c r="BB1143" s="10"/>
      <c r="BC1143" s="10"/>
      <c r="BD1143" s="10"/>
      <c r="BE1143" s="10"/>
      <c r="BF1143" s="10"/>
      <c r="BG1143" s="10"/>
      <c r="BH1143" s="10" t="s">
        <v>364</v>
      </c>
      <c r="BI1143" s="10">
        <v>3</v>
      </c>
    </row>
    <row r="1144" spans="5:61" ht="16.5" customHeight="1">
      <c r="E1144" s="9" t="str">
        <f t="shared" si="17"/>
        <v>M-3人体発熱密度比率3</v>
      </c>
      <c r="F1144" s="10" t="s">
        <v>364</v>
      </c>
      <c r="G1144" s="10" t="s">
        <v>355</v>
      </c>
      <c r="H1144" s="10">
        <v>3</v>
      </c>
      <c r="I1144" s="10">
        <v>3</v>
      </c>
      <c r="J1144" s="10">
        <v>3</v>
      </c>
      <c r="K1144" s="10" t="s">
        <v>781</v>
      </c>
      <c r="L1144" s="10" t="s">
        <v>779</v>
      </c>
      <c r="M1144" s="10">
        <v>0</v>
      </c>
      <c r="N1144" s="10">
        <v>0</v>
      </c>
      <c r="O1144" s="10">
        <v>0</v>
      </c>
      <c r="P1144" s="10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  <c r="V1144" s="10">
        <v>0</v>
      </c>
      <c r="W1144" s="10">
        <v>0</v>
      </c>
      <c r="X1144" s="10">
        <v>0</v>
      </c>
      <c r="Y1144" s="10">
        <v>0</v>
      </c>
      <c r="Z1144" s="10">
        <v>0</v>
      </c>
      <c r="AA1144" s="10">
        <v>0</v>
      </c>
      <c r="AB1144" s="10">
        <v>0</v>
      </c>
      <c r="AC1144" s="10">
        <v>0</v>
      </c>
      <c r="AD1144" s="10">
        <v>0</v>
      </c>
      <c r="AE1144" s="10">
        <v>0</v>
      </c>
      <c r="AF1144" s="10">
        <v>0</v>
      </c>
      <c r="AG1144" s="10">
        <v>0</v>
      </c>
      <c r="AH1144" s="10">
        <v>0</v>
      </c>
      <c r="AI1144" s="10">
        <v>0</v>
      </c>
      <c r="AJ1144" s="10">
        <v>0</v>
      </c>
      <c r="AK1144" s="10">
        <v>1</v>
      </c>
      <c r="AL1144" s="10">
        <v>0</v>
      </c>
      <c r="AM1144" s="10">
        <v>24</v>
      </c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10"/>
      <c r="AZ1144" s="10"/>
      <c r="BA1144" s="10"/>
      <c r="BB1144" s="10"/>
      <c r="BC1144" s="10"/>
      <c r="BD1144" s="10"/>
      <c r="BE1144" s="10"/>
      <c r="BF1144" s="10"/>
      <c r="BG1144" s="10"/>
      <c r="BH1144" s="10" t="s">
        <v>364</v>
      </c>
      <c r="BI1144" s="10">
        <v>3</v>
      </c>
    </row>
    <row r="1145" spans="5:61" ht="16.5" customHeight="1">
      <c r="E1145" s="9" t="str">
        <f t="shared" si="17"/>
        <v>M-3機器発熱密度比率1</v>
      </c>
      <c r="F1145" s="10" t="s">
        <v>364</v>
      </c>
      <c r="G1145" s="10" t="s">
        <v>355</v>
      </c>
      <c r="H1145" s="10">
        <v>3</v>
      </c>
      <c r="I1145" s="10">
        <v>4</v>
      </c>
      <c r="J1145" s="10">
        <v>1</v>
      </c>
      <c r="K1145" s="10" t="s">
        <v>783</v>
      </c>
      <c r="L1145" s="10" t="s">
        <v>777</v>
      </c>
      <c r="M1145" s="10">
        <v>0</v>
      </c>
      <c r="N1145" s="10">
        <v>0</v>
      </c>
      <c r="O1145" s="10">
        <v>0</v>
      </c>
      <c r="P1145" s="10">
        <v>0</v>
      </c>
      <c r="Q1145" s="10">
        <v>0</v>
      </c>
      <c r="R1145" s="10">
        <v>0</v>
      </c>
      <c r="S1145" s="10">
        <v>0</v>
      </c>
      <c r="T1145" s="10">
        <v>0</v>
      </c>
      <c r="U1145" s="10">
        <v>0</v>
      </c>
      <c r="V1145" s="10">
        <v>0</v>
      </c>
      <c r="W1145" s="10">
        <v>0</v>
      </c>
      <c r="X1145" s="10">
        <v>0</v>
      </c>
      <c r="Y1145" s="10">
        <v>0</v>
      </c>
      <c r="Z1145" s="10">
        <v>0</v>
      </c>
      <c r="AA1145" s="10">
        <v>0</v>
      </c>
      <c r="AB1145" s="10">
        <v>0</v>
      </c>
      <c r="AC1145" s="10">
        <v>0</v>
      </c>
      <c r="AD1145" s="10">
        <v>0</v>
      </c>
      <c r="AE1145" s="10">
        <v>0</v>
      </c>
      <c r="AF1145" s="10">
        <v>0</v>
      </c>
      <c r="AG1145" s="10">
        <v>0</v>
      </c>
      <c r="AH1145" s="10">
        <v>0</v>
      </c>
      <c r="AI1145" s="10">
        <v>0</v>
      </c>
      <c r="AJ1145" s="10">
        <v>0</v>
      </c>
      <c r="AK1145" s="10">
        <v>1</v>
      </c>
      <c r="AL1145" s="10">
        <v>0</v>
      </c>
      <c r="AM1145" s="10">
        <v>24</v>
      </c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10"/>
      <c r="AZ1145" s="10"/>
      <c r="BA1145" s="10"/>
      <c r="BB1145" s="10"/>
      <c r="BC1145" s="10"/>
      <c r="BD1145" s="10"/>
      <c r="BE1145" s="10"/>
      <c r="BF1145" s="10"/>
      <c r="BG1145" s="10"/>
      <c r="BH1145" s="10" t="s">
        <v>364</v>
      </c>
      <c r="BI1145" s="10">
        <v>3</v>
      </c>
    </row>
    <row r="1146" spans="5:61" ht="16.5" customHeight="1">
      <c r="E1146" s="9" t="str">
        <f t="shared" si="17"/>
        <v>M-3機器発熱密度比率2</v>
      </c>
      <c r="F1146" s="10" t="s">
        <v>364</v>
      </c>
      <c r="G1146" s="10" t="s">
        <v>355</v>
      </c>
      <c r="H1146" s="10">
        <v>3</v>
      </c>
      <c r="I1146" s="10">
        <v>4</v>
      </c>
      <c r="J1146" s="10">
        <v>2</v>
      </c>
      <c r="K1146" s="10" t="s">
        <v>783</v>
      </c>
      <c r="L1146" s="10" t="s">
        <v>778</v>
      </c>
      <c r="M1146" s="10">
        <v>0</v>
      </c>
      <c r="N1146" s="10">
        <v>0</v>
      </c>
      <c r="O1146" s="10">
        <v>0</v>
      </c>
      <c r="P1146" s="10">
        <v>0</v>
      </c>
      <c r="Q1146" s="10">
        <v>0</v>
      </c>
      <c r="R1146" s="10">
        <v>0</v>
      </c>
      <c r="S1146" s="10">
        <v>0</v>
      </c>
      <c r="T1146" s="10">
        <v>0</v>
      </c>
      <c r="U1146" s="10">
        <v>0</v>
      </c>
      <c r="V1146" s="10">
        <v>0</v>
      </c>
      <c r="W1146" s="10">
        <v>0</v>
      </c>
      <c r="X1146" s="10">
        <v>0</v>
      </c>
      <c r="Y1146" s="10">
        <v>0</v>
      </c>
      <c r="Z1146" s="10">
        <v>0</v>
      </c>
      <c r="AA1146" s="10">
        <v>0</v>
      </c>
      <c r="AB1146" s="10">
        <v>0</v>
      </c>
      <c r="AC1146" s="10">
        <v>0</v>
      </c>
      <c r="AD1146" s="10">
        <v>0</v>
      </c>
      <c r="AE1146" s="10">
        <v>0</v>
      </c>
      <c r="AF1146" s="10">
        <v>0</v>
      </c>
      <c r="AG1146" s="10">
        <v>0</v>
      </c>
      <c r="AH1146" s="10">
        <v>0</v>
      </c>
      <c r="AI1146" s="10">
        <v>0</v>
      </c>
      <c r="AJ1146" s="10">
        <v>0</v>
      </c>
      <c r="AK1146" s="10">
        <v>1</v>
      </c>
      <c r="AL1146" s="10">
        <v>0</v>
      </c>
      <c r="AM1146" s="10">
        <v>24</v>
      </c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10"/>
      <c r="AZ1146" s="10"/>
      <c r="BA1146" s="10"/>
      <c r="BB1146" s="10"/>
      <c r="BC1146" s="10"/>
      <c r="BD1146" s="10"/>
      <c r="BE1146" s="10"/>
      <c r="BF1146" s="10"/>
      <c r="BG1146" s="10"/>
      <c r="BH1146" s="10" t="s">
        <v>364</v>
      </c>
      <c r="BI1146" s="10">
        <v>3</v>
      </c>
    </row>
    <row r="1147" spans="5:61" ht="16.5" customHeight="1">
      <c r="E1147" s="9" t="str">
        <f t="shared" si="17"/>
        <v>M-3機器発熱密度比率3</v>
      </c>
      <c r="F1147" s="10" t="s">
        <v>364</v>
      </c>
      <c r="G1147" s="10" t="s">
        <v>355</v>
      </c>
      <c r="H1147" s="10">
        <v>3</v>
      </c>
      <c r="I1147" s="10">
        <v>4</v>
      </c>
      <c r="J1147" s="10">
        <v>3</v>
      </c>
      <c r="K1147" s="10" t="s">
        <v>783</v>
      </c>
      <c r="L1147" s="10" t="s">
        <v>779</v>
      </c>
      <c r="M1147" s="10">
        <v>0</v>
      </c>
      <c r="N1147" s="10">
        <v>0</v>
      </c>
      <c r="O1147" s="10">
        <v>0</v>
      </c>
      <c r="P1147" s="10">
        <v>0</v>
      </c>
      <c r="Q1147" s="10">
        <v>0</v>
      </c>
      <c r="R1147" s="10">
        <v>0</v>
      </c>
      <c r="S1147" s="10">
        <v>0</v>
      </c>
      <c r="T1147" s="10">
        <v>0</v>
      </c>
      <c r="U1147" s="10">
        <v>0</v>
      </c>
      <c r="V1147" s="10">
        <v>0</v>
      </c>
      <c r="W1147" s="10">
        <v>0</v>
      </c>
      <c r="X1147" s="10">
        <v>0</v>
      </c>
      <c r="Y1147" s="10">
        <v>0</v>
      </c>
      <c r="Z1147" s="10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  <c r="AJ1147" s="10">
        <v>0</v>
      </c>
      <c r="AK1147" s="10">
        <v>1</v>
      </c>
      <c r="AL1147" s="10">
        <v>0</v>
      </c>
      <c r="AM1147" s="10">
        <v>24</v>
      </c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10"/>
      <c r="AZ1147" s="10"/>
      <c r="BA1147" s="10"/>
      <c r="BB1147" s="10"/>
      <c r="BC1147" s="10"/>
      <c r="BD1147" s="10"/>
      <c r="BE1147" s="10"/>
      <c r="BF1147" s="10"/>
      <c r="BG1147" s="10"/>
      <c r="BH1147" s="10" t="s">
        <v>364</v>
      </c>
      <c r="BI1147" s="10">
        <v>3</v>
      </c>
    </row>
    <row r="1148" spans="5:61" ht="16.5" customHeight="1">
      <c r="E1148" s="9" t="str">
        <f t="shared" si="17"/>
        <v>M-4室同時使用率1</v>
      </c>
      <c r="F1148" s="10" t="s">
        <v>368</v>
      </c>
      <c r="G1148" s="10" t="s">
        <v>355</v>
      </c>
      <c r="H1148" s="10">
        <v>4</v>
      </c>
      <c r="I1148" s="10">
        <v>1</v>
      </c>
      <c r="J1148" s="10">
        <v>1</v>
      </c>
      <c r="K1148" s="10" t="s">
        <v>776</v>
      </c>
      <c r="L1148" s="10" t="s">
        <v>777</v>
      </c>
      <c r="M1148" s="10">
        <v>0</v>
      </c>
      <c r="N1148" s="10">
        <v>0</v>
      </c>
      <c r="O1148" s="10">
        <v>0</v>
      </c>
      <c r="P1148" s="10">
        <v>0</v>
      </c>
      <c r="Q1148" s="10">
        <v>0</v>
      </c>
      <c r="R1148" s="10">
        <v>0</v>
      </c>
      <c r="S1148" s="10">
        <v>0</v>
      </c>
      <c r="T1148" s="10">
        <v>0</v>
      </c>
      <c r="U1148" s="10">
        <v>0</v>
      </c>
      <c r="V1148" s="10">
        <v>1</v>
      </c>
      <c r="W1148" s="10">
        <v>1</v>
      </c>
      <c r="X1148" s="10">
        <v>1</v>
      </c>
      <c r="Y1148" s="10">
        <v>1</v>
      </c>
      <c r="Z1148" s="10">
        <v>1</v>
      </c>
      <c r="AA1148" s="10">
        <v>1</v>
      </c>
      <c r="AB1148" s="10">
        <v>1</v>
      </c>
      <c r="AC1148" s="10">
        <v>1</v>
      </c>
      <c r="AD1148" s="10">
        <v>1</v>
      </c>
      <c r="AE1148" s="10">
        <v>1</v>
      </c>
      <c r="AF1148" s="10">
        <v>1</v>
      </c>
      <c r="AG1148" s="10">
        <v>1</v>
      </c>
      <c r="AH1148" s="10">
        <v>1</v>
      </c>
      <c r="AI1148" s="10">
        <v>1</v>
      </c>
      <c r="AJ1148" s="10">
        <v>0</v>
      </c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10"/>
      <c r="AZ1148" s="10"/>
      <c r="BA1148" s="10"/>
      <c r="BB1148" s="10"/>
      <c r="BC1148" s="10"/>
      <c r="BD1148" s="10"/>
      <c r="BE1148" s="10"/>
      <c r="BF1148" s="10"/>
      <c r="BG1148" s="10"/>
      <c r="BH1148" s="10" t="s">
        <v>368</v>
      </c>
      <c r="BI1148" s="10">
        <v>4</v>
      </c>
    </row>
    <row r="1149" spans="5:61" ht="16.5" customHeight="1">
      <c r="E1149" s="9" t="str">
        <f t="shared" si="17"/>
        <v>M-4室同時使用率2</v>
      </c>
      <c r="F1149" s="10" t="s">
        <v>368</v>
      </c>
      <c r="G1149" s="10" t="s">
        <v>355</v>
      </c>
      <c r="H1149" s="10">
        <v>4</v>
      </c>
      <c r="I1149" s="10">
        <v>1</v>
      </c>
      <c r="J1149" s="10">
        <v>2</v>
      </c>
      <c r="K1149" s="10" t="s">
        <v>776</v>
      </c>
      <c r="L1149" s="10" t="s">
        <v>778</v>
      </c>
      <c r="M1149" s="10">
        <v>0</v>
      </c>
      <c r="N1149" s="10">
        <v>0</v>
      </c>
      <c r="O1149" s="10">
        <v>0</v>
      </c>
      <c r="P1149" s="10">
        <v>0</v>
      </c>
      <c r="Q1149" s="10">
        <v>0</v>
      </c>
      <c r="R1149" s="10">
        <v>0</v>
      </c>
      <c r="S1149" s="10">
        <v>0</v>
      </c>
      <c r="T1149" s="10">
        <v>0</v>
      </c>
      <c r="U1149" s="10">
        <v>0</v>
      </c>
      <c r="V1149" s="10">
        <v>1</v>
      </c>
      <c r="W1149" s="10">
        <v>1</v>
      </c>
      <c r="X1149" s="10">
        <v>1</v>
      </c>
      <c r="Y1149" s="10">
        <v>1</v>
      </c>
      <c r="Z1149" s="10">
        <v>1</v>
      </c>
      <c r="AA1149" s="10">
        <v>1</v>
      </c>
      <c r="AB1149" s="10">
        <v>1</v>
      </c>
      <c r="AC1149" s="10">
        <v>1</v>
      </c>
      <c r="AD1149" s="10">
        <v>1</v>
      </c>
      <c r="AE1149" s="10">
        <v>1</v>
      </c>
      <c r="AF1149" s="10">
        <v>1</v>
      </c>
      <c r="AG1149" s="10">
        <v>1</v>
      </c>
      <c r="AH1149" s="10">
        <v>1</v>
      </c>
      <c r="AI1149" s="10">
        <v>1</v>
      </c>
      <c r="AJ1149" s="10">
        <v>0</v>
      </c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10"/>
      <c r="AZ1149" s="10"/>
      <c r="BA1149" s="10"/>
      <c r="BB1149" s="10"/>
      <c r="BC1149" s="10"/>
      <c r="BD1149" s="10"/>
      <c r="BE1149" s="10"/>
      <c r="BF1149" s="10"/>
      <c r="BG1149" s="10"/>
      <c r="BH1149" s="10" t="s">
        <v>368</v>
      </c>
      <c r="BI1149" s="10">
        <v>4</v>
      </c>
    </row>
    <row r="1150" spans="5:61" ht="16.5" customHeight="1">
      <c r="E1150" s="9" t="str">
        <f t="shared" si="17"/>
        <v>M-4室同時使用率3</v>
      </c>
      <c r="F1150" s="10" t="s">
        <v>368</v>
      </c>
      <c r="G1150" s="10" t="s">
        <v>355</v>
      </c>
      <c r="H1150" s="10">
        <v>4</v>
      </c>
      <c r="I1150" s="10">
        <v>1</v>
      </c>
      <c r="J1150" s="10">
        <v>3</v>
      </c>
      <c r="K1150" s="10" t="s">
        <v>776</v>
      </c>
      <c r="L1150" s="10" t="s">
        <v>779</v>
      </c>
      <c r="M1150" s="10">
        <v>0</v>
      </c>
      <c r="N1150" s="10">
        <v>0</v>
      </c>
      <c r="O1150" s="10">
        <v>0</v>
      </c>
      <c r="P1150" s="10">
        <v>0</v>
      </c>
      <c r="Q1150" s="10">
        <v>0</v>
      </c>
      <c r="R1150" s="10">
        <v>0</v>
      </c>
      <c r="S1150" s="10">
        <v>0</v>
      </c>
      <c r="T1150" s="10">
        <v>0</v>
      </c>
      <c r="U1150" s="10">
        <v>0</v>
      </c>
      <c r="V1150" s="10">
        <v>0</v>
      </c>
      <c r="W1150" s="10">
        <v>0</v>
      </c>
      <c r="X1150" s="10">
        <v>0</v>
      </c>
      <c r="Y1150" s="10">
        <v>0</v>
      </c>
      <c r="Z1150" s="10">
        <v>0</v>
      </c>
      <c r="AA1150" s="10">
        <v>0</v>
      </c>
      <c r="AB1150" s="10">
        <v>0</v>
      </c>
      <c r="AC1150" s="10">
        <v>0</v>
      </c>
      <c r="AD1150" s="10">
        <v>0</v>
      </c>
      <c r="AE1150" s="10">
        <v>0</v>
      </c>
      <c r="AF1150" s="10">
        <v>0</v>
      </c>
      <c r="AG1150" s="10">
        <v>0</v>
      </c>
      <c r="AH1150" s="10">
        <v>0</v>
      </c>
      <c r="AI1150" s="10">
        <v>0</v>
      </c>
      <c r="AJ1150" s="10">
        <v>0</v>
      </c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10"/>
      <c r="AZ1150" s="10"/>
      <c r="BA1150" s="10"/>
      <c r="BB1150" s="10"/>
      <c r="BC1150" s="10"/>
      <c r="BD1150" s="10"/>
      <c r="BE1150" s="10"/>
      <c r="BF1150" s="10"/>
      <c r="BG1150" s="10"/>
      <c r="BH1150" s="10" t="s">
        <v>368</v>
      </c>
      <c r="BI1150" s="10">
        <v>4</v>
      </c>
    </row>
    <row r="1151" spans="5:61" ht="16.5" customHeight="1">
      <c r="E1151" s="9" t="str">
        <f t="shared" si="17"/>
        <v>M-4照明発熱密度比率1</v>
      </c>
      <c r="F1151" s="10" t="s">
        <v>368</v>
      </c>
      <c r="G1151" s="10" t="s">
        <v>355</v>
      </c>
      <c r="H1151" s="10">
        <v>4</v>
      </c>
      <c r="I1151" s="10">
        <v>2</v>
      </c>
      <c r="J1151" s="10">
        <v>1</v>
      </c>
      <c r="K1151" s="10" t="s">
        <v>780</v>
      </c>
      <c r="L1151" s="10" t="s">
        <v>777</v>
      </c>
      <c r="M1151" s="10">
        <v>0</v>
      </c>
      <c r="N1151" s="10">
        <v>0</v>
      </c>
      <c r="O1151" s="10">
        <v>0</v>
      </c>
      <c r="P1151" s="10">
        <v>0</v>
      </c>
      <c r="Q1151" s="10">
        <v>0</v>
      </c>
      <c r="R1151" s="10">
        <v>0</v>
      </c>
      <c r="S1151" s="10">
        <v>0</v>
      </c>
      <c r="T1151" s="10">
        <v>0</v>
      </c>
      <c r="U1151" s="10">
        <v>0</v>
      </c>
      <c r="V1151" s="10">
        <v>0</v>
      </c>
      <c r="W1151" s="10">
        <v>1</v>
      </c>
      <c r="X1151" s="10">
        <v>1</v>
      </c>
      <c r="Y1151" s="10">
        <v>1</v>
      </c>
      <c r="Z1151" s="10">
        <v>1</v>
      </c>
      <c r="AA1151" s="10">
        <v>1</v>
      </c>
      <c r="AB1151" s="10">
        <v>1</v>
      </c>
      <c r="AC1151" s="10">
        <v>1</v>
      </c>
      <c r="AD1151" s="10">
        <v>1</v>
      </c>
      <c r="AE1151" s="10">
        <v>1</v>
      </c>
      <c r="AF1151" s="10">
        <v>1</v>
      </c>
      <c r="AG1151" s="10">
        <v>1</v>
      </c>
      <c r="AH1151" s="10">
        <v>1</v>
      </c>
      <c r="AI1151" s="10">
        <v>1</v>
      </c>
      <c r="AJ1151" s="10">
        <v>0</v>
      </c>
      <c r="AK1151" s="10">
        <v>1</v>
      </c>
      <c r="AL1151" s="10">
        <v>0</v>
      </c>
      <c r="AM1151" s="10">
        <v>10</v>
      </c>
      <c r="AN1151" s="10">
        <v>100</v>
      </c>
      <c r="AO1151" s="10">
        <v>23</v>
      </c>
      <c r="AP1151" s="10">
        <v>0</v>
      </c>
      <c r="AQ1151" s="10">
        <v>24</v>
      </c>
      <c r="AR1151" s="10"/>
      <c r="AS1151" s="10"/>
      <c r="AT1151" s="10"/>
      <c r="AU1151" s="10"/>
      <c r="AV1151" s="10"/>
      <c r="AW1151" s="10"/>
      <c r="AX1151" s="10"/>
      <c r="AY1151" s="10"/>
      <c r="AZ1151" s="10"/>
      <c r="BA1151" s="10"/>
      <c r="BB1151" s="10"/>
      <c r="BC1151" s="10"/>
      <c r="BD1151" s="10"/>
      <c r="BE1151" s="10"/>
      <c r="BF1151" s="10"/>
      <c r="BG1151" s="10"/>
      <c r="BH1151" s="10" t="s">
        <v>368</v>
      </c>
      <c r="BI1151" s="10">
        <v>4</v>
      </c>
    </row>
    <row r="1152" spans="5:61" ht="16.5" customHeight="1">
      <c r="E1152" s="9" t="str">
        <f t="shared" si="17"/>
        <v>M-4照明発熱密度比率2</v>
      </c>
      <c r="F1152" s="10" t="s">
        <v>368</v>
      </c>
      <c r="G1152" s="10" t="s">
        <v>355</v>
      </c>
      <c r="H1152" s="10">
        <v>4</v>
      </c>
      <c r="I1152" s="10">
        <v>2</v>
      </c>
      <c r="J1152" s="10">
        <v>2</v>
      </c>
      <c r="K1152" s="10" t="s">
        <v>780</v>
      </c>
      <c r="L1152" s="10" t="s">
        <v>778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0">
        <v>0</v>
      </c>
      <c r="S1152" s="10">
        <v>0</v>
      </c>
      <c r="T1152" s="10">
        <v>0</v>
      </c>
      <c r="U1152" s="10">
        <v>0</v>
      </c>
      <c r="V1152" s="10">
        <v>0</v>
      </c>
      <c r="W1152" s="10">
        <v>1</v>
      </c>
      <c r="X1152" s="10">
        <v>1</v>
      </c>
      <c r="Y1152" s="10">
        <v>1</v>
      </c>
      <c r="Z1152" s="10">
        <v>1</v>
      </c>
      <c r="AA1152" s="10">
        <v>1</v>
      </c>
      <c r="AB1152" s="10">
        <v>1</v>
      </c>
      <c r="AC1152" s="10">
        <v>1</v>
      </c>
      <c r="AD1152" s="10">
        <v>1</v>
      </c>
      <c r="AE1152" s="10">
        <v>1</v>
      </c>
      <c r="AF1152" s="10">
        <v>1</v>
      </c>
      <c r="AG1152" s="10">
        <v>1</v>
      </c>
      <c r="AH1152" s="10">
        <v>1</v>
      </c>
      <c r="AI1152" s="10">
        <v>1</v>
      </c>
      <c r="AJ1152" s="10">
        <v>0</v>
      </c>
      <c r="AK1152" s="10">
        <v>1</v>
      </c>
      <c r="AL1152" s="10">
        <v>0</v>
      </c>
      <c r="AM1152" s="10">
        <v>10</v>
      </c>
      <c r="AN1152" s="10">
        <v>100</v>
      </c>
      <c r="AO1152" s="10">
        <v>23</v>
      </c>
      <c r="AP1152" s="10">
        <v>0</v>
      </c>
      <c r="AQ1152" s="10">
        <v>24</v>
      </c>
      <c r="AR1152" s="10"/>
      <c r="AS1152" s="10"/>
      <c r="AT1152" s="10"/>
      <c r="AU1152" s="10"/>
      <c r="AV1152" s="10"/>
      <c r="AW1152" s="10"/>
      <c r="AX1152" s="10"/>
      <c r="AY1152" s="10"/>
      <c r="AZ1152" s="10"/>
      <c r="BA1152" s="10"/>
      <c r="BB1152" s="10"/>
      <c r="BC1152" s="10"/>
      <c r="BD1152" s="10"/>
      <c r="BE1152" s="10"/>
      <c r="BF1152" s="10"/>
      <c r="BG1152" s="10"/>
      <c r="BH1152" s="10" t="s">
        <v>368</v>
      </c>
      <c r="BI1152" s="10">
        <v>4</v>
      </c>
    </row>
    <row r="1153" spans="5:61" ht="16.5" customHeight="1">
      <c r="E1153" s="9" t="str">
        <f t="shared" si="17"/>
        <v>M-4照明発熱密度比率3</v>
      </c>
      <c r="F1153" s="10" t="s">
        <v>368</v>
      </c>
      <c r="G1153" s="10" t="s">
        <v>355</v>
      </c>
      <c r="H1153" s="10">
        <v>4</v>
      </c>
      <c r="I1153" s="10">
        <v>2</v>
      </c>
      <c r="J1153" s="10">
        <v>3</v>
      </c>
      <c r="K1153" s="10" t="s">
        <v>780</v>
      </c>
      <c r="L1153" s="10" t="s">
        <v>779</v>
      </c>
      <c r="M1153" s="10">
        <v>0</v>
      </c>
      <c r="N1153" s="10">
        <v>0</v>
      </c>
      <c r="O1153" s="10">
        <v>0</v>
      </c>
      <c r="P1153" s="10">
        <v>0</v>
      </c>
      <c r="Q1153" s="10">
        <v>0</v>
      </c>
      <c r="R1153" s="10">
        <v>0</v>
      </c>
      <c r="S1153" s="10">
        <v>0</v>
      </c>
      <c r="T1153" s="10">
        <v>0</v>
      </c>
      <c r="U1153" s="10">
        <v>0</v>
      </c>
      <c r="V1153" s="10">
        <v>0</v>
      </c>
      <c r="W1153" s="10">
        <v>0</v>
      </c>
      <c r="X1153" s="10">
        <v>0</v>
      </c>
      <c r="Y1153" s="10">
        <v>0</v>
      </c>
      <c r="Z1153" s="10">
        <v>0</v>
      </c>
      <c r="AA1153" s="10">
        <v>0</v>
      </c>
      <c r="AB1153" s="10">
        <v>0</v>
      </c>
      <c r="AC1153" s="10">
        <v>0</v>
      </c>
      <c r="AD1153" s="10">
        <v>0</v>
      </c>
      <c r="AE1153" s="10">
        <v>0</v>
      </c>
      <c r="AF1153" s="10">
        <v>0</v>
      </c>
      <c r="AG1153" s="10">
        <v>0</v>
      </c>
      <c r="AH1153" s="10">
        <v>0</v>
      </c>
      <c r="AI1153" s="10">
        <v>0</v>
      </c>
      <c r="AJ1153" s="10">
        <v>0</v>
      </c>
      <c r="AK1153" s="10">
        <v>1</v>
      </c>
      <c r="AL1153" s="10">
        <v>0</v>
      </c>
      <c r="AM1153" s="10">
        <v>24</v>
      </c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10"/>
      <c r="AZ1153" s="10"/>
      <c r="BA1153" s="10"/>
      <c r="BB1153" s="10"/>
      <c r="BC1153" s="10"/>
      <c r="BD1153" s="10"/>
      <c r="BE1153" s="10"/>
      <c r="BF1153" s="10"/>
      <c r="BG1153" s="10"/>
      <c r="BH1153" s="10" t="s">
        <v>368</v>
      </c>
      <c r="BI1153" s="10">
        <v>4</v>
      </c>
    </row>
    <row r="1154" spans="5:61" ht="16.5" customHeight="1">
      <c r="E1154" s="9" t="str">
        <f t="shared" si="17"/>
        <v>M-4人体発熱密度比率1</v>
      </c>
      <c r="F1154" s="10" t="s">
        <v>368</v>
      </c>
      <c r="G1154" s="10" t="s">
        <v>355</v>
      </c>
      <c r="H1154" s="10">
        <v>4</v>
      </c>
      <c r="I1154" s="10">
        <v>3</v>
      </c>
      <c r="J1154" s="10">
        <v>1</v>
      </c>
      <c r="K1154" s="10" t="s">
        <v>781</v>
      </c>
      <c r="L1154" s="10" t="s">
        <v>777</v>
      </c>
      <c r="M1154" s="10">
        <v>0</v>
      </c>
      <c r="N1154" s="10">
        <v>0</v>
      </c>
      <c r="O1154" s="10">
        <v>0</v>
      </c>
      <c r="P1154" s="10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  <c r="V1154" s="10">
        <v>0</v>
      </c>
      <c r="W1154" s="10">
        <v>0.6</v>
      </c>
      <c r="X1154" s="10">
        <v>0.6</v>
      </c>
      <c r="Y1154" s="10">
        <v>0.6</v>
      </c>
      <c r="Z1154" s="10">
        <v>0.6</v>
      </c>
      <c r="AA1154" s="10">
        <v>0.6</v>
      </c>
      <c r="AB1154" s="10">
        <v>0.6</v>
      </c>
      <c r="AC1154" s="10">
        <v>0.6</v>
      </c>
      <c r="AD1154" s="10">
        <v>0.6</v>
      </c>
      <c r="AE1154" s="10">
        <v>1</v>
      </c>
      <c r="AF1154" s="10">
        <v>1</v>
      </c>
      <c r="AG1154" s="10">
        <v>1</v>
      </c>
      <c r="AH1154" s="10">
        <v>0.6</v>
      </c>
      <c r="AI1154" s="10">
        <v>0.6</v>
      </c>
      <c r="AJ1154" s="10">
        <v>0</v>
      </c>
      <c r="AK1154" s="10">
        <v>1</v>
      </c>
      <c r="AL1154" s="10">
        <v>0</v>
      </c>
      <c r="AM1154" s="10">
        <v>10</v>
      </c>
      <c r="AN1154" s="10">
        <v>60</v>
      </c>
      <c r="AO1154" s="10">
        <v>18</v>
      </c>
      <c r="AP1154" s="10">
        <v>100</v>
      </c>
      <c r="AQ1154" s="10">
        <v>21</v>
      </c>
      <c r="AR1154" s="10">
        <v>60</v>
      </c>
      <c r="AS1154" s="10">
        <v>23</v>
      </c>
      <c r="AT1154" s="10">
        <v>0</v>
      </c>
      <c r="AU1154" s="10">
        <v>24</v>
      </c>
      <c r="AV1154" s="10"/>
      <c r="AW1154" s="10"/>
      <c r="AX1154" s="10"/>
      <c r="AY1154" s="10"/>
      <c r="AZ1154" s="10"/>
      <c r="BA1154" s="10"/>
      <c r="BB1154" s="10"/>
      <c r="BC1154" s="10"/>
      <c r="BD1154" s="10"/>
      <c r="BE1154" s="10"/>
      <c r="BF1154" s="10"/>
      <c r="BG1154" s="10"/>
      <c r="BH1154" s="10" t="s">
        <v>368</v>
      </c>
      <c r="BI1154" s="10">
        <v>4</v>
      </c>
    </row>
    <row r="1155" spans="5:61" ht="16.5" customHeight="1">
      <c r="E1155" s="9" t="str">
        <f t="shared" si="17"/>
        <v>M-4人体発熱密度比率2</v>
      </c>
      <c r="F1155" s="10" t="s">
        <v>368</v>
      </c>
      <c r="G1155" s="10" t="s">
        <v>355</v>
      </c>
      <c r="H1155" s="10">
        <v>4</v>
      </c>
      <c r="I1155" s="10">
        <v>3</v>
      </c>
      <c r="J1155" s="10">
        <v>2</v>
      </c>
      <c r="K1155" s="10" t="s">
        <v>781</v>
      </c>
      <c r="L1155" s="10" t="s">
        <v>778</v>
      </c>
      <c r="M1155" s="10">
        <v>0</v>
      </c>
      <c r="N1155" s="10">
        <v>0</v>
      </c>
      <c r="O1155" s="10">
        <v>0</v>
      </c>
      <c r="P1155" s="10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  <c r="V1155" s="10">
        <v>0</v>
      </c>
      <c r="W1155" s="10">
        <v>1</v>
      </c>
      <c r="X1155" s="10">
        <v>1</v>
      </c>
      <c r="Y1155" s="10">
        <v>1</v>
      </c>
      <c r="Z1155" s="10">
        <v>0.6</v>
      </c>
      <c r="AA1155" s="10">
        <v>0.6</v>
      </c>
      <c r="AB1155" s="10">
        <v>0.6</v>
      </c>
      <c r="AC1155" s="10">
        <v>0.6</v>
      </c>
      <c r="AD1155" s="10">
        <v>1</v>
      </c>
      <c r="AE1155" s="10">
        <v>1</v>
      </c>
      <c r="AF1155" s="10">
        <v>1</v>
      </c>
      <c r="AG1155" s="10">
        <v>1</v>
      </c>
      <c r="AH1155" s="10">
        <v>0.6</v>
      </c>
      <c r="AI1155" s="10">
        <v>0.6</v>
      </c>
      <c r="AJ1155" s="10">
        <v>0</v>
      </c>
      <c r="AK1155" s="10">
        <v>1</v>
      </c>
      <c r="AL1155" s="10">
        <v>0</v>
      </c>
      <c r="AM1155" s="10">
        <v>10</v>
      </c>
      <c r="AN1155" s="10">
        <v>100</v>
      </c>
      <c r="AO1155" s="10">
        <v>13</v>
      </c>
      <c r="AP1155" s="10">
        <v>60</v>
      </c>
      <c r="AQ1155" s="10">
        <v>17</v>
      </c>
      <c r="AR1155" s="10">
        <v>100</v>
      </c>
      <c r="AS1155" s="10">
        <v>21</v>
      </c>
      <c r="AT1155" s="10">
        <v>60</v>
      </c>
      <c r="AU1155" s="10">
        <v>23</v>
      </c>
      <c r="AV1155" s="10">
        <v>0</v>
      </c>
      <c r="AW1155" s="10">
        <v>24</v>
      </c>
      <c r="AX1155" s="10"/>
      <c r="AY1155" s="10"/>
      <c r="AZ1155" s="10"/>
      <c r="BA1155" s="10"/>
      <c r="BB1155" s="10"/>
      <c r="BC1155" s="10"/>
      <c r="BD1155" s="10"/>
      <c r="BE1155" s="10"/>
      <c r="BF1155" s="10"/>
      <c r="BG1155" s="10"/>
      <c r="BH1155" s="10" t="s">
        <v>368</v>
      </c>
      <c r="BI1155" s="10">
        <v>4</v>
      </c>
    </row>
    <row r="1156" spans="5:61" ht="16.5" customHeight="1">
      <c r="E1156" s="9" t="str">
        <f t="shared" si="17"/>
        <v>M-4人体発熱密度比率3</v>
      </c>
      <c r="F1156" s="10" t="s">
        <v>368</v>
      </c>
      <c r="G1156" s="10" t="s">
        <v>355</v>
      </c>
      <c r="H1156" s="10">
        <v>4</v>
      </c>
      <c r="I1156" s="10">
        <v>3</v>
      </c>
      <c r="J1156" s="10">
        <v>3</v>
      </c>
      <c r="K1156" s="10" t="s">
        <v>781</v>
      </c>
      <c r="L1156" s="10" t="s">
        <v>779</v>
      </c>
      <c r="M1156" s="10">
        <v>0</v>
      </c>
      <c r="N1156" s="10">
        <v>0</v>
      </c>
      <c r="O1156" s="10">
        <v>0</v>
      </c>
      <c r="P1156" s="10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  <c r="V1156" s="10">
        <v>0</v>
      </c>
      <c r="W1156" s="10">
        <v>0</v>
      </c>
      <c r="X1156" s="10">
        <v>0</v>
      </c>
      <c r="Y1156" s="10">
        <v>0</v>
      </c>
      <c r="Z1156" s="10">
        <v>0</v>
      </c>
      <c r="AA1156" s="10">
        <v>0</v>
      </c>
      <c r="AB1156" s="10">
        <v>0</v>
      </c>
      <c r="AC1156" s="10">
        <v>0</v>
      </c>
      <c r="AD1156" s="10">
        <v>0</v>
      </c>
      <c r="AE1156" s="10">
        <v>0</v>
      </c>
      <c r="AF1156" s="10">
        <v>0</v>
      </c>
      <c r="AG1156" s="10">
        <v>0</v>
      </c>
      <c r="AH1156" s="10">
        <v>0</v>
      </c>
      <c r="AI1156" s="10">
        <v>0</v>
      </c>
      <c r="AJ1156" s="10">
        <v>0</v>
      </c>
      <c r="AK1156" s="10">
        <v>1</v>
      </c>
      <c r="AL1156" s="10">
        <v>0</v>
      </c>
      <c r="AM1156" s="10">
        <v>24</v>
      </c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10"/>
      <c r="AZ1156" s="10"/>
      <c r="BA1156" s="10"/>
      <c r="BB1156" s="10"/>
      <c r="BC1156" s="10"/>
      <c r="BD1156" s="10"/>
      <c r="BE1156" s="10"/>
      <c r="BF1156" s="10"/>
      <c r="BG1156" s="10"/>
      <c r="BH1156" s="10" t="s">
        <v>368</v>
      </c>
      <c r="BI1156" s="10">
        <v>4</v>
      </c>
    </row>
    <row r="1157" spans="5:61" ht="16.5" customHeight="1">
      <c r="E1157" s="9" t="str">
        <f t="shared" si="17"/>
        <v>M-4機器発熱密度比率1</v>
      </c>
      <c r="F1157" s="10" t="s">
        <v>368</v>
      </c>
      <c r="G1157" s="10" t="s">
        <v>355</v>
      </c>
      <c r="H1157" s="10">
        <v>4</v>
      </c>
      <c r="I1157" s="10">
        <v>4</v>
      </c>
      <c r="J1157" s="10">
        <v>1</v>
      </c>
      <c r="K1157" s="10" t="s">
        <v>783</v>
      </c>
      <c r="L1157" s="10" t="s">
        <v>777</v>
      </c>
      <c r="M1157" s="10">
        <v>0</v>
      </c>
      <c r="N1157" s="10">
        <v>0</v>
      </c>
      <c r="O1157" s="10">
        <v>0</v>
      </c>
      <c r="P1157" s="10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  <c r="V1157" s="10">
        <v>0</v>
      </c>
      <c r="W1157" s="10">
        <v>0</v>
      </c>
      <c r="X1157" s="10">
        <v>0</v>
      </c>
      <c r="Y1157" s="10">
        <v>0</v>
      </c>
      <c r="Z1157" s="10">
        <v>0</v>
      </c>
      <c r="AA1157" s="10">
        <v>0</v>
      </c>
      <c r="AB1157" s="10">
        <v>0</v>
      </c>
      <c r="AC1157" s="10">
        <v>0</v>
      </c>
      <c r="AD1157" s="10">
        <v>0</v>
      </c>
      <c r="AE1157" s="10">
        <v>0</v>
      </c>
      <c r="AF1157" s="10">
        <v>0</v>
      </c>
      <c r="AG1157" s="10">
        <v>0</v>
      </c>
      <c r="AH1157" s="10">
        <v>0</v>
      </c>
      <c r="AI1157" s="10">
        <v>0</v>
      </c>
      <c r="AJ1157" s="10">
        <v>0</v>
      </c>
      <c r="AK1157" s="10">
        <v>1</v>
      </c>
      <c r="AL1157" s="10">
        <v>0</v>
      </c>
      <c r="AM1157" s="10">
        <v>24</v>
      </c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10"/>
      <c r="AZ1157" s="10"/>
      <c r="BA1157" s="10"/>
      <c r="BB1157" s="10"/>
      <c r="BC1157" s="10"/>
      <c r="BD1157" s="10"/>
      <c r="BE1157" s="10"/>
      <c r="BF1157" s="10"/>
      <c r="BG1157" s="10"/>
      <c r="BH1157" s="10" t="s">
        <v>368</v>
      </c>
      <c r="BI1157" s="10">
        <v>4</v>
      </c>
    </row>
    <row r="1158" spans="5:61" ht="16.5" customHeight="1">
      <c r="E1158" s="9" t="str">
        <f t="shared" si="17"/>
        <v>M-4機器発熱密度比率2</v>
      </c>
      <c r="F1158" s="10" t="s">
        <v>368</v>
      </c>
      <c r="G1158" s="10" t="s">
        <v>355</v>
      </c>
      <c r="H1158" s="10">
        <v>4</v>
      </c>
      <c r="I1158" s="10">
        <v>4</v>
      </c>
      <c r="J1158" s="10">
        <v>2</v>
      </c>
      <c r="K1158" s="10" t="s">
        <v>783</v>
      </c>
      <c r="L1158" s="10" t="s">
        <v>778</v>
      </c>
      <c r="M1158" s="10">
        <v>0</v>
      </c>
      <c r="N1158" s="10">
        <v>0</v>
      </c>
      <c r="O1158" s="10">
        <v>0</v>
      </c>
      <c r="P1158" s="10">
        <v>0</v>
      </c>
      <c r="Q1158" s="10">
        <v>0</v>
      </c>
      <c r="R1158" s="10">
        <v>0</v>
      </c>
      <c r="S1158" s="10">
        <v>0</v>
      </c>
      <c r="T1158" s="10">
        <v>0</v>
      </c>
      <c r="U1158" s="10">
        <v>0</v>
      </c>
      <c r="V1158" s="10">
        <v>0</v>
      </c>
      <c r="W1158" s="10">
        <v>0</v>
      </c>
      <c r="X1158" s="10">
        <v>0</v>
      </c>
      <c r="Y1158" s="10">
        <v>0</v>
      </c>
      <c r="Z1158" s="10">
        <v>0</v>
      </c>
      <c r="AA1158" s="10">
        <v>0</v>
      </c>
      <c r="AB1158" s="10">
        <v>0</v>
      </c>
      <c r="AC1158" s="10">
        <v>0</v>
      </c>
      <c r="AD1158" s="10">
        <v>0</v>
      </c>
      <c r="AE1158" s="10">
        <v>0</v>
      </c>
      <c r="AF1158" s="10">
        <v>0</v>
      </c>
      <c r="AG1158" s="10">
        <v>0</v>
      </c>
      <c r="AH1158" s="10">
        <v>0</v>
      </c>
      <c r="AI1158" s="10">
        <v>0</v>
      </c>
      <c r="AJ1158" s="10">
        <v>0</v>
      </c>
      <c r="AK1158" s="10">
        <v>1</v>
      </c>
      <c r="AL1158" s="10">
        <v>0</v>
      </c>
      <c r="AM1158" s="10">
        <v>24</v>
      </c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10"/>
      <c r="AZ1158" s="10"/>
      <c r="BA1158" s="10"/>
      <c r="BB1158" s="10"/>
      <c r="BC1158" s="10"/>
      <c r="BD1158" s="10"/>
      <c r="BE1158" s="10"/>
      <c r="BF1158" s="10"/>
      <c r="BG1158" s="10"/>
      <c r="BH1158" s="10" t="s">
        <v>368</v>
      </c>
      <c r="BI1158" s="10">
        <v>4</v>
      </c>
    </row>
    <row r="1159" spans="5:61" ht="16.5" customHeight="1">
      <c r="E1159" s="9" t="str">
        <f t="shared" si="17"/>
        <v>M-4機器発熱密度比率3</v>
      </c>
      <c r="F1159" s="10" t="s">
        <v>368</v>
      </c>
      <c r="G1159" s="10" t="s">
        <v>355</v>
      </c>
      <c r="H1159" s="10">
        <v>4</v>
      </c>
      <c r="I1159" s="10">
        <v>4</v>
      </c>
      <c r="J1159" s="10">
        <v>3</v>
      </c>
      <c r="K1159" s="10" t="s">
        <v>783</v>
      </c>
      <c r="L1159" s="10" t="s">
        <v>779</v>
      </c>
      <c r="M1159" s="10">
        <v>0</v>
      </c>
      <c r="N1159" s="10">
        <v>0</v>
      </c>
      <c r="O1159" s="10">
        <v>0</v>
      </c>
      <c r="P1159" s="10">
        <v>0</v>
      </c>
      <c r="Q1159" s="10">
        <v>0</v>
      </c>
      <c r="R1159" s="10">
        <v>0</v>
      </c>
      <c r="S1159" s="10">
        <v>0</v>
      </c>
      <c r="T1159" s="10">
        <v>0</v>
      </c>
      <c r="U1159" s="10">
        <v>0</v>
      </c>
      <c r="V1159" s="10">
        <v>0</v>
      </c>
      <c r="W1159" s="10">
        <v>0</v>
      </c>
      <c r="X1159" s="10">
        <v>0</v>
      </c>
      <c r="Y1159" s="10">
        <v>0</v>
      </c>
      <c r="Z1159" s="10">
        <v>0</v>
      </c>
      <c r="AA1159" s="10">
        <v>0</v>
      </c>
      <c r="AB1159" s="10">
        <v>0</v>
      </c>
      <c r="AC1159" s="10">
        <v>0</v>
      </c>
      <c r="AD1159" s="10">
        <v>0</v>
      </c>
      <c r="AE1159" s="10">
        <v>0</v>
      </c>
      <c r="AF1159" s="10">
        <v>0</v>
      </c>
      <c r="AG1159" s="10">
        <v>0</v>
      </c>
      <c r="AH1159" s="10">
        <v>0</v>
      </c>
      <c r="AI1159" s="10">
        <v>0</v>
      </c>
      <c r="AJ1159" s="10">
        <v>0</v>
      </c>
      <c r="AK1159" s="10">
        <v>1</v>
      </c>
      <c r="AL1159" s="10">
        <v>0</v>
      </c>
      <c r="AM1159" s="10">
        <v>24</v>
      </c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10"/>
      <c r="AZ1159" s="10"/>
      <c r="BA1159" s="10"/>
      <c r="BB1159" s="10"/>
      <c r="BC1159" s="10"/>
      <c r="BD1159" s="10"/>
      <c r="BE1159" s="10"/>
      <c r="BF1159" s="10"/>
      <c r="BG1159" s="10"/>
      <c r="BH1159" s="10" t="s">
        <v>368</v>
      </c>
      <c r="BI1159" s="10">
        <v>4</v>
      </c>
    </row>
    <row r="1160" spans="5:61" ht="16.5" customHeight="1">
      <c r="E1160" s="9" t="str">
        <f t="shared" si="17"/>
        <v>M-5室同時使用率1</v>
      </c>
      <c r="F1160" s="10" t="s">
        <v>372</v>
      </c>
      <c r="G1160" s="10" t="s">
        <v>355</v>
      </c>
      <c r="H1160" s="10">
        <v>5</v>
      </c>
      <c r="I1160" s="10">
        <v>1</v>
      </c>
      <c r="J1160" s="10">
        <v>1</v>
      </c>
      <c r="K1160" s="10" t="s">
        <v>776</v>
      </c>
      <c r="L1160" s="10" t="s">
        <v>777</v>
      </c>
      <c r="M1160" s="10">
        <v>0</v>
      </c>
      <c r="N1160" s="10">
        <v>0</v>
      </c>
      <c r="O1160" s="10">
        <v>0</v>
      </c>
      <c r="P1160" s="10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1</v>
      </c>
      <c r="V1160" s="10">
        <v>1</v>
      </c>
      <c r="W1160" s="10">
        <v>1</v>
      </c>
      <c r="X1160" s="10">
        <v>1</v>
      </c>
      <c r="Y1160" s="10">
        <v>1</v>
      </c>
      <c r="Z1160" s="10">
        <v>1</v>
      </c>
      <c r="AA1160" s="10">
        <v>1</v>
      </c>
      <c r="AB1160" s="10">
        <v>1</v>
      </c>
      <c r="AC1160" s="10">
        <v>1</v>
      </c>
      <c r="AD1160" s="10">
        <v>1</v>
      </c>
      <c r="AE1160" s="10">
        <v>1</v>
      </c>
      <c r="AF1160" s="10">
        <v>1</v>
      </c>
      <c r="AG1160" s="10">
        <v>1</v>
      </c>
      <c r="AH1160" s="10">
        <v>0</v>
      </c>
      <c r="AI1160" s="10">
        <v>0</v>
      </c>
      <c r="AJ1160" s="10">
        <v>0</v>
      </c>
      <c r="AK1160" s="10"/>
      <c r="AL1160" s="10"/>
      <c r="AM1160" s="10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10"/>
      <c r="AZ1160" s="10"/>
      <c r="BA1160" s="10"/>
      <c r="BB1160" s="10"/>
      <c r="BC1160" s="10"/>
      <c r="BD1160" s="10"/>
      <c r="BE1160" s="10"/>
      <c r="BF1160" s="10"/>
      <c r="BG1160" s="10"/>
      <c r="BH1160" s="10" t="s">
        <v>372</v>
      </c>
      <c r="BI1160" s="10">
        <v>5</v>
      </c>
    </row>
    <row r="1161" spans="5:61" ht="16.5" customHeight="1">
      <c r="E1161" s="9" t="str">
        <f t="shared" ref="E1161:E1224" si="18">F1161&amp;K1161&amp;J1161</f>
        <v>M-5室同時使用率2</v>
      </c>
      <c r="F1161" s="10" t="s">
        <v>372</v>
      </c>
      <c r="G1161" s="10" t="s">
        <v>355</v>
      </c>
      <c r="H1161" s="10">
        <v>5</v>
      </c>
      <c r="I1161" s="10">
        <v>1</v>
      </c>
      <c r="J1161" s="10">
        <v>2</v>
      </c>
      <c r="K1161" s="10" t="s">
        <v>776</v>
      </c>
      <c r="L1161" s="10" t="s">
        <v>778</v>
      </c>
      <c r="M1161" s="10">
        <v>0</v>
      </c>
      <c r="N1161" s="10">
        <v>0</v>
      </c>
      <c r="O1161" s="10">
        <v>0</v>
      </c>
      <c r="P1161" s="10">
        <v>0</v>
      </c>
      <c r="Q1161" s="10">
        <v>0</v>
      </c>
      <c r="R1161" s="10">
        <v>0</v>
      </c>
      <c r="S1161" s="10">
        <v>0</v>
      </c>
      <c r="T1161" s="10">
        <v>0</v>
      </c>
      <c r="U1161" s="10">
        <v>1</v>
      </c>
      <c r="V1161" s="10">
        <v>1</v>
      </c>
      <c r="W1161" s="10">
        <v>1</v>
      </c>
      <c r="X1161" s="10">
        <v>1</v>
      </c>
      <c r="Y1161" s="10">
        <v>1</v>
      </c>
      <c r="Z1161" s="10">
        <v>1</v>
      </c>
      <c r="AA1161" s="10">
        <v>1</v>
      </c>
      <c r="AB1161" s="10">
        <v>1</v>
      </c>
      <c r="AC1161" s="10">
        <v>1</v>
      </c>
      <c r="AD1161" s="10">
        <v>1</v>
      </c>
      <c r="AE1161" s="10">
        <v>1</v>
      </c>
      <c r="AF1161" s="10">
        <v>1</v>
      </c>
      <c r="AG1161" s="10">
        <v>1</v>
      </c>
      <c r="AH1161" s="10">
        <v>0</v>
      </c>
      <c r="AI1161" s="10">
        <v>0</v>
      </c>
      <c r="AJ1161" s="10">
        <v>0</v>
      </c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10"/>
      <c r="AZ1161" s="10"/>
      <c r="BA1161" s="10"/>
      <c r="BB1161" s="10"/>
      <c r="BC1161" s="10"/>
      <c r="BD1161" s="10"/>
      <c r="BE1161" s="10"/>
      <c r="BF1161" s="10"/>
      <c r="BG1161" s="10"/>
      <c r="BH1161" s="10" t="s">
        <v>372</v>
      </c>
      <c r="BI1161" s="10">
        <v>5</v>
      </c>
    </row>
    <row r="1162" spans="5:61" ht="16.5" customHeight="1">
      <c r="E1162" s="9" t="str">
        <f t="shared" si="18"/>
        <v>M-5室同時使用率3</v>
      </c>
      <c r="F1162" s="10" t="s">
        <v>372</v>
      </c>
      <c r="G1162" s="10" t="s">
        <v>355</v>
      </c>
      <c r="H1162" s="10">
        <v>5</v>
      </c>
      <c r="I1162" s="10">
        <v>1</v>
      </c>
      <c r="J1162" s="10">
        <v>3</v>
      </c>
      <c r="K1162" s="10" t="s">
        <v>776</v>
      </c>
      <c r="L1162" s="10" t="s">
        <v>779</v>
      </c>
      <c r="M1162" s="10">
        <v>0</v>
      </c>
      <c r="N1162" s="10">
        <v>0</v>
      </c>
      <c r="O1162" s="10">
        <v>0</v>
      </c>
      <c r="P1162" s="10">
        <v>0</v>
      </c>
      <c r="Q1162" s="10">
        <v>0</v>
      </c>
      <c r="R1162" s="10">
        <v>0</v>
      </c>
      <c r="S1162" s="10">
        <v>0</v>
      </c>
      <c r="T1162" s="10">
        <v>0</v>
      </c>
      <c r="U1162" s="10">
        <v>0</v>
      </c>
      <c r="V1162" s="10">
        <v>0</v>
      </c>
      <c r="W1162" s="10">
        <v>0</v>
      </c>
      <c r="X1162" s="10">
        <v>0</v>
      </c>
      <c r="Y1162" s="10">
        <v>0</v>
      </c>
      <c r="Z1162" s="10">
        <v>0</v>
      </c>
      <c r="AA1162" s="10">
        <v>0</v>
      </c>
      <c r="AB1162" s="10">
        <v>0</v>
      </c>
      <c r="AC1162" s="10">
        <v>0</v>
      </c>
      <c r="AD1162" s="10">
        <v>0</v>
      </c>
      <c r="AE1162" s="10">
        <v>0</v>
      </c>
      <c r="AF1162" s="10">
        <v>0</v>
      </c>
      <c r="AG1162" s="10">
        <v>0</v>
      </c>
      <c r="AH1162" s="10">
        <v>0</v>
      </c>
      <c r="AI1162" s="10">
        <v>0</v>
      </c>
      <c r="AJ1162" s="10">
        <v>0</v>
      </c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10"/>
      <c r="AZ1162" s="10"/>
      <c r="BA1162" s="10"/>
      <c r="BB1162" s="10"/>
      <c r="BC1162" s="10"/>
      <c r="BD1162" s="10"/>
      <c r="BE1162" s="10"/>
      <c r="BF1162" s="10"/>
      <c r="BG1162" s="10"/>
      <c r="BH1162" s="10" t="s">
        <v>372</v>
      </c>
      <c r="BI1162" s="10">
        <v>5</v>
      </c>
    </row>
    <row r="1163" spans="5:61" ht="16.5" customHeight="1">
      <c r="E1163" s="9" t="str">
        <f t="shared" si="18"/>
        <v>M-5照明発熱密度比率1</v>
      </c>
      <c r="F1163" s="10" t="s">
        <v>372</v>
      </c>
      <c r="G1163" s="10" t="s">
        <v>355</v>
      </c>
      <c r="H1163" s="10">
        <v>5</v>
      </c>
      <c r="I1163" s="10">
        <v>2</v>
      </c>
      <c r="J1163" s="10">
        <v>1</v>
      </c>
      <c r="K1163" s="10" t="s">
        <v>780</v>
      </c>
      <c r="L1163" s="10" t="s">
        <v>777</v>
      </c>
      <c r="M1163" s="10">
        <v>0</v>
      </c>
      <c r="N1163" s="10">
        <v>0</v>
      </c>
      <c r="O1163" s="10">
        <v>0</v>
      </c>
      <c r="P1163" s="10">
        <v>0</v>
      </c>
      <c r="Q1163" s="10">
        <v>0</v>
      </c>
      <c r="R1163" s="10">
        <v>0</v>
      </c>
      <c r="S1163" s="10">
        <v>0</v>
      </c>
      <c r="T1163" s="10">
        <v>0</v>
      </c>
      <c r="U1163" s="10">
        <v>0</v>
      </c>
      <c r="V1163" s="10">
        <v>1</v>
      </c>
      <c r="W1163" s="10">
        <v>1</v>
      </c>
      <c r="X1163" s="10">
        <v>1</v>
      </c>
      <c r="Y1163" s="10">
        <v>1</v>
      </c>
      <c r="Z1163" s="10">
        <v>1</v>
      </c>
      <c r="AA1163" s="10">
        <v>1</v>
      </c>
      <c r="AB1163" s="10">
        <v>1</v>
      </c>
      <c r="AC1163" s="10">
        <v>1</v>
      </c>
      <c r="AD1163" s="10">
        <v>1</v>
      </c>
      <c r="AE1163" s="10">
        <v>1</v>
      </c>
      <c r="AF1163" s="10">
        <v>1</v>
      </c>
      <c r="AG1163" s="10">
        <v>1</v>
      </c>
      <c r="AH1163" s="10">
        <v>0</v>
      </c>
      <c r="AI1163" s="10">
        <v>0</v>
      </c>
      <c r="AJ1163" s="10">
        <v>0</v>
      </c>
      <c r="AK1163" s="10">
        <v>1</v>
      </c>
      <c r="AL1163" s="10">
        <v>0</v>
      </c>
      <c r="AM1163" s="10">
        <v>9</v>
      </c>
      <c r="AN1163" s="10">
        <v>100</v>
      </c>
      <c r="AO1163" s="10">
        <v>21</v>
      </c>
      <c r="AP1163" s="10">
        <v>0</v>
      </c>
      <c r="AQ1163" s="10">
        <v>24</v>
      </c>
      <c r="AR1163" s="10"/>
      <c r="AS1163" s="10"/>
      <c r="AT1163" s="10"/>
      <c r="AU1163" s="10"/>
      <c r="AV1163" s="10"/>
      <c r="AW1163" s="10"/>
      <c r="AX1163" s="10"/>
      <c r="AY1163" s="10"/>
      <c r="AZ1163" s="10"/>
      <c r="BA1163" s="10"/>
      <c r="BB1163" s="10"/>
      <c r="BC1163" s="10"/>
      <c r="BD1163" s="10"/>
      <c r="BE1163" s="10"/>
      <c r="BF1163" s="10"/>
      <c r="BG1163" s="10"/>
      <c r="BH1163" s="10" t="s">
        <v>372</v>
      </c>
      <c r="BI1163" s="10">
        <v>5</v>
      </c>
    </row>
    <row r="1164" spans="5:61" ht="16.5" customHeight="1">
      <c r="E1164" s="9" t="str">
        <f t="shared" si="18"/>
        <v>M-5照明発熱密度比率2</v>
      </c>
      <c r="F1164" s="10" t="s">
        <v>372</v>
      </c>
      <c r="G1164" s="10" t="s">
        <v>355</v>
      </c>
      <c r="H1164" s="10">
        <v>5</v>
      </c>
      <c r="I1164" s="10">
        <v>2</v>
      </c>
      <c r="J1164" s="10">
        <v>2</v>
      </c>
      <c r="K1164" s="10" t="s">
        <v>780</v>
      </c>
      <c r="L1164" s="10" t="s">
        <v>778</v>
      </c>
      <c r="M1164" s="10">
        <v>0</v>
      </c>
      <c r="N1164" s="10">
        <v>0</v>
      </c>
      <c r="O1164" s="10">
        <v>0</v>
      </c>
      <c r="P1164" s="10">
        <v>0</v>
      </c>
      <c r="Q1164" s="10">
        <v>0</v>
      </c>
      <c r="R1164" s="10">
        <v>0</v>
      </c>
      <c r="S1164" s="10">
        <v>0</v>
      </c>
      <c r="T1164" s="10">
        <v>0</v>
      </c>
      <c r="U1164" s="10">
        <v>0</v>
      </c>
      <c r="V1164" s="10">
        <v>1</v>
      </c>
      <c r="W1164" s="10">
        <v>1</v>
      </c>
      <c r="X1164" s="10">
        <v>1</v>
      </c>
      <c r="Y1164" s="10">
        <v>1</v>
      </c>
      <c r="Z1164" s="10">
        <v>1</v>
      </c>
      <c r="AA1164" s="10">
        <v>1</v>
      </c>
      <c r="AB1164" s="10">
        <v>1</v>
      </c>
      <c r="AC1164" s="10">
        <v>1</v>
      </c>
      <c r="AD1164" s="10">
        <v>1</v>
      </c>
      <c r="AE1164" s="10">
        <v>1</v>
      </c>
      <c r="AF1164" s="10">
        <v>1</v>
      </c>
      <c r="AG1164" s="10">
        <v>1</v>
      </c>
      <c r="AH1164" s="10">
        <v>0</v>
      </c>
      <c r="AI1164" s="10">
        <v>0</v>
      </c>
      <c r="AJ1164" s="10">
        <v>0</v>
      </c>
      <c r="AK1164" s="10">
        <v>1</v>
      </c>
      <c r="AL1164" s="10">
        <v>0</v>
      </c>
      <c r="AM1164" s="10">
        <v>9</v>
      </c>
      <c r="AN1164" s="10">
        <v>100</v>
      </c>
      <c r="AO1164" s="10">
        <v>21</v>
      </c>
      <c r="AP1164" s="10">
        <v>0</v>
      </c>
      <c r="AQ1164" s="10">
        <v>24</v>
      </c>
      <c r="AR1164" s="10"/>
      <c r="AS1164" s="10"/>
      <c r="AT1164" s="10"/>
      <c r="AU1164" s="10"/>
      <c r="AV1164" s="10"/>
      <c r="AW1164" s="10"/>
      <c r="AX1164" s="10"/>
      <c r="AY1164" s="10"/>
      <c r="AZ1164" s="10"/>
      <c r="BA1164" s="10"/>
      <c r="BB1164" s="10"/>
      <c r="BC1164" s="10"/>
      <c r="BD1164" s="10"/>
      <c r="BE1164" s="10"/>
      <c r="BF1164" s="10"/>
      <c r="BG1164" s="10"/>
      <c r="BH1164" s="10" t="s">
        <v>372</v>
      </c>
      <c r="BI1164" s="10">
        <v>5</v>
      </c>
    </row>
    <row r="1165" spans="5:61" ht="16.5" customHeight="1">
      <c r="E1165" s="9" t="str">
        <f t="shared" si="18"/>
        <v>M-5照明発熱密度比率3</v>
      </c>
      <c r="F1165" s="10" t="s">
        <v>372</v>
      </c>
      <c r="G1165" s="10" t="s">
        <v>355</v>
      </c>
      <c r="H1165" s="10">
        <v>5</v>
      </c>
      <c r="I1165" s="10">
        <v>2</v>
      </c>
      <c r="J1165" s="10">
        <v>3</v>
      </c>
      <c r="K1165" s="10" t="s">
        <v>780</v>
      </c>
      <c r="L1165" s="10" t="s">
        <v>779</v>
      </c>
      <c r="M1165" s="10">
        <v>0</v>
      </c>
      <c r="N1165" s="10">
        <v>0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0">
        <v>0</v>
      </c>
      <c r="V1165" s="10">
        <v>0</v>
      </c>
      <c r="W1165" s="10">
        <v>0</v>
      </c>
      <c r="X1165" s="10">
        <v>0</v>
      </c>
      <c r="Y1165" s="10">
        <v>0</v>
      </c>
      <c r="Z1165" s="10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  <c r="AJ1165" s="10">
        <v>0</v>
      </c>
      <c r="AK1165" s="10">
        <v>1</v>
      </c>
      <c r="AL1165" s="10">
        <v>0</v>
      </c>
      <c r="AM1165" s="10">
        <v>24</v>
      </c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10"/>
      <c r="AZ1165" s="10"/>
      <c r="BA1165" s="10"/>
      <c r="BB1165" s="10"/>
      <c r="BC1165" s="10"/>
      <c r="BD1165" s="10"/>
      <c r="BE1165" s="10"/>
      <c r="BF1165" s="10"/>
      <c r="BG1165" s="10"/>
      <c r="BH1165" s="10" t="s">
        <v>372</v>
      </c>
      <c r="BI1165" s="10">
        <v>5</v>
      </c>
    </row>
    <row r="1166" spans="5:61" ht="16.5" customHeight="1">
      <c r="E1166" s="9" t="str">
        <f t="shared" si="18"/>
        <v>M-5人体発熱密度比率1</v>
      </c>
      <c r="F1166" s="10" t="s">
        <v>372</v>
      </c>
      <c r="G1166" s="10" t="s">
        <v>355</v>
      </c>
      <c r="H1166" s="10">
        <v>5</v>
      </c>
      <c r="I1166" s="10">
        <v>3</v>
      </c>
      <c r="J1166" s="10">
        <v>1</v>
      </c>
      <c r="K1166" s="10" t="s">
        <v>781</v>
      </c>
      <c r="L1166" s="10" t="s">
        <v>777</v>
      </c>
      <c r="M1166" s="10">
        <v>0</v>
      </c>
      <c r="N1166" s="10">
        <v>0</v>
      </c>
      <c r="O1166" s="10">
        <v>0</v>
      </c>
      <c r="P1166" s="10">
        <v>0</v>
      </c>
      <c r="Q1166" s="10">
        <v>0</v>
      </c>
      <c r="R1166" s="10">
        <v>0</v>
      </c>
      <c r="S1166" s="10">
        <v>0</v>
      </c>
      <c r="T1166" s="10">
        <v>0</v>
      </c>
      <c r="U1166" s="10">
        <v>0</v>
      </c>
      <c r="V1166" s="10">
        <v>0.5</v>
      </c>
      <c r="W1166" s="10">
        <v>0.5</v>
      </c>
      <c r="X1166" s="10">
        <v>0.5</v>
      </c>
      <c r="Y1166" s="10">
        <v>0.5</v>
      </c>
      <c r="Z1166" s="10">
        <v>0.5</v>
      </c>
      <c r="AA1166" s="10">
        <v>0.5</v>
      </c>
      <c r="AB1166" s="10">
        <v>0.5</v>
      </c>
      <c r="AC1166" s="10">
        <v>0.5</v>
      </c>
      <c r="AD1166" s="10">
        <v>0.5</v>
      </c>
      <c r="AE1166" s="10">
        <v>0.8</v>
      </c>
      <c r="AF1166" s="10">
        <v>0.8</v>
      </c>
      <c r="AG1166" s="10">
        <v>0.8</v>
      </c>
      <c r="AH1166" s="10">
        <v>0</v>
      </c>
      <c r="AI1166" s="10">
        <v>0</v>
      </c>
      <c r="AJ1166" s="10">
        <v>0</v>
      </c>
      <c r="AK1166" s="10">
        <v>1</v>
      </c>
      <c r="AL1166" s="10">
        <v>0</v>
      </c>
      <c r="AM1166" s="10">
        <v>9</v>
      </c>
      <c r="AN1166" s="10">
        <v>50</v>
      </c>
      <c r="AO1166" s="10">
        <v>18</v>
      </c>
      <c r="AP1166" s="10">
        <v>80</v>
      </c>
      <c r="AQ1166" s="10">
        <v>21</v>
      </c>
      <c r="AR1166" s="10">
        <v>0</v>
      </c>
      <c r="AS1166" s="10">
        <v>24</v>
      </c>
      <c r="AT1166" s="10"/>
      <c r="AU1166" s="10"/>
      <c r="AV1166" s="10"/>
      <c r="AW1166" s="10"/>
      <c r="AX1166" s="10"/>
      <c r="AY1166" s="10"/>
      <c r="AZ1166" s="10"/>
      <c r="BA1166" s="10"/>
      <c r="BB1166" s="10"/>
      <c r="BC1166" s="10"/>
      <c r="BD1166" s="10"/>
      <c r="BE1166" s="10"/>
      <c r="BF1166" s="10"/>
      <c r="BG1166" s="10"/>
      <c r="BH1166" s="10" t="s">
        <v>372</v>
      </c>
      <c r="BI1166" s="10">
        <v>5</v>
      </c>
    </row>
    <row r="1167" spans="5:61" ht="16.5" customHeight="1">
      <c r="E1167" s="9" t="str">
        <f t="shared" si="18"/>
        <v>M-5人体発熱密度比率2</v>
      </c>
      <c r="F1167" s="10" t="s">
        <v>372</v>
      </c>
      <c r="G1167" s="10" t="s">
        <v>355</v>
      </c>
      <c r="H1167" s="10">
        <v>5</v>
      </c>
      <c r="I1167" s="10">
        <v>3</v>
      </c>
      <c r="J1167" s="10">
        <v>2</v>
      </c>
      <c r="K1167" s="10" t="s">
        <v>781</v>
      </c>
      <c r="L1167" s="10" t="s">
        <v>778</v>
      </c>
      <c r="M1167" s="10">
        <v>0</v>
      </c>
      <c r="N1167" s="10">
        <v>0</v>
      </c>
      <c r="O1167" s="10">
        <v>0</v>
      </c>
      <c r="P1167" s="10">
        <v>0</v>
      </c>
      <c r="Q1167" s="10">
        <v>0</v>
      </c>
      <c r="R1167" s="10">
        <v>0</v>
      </c>
      <c r="S1167" s="10">
        <v>0</v>
      </c>
      <c r="T1167" s="10">
        <v>0</v>
      </c>
      <c r="U1167" s="10">
        <v>0</v>
      </c>
      <c r="V1167" s="10">
        <v>0.8</v>
      </c>
      <c r="W1167" s="10">
        <v>0.8</v>
      </c>
      <c r="X1167" s="10">
        <v>0.8</v>
      </c>
      <c r="Y1167" s="10">
        <v>0.8</v>
      </c>
      <c r="Z1167" s="10">
        <v>0.6</v>
      </c>
      <c r="AA1167" s="10">
        <v>0.6</v>
      </c>
      <c r="AB1167" s="10">
        <v>0.6</v>
      </c>
      <c r="AC1167" s="10">
        <v>0.6</v>
      </c>
      <c r="AD1167" s="10">
        <v>0.6</v>
      </c>
      <c r="AE1167" s="10">
        <v>1</v>
      </c>
      <c r="AF1167" s="10">
        <v>1</v>
      </c>
      <c r="AG1167" s="10">
        <v>1</v>
      </c>
      <c r="AH1167" s="10">
        <v>0</v>
      </c>
      <c r="AI1167" s="10">
        <v>0</v>
      </c>
      <c r="AJ1167" s="10">
        <v>0</v>
      </c>
      <c r="AK1167" s="10">
        <v>1</v>
      </c>
      <c r="AL1167" s="10">
        <v>0</v>
      </c>
      <c r="AM1167" s="10">
        <v>9</v>
      </c>
      <c r="AN1167" s="10">
        <v>80</v>
      </c>
      <c r="AO1167" s="10">
        <v>13</v>
      </c>
      <c r="AP1167" s="10">
        <v>60</v>
      </c>
      <c r="AQ1167" s="10">
        <v>18</v>
      </c>
      <c r="AR1167" s="10">
        <v>100</v>
      </c>
      <c r="AS1167" s="10">
        <v>21</v>
      </c>
      <c r="AT1167" s="10">
        <v>0</v>
      </c>
      <c r="AU1167" s="10">
        <v>24</v>
      </c>
      <c r="AV1167" s="10"/>
      <c r="AW1167" s="10"/>
      <c r="AX1167" s="10"/>
      <c r="AY1167" s="10"/>
      <c r="AZ1167" s="10"/>
      <c r="BA1167" s="10"/>
      <c r="BB1167" s="10"/>
      <c r="BC1167" s="10"/>
      <c r="BD1167" s="10"/>
      <c r="BE1167" s="10"/>
      <c r="BF1167" s="10"/>
      <c r="BG1167" s="10"/>
      <c r="BH1167" s="10" t="s">
        <v>372</v>
      </c>
      <c r="BI1167" s="10">
        <v>5</v>
      </c>
    </row>
    <row r="1168" spans="5:61" ht="16.5" customHeight="1">
      <c r="E1168" s="9" t="str">
        <f t="shared" si="18"/>
        <v>M-5人体発熱密度比率3</v>
      </c>
      <c r="F1168" s="10" t="s">
        <v>372</v>
      </c>
      <c r="G1168" s="10" t="s">
        <v>355</v>
      </c>
      <c r="H1168" s="10">
        <v>5</v>
      </c>
      <c r="I1168" s="10">
        <v>3</v>
      </c>
      <c r="J1168" s="10">
        <v>3</v>
      </c>
      <c r="K1168" s="10" t="s">
        <v>781</v>
      </c>
      <c r="L1168" s="10" t="s">
        <v>779</v>
      </c>
      <c r="M1168" s="10">
        <v>0</v>
      </c>
      <c r="N1168" s="10">
        <v>0</v>
      </c>
      <c r="O1168" s="10">
        <v>0</v>
      </c>
      <c r="P1168" s="10">
        <v>0</v>
      </c>
      <c r="Q1168" s="10">
        <v>0</v>
      </c>
      <c r="R1168" s="10">
        <v>0</v>
      </c>
      <c r="S1168" s="10">
        <v>0</v>
      </c>
      <c r="T1168" s="10">
        <v>0</v>
      </c>
      <c r="U1168" s="10">
        <v>0</v>
      </c>
      <c r="V1168" s="10">
        <v>0</v>
      </c>
      <c r="W1168" s="10">
        <v>0</v>
      </c>
      <c r="X1168" s="10">
        <v>0</v>
      </c>
      <c r="Y1168" s="10">
        <v>0</v>
      </c>
      <c r="Z1168" s="10">
        <v>0</v>
      </c>
      <c r="AA1168" s="10">
        <v>0</v>
      </c>
      <c r="AB1168" s="10">
        <v>0</v>
      </c>
      <c r="AC1168" s="10">
        <v>0</v>
      </c>
      <c r="AD1168" s="10">
        <v>0</v>
      </c>
      <c r="AE1168" s="10">
        <v>0</v>
      </c>
      <c r="AF1168" s="10">
        <v>0</v>
      </c>
      <c r="AG1168" s="10">
        <v>0</v>
      </c>
      <c r="AH1168" s="10">
        <v>0</v>
      </c>
      <c r="AI1168" s="10">
        <v>0</v>
      </c>
      <c r="AJ1168" s="10">
        <v>0</v>
      </c>
      <c r="AK1168" s="10">
        <v>1</v>
      </c>
      <c r="AL1168" s="10">
        <v>0</v>
      </c>
      <c r="AM1168" s="10">
        <v>24</v>
      </c>
      <c r="AN1168" s="10"/>
      <c r="AO1168" s="10"/>
      <c r="AP1168" s="10"/>
      <c r="AQ1168" s="10"/>
      <c r="AR1168" s="10"/>
      <c r="AS1168" s="10"/>
      <c r="AT1168" s="10"/>
      <c r="AU1168" s="10"/>
      <c r="AV1168" s="10"/>
      <c r="AW1168" s="10"/>
      <c r="AX1168" s="10"/>
      <c r="AY1168" s="10"/>
      <c r="AZ1168" s="10"/>
      <c r="BA1168" s="10"/>
      <c r="BB1168" s="10"/>
      <c r="BC1168" s="10"/>
      <c r="BD1168" s="10"/>
      <c r="BE1168" s="10"/>
      <c r="BF1168" s="10"/>
      <c r="BG1168" s="10"/>
      <c r="BH1168" s="10" t="s">
        <v>372</v>
      </c>
      <c r="BI1168" s="10">
        <v>5</v>
      </c>
    </row>
    <row r="1169" spans="5:61" ht="16.5" customHeight="1">
      <c r="E1169" s="9" t="str">
        <f t="shared" si="18"/>
        <v>M-5機器発熱密度比率1</v>
      </c>
      <c r="F1169" s="10" t="s">
        <v>372</v>
      </c>
      <c r="G1169" s="10" t="s">
        <v>355</v>
      </c>
      <c r="H1169" s="10">
        <v>5</v>
      </c>
      <c r="I1169" s="10">
        <v>4</v>
      </c>
      <c r="J1169" s="10">
        <v>1</v>
      </c>
      <c r="K1169" s="10" t="s">
        <v>783</v>
      </c>
      <c r="L1169" s="10" t="s">
        <v>777</v>
      </c>
      <c r="M1169" s="10">
        <v>0</v>
      </c>
      <c r="N1169" s="10">
        <v>0</v>
      </c>
      <c r="O1169" s="10">
        <v>0</v>
      </c>
      <c r="P1169" s="10">
        <v>0</v>
      </c>
      <c r="Q1169" s="10">
        <v>0</v>
      </c>
      <c r="R1169" s="10">
        <v>0</v>
      </c>
      <c r="S1169" s="10">
        <v>0</v>
      </c>
      <c r="T1169" s="10">
        <v>0</v>
      </c>
      <c r="U1169" s="10">
        <v>0</v>
      </c>
      <c r="V1169" s="10">
        <v>0</v>
      </c>
      <c r="W1169" s="10">
        <v>0</v>
      </c>
      <c r="X1169" s="10">
        <v>0</v>
      </c>
      <c r="Y1169" s="10">
        <v>0</v>
      </c>
      <c r="Z1169" s="10">
        <v>0</v>
      </c>
      <c r="AA1169" s="10">
        <v>0</v>
      </c>
      <c r="AB1169" s="10">
        <v>0</v>
      </c>
      <c r="AC1169" s="10">
        <v>0</v>
      </c>
      <c r="AD1169" s="10">
        <v>0</v>
      </c>
      <c r="AE1169" s="10">
        <v>0</v>
      </c>
      <c r="AF1169" s="10">
        <v>0</v>
      </c>
      <c r="AG1169" s="10">
        <v>0</v>
      </c>
      <c r="AH1169" s="10">
        <v>0</v>
      </c>
      <c r="AI1169" s="10">
        <v>0</v>
      </c>
      <c r="AJ1169" s="10">
        <v>0</v>
      </c>
      <c r="AK1169" s="10">
        <v>1</v>
      </c>
      <c r="AL1169" s="10">
        <v>0</v>
      </c>
      <c r="AM1169" s="10">
        <v>24</v>
      </c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10"/>
      <c r="AZ1169" s="10"/>
      <c r="BA1169" s="10"/>
      <c r="BB1169" s="10"/>
      <c r="BC1169" s="10"/>
      <c r="BD1169" s="10"/>
      <c r="BE1169" s="10"/>
      <c r="BF1169" s="10"/>
      <c r="BG1169" s="10"/>
      <c r="BH1169" s="10" t="s">
        <v>372</v>
      </c>
      <c r="BI1169" s="10">
        <v>5</v>
      </c>
    </row>
    <row r="1170" spans="5:61" ht="16.5" customHeight="1">
      <c r="E1170" s="9" t="str">
        <f t="shared" si="18"/>
        <v>M-5機器発熱密度比率2</v>
      </c>
      <c r="F1170" s="10" t="s">
        <v>372</v>
      </c>
      <c r="G1170" s="10" t="s">
        <v>355</v>
      </c>
      <c r="H1170" s="10">
        <v>5</v>
      </c>
      <c r="I1170" s="10">
        <v>4</v>
      </c>
      <c r="J1170" s="10">
        <v>2</v>
      </c>
      <c r="K1170" s="10" t="s">
        <v>783</v>
      </c>
      <c r="L1170" s="10" t="s">
        <v>778</v>
      </c>
      <c r="M1170" s="10">
        <v>0</v>
      </c>
      <c r="N1170" s="10">
        <v>0</v>
      </c>
      <c r="O1170" s="10">
        <v>0</v>
      </c>
      <c r="P1170" s="10">
        <v>0</v>
      </c>
      <c r="Q1170" s="10">
        <v>0</v>
      </c>
      <c r="R1170" s="10">
        <v>0</v>
      </c>
      <c r="S1170" s="10">
        <v>0</v>
      </c>
      <c r="T1170" s="10">
        <v>0</v>
      </c>
      <c r="U1170" s="10">
        <v>0</v>
      </c>
      <c r="V1170" s="10">
        <v>0</v>
      </c>
      <c r="W1170" s="10">
        <v>0</v>
      </c>
      <c r="X1170" s="10">
        <v>0</v>
      </c>
      <c r="Y1170" s="10">
        <v>0</v>
      </c>
      <c r="Z1170" s="10">
        <v>0</v>
      </c>
      <c r="AA1170" s="10">
        <v>0</v>
      </c>
      <c r="AB1170" s="10">
        <v>0</v>
      </c>
      <c r="AC1170" s="10">
        <v>0</v>
      </c>
      <c r="AD1170" s="10">
        <v>0</v>
      </c>
      <c r="AE1170" s="10">
        <v>0</v>
      </c>
      <c r="AF1170" s="10">
        <v>0</v>
      </c>
      <c r="AG1170" s="10">
        <v>0</v>
      </c>
      <c r="AH1170" s="10">
        <v>0</v>
      </c>
      <c r="AI1170" s="10">
        <v>0</v>
      </c>
      <c r="AJ1170" s="10">
        <v>0</v>
      </c>
      <c r="AK1170" s="10">
        <v>1</v>
      </c>
      <c r="AL1170" s="10">
        <v>0</v>
      </c>
      <c r="AM1170" s="10">
        <v>24</v>
      </c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10"/>
      <c r="AZ1170" s="10"/>
      <c r="BA1170" s="10"/>
      <c r="BB1170" s="10"/>
      <c r="BC1170" s="10"/>
      <c r="BD1170" s="10"/>
      <c r="BE1170" s="10"/>
      <c r="BF1170" s="10"/>
      <c r="BG1170" s="10"/>
      <c r="BH1170" s="10" t="s">
        <v>372</v>
      </c>
      <c r="BI1170" s="10">
        <v>5</v>
      </c>
    </row>
    <row r="1171" spans="5:61" ht="16.5" customHeight="1">
      <c r="E1171" s="9" t="str">
        <f t="shared" si="18"/>
        <v>M-5機器発熱密度比率3</v>
      </c>
      <c r="F1171" s="10" t="s">
        <v>372</v>
      </c>
      <c r="G1171" s="10" t="s">
        <v>355</v>
      </c>
      <c r="H1171" s="10">
        <v>5</v>
      </c>
      <c r="I1171" s="10">
        <v>4</v>
      </c>
      <c r="J1171" s="10">
        <v>3</v>
      </c>
      <c r="K1171" s="10" t="s">
        <v>783</v>
      </c>
      <c r="L1171" s="10" t="s">
        <v>779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  <c r="V1171" s="10">
        <v>0</v>
      </c>
      <c r="W1171" s="10">
        <v>0</v>
      </c>
      <c r="X1171" s="10">
        <v>0</v>
      </c>
      <c r="Y1171" s="10">
        <v>0</v>
      </c>
      <c r="Z1171" s="10">
        <v>0</v>
      </c>
      <c r="AA1171" s="10">
        <v>0</v>
      </c>
      <c r="AB1171" s="10">
        <v>0</v>
      </c>
      <c r="AC1171" s="10">
        <v>0</v>
      </c>
      <c r="AD1171" s="10">
        <v>0</v>
      </c>
      <c r="AE1171" s="10">
        <v>0</v>
      </c>
      <c r="AF1171" s="10">
        <v>0</v>
      </c>
      <c r="AG1171" s="10">
        <v>0</v>
      </c>
      <c r="AH1171" s="10">
        <v>0</v>
      </c>
      <c r="AI1171" s="10">
        <v>0</v>
      </c>
      <c r="AJ1171" s="10">
        <v>0</v>
      </c>
      <c r="AK1171" s="10">
        <v>1</v>
      </c>
      <c r="AL1171" s="10">
        <v>0</v>
      </c>
      <c r="AM1171" s="10">
        <v>24</v>
      </c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10"/>
      <c r="AZ1171" s="10"/>
      <c r="BA1171" s="10"/>
      <c r="BB1171" s="10"/>
      <c r="BC1171" s="10"/>
      <c r="BD1171" s="10"/>
      <c r="BE1171" s="10"/>
      <c r="BF1171" s="10"/>
      <c r="BG1171" s="10"/>
      <c r="BH1171" s="10" t="s">
        <v>372</v>
      </c>
      <c r="BI1171" s="10">
        <v>5</v>
      </c>
    </row>
    <row r="1172" spans="5:61" ht="16.5" customHeight="1">
      <c r="E1172" s="9" t="str">
        <f t="shared" si="18"/>
        <v>M-6室同時使用率1</v>
      </c>
      <c r="F1172" s="10" t="s">
        <v>376</v>
      </c>
      <c r="G1172" s="10" t="s">
        <v>355</v>
      </c>
      <c r="H1172" s="10">
        <v>6</v>
      </c>
      <c r="I1172" s="10">
        <v>1</v>
      </c>
      <c r="J1172" s="10">
        <v>1</v>
      </c>
      <c r="K1172" s="10" t="s">
        <v>776</v>
      </c>
      <c r="L1172" s="10" t="s">
        <v>777</v>
      </c>
      <c r="M1172" s="10">
        <v>0</v>
      </c>
      <c r="N1172" s="10">
        <v>0</v>
      </c>
      <c r="O1172" s="10">
        <v>0</v>
      </c>
      <c r="P1172" s="10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1</v>
      </c>
      <c r="V1172" s="10">
        <v>1</v>
      </c>
      <c r="W1172" s="10">
        <v>1</v>
      </c>
      <c r="X1172" s="10">
        <v>1</v>
      </c>
      <c r="Y1172" s="10">
        <v>1</v>
      </c>
      <c r="Z1172" s="10">
        <v>1</v>
      </c>
      <c r="AA1172" s="10">
        <v>1</v>
      </c>
      <c r="AB1172" s="10">
        <v>1</v>
      </c>
      <c r="AC1172" s="10">
        <v>1</v>
      </c>
      <c r="AD1172" s="10">
        <v>1</v>
      </c>
      <c r="AE1172" s="10">
        <v>1</v>
      </c>
      <c r="AF1172" s="10">
        <v>1</v>
      </c>
      <c r="AG1172" s="10">
        <v>1</v>
      </c>
      <c r="AH1172" s="10">
        <v>0</v>
      </c>
      <c r="AI1172" s="10">
        <v>0</v>
      </c>
      <c r="AJ1172" s="10">
        <v>0</v>
      </c>
      <c r="AK1172" s="10"/>
      <c r="AL1172" s="10"/>
      <c r="AM1172" s="10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10"/>
      <c r="AZ1172" s="10"/>
      <c r="BA1172" s="10"/>
      <c r="BB1172" s="10"/>
      <c r="BC1172" s="10"/>
      <c r="BD1172" s="10"/>
      <c r="BE1172" s="10"/>
      <c r="BF1172" s="10"/>
      <c r="BG1172" s="10"/>
      <c r="BH1172" s="10" t="s">
        <v>376</v>
      </c>
      <c r="BI1172" s="10">
        <v>6</v>
      </c>
    </row>
    <row r="1173" spans="5:61" ht="16.5" customHeight="1">
      <c r="E1173" s="9" t="str">
        <f t="shared" si="18"/>
        <v>M-6室同時使用率2</v>
      </c>
      <c r="F1173" s="10" t="s">
        <v>376</v>
      </c>
      <c r="G1173" s="10" t="s">
        <v>355</v>
      </c>
      <c r="H1173" s="10">
        <v>6</v>
      </c>
      <c r="I1173" s="10">
        <v>1</v>
      </c>
      <c r="J1173" s="10">
        <v>2</v>
      </c>
      <c r="K1173" s="10" t="s">
        <v>776</v>
      </c>
      <c r="L1173" s="10" t="s">
        <v>778</v>
      </c>
      <c r="M1173" s="10">
        <v>0</v>
      </c>
      <c r="N1173" s="10">
        <v>0</v>
      </c>
      <c r="O1173" s="10">
        <v>0</v>
      </c>
      <c r="P1173" s="10">
        <v>0</v>
      </c>
      <c r="Q1173" s="10">
        <v>0</v>
      </c>
      <c r="R1173" s="10">
        <v>0</v>
      </c>
      <c r="S1173" s="10">
        <v>0</v>
      </c>
      <c r="T1173" s="10">
        <v>0</v>
      </c>
      <c r="U1173" s="10">
        <v>1</v>
      </c>
      <c r="V1173" s="10">
        <v>1</v>
      </c>
      <c r="W1173" s="10">
        <v>1</v>
      </c>
      <c r="X1173" s="10">
        <v>1</v>
      </c>
      <c r="Y1173" s="10">
        <v>1</v>
      </c>
      <c r="Z1173" s="10">
        <v>1</v>
      </c>
      <c r="AA1173" s="10">
        <v>1</v>
      </c>
      <c r="AB1173" s="10">
        <v>1</v>
      </c>
      <c r="AC1173" s="10">
        <v>1</v>
      </c>
      <c r="AD1173" s="10">
        <v>1</v>
      </c>
      <c r="AE1173" s="10">
        <v>1</v>
      </c>
      <c r="AF1173" s="10">
        <v>1</v>
      </c>
      <c r="AG1173" s="10">
        <v>1</v>
      </c>
      <c r="AH1173" s="10">
        <v>0</v>
      </c>
      <c r="AI1173" s="10">
        <v>0</v>
      </c>
      <c r="AJ1173" s="10">
        <v>0</v>
      </c>
      <c r="AK1173" s="10"/>
      <c r="AL1173" s="10"/>
      <c r="AM1173" s="10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10"/>
      <c r="AZ1173" s="10"/>
      <c r="BA1173" s="10"/>
      <c r="BB1173" s="10"/>
      <c r="BC1173" s="10"/>
      <c r="BD1173" s="10"/>
      <c r="BE1173" s="10"/>
      <c r="BF1173" s="10"/>
      <c r="BG1173" s="10"/>
      <c r="BH1173" s="10" t="s">
        <v>376</v>
      </c>
      <c r="BI1173" s="10">
        <v>6</v>
      </c>
    </row>
    <row r="1174" spans="5:61" ht="16.5" customHeight="1">
      <c r="E1174" s="9" t="str">
        <f t="shared" si="18"/>
        <v>M-6室同時使用率3</v>
      </c>
      <c r="F1174" s="10" t="s">
        <v>376</v>
      </c>
      <c r="G1174" s="10" t="s">
        <v>355</v>
      </c>
      <c r="H1174" s="10">
        <v>6</v>
      </c>
      <c r="I1174" s="10">
        <v>1</v>
      </c>
      <c r="J1174" s="10">
        <v>3</v>
      </c>
      <c r="K1174" s="10" t="s">
        <v>776</v>
      </c>
      <c r="L1174" s="10" t="s">
        <v>779</v>
      </c>
      <c r="M1174" s="10">
        <v>0</v>
      </c>
      <c r="N1174" s="10">
        <v>0</v>
      </c>
      <c r="O1174" s="10">
        <v>0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0">
        <v>0</v>
      </c>
      <c r="V1174" s="10">
        <v>0</v>
      </c>
      <c r="W1174" s="10">
        <v>0</v>
      </c>
      <c r="X1174" s="10">
        <v>0</v>
      </c>
      <c r="Y1174" s="10">
        <v>0</v>
      </c>
      <c r="Z1174" s="10">
        <v>0</v>
      </c>
      <c r="AA1174" s="10">
        <v>0</v>
      </c>
      <c r="AB1174" s="10">
        <v>0</v>
      </c>
      <c r="AC1174" s="10">
        <v>0</v>
      </c>
      <c r="AD1174" s="10">
        <v>0</v>
      </c>
      <c r="AE1174" s="10">
        <v>0</v>
      </c>
      <c r="AF1174" s="10">
        <v>0</v>
      </c>
      <c r="AG1174" s="10">
        <v>0</v>
      </c>
      <c r="AH1174" s="10">
        <v>0</v>
      </c>
      <c r="AI1174" s="10">
        <v>0</v>
      </c>
      <c r="AJ1174" s="10">
        <v>0</v>
      </c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10"/>
      <c r="AZ1174" s="10"/>
      <c r="BA1174" s="10"/>
      <c r="BB1174" s="10"/>
      <c r="BC1174" s="10"/>
      <c r="BD1174" s="10"/>
      <c r="BE1174" s="10"/>
      <c r="BF1174" s="10"/>
      <c r="BG1174" s="10"/>
      <c r="BH1174" s="10" t="s">
        <v>376</v>
      </c>
      <c r="BI1174" s="10">
        <v>6</v>
      </c>
    </row>
    <row r="1175" spans="5:61" ht="16.5" customHeight="1">
      <c r="E1175" s="9" t="str">
        <f t="shared" si="18"/>
        <v>M-6照明発熱密度比率1</v>
      </c>
      <c r="F1175" s="10" t="s">
        <v>376</v>
      </c>
      <c r="G1175" s="10" t="s">
        <v>355</v>
      </c>
      <c r="H1175" s="10">
        <v>6</v>
      </c>
      <c r="I1175" s="10">
        <v>2</v>
      </c>
      <c r="J1175" s="10">
        <v>1</v>
      </c>
      <c r="K1175" s="10" t="s">
        <v>780</v>
      </c>
      <c r="L1175" s="10" t="s">
        <v>777</v>
      </c>
      <c r="M1175" s="10">
        <v>0</v>
      </c>
      <c r="N1175" s="10">
        <v>0</v>
      </c>
      <c r="O1175" s="10">
        <v>0</v>
      </c>
      <c r="P1175" s="10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  <c r="V1175" s="10">
        <v>1</v>
      </c>
      <c r="W1175" s="10">
        <v>1</v>
      </c>
      <c r="X1175" s="10">
        <v>1</v>
      </c>
      <c r="Y1175" s="10">
        <v>1</v>
      </c>
      <c r="Z1175" s="10">
        <v>1</v>
      </c>
      <c r="AA1175" s="10">
        <v>1</v>
      </c>
      <c r="AB1175" s="10">
        <v>1</v>
      </c>
      <c r="AC1175" s="10">
        <v>1</v>
      </c>
      <c r="AD1175" s="10">
        <v>1</v>
      </c>
      <c r="AE1175" s="10">
        <v>1</v>
      </c>
      <c r="AF1175" s="10">
        <v>1</v>
      </c>
      <c r="AG1175" s="10">
        <v>1</v>
      </c>
      <c r="AH1175" s="10">
        <v>0</v>
      </c>
      <c r="AI1175" s="10">
        <v>0</v>
      </c>
      <c r="AJ1175" s="10">
        <v>0</v>
      </c>
      <c r="AK1175" s="10">
        <v>1</v>
      </c>
      <c r="AL1175" s="10">
        <v>0</v>
      </c>
      <c r="AM1175" s="10">
        <v>9</v>
      </c>
      <c r="AN1175" s="10">
        <v>100</v>
      </c>
      <c r="AO1175" s="10">
        <v>21</v>
      </c>
      <c r="AP1175" s="10">
        <v>0</v>
      </c>
      <c r="AQ1175" s="10">
        <v>24</v>
      </c>
      <c r="AR1175" s="10"/>
      <c r="AS1175" s="10"/>
      <c r="AT1175" s="10"/>
      <c r="AU1175" s="10"/>
      <c r="AV1175" s="10"/>
      <c r="AW1175" s="10"/>
      <c r="AX1175" s="10"/>
      <c r="AY1175" s="10"/>
      <c r="AZ1175" s="10"/>
      <c r="BA1175" s="10"/>
      <c r="BB1175" s="10"/>
      <c r="BC1175" s="10"/>
      <c r="BD1175" s="10"/>
      <c r="BE1175" s="10"/>
      <c r="BF1175" s="10"/>
      <c r="BG1175" s="10"/>
      <c r="BH1175" s="10" t="s">
        <v>376</v>
      </c>
      <c r="BI1175" s="10">
        <v>6</v>
      </c>
    </row>
    <row r="1176" spans="5:61" ht="16.5" customHeight="1">
      <c r="E1176" s="9" t="str">
        <f t="shared" si="18"/>
        <v>M-6照明発熱密度比率2</v>
      </c>
      <c r="F1176" s="10" t="s">
        <v>376</v>
      </c>
      <c r="G1176" s="10" t="s">
        <v>355</v>
      </c>
      <c r="H1176" s="10">
        <v>6</v>
      </c>
      <c r="I1176" s="10">
        <v>2</v>
      </c>
      <c r="J1176" s="10">
        <v>2</v>
      </c>
      <c r="K1176" s="10" t="s">
        <v>780</v>
      </c>
      <c r="L1176" s="10" t="s">
        <v>778</v>
      </c>
      <c r="M1176" s="10">
        <v>0</v>
      </c>
      <c r="N1176" s="10">
        <v>0</v>
      </c>
      <c r="O1176" s="10">
        <v>0</v>
      </c>
      <c r="P1176" s="10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  <c r="V1176" s="10">
        <v>1</v>
      </c>
      <c r="W1176" s="10">
        <v>1</v>
      </c>
      <c r="X1176" s="10">
        <v>1</v>
      </c>
      <c r="Y1176" s="10">
        <v>1</v>
      </c>
      <c r="Z1176" s="10">
        <v>1</v>
      </c>
      <c r="AA1176" s="10">
        <v>1</v>
      </c>
      <c r="AB1176" s="10">
        <v>1</v>
      </c>
      <c r="AC1176" s="10">
        <v>1</v>
      </c>
      <c r="AD1176" s="10">
        <v>1</v>
      </c>
      <c r="AE1176" s="10">
        <v>1</v>
      </c>
      <c r="AF1176" s="10">
        <v>1</v>
      </c>
      <c r="AG1176" s="10">
        <v>1</v>
      </c>
      <c r="AH1176" s="10">
        <v>0</v>
      </c>
      <c r="AI1176" s="10">
        <v>0</v>
      </c>
      <c r="AJ1176" s="10">
        <v>0</v>
      </c>
      <c r="AK1176" s="10">
        <v>1</v>
      </c>
      <c r="AL1176" s="10">
        <v>0</v>
      </c>
      <c r="AM1176" s="10">
        <v>9</v>
      </c>
      <c r="AN1176" s="10">
        <v>100</v>
      </c>
      <c r="AO1176" s="10">
        <v>21</v>
      </c>
      <c r="AP1176" s="10">
        <v>0</v>
      </c>
      <c r="AQ1176" s="10">
        <v>24</v>
      </c>
      <c r="AR1176" s="10"/>
      <c r="AS1176" s="10"/>
      <c r="AT1176" s="10"/>
      <c r="AU1176" s="10"/>
      <c r="AV1176" s="10"/>
      <c r="AW1176" s="10"/>
      <c r="AX1176" s="10"/>
      <c r="AY1176" s="10"/>
      <c r="AZ1176" s="10"/>
      <c r="BA1176" s="10"/>
      <c r="BB1176" s="10"/>
      <c r="BC1176" s="10"/>
      <c r="BD1176" s="10"/>
      <c r="BE1176" s="10"/>
      <c r="BF1176" s="10"/>
      <c r="BG1176" s="10"/>
      <c r="BH1176" s="10" t="s">
        <v>376</v>
      </c>
      <c r="BI1176" s="10">
        <v>6</v>
      </c>
    </row>
    <row r="1177" spans="5:61" ht="16.5" customHeight="1">
      <c r="E1177" s="9" t="str">
        <f t="shared" si="18"/>
        <v>M-6照明発熱密度比率3</v>
      </c>
      <c r="F1177" s="10" t="s">
        <v>376</v>
      </c>
      <c r="G1177" s="10" t="s">
        <v>355</v>
      </c>
      <c r="H1177" s="10">
        <v>6</v>
      </c>
      <c r="I1177" s="10">
        <v>2</v>
      </c>
      <c r="J1177" s="10">
        <v>3</v>
      </c>
      <c r="K1177" s="10" t="s">
        <v>780</v>
      </c>
      <c r="L1177" s="10" t="s">
        <v>779</v>
      </c>
      <c r="M1177" s="10">
        <v>0</v>
      </c>
      <c r="N1177" s="10">
        <v>0</v>
      </c>
      <c r="O1177" s="10">
        <v>0</v>
      </c>
      <c r="P1177" s="10">
        <v>0</v>
      </c>
      <c r="Q1177" s="10">
        <v>0</v>
      </c>
      <c r="R1177" s="10">
        <v>0</v>
      </c>
      <c r="S1177" s="10">
        <v>0</v>
      </c>
      <c r="T1177" s="10">
        <v>0</v>
      </c>
      <c r="U1177" s="10">
        <v>0</v>
      </c>
      <c r="V1177" s="10">
        <v>0</v>
      </c>
      <c r="W1177" s="10">
        <v>0</v>
      </c>
      <c r="X1177" s="10">
        <v>0</v>
      </c>
      <c r="Y1177" s="10">
        <v>0</v>
      </c>
      <c r="Z1177" s="10">
        <v>0</v>
      </c>
      <c r="AA1177" s="10">
        <v>0</v>
      </c>
      <c r="AB1177" s="10">
        <v>0</v>
      </c>
      <c r="AC1177" s="10">
        <v>0</v>
      </c>
      <c r="AD1177" s="10">
        <v>0</v>
      </c>
      <c r="AE1177" s="10">
        <v>0</v>
      </c>
      <c r="AF1177" s="10">
        <v>0</v>
      </c>
      <c r="AG1177" s="10">
        <v>0</v>
      </c>
      <c r="AH1177" s="10">
        <v>0</v>
      </c>
      <c r="AI1177" s="10">
        <v>0</v>
      </c>
      <c r="AJ1177" s="10">
        <v>0</v>
      </c>
      <c r="AK1177" s="10">
        <v>1</v>
      </c>
      <c r="AL1177" s="10">
        <v>0</v>
      </c>
      <c r="AM1177" s="10">
        <v>24</v>
      </c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10"/>
      <c r="AZ1177" s="10"/>
      <c r="BA1177" s="10"/>
      <c r="BB1177" s="10"/>
      <c r="BC1177" s="10"/>
      <c r="BD1177" s="10"/>
      <c r="BE1177" s="10"/>
      <c r="BF1177" s="10"/>
      <c r="BG1177" s="10"/>
      <c r="BH1177" s="10" t="s">
        <v>376</v>
      </c>
      <c r="BI1177" s="10">
        <v>6</v>
      </c>
    </row>
    <row r="1178" spans="5:61" ht="16.5" customHeight="1">
      <c r="E1178" s="9" t="str">
        <f t="shared" si="18"/>
        <v>M-6人体発熱密度比率1</v>
      </c>
      <c r="F1178" s="10" t="s">
        <v>376</v>
      </c>
      <c r="G1178" s="10" t="s">
        <v>355</v>
      </c>
      <c r="H1178" s="10">
        <v>6</v>
      </c>
      <c r="I1178" s="10">
        <v>3</v>
      </c>
      <c r="J1178" s="10">
        <v>1</v>
      </c>
      <c r="K1178" s="10" t="s">
        <v>781</v>
      </c>
      <c r="L1178" s="10" t="s">
        <v>777</v>
      </c>
      <c r="M1178" s="10">
        <v>0</v>
      </c>
      <c r="N1178" s="10">
        <v>0</v>
      </c>
      <c r="O1178" s="10">
        <v>0</v>
      </c>
      <c r="P1178" s="10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  <c r="V1178" s="10">
        <v>0.5</v>
      </c>
      <c r="W1178" s="10">
        <v>0.5</v>
      </c>
      <c r="X1178" s="10">
        <v>0.5</v>
      </c>
      <c r="Y1178" s="10">
        <v>0.5</v>
      </c>
      <c r="Z1178" s="10">
        <v>0.5</v>
      </c>
      <c r="AA1178" s="10">
        <v>0.5</v>
      </c>
      <c r="AB1178" s="10">
        <v>0.5</v>
      </c>
      <c r="AC1178" s="10">
        <v>0.5</v>
      </c>
      <c r="AD1178" s="10">
        <v>0.5</v>
      </c>
      <c r="AE1178" s="10">
        <v>0.8</v>
      </c>
      <c r="AF1178" s="10">
        <v>0.8</v>
      </c>
      <c r="AG1178" s="10">
        <v>0.8</v>
      </c>
      <c r="AH1178" s="10">
        <v>0</v>
      </c>
      <c r="AI1178" s="10">
        <v>0</v>
      </c>
      <c r="AJ1178" s="10">
        <v>0</v>
      </c>
      <c r="AK1178" s="10">
        <v>1</v>
      </c>
      <c r="AL1178" s="10">
        <v>0</v>
      </c>
      <c r="AM1178" s="10">
        <v>9</v>
      </c>
      <c r="AN1178" s="10">
        <v>50</v>
      </c>
      <c r="AO1178" s="10">
        <v>18</v>
      </c>
      <c r="AP1178" s="10">
        <v>80</v>
      </c>
      <c r="AQ1178" s="10">
        <v>21</v>
      </c>
      <c r="AR1178" s="10">
        <v>0</v>
      </c>
      <c r="AS1178" s="10">
        <v>24</v>
      </c>
      <c r="AT1178" s="10"/>
      <c r="AU1178" s="10"/>
      <c r="AV1178" s="10"/>
      <c r="AW1178" s="10"/>
      <c r="AX1178" s="10"/>
      <c r="AY1178" s="10"/>
      <c r="AZ1178" s="10"/>
      <c r="BA1178" s="10"/>
      <c r="BB1178" s="10"/>
      <c r="BC1178" s="10"/>
      <c r="BD1178" s="10"/>
      <c r="BE1178" s="10"/>
      <c r="BF1178" s="10"/>
      <c r="BG1178" s="10"/>
      <c r="BH1178" s="10" t="s">
        <v>376</v>
      </c>
      <c r="BI1178" s="10">
        <v>6</v>
      </c>
    </row>
    <row r="1179" spans="5:61" ht="16.5" customHeight="1">
      <c r="E1179" s="9" t="str">
        <f t="shared" si="18"/>
        <v>M-6人体発熱密度比率2</v>
      </c>
      <c r="F1179" s="10" t="s">
        <v>376</v>
      </c>
      <c r="G1179" s="10" t="s">
        <v>355</v>
      </c>
      <c r="H1179" s="10">
        <v>6</v>
      </c>
      <c r="I1179" s="10">
        <v>3</v>
      </c>
      <c r="J1179" s="10">
        <v>2</v>
      </c>
      <c r="K1179" s="10" t="s">
        <v>781</v>
      </c>
      <c r="L1179" s="10" t="s">
        <v>778</v>
      </c>
      <c r="M1179" s="10">
        <v>0</v>
      </c>
      <c r="N1179" s="10">
        <v>0</v>
      </c>
      <c r="O1179" s="10">
        <v>0</v>
      </c>
      <c r="P1179" s="10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  <c r="V1179" s="10">
        <v>0.8</v>
      </c>
      <c r="W1179" s="10">
        <v>0.8</v>
      </c>
      <c r="X1179" s="10">
        <v>0.8</v>
      </c>
      <c r="Y1179" s="10">
        <v>0.8</v>
      </c>
      <c r="Z1179" s="10">
        <v>0.6</v>
      </c>
      <c r="AA1179" s="10">
        <v>0.6</v>
      </c>
      <c r="AB1179" s="10">
        <v>0.6</v>
      </c>
      <c r="AC1179" s="10">
        <v>0.6</v>
      </c>
      <c r="AD1179" s="10">
        <v>0.6</v>
      </c>
      <c r="AE1179" s="10">
        <v>1</v>
      </c>
      <c r="AF1179" s="10">
        <v>1</v>
      </c>
      <c r="AG1179" s="10">
        <v>1</v>
      </c>
      <c r="AH1179" s="10">
        <v>0</v>
      </c>
      <c r="AI1179" s="10">
        <v>0</v>
      </c>
      <c r="AJ1179" s="10">
        <v>0</v>
      </c>
      <c r="AK1179" s="10">
        <v>1</v>
      </c>
      <c r="AL1179" s="10">
        <v>0</v>
      </c>
      <c r="AM1179" s="10">
        <v>9</v>
      </c>
      <c r="AN1179" s="10">
        <v>80</v>
      </c>
      <c r="AO1179" s="10">
        <v>13</v>
      </c>
      <c r="AP1179" s="10">
        <v>60</v>
      </c>
      <c r="AQ1179" s="10">
        <v>18</v>
      </c>
      <c r="AR1179" s="10">
        <v>100</v>
      </c>
      <c r="AS1179" s="10">
        <v>21</v>
      </c>
      <c r="AT1179" s="10">
        <v>0</v>
      </c>
      <c r="AU1179" s="10">
        <v>24</v>
      </c>
      <c r="AV1179" s="10"/>
      <c r="AW1179" s="10"/>
      <c r="AX1179" s="10"/>
      <c r="AY1179" s="10"/>
      <c r="AZ1179" s="10"/>
      <c r="BA1179" s="10"/>
      <c r="BB1179" s="10"/>
      <c r="BC1179" s="10"/>
      <c r="BD1179" s="10"/>
      <c r="BE1179" s="10"/>
      <c r="BF1179" s="10"/>
      <c r="BG1179" s="10"/>
      <c r="BH1179" s="10" t="s">
        <v>376</v>
      </c>
      <c r="BI1179" s="10">
        <v>6</v>
      </c>
    </row>
    <row r="1180" spans="5:61" ht="16.5" customHeight="1">
      <c r="E1180" s="9" t="str">
        <f t="shared" si="18"/>
        <v>M-6人体発熱密度比率3</v>
      </c>
      <c r="F1180" s="10" t="s">
        <v>376</v>
      </c>
      <c r="G1180" s="10" t="s">
        <v>355</v>
      </c>
      <c r="H1180" s="10">
        <v>6</v>
      </c>
      <c r="I1180" s="10">
        <v>3</v>
      </c>
      <c r="J1180" s="10">
        <v>3</v>
      </c>
      <c r="K1180" s="10" t="s">
        <v>781</v>
      </c>
      <c r="L1180" s="10" t="s">
        <v>779</v>
      </c>
      <c r="M1180" s="10">
        <v>0</v>
      </c>
      <c r="N1180" s="10">
        <v>0</v>
      </c>
      <c r="O1180" s="10">
        <v>0</v>
      </c>
      <c r="P1180" s="10">
        <v>0</v>
      </c>
      <c r="Q1180" s="10">
        <v>0</v>
      </c>
      <c r="R1180" s="10">
        <v>0</v>
      </c>
      <c r="S1180" s="10">
        <v>0</v>
      </c>
      <c r="T1180" s="10">
        <v>0</v>
      </c>
      <c r="U1180" s="10">
        <v>0</v>
      </c>
      <c r="V1180" s="10">
        <v>0</v>
      </c>
      <c r="W1180" s="10">
        <v>0</v>
      </c>
      <c r="X1180" s="10">
        <v>0</v>
      </c>
      <c r="Y1180" s="10">
        <v>0</v>
      </c>
      <c r="Z1180" s="10">
        <v>0</v>
      </c>
      <c r="AA1180" s="10">
        <v>0</v>
      </c>
      <c r="AB1180" s="10">
        <v>0</v>
      </c>
      <c r="AC1180" s="10">
        <v>0</v>
      </c>
      <c r="AD1180" s="10">
        <v>0</v>
      </c>
      <c r="AE1180" s="10">
        <v>0</v>
      </c>
      <c r="AF1180" s="10">
        <v>0</v>
      </c>
      <c r="AG1180" s="10">
        <v>0</v>
      </c>
      <c r="AH1180" s="10">
        <v>0</v>
      </c>
      <c r="AI1180" s="10">
        <v>0</v>
      </c>
      <c r="AJ1180" s="10">
        <v>0</v>
      </c>
      <c r="AK1180" s="10">
        <v>1</v>
      </c>
      <c r="AL1180" s="10">
        <v>0</v>
      </c>
      <c r="AM1180" s="10">
        <v>24</v>
      </c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10"/>
      <c r="AZ1180" s="10"/>
      <c r="BA1180" s="10"/>
      <c r="BB1180" s="10"/>
      <c r="BC1180" s="10"/>
      <c r="BD1180" s="10"/>
      <c r="BE1180" s="10"/>
      <c r="BF1180" s="10"/>
      <c r="BG1180" s="10"/>
      <c r="BH1180" s="10" t="s">
        <v>376</v>
      </c>
      <c r="BI1180" s="10">
        <v>6</v>
      </c>
    </row>
    <row r="1181" spans="5:61" ht="16.5" customHeight="1">
      <c r="E1181" s="9" t="str">
        <f t="shared" si="18"/>
        <v>M-6機器発熱密度比率1</v>
      </c>
      <c r="F1181" s="10" t="s">
        <v>376</v>
      </c>
      <c r="G1181" s="10" t="s">
        <v>355</v>
      </c>
      <c r="H1181" s="10">
        <v>6</v>
      </c>
      <c r="I1181" s="10">
        <v>4</v>
      </c>
      <c r="J1181" s="10">
        <v>1</v>
      </c>
      <c r="K1181" s="10" t="s">
        <v>783</v>
      </c>
      <c r="L1181" s="10" t="s">
        <v>777</v>
      </c>
      <c r="M1181" s="10">
        <v>0</v>
      </c>
      <c r="N1181" s="10">
        <v>0</v>
      </c>
      <c r="O1181" s="10">
        <v>0</v>
      </c>
      <c r="P1181" s="10">
        <v>0</v>
      </c>
      <c r="Q1181" s="10">
        <v>0</v>
      </c>
      <c r="R1181" s="10">
        <v>0</v>
      </c>
      <c r="S1181" s="10">
        <v>0</v>
      </c>
      <c r="T1181" s="10">
        <v>0</v>
      </c>
      <c r="U1181" s="10">
        <v>0</v>
      </c>
      <c r="V1181" s="10">
        <v>0</v>
      </c>
      <c r="W1181" s="10">
        <v>0</v>
      </c>
      <c r="X1181" s="10">
        <v>0</v>
      </c>
      <c r="Y1181" s="10">
        <v>0</v>
      </c>
      <c r="Z1181" s="10">
        <v>0</v>
      </c>
      <c r="AA1181" s="10">
        <v>0</v>
      </c>
      <c r="AB1181" s="10">
        <v>0</v>
      </c>
      <c r="AC1181" s="10">
        <v>0</v>
      </c>
      <c r="AD1181" s="10">
        <v>0</v>
      </c>
      <c r="AE1181" s="10">
        <v>0</v>
      </c>
      <c r="AF1181" s="10">
        <v>0</v>
      </c>
      <c r="AG1181" s="10">
        <v>0</v>
      </c>
      <c r="AH1181" s="10">
        <v>0</v>
      </c>
      <c r="AI1181" s="10">
        <v>0</v>
      </c>
      <c r="AJ1181" s="10">
        <v>0</v>
      </c>
      <c r="AK1181" s="10">
        <v>1</v>
      </c>
      <c r="AL1181" s="10">
        <v>0</v>
      </c>
      <c r="AM1181" s="10">
        <v>24</v>
      </c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10"/>
      <c r="AZ1181" s="10"/>
      <c r="BA1181" s="10"/>
      <c r="BB1181" s="10"/>
      <c r="BC1181" s="10"/>
      <c r="BD1181" s="10"/>
      <c r="BE1181" s="10"/>
      <c r="BF1181" s="10"/>
      <c r="BG1181" s="10"/>
      <c r="BH1181" s="10" t="s">
        <v>376</v>
      </c>
      <c r="BI1181" s="10">
        <v>6</v>
      </c>
    </row>
    <row r="1182" spans="5:61" ht="16.5" customHeight="1">
      <c r="E1182" s="9" t="str">
        <f t="shared" si="18"/>
        <v>M-6機器発熱密度比率2</v>
      </c>
      <c r="F1182" s="10" t="s">
        <v>376</v>
      </c>
      <c r="G1182" s="10" t="s">
        <v>355</v>
      </c>
      <c r="H1182" s="10">
        <v>6</v>
      </c>
      <c r="I1182" s="10">
        <v>4</v>
      </c>
      <c r="J1182" s="10">
        <v>2</v>
      </c>
      <c r="K1182" s="10" t="s">
        <v>783</v>
      </c>
      <c r="L1182" s="10" t="s">
        <v>778</v>
      </c>
      <c r="M1182" s="10">
        <v>0</v>
      </c>
      <c r="N1182" s="10">
        <v>0</v>
      </c>
      <c r="O1182" s="10">
        <v>0</v>
      </c>
      <c r="P1182" s="10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  <c r="V1182" s="10">
        <v>0</v>
      </c>
      <c r="W1182" s="10">
        <v>0</v>
      </c>
      <c r="X1182" s="10">
        <v>0</v>
      </c>
      <c r="Y1182" s="10">
        <v>0</v>
      </c>
      <c r="Z1182" s="10">
        <v>0</v>
      </c>
      <c r="AA1182" s="10">
        <v>0</v>
      </c>
      <c r="AB1182" s="10">
        <v>0</v>
      </c>
      <c r="AC1182" s="10">
        <v>0</v>
      </c>
      <c r="AD1182" s="10">
        <v>0</v>
      </c>
      <c r="AE1182" s="10">
        <v>0</v>
      </c>
      <c r="AF1182" s="10">
        <v>0</v>
      </c>
      <c r="AG1182" s="10">
        <v>0</v>
      </c>
      <c r="AH1182" s="10">
        <v>0</v>
      </c>
      <c r="AI1182" s="10">
        <v>0</v>
      </c>
      <c r="AJ1182" s="10">
        <v>0</v>
      </c>
      <c r="AK1182" s="10">
        <v>1</v>
      </c>
      <c r="AL1182" s="10">
        <v>0</v>
      </c>
      <c r="AM1182" s="10">
        <v>24</v>
      </c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10"/>
      <c r="AZ1182" s="10"/>
      <c r="BA1182" s="10"/>
      <c r="BB1182" s="10"/>
      <c r="BC1182" s="10"/>
      <c r="BD1182" s="10"/>
      <c r="BE1182" s="10"/>
      <c r="BF1182" s="10"/>
      <c r="BG1182" s="10"/>
      <c r="BH1182" s="10" t="s">
        <v>376</v>
      </c>
      <c r="BI1182" s="10">
        <v>6</v>
      </c>
    </row>
    <row r="1183" spans="5:61" ht="16.5" customHeight="1">
      <c r="E1183" s="9" t="str">
        <f t="shared" si="18"/>
        <v>M-6機器発熱密度比率3</v>
      </c>
      <c r="F1183" s="10" t="s">
        <v>376</v>
      </c>
      <c r="G1183" s="10" t="s">
        <v>355</v>
      </c>
      <c r="H1183" s="10">
        <v>6</v>
      </c>
      <c r="I1183" s="10">
        <v>4</v>
      </c>
      <c r="J1183" s="10">
        <v>3</v>
      </c>
      <c r="K1183" s="10" t="s">
        <v>783</v>
      </c>
      <c r="L1183" s="10" t="s">
        <v>779</v>
      </c>
      <c r="M1183" s="10">
        <v>0</v>
      </c>
      <c r="N1183" s="10">
        <v>0</v>
      </c>
      <c r="O1183" s="10">
        <v>0</v>
      </c>
      <c r="P1183" s="10">
        <v>0</v>
      </c>
      <c r="Q1183" s="10">
        <v>0</v>
      </c>
      <c r="R1183" s="10">
        <v>0</v>
      </c>
      <c r="S1183" s="10">
        <v>0</v>
      </c>
      <c r="T1183" s="10">
        <v>0</v>
      </c>
      <c r="U1183" s="10">
        <v>0</v>
      </c>
      <c r="V1183" s="10">
        <v>0</v>
      </c>
      <c r="W1183" s="10">
        <v>0</v>
      </c>
      <c r="X1183" s="10">
        <v>0</v>
      </c>
      <c r="Y1183" s="10">
        <v>0</v>
      </c>
      <c r="Z1183" s="10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10">
        <v>0</v>
      </c>
      <c r="AK1183" s="10">
        <v>1</v>
      </c>
      <c r="AL1183" s="10">
        <v>0</v>
      </c>
      <c r="AM1183" s="10">
        <v>24</v>
      </c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10"/>
      <c r="AZ1183" s="10"/>
      <c r="BA1183" s="10"/>
      <c r="BB1183" s="10"/>
      <c r="BC1183" s="10"/>
      <c r="BD1183" s="10"/>
      <c r="BE1183" s="10"/>
      <c r="BF1183" s="10"/>
      <c r="BG1183" s="10"/>
      <c r="BH1183" s="10" t="s">
        <v>376</v>
      </c>
      <c r="BI1183" s="10">
        <v>6</v>
      </c>
    </row>
    <row r="1184" spans="5:61" ht="16.5" customHeight="1">
      <c r="E1184" s="9" t="str">
        <f t="shared" si="18"/>
        <v>M-7室同時使用率1</v>
      </c>
      <c r="F1184" s="10" t="s">
        <v>380</v>
      </c>
      <c r="G1184" s="10" t="s">
        <v>355</v>
      </c>
      <c r="H1184" s="10">
        <v>7</v>
      </c>
      <c r="I1184" s="10">
        <v>1</v>
      </c>
      <c r="J1184" s="10">
        <v>1</v>
      </c>
      <c r="K1184" s="10" t="s">
        <v>776</v>
      </c>
      <c r="L1184" s="10" t="s">
        <v>777</v>
      </c>
      <c r="M1184" s="10">
        <v>0</v>
      </c>
      <c r="N1184" s="10">
        <v>0</v>
      </c>
      <c r="O1184" s="10">
        <v>0</v>
      </c>
      <c r="P1184" s="10">
        <v>0</v>
      </c>
      <c r="Q1184" s="10">
        <v>0</v>
      </c>
      <c r="R1184" s="10">
        <v>0</v>
      </c>
      <c r="S1184" s="10">
        <v>0</v>
      </c>
      <c r="T1184" s="10">
        <v>0</v>
      </c>
      <c r="U1184" s="10">
        <v>1</v>
      </c>
      <c r="V1184" s="10">
        <v>1</v>
      </c>
      <c r="W1184" s="10">
        <v>1</v>
      </c>
      <c r="X1184" s="10">
        <v>1</v>
      </c>
      <c r="Y1184" s="10">
        <v>1</v>
      </c>
      <c r="Z1184" s="10">
        <v>1</v>
      </c>
      <c r="AA1184" s="10">
        <v>1</v>
      </c>
      <c r="AB1184" s="10">
        <v>1</v>
      </c>
      <c r="AC1184" s="10">
        <v>1</v>
      </c>
      <c r="AD1184" s="10">
        <v>1</v>
      </c>
      <c r="AE1184" s="10">
        <v>1</v>
      </c>
      <c r="AF1184" s="10">
        <v>1</v>
      </c>
      <c r="AG1184" s="10">
        <v>1</v>
      </c>
      <c r="AH1184" s="10">
        <v>0</v>
      </c>
      <c r="AI1184" s="10">
        <v>0</v>
      </c>
      <c r="AJ1184" s="10">
        <v>0</v>
      </c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10"/>
      <c r="AZ1184" s="10"/>
      <c r="BA1184" s="10"/>
      <c r="BB1184" s="10"/>
      <c r="BC1184" s="10"/>
      <c r="BD1184" s="10"/>
      <c r="BE1184" s="10"/>
      <c r="BF1184" s="10"/>
      <c r="BG1184" s="10"/>
      <c r="BH1184" s="10" t="s">
        <v>380</v>
      </c>
      <c r="BI1184" s="10">
        <v>7</v>
      </c>
    </row>
    <row r="1185" spans="5:61" ht="16.5" customHeight="1">
      <c r="E1185" s="9" t="str">
        <f t="shared" si="18"/>
        <v>M-7室同時使用率2</v>
      </c>
      <c r="F1185" s="10" t="s">
        <v>380</v>
      </c>
      <c r="G1185" s="10" t="s">
        <v>355</v>
      </c>
      <c r="H1185" s="10">
        <v>7</v>
      </c>
      <c r="I1185" s="10">
        <v>1</v>
      </c>
      <c r="J1185" s="10">
        <v>2</v>
      </c>
      <c r="K1185" s="10" t="s">
        <v>776</v>
      </c>
      <c r="L1185" s="10" t="s">
        <v>778</v>
      </c>
      <c r="M1185" s="10">
        <v>0</v>
      </c>
      <c r="N1185" s="10">
        <v>0</v>
      </c>
      <c r="O1185" s="10">
        <v>0</v>
      </c>
      <c r="P1185" s="10">
        <v>0</v>
      </c>
      <c r="Q1185" s="10">
        <v>0</v>
      </c>
      <c r="R1185" s="10">
        <v>0</v>
      </c>
      <c r="S1185" s="10">
        <v>0</v>
      </c>
      <c r="T1185" s="10">
        <v>0</v>
      </c>
      <c r="U1185" s="10">
        <v>1</v>
      </c>
      <c r="V1185" s="10">
        <v>1</v>
      </c>
      <c r="W1185" s="10">
        <v>1</v>
      </c>
      <c r="X1185" s="10">
        <v>1</v>
      </c>
      <c r="Y1185" s="10">
        <v>1</v>
      </c>
      <c r="Z1185" s="10">
        <v>1</v>
      </c>
      <c r="AA1185" s="10">
        <v>1</v>
      </c>
      <c r="AB1185" s="10">
        <v>1</v>
      </c>
      <c r="AC1185" s="10">
        <v>1</v>
      </c>
      <c r="AD1185" s="10">
        <v>1</v>
      </c>
      <c r="AE1185" s="10">
        <v>1</v>
      </c>
      <c r="AF1185" s="10">
        <v>1</v>
      </c>
      <c r="AG1185" s="10">
        <v>1</v>
      </c>
      <c r="AH1185" s="10">
        <v>0</v>
      </c>
      <c r="AI1185" s="10">
        <v>0</v>
      </c>
      <c r="AJ1185" s="10">
        <v>0</v>
      </c>
      <c r="AK1185" s="10"/>
      <c r="AL1185" s="10"/>
      <c r="AM1185" s="10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10"/>
      <c r="AZ1185" s="10"/>
      <c r="BA1185" s="10"/>
      <c r="BB1185" s="10"/>
      <c r="BC1185" s="10"/>
      <c r="BD1185" s="10"/>
      <c r="BE1185" s="10"/>
      <c r="BF1185" s="10"/>
      <c r="BG1185" s="10"/>
      <c r="BH1185" s="10" t="s">
        <v>380</v>
      </c>
      <c r="BI1185" s="10">
        <v>7</v>
      </c>
    </row>
    <row r="1186" spans="5:61" ht="16.5" customHeight="1">
      <c r="E1186" s="9" t="str">
        <f t="shared" si="18"/>
        <v>M-7室同時使用率3</v>
      </c>
      <c r="F1186" s="10" t="s">
        <v>380</v>
      </c>
      <c r="G1186" s="10" t="s">
        <v>355</v>
      </c>
      <c r="H1186" s="10">
        <v>7</v>
      </c>
      <c r="I1186" s="10">
        <v>1</v>
      </c>
      <c r="J1186" s="10">
        <v>3</v>
      </c>
      <c r="K1186" s="10" t="s">
        <v>776</v>
      </c>
      <c r="L1186" s="10" t="s">
        <v>779</v>
      </c>
      <c r="M1186" s="10">
        <v>0</v>
      </c>
      <c r="N1186" s="10">
        <v>0</v>
      </c>
      <c r="O1186" s="10">
        <v>0</v>
      </c>
      <c r="P1186" s="10">
        <v>0</v>
      </c>
      <c r="Q1186" s="10">
        <v>0</v>
      </c>
      <c r="R1186" s="10">
        <v>0</v>
      </c>
      <c r="S1186" s="10">
        <v>0</v>
      </c>
      <c r="T1186" s="10">
        <v>0</v>
      </c>
      <c r="U1186" s="10">
        <v>0</v>
      </c>
      <c r="V1186" s="10">
        <v>0</v>
      </c>
      <c r="W1186" s="10">
        <v>0</v>
      </c>
      <c r="X1186" s="10">
        <v>0</v>
      </c>
      <c r="Y1186" s="10">
        <v>0</v>
      </c>
      <c r="Z1186" s="10">
        <v>0</v>
      </c>
      <c r="AA1186" s="10">
        <v>0</v>
      </c>
      <c r="AB1186" s="10">
        <v>0</v>
      </c>
      <c r="AC1186" s="10">
        <v>0</v>
      </c>
      <c r="AD1186" s="10">
        <v>0</v>
      </c>
      <c r="AE1186" s="10">
        <v>0</v>
      </c>
      <c r="AF1186" s="10">
        <v>0</v>
      </c>
      <c r="AG1186" s="10">
        <v>0</v>
      </c>
      <c r="AH1186" s="10">
        <v>0</v>
      </c>
      <c r="AI1186" s="10">
        <v>0</v>
      </c>
      <c r="AJ1186" s="10">
        <v>0</v>
      </c>
      <c r="AK1186" s="10"/>
      <c r="AL1186" s="10"/>
      <c r="AM1186" s="10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10"/>
      <c r="AZ1186" s="10"/>
      <c r="BA1186" s="10"/>
      <c r="BB1186" s="10"/>
      <c r="BC1186" s="10"/>
      <c r="BD1186" s="10"/>
      <c r="BE1186" s="10"/>
      <c r="BF1186" s="10"/>
      <c r="BG1186" s="10"/>
      <c r="BH1186" s="10" t="s">
        <v>380</v>
      </c>
      <c r="BI1186" s="10">
        <v>7</v>
      </c>
    </row>
    <row r="1187" spans="5:61" ht="16.5" customHeight="1">
      <c r="E1187" s="9" t="str">
        <f t="shared" si="18"/>
        <v>M-7照明発熱密度比率1</v>
      </c>
      <c r="F1187" s="10" t="s">
        <v>380</v>
      </c>
      <c r="G1187" s="10" t="s">
        <v>355</v>
      </c>
      <c r="H1187" s="10">
        <v>7</v>
      </c>
      <c r="I1187" s="10">
        <v>2</v>
      </c>
      <c r="J1187" s="10">
        <v>1</v>
      </c>
      <c r="K1187" s="10" t="s">
        <v>780</v>
      </c>
      <c r="L1187" s="10" t="s">
        <v>777</v>
      </c>
      <c r="M1187" s="10">
        <v>0</v>
      </c>
      <c r="N1187" s="10">
        <v>0</v>
      </c>
      <c r="O1187" s="10">
        <v>0</v>
      </c>
      <c r="P1187" s="10">
        <v>0</v>
      </c>
      <c r="Q1187" s="10">
        <v>0</v>
      </c>
      <c r="R1187" s="10">
        <v>0</v>
      </c>
      <c r="S1187" s="10">
        <v>0</v>
      </c>
      <c r="T1187" s="10">
        <v>0</v>
      </c>
      <c r="U1187" s="10">
        <v>0</v>
      </c>
      <c r="V1187" s="10">
        <v>1</v>
      </c>
      <c r="W1187" s="10">
        <v>1</v>
      </c>
      <c r="X1187" s="10">
        <v>1</v>
      </c>
      <c r="Y1187" s="10">
        <v>1</v>
      </c>
      <c r="Z1187" s="10">
        <v>1</v>
      </c>
      <c r="AA1187" s="10">
        <v>1</v>
      </c>
      <c r="AB1187" s="10">
        <v>1</v>
      </c>
      <c r="AC1187" s="10">
        <v>1</v>
      </c>
      <c r="AD1187" s="10">
        <v>1</v>
      </c>
      <c r="AE1187" s="10">
        <v>1</v>
      </c>
      <c r="AF1187" s="10">
        <v>1</v>
      </c>
      <c r="AG1187" s="10">
        <v>1</v>
      </c>
      <c r="AH1187" s="10">
        <v>0</v>
      </c>
      <c r="AI1187" s="10">
        <v>0</v>
      </c>
      <c r="AJ1187" s="10">
        <v>0</v>
      </c>
      <c r="AK1187" s="10">
        <v>1</v>
      </c>
      <c r="AL1187" s="10">
        <v>0</v>
      </c>
      <c r="AM1187" s="10">
        <v>9</v>
      </c>
      <c r="AN1187" s="10">
        <v>100</v>
      </c>
      <c r="AO1187" s="10">
        <v>21</v>
      </c>
      <c r="AP1187" s="10">
        <v>0</v>
      </c>
      <c r="AQ1187" s="10">
        <v>24</v>
      </c>
      <c r="AR1187" s="10"/>
      <c r="AS1187" s="10"/>
      <c r="AT1187" s="10"/>
      <c r="AU1187" s="10"/>
      <c r="AV1187" s="10"/>
      <c r="AW1187" s="10"/>
      <c r="AX1187" s="10"/>
      <c r="AY1187" s="10"/>
      <c r="AZ1187" s="10"/>
      <c r="BA1187" s="10"/>
      <c r="BB1187" s="10"/>
      <c r="BC1187" s="10"/>
      <c r="BD1187" s="10"/>
      <c r="BE1187" s="10"/>
      <c r="BF1187" s="10"/>
      <c r="BG1187" s="10"/>
      <c r="BH1187" s="10" t="s">
        <v>380</v>
      </c>
      <c r="BI1187" s="10">
        <v>7</v>
      </c>
    </row>
    <row r="1188" spans="5:61" ht="16.5" customHeight="1">
      <c r="E1188" s="9" t="str">
        <f t="shared" si="18"/>
        <v>M-7照明発熱密度比率2</v>
      </c>
      <c r="F1188" s="10" t="s">
        <v>380</v>
      </c>
      <c r="G1188" s="10" t="s">
        <v>355</v>
      </c>
      <c r="H1188" s="10">
        <v>7</v>
      </c>
      <c r="I1188" s="10">
        <v>2</v>
      </c>
      <c r="J1188" s="10">
        <v>2</v>
      </c>
      <c r="K1188" s="10" t="s">
        <v>780</v>
      </c>
      <c r="L1188" s="10" t="s">
        <v>778</v>
      </c>
      <c r="M1188" s="10">
        <v>0</v>
      </c>
      <c r="N1188" s="10">
        <v>0</v>
      </c>
      <c r="O1188" s="10">
        <v>0</v>
      </c>
      <c r="P1188" s="10">
        <v>0</v>
      </c>
      <c r="Q1188" s="10">
        <v>0</v>
      </c>
      <c r="R1188" s="10">
        <v>0</v>
      </c>
      <c r="S1188" s="10">
        <v>0</v>
      </c>
      <c r="T1188" s="10">
        <v>0</v>
      </c>
      <c r="U1188" s="10">
        <v>0</v>
      </c>
      <c r="V1188" s="10">
        <v>1</v>
      </c>
      <c r="W1188" s="10">
        <v>1</v>
      </c>
      <c r="X1188" s="10">
        <v>1</v>
      </c>
      <c r="Y1188" s="10">
        <v>1</v>
      </c>
      <c r="Z1188" s="10">
        <v>1</v>
      </c>
      <c r="AA1188" s="10">
        <v>1</v>
      </c>
      <c r="AB1188" s="10">
        <v>1</v>
      </c>
      <c r="AC1188" s="10">
        <v>1</v>
      </c>
      <c r="AD1188" s="10">
        <v>1</v>
      </c>
      <c r="AE1188" s="10">
        <v>1</v>
      </c>
      <c r="AF1188" s="10">
        <v>1</v>
      </c>
      <c r="AG1188" s="10">
        <v>1</v>
      </c>
      <c r="AH1188" s="10">
        <v>0</v>
      </c>
      <c r="AI1188" s="10">
        <v>0</v>
      </c>
      <c r="AJ1188" s="10">
        <v>0</v>
      </c>
      <c r="AK1188" s="10">
        <v>1</v>
      </c>
      <c r="AL1188" s="10">
        <v>0</v>
      </c>
      <c r="AM1188" s="10">
        <v>9</v>
      </c>
      <c r="AN1188" s="10">
        <v>100</v>
      </c>
      <c r="AO1188" s="10">
        <v>21</v>
      </c>
      <c r="AP1188" s="10">
        <v>0</v>
      </c>
      <c r="AQ1188" s="10">
        <v>24</v>
      </c>
      <c r="AR1188" s="10"/>
      <c r="AS1188" s="10"/>
      <c r="AT1188" s="10"/>
      <c r="AU1188" s="10"/>
      <c r="AV1188" s="10"/>
      <c r="AW1188" s="10"/>
      <c r="AX1188" s="10"/>
      <c r="AY1188" s="10"/>
      <c r="AZ1188" s="10"/>
      <c r="BA1188" s="10"/>
      <c r="BB1188" s="10"/>
      <c r="BC1188" s="10"/>
      <c r="BD1188" s="10"/>
      <c r="BE1188" s="10"/>
      <c r="BF1188" s="10"/>
      <c r="BG1188" s="10"/>
      <c r="BH1188" s="10" t="s">
        <v>380</v>
      </c>
      <c r="BI1188" s="10">
        <v>7</v>
      </c>
    </row>
    <row r="1189" spans="5:61" ht="16.5" customHeight="1">
      <c r="E1189" s="9" t="str">
        <f t="shared" si="18"/>
        <v>M-7照明発熱密度比率3</v>
      </c>
      <c r="F1189" s="10" t="s">
        <v>380</v>
      </c>
      <c r="G1189" s="10" t="s">
        <v>355</v>
      </c>
      <c r="H1189" s="10">
        <v>7</v>
      </c>
      <c r="I1189" s="10">
        <v>2</v>
      </c>
      <c r="J1189" s="10">
        <v>3</v>
      </c>
      <c r="K1189" s="10" t="s">
        <v>780</v>
      </c>
      <c r="L1189" s="10" t="s">
        <v>779</v>
      </c>
      <c r="M1189" s="10">
        <v>0</v>
      </c>
      <c r="N1189" s="10">
        <v>0</v>
      </c>
      <c r="O1189" s="10">
        <v>0</v>
      </c>
      <c r="P1189" s="10">
        <v>0</v>
      </c>
      <c r="Q1189" s="10">
        <v>0</v>
      </c>
      <c r="R1189" s="10">
        <v>0</v>
      </c>
      <c r="S1189" s="10">
        <v>0</v>
      </c>
      <c r="T1189" s="10">
        <v>0</v>
      </c>
      <c r="U1189" s="10">
        <v>0</v>
      </c>
      <c r="V1189" s="10">
        <v>0</v>
      </c>
      <c r="W1189" s="10">
        <v>0</v>
      </c>
      <c r="X1189" s="10">
        <v>0</v>
      </c>
      <c r="Y1189" s="10">
        <v>0</v>
      </c>
      <c r="Z1189" s="10">
        <v>0</v>
      </c>
      <c r="AA1189" s="10">
        <v>0</v>
      </c>
      <c r="AB1189" s="10">
        <v>0</v>
      </c>
      <c r="AC1189" s="10">
        <v>0</v>
      </c>
      <c r="AD1189" s="10">
        <v>0</v>
      </c>
      <c r="AE1189" s="10">
        <v>0</v>
      </c>
      <c r="AF1189" s="10">
        <v>0</v>
      </c>
      <c r="AG1189" s="10">
        <v>0</v>
      </c>
      <c r="AH1189" s="10">
        <v>0</v>
      </c>
      <c r="AI1189" s="10">
        <v>0</v>
      </c>
      <c r="AJ1189" s="10">
        <v>0</v>
      </c>
      <c r="AK1189" s="10">
        <v>1</v>
      </c>
      <c r="AL1189" s="10">
        <v>0</v>
      </c>
      <c r="AM1189" s="10">
        <v>24</v>
      </c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10"/>
      <c r="AZ1189" s="10"/>
      <c r="BA1189" s="10"/>
      <c r="BB1189" s="10"/>
      <c r="BC1189" s="10"/>
      <c r="BD1189" s="10"/>
      <c r="BE1189" s="10"/>
      <c r="BF1189" s="10"/>
      <c r="BG1189" s="10"/>
      <c r="BH1189" s="10" t="s">
        <v>380</v>
      </c>
      <c r="BI1189" s="10">
        <v>7</v>
      </c>
    </row>
    <row r="1190" spans="5:61" ht="16.5" customHeight="1">
      <c r="E1190" s="9" t="str">
        <f t="shared" si="18"/>
        <v>M-7人体発熱密度比率1</v>
      </c>
      <c r="F1190" s="10" t="s">
        <v>380</v>
      </c>
      <c r="G1190" s="10" t="s">
        <v>355</v>
      </c>
      <c r="H1190" s="10">
        <v>7</v>
      </c>
      <c r="I1190" s="10">
        <v>3</v>
      </c>
      <c r="J1190" s="10">
        <v>1</v>
      </c>
      <c r="K1190" s="10" t="s">
        <v>781</v>
      </c>
      <c r="L1190" s="10" t="s">
        <v>777</v>
      </c>
      <c r="M1190" s="10">
        <v>0</v>
      </c>
      <c r="N1190" s="10">
        <v>0</v>
      </c>
      <c r="O1190" s="10">
        <v>0</v>
      </c>
      <c r="P1190" s="10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  <c r="V1190" s="10">
        <v>0.5</v>
      </c>
      <c r="W1190" s="10">
        <v>0.5</v>
      </c>
      <c r="X1190" s="10">
        <v>0.5</v>
      </c>
      <c r="Y1190" s="10">
        <v>0.5</v>
      </c>
      <c r="Z1190" s="10">
        <v>0.5</v>
      </c>
      <c r="AA1190" s="10">
        <v>0.5</v>
      </c>
      <c r="AB1190" s="10">
        <v>0.5</v>
      </c>
      <c r="AC1190" s="10">
        <v>0.5</v>
      </c>
      <c r="AD1190" s="10">
        <v>0.5</v>
      </c>
      <c r="AE1190" s="10">
        <v>0.8</v>
      </c>
      <c r="AF1190" s="10">
        <v>0.8</v>
      </c>
      <c r="AG1190" s="10">
        <v>0.8</v>
      </c>
      <c r="AH1190" s="10">
        <v>0</v>
      </c>
      <c r="AI1190" s="10">
        <v>0</v>
      </c>
      <c r="AJ1190" s="10">
        <v>0</v>
      </c>
      <c r="AK1190" s="10">
        <v>1</v>
      </c>
      <c r="AL1190" s="10">
        <v>0</v>
      </c>
      <c r="AM1190" s="10">
        <v>9</v>
      </c>
      <c r="AN1190" s="10">
        <v>50</v>
      </c>
      <c r="AO1190" s="10">
        <v>18</v>
      </c>
      <c r="AP1190" s="10">
        <v>80</v>
      </c>
      <c r="AQ1190" s="10">
        <v>21</v>
      </c>
      <c r="AR1190" s="10">
        <v>0</v>
      </c>
      <c r="AS1190" s="10">
        <v>24</v>
      </c>
      <c r="AT1190" s="10"/>
      <c r="AU1190" s="10"/>
      <c r="AV1190" s="10"/>
      <c r="AW1190" s="10"/>
      <c r="AX1190" s="10"/>
      <c r="AY1190" s="10"/>
      <c r="AZ1190" s="10"/>
      <c r="BA1190" s="10"/>
      <c r="BB1190" s="10"/>
      <c r="BC1190" s="10"/>
      <c r="BD1190" s="10"/>
      <c r="BE1190" s="10"/>
      <c r="BF1190" s="10"/>
      <c r="BG1190" s="10"/>
      <c r="BH1190" s="10" t="s">
        <v>380</v>
      </c>
      <c r="BI1190" s="10">
        <v>7</v>
      </c>
    </row>
    <row r="1191" spans="5:61" ht="16.5" customHeight="1">
      <c r="E1191" s="9" t="str">
        <f t="shared" si="18"/>
        <v>M-7人体発熱密度比率2</v>
      </c>
      <c r="F1191" s="10" t="s">
        <v>380</v>
      </c>
      <c r="G1191" s="10" t="s">
        <v>355</v>
      </c>
      <c r="H1191" s="10">
        <v>7</v>
      </c>
      <c r="I1191" s="10">
        <v>3</v>
      </c>
      <c r="J1191" s="10">
        <v>2</v>
      </c>
      <c r="K1191" s="10" t="s">
        <v>781</v>
      </c>
      <c r="L1191" s="10" t="s">
        <v>778</v>
      </c>
      <c r="M1191" s="10">
        <v>0</v>
      </c>
      <c r="N1191" s="10">
        <v>0</v>
      </c>
      <c r="O1191" s="10">
        <v>0</v>
      </c>
      <c r="P1191" s="10">
        <v>0</v>
      </c>
      <c r="Q1191" s="10">
        <v>0</v>
      </c>
      <c r="R1191" s="10">
        <v>0</v>
      </c>
      <c r="S1191" s="10">
        <v>0</v>
      </c>
      <c r="T1191" s="10">
        <v>0</v>
      </c>
      <c r="U1191" s="10">
        <v>0</v>
      </c>
      <c r="V1191" s="10">
        <v>0.8</v>
      </c>
      <c r="W1191" s="10">
        <v>0.8</v>
      </c>
      <c r="X1191" s="10">
        <v>0.8</v>
      </c>
      <c r="Y1191" s="10">
        <v>0.8</v>
      </c>
      <c r="Z1191" s="10">
        <v>0.6</v>
      </c>
      <c r="AA1191" s="10">
        <v>0.6</v>
      </c>
      <c r="AB1191" s="10">
        <v>0.6</v>
      </c>
      <c r="AC1191" s="10">
        <v>0.6</v>
      </c>
      <c r="AD1191" s="10">
        <v>0.6</v>
      </c>
      <c r="AE1191" s="10">
        <v>1</v>
      </c>
      <c r="AF1191" s="10">
        <v>1</v>
      </c>
      <c r="AG1191" s="10">
        <v>1</v>
      </c>
      <c r="AH1191" s="10">
        <v>0</v>
      </c>
      <c r="AI1191" s="10">
        <v>0</v>
      </c>
      <c r="AJ1191" s="10">
        <v>0</v>
      </c>
      <c r="AK1191" s="10">
        <v>1</v>
      </c>
      <c r="AL1191" s="10">
        <v>0</v>
      </c>
      <c r="AM1191" s="10">
        <v>9</v>
      </c>
      <c r="AN1191" s="10">
        <v>80</v>
      </c>
      <c r="AO1191" s="10">
        <v>13</v>
      </c>
      <c r="AP1191" s="10">
        <v>60</v>
      </c>
      <c r="AQ1191" s="10">
        <v>18</v>
      </c>
      <c r="AR1191" s="10">
        <v>100</v>
      </c>
      <c r="AS1191" s="10">
        <v>21</v>
      </c>
      <c r="AT1191" s="10">
        <v>0</v>
      </c>
      <c r="AU1191" s="10">
        <v>24</v>
      </c>
      <c r="AV1191" s="10"/>
      <c r="AW1191" s="10"/>
      <c r="AX1191" s="10"/>
      <c r="AY1191" s="10"/>
      <c r="AZ1191" s="10"/>
      <c r="BA1191" s="10"/>
      <c r="BB1191" s="10"/>
      <c r="BC1191" s="10"/>
      <c r="BD1191" s="10"/>
      <c r="BE1191" s="10"/>
      <c r="BF1191" s="10"/>
      <c r="BG1191" s="10"/>
      <c r="BH1191" s="10" t="s">
        <v>380</v>
      </c>
      <c r="BI1191" s="10">
        <v>7</v>
      </c>
    </row>
    <row r="1192" spans="5:61" ht="16.5" customHeight="1">
      <c r="E1192" s="9" t="str">
        <f t="shared" si="18"/>
        <v>M-7人体発熱密度比率3</v>
      </c>
      <c r="F1192" s="10" t="s">
        <v>380</v>
      </c>
      <c r="G1192" s="10" t="s">
        <v>355</v>
      </c>
      <c r="H1192" s="10">
        <v>7</v>
      </c>
      <c r="I1192" s="10">
        <v>3</v>
      </c>
      <c r="J1192" s="10">
        <v>3</v>
      </c>
      <c r="K1192" s="10" t="s">
        <v>781</v>
      </c>
      <c r="L1192" s="10" t="s">
        <v>779</v>
      </c>
      <c r="M1192" s="10">
        <v>0</v>
      </c>
      <c r="N1192" s="10">
        <v>0</v>
      </c>
      <c r="O1192" s="10">
        <v>0</v>
      </c>
      <c r="P1192" s="10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  <c r="V1192" s="10">
        <v>0</v>
      </c>
      <c r="W1192" s="10">
        <v>0</v>
      </c>
      <c r="X1192" s="10">
        <v>0</v>
      </c>
      <c r="Y1192" s="10">
        <v>0</v>
      </c>
      <c r="Z1192" s="10">
        <v>0</v>
      </c>
      <c r="AA1192" s="10">
        <v>0</v>
      </c>
      <c r="AB1192" s="10">
        <v>0</v>
      </c>
      <c r="AC1192" s="10">
        <v>0</v>
      </c>
      <c r="AD1192" s="10">
        <v>0</v>
      </c>
      <c r="AE1192" s="10">
        <v>0</v>
      </c>
      <c r="AF1192" s="10">
        <v>0</v>
      </c>
      <c r="AG1192" s="10">
        <v>0</v>
      </c>
      <c r="AH1192" s="10">
        <v>0</v>
      </c>
      <c r="AI1192" s="10">
        <v>0</v>
      </c>
      <c r="AJ1192" s="10">
        <v>0</v>
      </c>
      <c r="AK1192" s="10">
        <v>1</v>
      </c>
      <c r="AL1192" s="10">
        <v>0</v>
      </c>
      <c r="AM1192" s="10">
        <v>24</v>
      </c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10"/>
      <c r="AZ1192" s="10"/>
      <c r="BA1192" s="10"/>
      <c r="BB1192" s="10"/>
      <c r="BC1192" s="10"/>
      <c r="BD1192" s="10"/>
      <c r="BE1192" s="10"/>
      <c r="BF1192" s="10"/>
      <c r="BG1192" s="10"/>
      <c r="BH1192" s="10" t="s">
        <v>380</v>
      </c>
      <c r="BI1192" s="10">
        <v>7</v>
      </c>
    </row>
    <row r="1193" spans="5:61" ht="16.5" customHeight="1">
      <c r="E1193" s="9" t="str">
        <f t="shared" si="18"/>
        <v>M-7機器発熱密度比率1</v>
      </c>
      <c r="F1193" s="10" t="s">
        <v>380</v>
      </c>
      <c r="G1193" s="10" t="s">
        <v>355</v>
      </c>
      <c r="H1193" s="10">
        <v>7</v>
      </c>
      <c r="I1193" s="10">
        <v>4</v>
      </c>
      <c r="J1193" s="10">
        <v>1</v>
      </c>
      <c r="K1193" s="10" t="s">
        <v>783</v>
      </c>
      <c r="L1193" s="10" t="s">
        <v>777</v>
      </c>
      <c r="M1193" s="10">
        <v>0</v>
      </c>
      <c r="N1193" s="10">
        <v>0</v>
      </c>
      <c r="O1193" s="10">
        <v>0</v>
      </c>
      <c r="P1193" s="10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  <c r="V1193" s="10">
        <v>0</v>
      </c>
      <c r="W1193" s="10">
        <v>0</v>
      </c>
      <c r="X1193" s="10">
        <v>0</v>
      </c>
      <c r="Y1193" s="10">
        <v>0</v>
      </c>
      <c r="Z1193" s="10">
        <v>0</v>
      </c>
      <c r="AA1193" s="10">
        <v>0</v>
      </c>
      <c r="AB1193" s="10">
        <v>0</v>
      </c>
      <c r="AC1193" s="10">
        <v>0</v>
      </c>
      <c r="AD1193" s="10">
        <v>0</v>
      </c>
      <c r="AE1193" s="10">
        <v>0</v>
      </c>
      <c r="AF1193" s="10">
        <v>0</v>
      </c>
      <c r="AG1193" s="10">
        <v>0</v>
      </c>
      <c r="AH1193" s="10">
        <v>0</v>
      </c>
      <c r="AI1193" s="10">
        <v>0</v>
      </c>
      <c r="AJ1193" s="10">
        <v>0</v>
      </c>
      <c r="AK1193" s="10">
        <v>1</v>
      </c>
      <c r="AL1193" s="10">
        <v>0</v>
      </c>
      <c r="AM1193" s="10">
        <v>24</v>
      </c>
      <c r="AN1193" s="10"/>
      <c r="AO1193" s="10"/>
      <c r="AP1193" s="10"/>
      <c r="AQ1193" s="10"/>
      <c r="AR1193" s="10"/>
      <c r="AS1193" s="10"/>
      <c r="AT1193" s="10"/>
      <c r="AU1193" s="10"/>
      <c r="AV1193" s="10"/>
      <c r="AW1193" s="10"/>
      <c r="AX1193" s="10"/>
      <c r="AY1193" s="10"/>
      <c r="AZ1193" s="10"/>
      <c r="BA1193" s="10"/>
      <c r="BB1193" s="10"/>
      <c r="BC1193" s="10"/>
      <c r="BD1193" s="10"/>
      <c r="BE1193" s="10"/>
      <c r="BF1193" s="10"/>
      <c r="BG1193" s="10"/>
      <c r="BH1193" s="10" t="s">
        <v>380</v>
      </c>
      <c r="BI1193" s="10">
        <v>7</v>
      </c>
    </row>
    <row r="1194" spans="5:61" ht="16.5" customHeight="1">
      <c r="E1194" s="9" t="str">
        <f t="shared" si="18"/>
        <v>M-7機器発熱密度比率2</v>
      </c>
      <c r="F1194" s="10" t="s">
        <v>380</v>
      </c>
      <c r="G1194" s="10" t="s">
        <v>355</v>
      </c>
      <c r="H1194" s="10">
        <v>7</v>
      </c>
      <c r="I1194" s="10">
        <v>4</v>
      </c>
      <c r="J1194" s="10">
        <v>2</v>
      </c>
      <c r="K1194" s="10" t="s">
        <v>783</v>
      </c>
      <c r="L1194" s="10" t="s">
        <v>778</v>
      </c>
      <c r="M1194" s="10">
        <v>0</v>
      </c>
      <c r="N1194" s="10">
        <v>0</v>
      </c>
      <c r="O1194" s="10">
        <v>0</v>
      </c>
      <c r="P1194" s="10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  <c r="V1194" s="10">
        <v>0</v>
      </c>
      <c r="W1194" s="10">
        <v>0</v>
      </c>
      <c r="X1194" s="10">
        <v>0</v>
      </c>
      <c r="Y1194" s="10">
        <v>0</v>
      </c>
      <c r="Z1194" s="10">
        <v>0</v>
      </c>
      <c r="AA1194" s="10">
        <v>0</v>
      </c>
      <c r="AB1194" s="10">
        <v>0</v>
      </c>
      <c r="AC1194" s="10">
        <v>0</v>
      </c>
      <c r="AD1194" s="10">
        <v>0</v>
      </c>
      <c r="AE1194" s="10">
        <v>0</v>
      </c>
      <c r="AF1194" s="10">
        <v>0</v>
      </c>
      <c r="AG1194" s="10">
        <v>0</v>
      </c>
      <c r="AH1194" s="10">
        <v>0</v>
      </c>
      <c r="AI1194" s="10">
        <v>0</v>
      </c>
      <c r="AJ1194" s="10">
        <v>0</v>
      </c>
      <c r="AK1194" s="10">
        <v>1</v>
      </c>
      <c r="AL1194" s="10">
        <v>0</v>
      </c>
      <c r="AM1194" s="10">
        <v>24</v>
      </c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10"/>
      <c r="AZ1194" s="10"/>
      <c r="BA1194" s="10"/>
      <c r="BB1194" s="10"/>
      <c r="BC1194" s="10"/>
      <c r="BD1194" s="10"/>
      <c r="BE1194" s="10"/>
      <c r="BF1194" s="10"/>
      <c r="BG1194" s="10"/>
      <c r="BH1194" s="10" t="s">
        <v>380</v>
      </c>
      <c r="BI1194" s="10">
        <v>7</v>
      </c>
    </row>
    <row r="1195" spans="5:61" ht="16.5" customHeight="1">
      <c r="E1195" s="9" t="str">
        <f t="shared" si="18"/>
        <v>M-7機器発熱密度比率3</v>
      </c>
      <c r="F1195" s="10" t="s">
        <v>380</v>
      </c>
      <c r="G1195" s="10" t="s">
        <v>355</v>
      </c>
      <c r="H1195" s="10">
        <v>7</v>
      </c>
      <c r="I1195" s="10">
        <v>4</v>
      </c>
      <c r="J1195" s="10">
        <v>3</v>
      </c>
      <c r="K1195" s="10" t="s">
        <v>783</v>
      </c>
      <c r="L1195" s="10" t="s">
        <v>779</v>
      </c>
      <c r="M1195" s="10">
        <v>0</v>
      </c>
      <c r="N1195" s="10">
        <v>0</v>
      </c>
      <c r="O1195" s="10">
        <v>0</v>
      </c>
      <c r="P1195" s="10">
        <v>0</v>
      </c>
      <c r="Q1195" s="10">
        <v>0</v>
      </c>
      <c r="R1195" s="10">
        <v>0</v>
      </c>
      <c r="S1195" s="10">
        <v>0</v>
      </c>
      <c r="T1195" s="10">
        <v>0</v>
      </c>
      <c r="U1195" s="10">
        <v>0</v>
      </c>
      <c r="V1195" s="10">
        <v>0</v>
      </c>
      <c r="W1195" s="10">
        <v>0</v>
      </c>
      <c r="X1195" s="10">
        <v>0</v>
      </c>
      <c r="Y1195" s="10">
        <v>0</v>
      </c>
      <c r="Z1195" s="10">
        <v>0</v>
      </c>
      <c r="AA1195" s="10">
        <v>0</v>
      </c>
      <c r="AB1195" s="10">
        <v>0</v>
      </c>
      <c r="AC1195" s="10">
        <v>0</v>
      </c>
      <c r="AD1195" s="10">
        <v>0</v>
      </c>
      <c r="AE1195" s="10">
        <v>0</v>
      </c>
      <c r="AF1195" s="10">
        <v>0</v>
      </c>
      <c r="AG1195" s="10">
        <v>0</v>
      </c>
      <c r="AH1195" s="10">
        <v>0</v>
      </c>
      <c r="AI1195" s="10">
        <v>0</v>
      </c>
      <c r="AJ1195" s="10">
        <v>0</v>
      </c>
      <c r="AK1195" s="10">
        <v>1</v>
      </c>
      <c r="AL1195" s="10">
        <v>0</v>
      </c>
      <c r="AM1195" s="10">
        <v>24</v>
      </c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10"/>
      <c r="AZ1195" s="10"/>
      <c r="BA1195" s="10"/>
      <c r="BB1195" s="10"/>
      <c r="BC1195" s="10"/>
      <c r="BD1195" s="10"/>
      <c r="BE1195" s="10"/>
      <c r="BF1195" s="10"/>
      <c r="BG1195" s="10"/>
      <c r="BH1195" s="10" t="s">
        <v>380</v>
      </c>
      <c r="BI1195" s="10">
        <v>7</v>
      </c>
    </row>
    <row r="1196" spans="5:61" ht="16.5" customHeight="1">
      <c r="E1196" s="9" t="str">
        <f t="shared" si="18"/>
        <v>M-8室同時使用率1</v>
      </c>
      <c r="F1196" s="10" t="s">
        <v>384</v>
      </c>
      <c r="G1196" s="10" t="s">
        <v>355</v>
      </c>
      <c r="H1196" s="10">
        <v>8</v>
      </c>
      <c r="I1196" s="10">
        <v>1</v>
      </c>
      <c r="J1196" s="10">
        <v>1</v>
      </c>
      <c r="K1196" s="10" t="s">
        <v>776</v>
      </c>
      <c r="L1196" s="10" t="s">
        <v>777</v>
      </c>
      <c r="M1196" s="10">
        <v>0</v>
      </c>
      <c r="N1196" s="10">
        <v>0</v>
      </c>
      <c r="O1196" s="10">
        <v>0</v>
      </c>
      <c r="P1196" s="10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1</v>
      </c>
      <c r="V1196" s="10">
        <v>1</v>
      </c>
      <c r="W1196" s="10">
        <v>1</v>
      </c>
      <c r="X1196" s="10">
        <v>1</v>
      </c>
      <c r="Y1196" s="10">
        <v>1</v>
      </c>
      <c r="Z1196" s="10">
        <v>1</v>
      </c>
      <c r="AA1196" s="10">
        <v>1</v>
      </c>
      <c r="AB1196" s="10">
        <v>1</v>
      </c>
      <c r="AC1196" s="10">
        <v>1</v>
      </c>
      <c r="AD1196" s="10">
        <v>1</v>
      </c>
      <c r="AE1196" s="10">
        <v>1</v>
      </c>
      <c r="AF1196" s="10">
        <v>1</v>
      </c>
      <c r="AG1196" s="10">
        <v>1</v>
      </c>
      <c r="AH1196" s="10">
        <v>0</v>
      </c>
      <c r="AI1196" s="10">
        <v>0</v>
      </c>
      <c r="AJ1196" s="10">
        <v>0</v>
      </c>
      <c r="AK1196" s="10"/>
      <c r="AL1196" s="10"/>
      <c r="AM1196" s="10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10"/>
      <c r="AZ1196" s="10"/>
      <c r="BA1196" s="10"/>
      <c r="BB1196" s="10"/>
      <c r="BC1196" s="10"/>
      <c r="BD1196" s="10"/>
      <c r="BE1196" s="10"/>
      <c r="BF1196" s="10"/>
      <c r="BG1196" s="10"/>
      <c r="BH1196" s="10" t="s">
        <v>384</v>
      </c>
      <c r="BI1196" s="10">
        <v>8</v>
      </c>
    </row>
    <row r="1197" spans="5:61" ht="16.5" customHeight="1">
      <c r="E1197" s="9" t="str">
        <f t="shared" si="18"/>
        <v>M-8室同時使用率2</v>
      </c>
      <c r="F1197" s="10" t="s">
        <v>384</v>
      </c>
      <c r="G1197" s="10" t="s">
        <v>355</v>
      </c>
      <c r="H1197" s="10">
        <v>8</v>
      </c>
      <c r="I1197" s="10">
        <v>1</v>
      </c>
      <c r="J1197" s="10">
        <v>2</v>
      </c>
      <c r="K1197" s="10" t="s">
        <v>776</v>
      </c>
      <c r="L1197" s="10" t="s">
        <v>778</v>
      </c>
      <c r="M1197" s="10">
        <v>0</v>
      </c>
      <c r="N1197" s="10">
        <v>0</v>
      </c>
      <c r="O1197" s="10">
        <v>0</v>
      </c>
      <c r="P1197" s="10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1</v>
      </c>
      <c r="V1197" s="10">
        <v>1</v>
      </c>
      <c r="W1197" s="10">
        <v>1</v>
      </c>
      <c r="X1197" s="10">
        <v>1</v>
      </c>
      <c r="Y1197" s="10">
        <v>1</v>
      </c>
      <c r="Z1197" s="10">
        <v>1</v>
      </c>
      <c r="AA1197" s="10">
        <v>1</v>
      </c>
      <c r="AB1197" s="10">
        <v>1</v>
      </c>
      <c r="AC1197" s="10">
        <v>1</v>
      </c>
      <c r="AD1197" s="10">
        <v>1</v>
      </c>
      <c r="AE1197" s="10">
        <v>1</v>
      </c>
      <c r="AF1197" s="10">
        <v>1</v>
      </c>
      <c r="AG1197" s="10">
        <v>1</v>
      </c>
      <c r="AH1197" s="10">
        <v>0</v>
      </c>
      <c r="AI1197" s="10">
        <v>0</v>
      </c>
      <c r="AJ1197" s="10">
        <v>0</v>
      </c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10"/>
      <c r="AZ1197" s="10"/>
      <c r="BA1197" s="10"/>
      <c r="BB1197" s="10"/>
      <c r="BC1197" s="10"/>
      <c r="BD1197" s="10"/>
      <c r="BE1197" s="10"/>
      <c r="BF1197" s="10"/>
      <c r="BG1197" s="10"/>
      <c r="BH1197" s="10" t="s">
        <v>384</v>
      </c>
      <c r="BI1197" s="10">
        <v>8</v>
      </c>
    </row>
    <row r="1198" spans="5:61" ht="16.5" customHeight="1">
      <c r="E1198" s="9" t="str">
        <f t="shared" si="18"/>
        <v>M-8室同時使用率3</v>
      </c>
      <c r="F1198" s="10" t="s">
        <v>384</v>
      </c>
      <c r="G1198" s="10" t="s">
        <v>355</v>
      </c>
      <c r="H1198" s="10">
        <v>8</v>
      </c>
      <c r="I1198" s="10">
        <v>1</v>
      </c>
      <c r="J1198" s="10">
        <v>3</v>
      </c>
      <c r="K1198" s="10" t="s">
        <v>776</v>
      </c>
      <c r="L1198" s="10" t="s">
        <v>779</v>
      </c>
      <c r="M1198" s="10">
        <v>0</v>
      </c>
      <c r="N1198" s="10">
        <v>0</v>
      </c>
      <c r="O1198" s="10">
        <v>0</v>
      </c>
      <c r="P1198" s="10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  <c r="V1198" s="10">
        <v>0</v>
      </c>
      <c r="W1198" s="10">
        <v>0</v>
      </c>
      <c r="X1198" s="10">
        <v>0</v>
      </c>
      <c r="Y1198" s="10">
        <v>0</v>
      </c>
      <c r="Z1198" s="10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0</v>
      </c>
      <c r="AJ1198" s="10">
        <v>0</v>
      </c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10"/>
      <c r="AZ1198" s="10"/>
      <c r="BA1198" s="10"/>
      <c r="BB1198" s="10"/>
      <c r="BC1198" s="10"/>
      <c r="BD1198" s="10"/>
      <c r="BE1198" s="10"/>
      <c r="BF1198" s="10"/>
      <c r="BG1198" s="10"/>
      <c r="BH1198" s="10" t="s">
        <v>384</v>
      </c>
      <c r="BI1198" s="10">
        <v>8</v>
      </c>
    </row>
    <row r="1199" spans="5:61" ht="16.5" customHeight="1">
      <c r="E1199" s="9" t="str">
        <f t="shared" si="18"/>
        <v>M-8照明発熱密度比率1</v>
      </c>
      <c r="F1199" s="10" t="s">
        <v>384</v>
      </c>
      <c r="G1199" s="10" t="s">
        <v>355</v>
      </c>
      <c r="H1199" s="10">
        <v>8</v>
      </c>
      <c r="I1199" s="10">
        <v>2</v>
      </c>
      <c r="J1199" s="10">
        <v>1</v>
      </c>
      <c r="K1199" s="10" t="s">
        <v>780</v>
      </c>
      <c r="L1199" s="10" t="s">
        <v>777</v>
      </c>
      <c r="M1199" s="10">
        <v>0</v>
      </c>
      <c r="N1199" s="10">
        <v>0</v>
      </c>
      <c r="O1199" s="10">
        <v>0</v>
      </c>
      <c r="P1199" s="10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  <c r="V1199" s="10">
        <v>1</v>
      </c>
      <c r="W1199" s="10">
        <v>1</v>
      </c>
      <c r="X1199" s="10">
        <v>1</v>
      </c>
      <c r="Y1199" s="10">
        <v>1</v>
      </c>
      <c r="Z1199" s="10">
        <v>1</v>
      </c>
      <c r="AA1199" s="10">
        <v>1</v>
      </c>
      <c r="AB1199" s="10">
        <v>1</v>
      </c>
      <c r="AC1199" s="10">
        <v>1</v>
      </c>
      <c r="AD1199" s="10">
        <v>1</v>
      </c>
      <c r="AE1199" s="10">
        <v>1</v>
      </c>
      <c r="AF1199" s="10">
        <v>1</v>
      </c>
      <c r="AG1199" s="10">
        <v>1</v>
      </c>
      <c r="AH1199" s="10">
        <v>0</v>
      </c>
      <c r="AI1199" s="10">
        <v>0</v>
      </c>
      <c r="AJ1199" s="10">
        <v>0</v>
      </c>
      <c r="AK1199" s="10">
        <v>1</v>
      </c>
      <c r="AL1199" s="10">
        <v>0</v>
      </c>
      <c r="AM1199" s="10">
        <v>9</v>
      </c>
      <c r="AN1199" s="10">
        <v>100</v>
      </c>
      <c r="AO1199" s="10">
        <v>21</v>
      </c>
      <c r="AP1199" s="10">
        <v>0</v>
      </c>
      <c r="AQ1199" s="10">
        <v>24</v>
      </c>
      <c r="AR1199" s="10"/>
      <c r="AS1199" s="10"/>
      <c r="AT1199" s="10"/>
      <c r="AU1199" s="10"/>
      <c r="AV1199" s="10"/>
      <c r="AW1199" s="10"/>
      <c r="AX1199" s="10"/>
      <c r="AY1199" s="10"/>
      <c r="AZ1199" s="10"/>
      <c r="BA1199" s="10"/>
      <c r="BB1199" s="10"/>
      <c r="BC1199" s="10"/>
      <c r="BD1199" s="10"/>
      <c r="BE1199" s="10"/>
      <c r="BF1199" s="10"/>
      <c r="BG1199" s="10"/>
      <c r="BH1199" s="10" t="s">
        <v>384</v>
      </c>
      <c r="BI1199" s="10">
        <v>8</v>
      </c>
    </row>
    <row r="1200" spans="5:61" ht="16.5" customHeight="1">
      <c r="E1200" s="9" t="str">
        <f t="shared" si="18"/>
        <v>M-8照明発熱密度比率2</v>
      </c>
      <c r="F1200" s="10" t="s">
        <v>384</v>
      </c>
      <c r="G1200" s="10" t="s">
        <v>355</v>
      </c>
      <c r="H1200" s="10">
        <v>8</v>
      </c>
      <c r="I1200" s="10">
        <v>2</v>
      </c>
      <c r="J1200" s="10">
        <v>2</v>
      </c>
      <c r="K1200" s="10" t="s">
        <v>780</v>
      </c>
      <c r="L1200" s="10" t="s">
        <v>778</v>
      </c>
      <c r="M1200" s="10">
        <v>0</v>
      </c>
      <c r="N1200" s="10">
        <v>0</v>
      </c>
      <c r="O1200" s="10">
        <v>0</v>
      </c>
      <c r="P1200" s="10">
        <v>0</v>
      </c>
      <c r="Q1200" s="10">
        <v>0</v>
      </c>
      <c r="R1200" s="10">
        <v>0</v>
      </c>
      <c r="S1200" s="10">
        <v>0</v>
      </c>
      <c r="T1200" s="10">
        <v>0</v>
      </c>
      <c r="U1200" s="10">
        <v>0</v>
      </c>
      <c r="V1200" s="10">
        <v>1</v>
      </c>
      <c r="W1200" s="10">
        <v>1</v>
      </c>
      <c r="X1200" s="10">
        <v>1</v>
      </c>
      <c r="Y1200" s="10">
        <v>1</v>
      </c>
      <c r="Z1200" s="10">
        <v>1</v>
      </c>
      <c r="AA1200" s="10">
        <v>1</v>
      </c>
      <c r="AB1200" s="10">
        <v>1</v>
      </c>
      <c r="AC1200" s="10">
        <v>1</v>
      </c>
      <c r="AD1200" s="10">
        <v>1</v>
      </c>
      <c r="AE1200" s="10">
        <v>1</v>
      </c>
      <c r="AF1200" s="10">
        <v>1</v>
      </c>
      <c r="AG1200" s="10">
        <v>1</v>
      </c>
      <c r="AH1200" s="10">
        <v>0</v>
      </c>
      <c r="AI1200" s="10">
        <v>0</v>
      </c>
      <c r="AJ1200" s="10">
        <v>0</v>
      </c>
      <c r="AK1200" s="10">
        <v>1</v>
      </c>
      <c r="AL1200" s="10">
        <v>0</v>
      </c>
      <c r="AM1200" s="10">
        <v>9</v>
      </c>
      <c r="AN1200" s="10">
        <v>100</v>
      </c>
      <c r="AO1200" s="10">
        <v>21</v>
      </c>
      <c r="AP1200" s="10">
        <v>0</v>
      </c>
      <c r="AQ1200" s="10">
        <v>24</v>
      </c>
      <c r="AR1200" s="10"/>
      <c r="AS1200" s="10"/>
      <c r="AT1200" s="10"/>
      <c r="AU1200" s="10"/>
      <c r="AV1200" s="10"/>
      <c r="AW1200" s="10"/>
      <c r="AX1200" s="10"/>
      <c r="AY1200" s="10"/>
      <c r="AZ1200" s="10"/>
      <c r="BA1200" s="10"/>
      <c r="BB1200" s="10"/>
      <c r="BC1200" s="10"/>
      <c r="BD1200" s="10"/>
      <c r="BE1200" s="10"/>
      <c r="BF1200" s="10"/>
      <c r="BG1200" s="10"/>
      <c r="BH1200" s="10" t="s">
        <v>384</v>
      </c>
      <c r="BI1200" s="10">
        <v>8</v>
      </c>
    </row>
    <row r="1201" spans="5:61" ht="16.5" customHeight="1">
      <c r="E1201" s="9" t="str">
        <f t="shared" si="18"/>
        <v>M-8照明発熱密度比率3</v>
      </c>
      <c r="F1201" s="10" t="s">
        <v>384</v>
      </c>
      <c r="G1201" s="10" t="s">
        <v>355</v>
      </c>
      <c r="H1201" s="10">
        <v>8</v>
      </c>
      <c r="I1201" s="10">
        <v>2</v>
      </c>
      <c r="J1201" s="10">
        <v>3</v>
      </c>
      <c r="K1201" s="10" t="s">
        <v>780</v>
      </c>
      <c r="L1201" s="10" t="s">
        <v>779</v>
      </c>
      <c r="M1201" s="10">
        <v>0</v>
      </c>
      <c r="N1201" s="10">
        <v>0</v>
      </c>
      <c r="O1201" s="10">
        <v>0</v>
      </c>
      <c r="P1201" s="10">
        <v>0</v>
      </c>
      <c r="Q1201" s="10">
        <v>0</v>
      </c>
      <c r="R1201" s="10">
        <v>0</v>
      </c>
      <c r="S1201" s="10">
        <v>0</v>
      </c>
      <c r="T1201" s="10">
        <v>0</v>
      </c>
      <c r="U1201" s="10">
        <v>0</v>
      </c>
      <c r="V1201" s="10">
        <v>0</v>
      </c>
      <c r="W1201" s="10">
        <v>0</v>
      </c>
      <c r="X1201" s="10">
        <v>0</v>
      </c>
      <c r="Y1201" s="10">
        <v>0</v>
      </c>
      <c r="Z1201" s="10">
        <v>0</v>
      </c>
      <c r="AA1201" s="10">
        <v>0</v>
      </c>
      <c r="AB1201" s="10">
        <v>0</v>
      </c>
      <c r="AC1201" s="10">
        <v>0</v>
      </c>
      <c r="AD1201" s="10">
        <v>0</v>
      </c>
      <c r="AE1201" s="10">
        <v>0</v>
      </c>
      <c r="AF1201" s="10">
        <v>0</v>
      </c>
      <c r="AG1201" s="10">
        <v>0</v>
      </c>
      <c r="AH1201" s="10">
        <v>0</v>
      </c>
      <c r="AI1201" s="10">
        <v>0</v>
      </c>
      <c r="AJ1201" s="10">
        <v>0</v>
      </c>
      <c r="AK1201" s="10">
        <v>1</v>
      </c>
      <c r="AL1201" s="10">
        <v>0</v>
      </c>
      <c r="AM1201" s="10">
        <v>24</v>
      </c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10"/>
      <c r="AZ1201" s="10"/>
      <c r="BA1201" s="10"/>
      <c r="BB1201" s="10"/>
      <c r="BC1201" s="10"/>
      <c r="BD1201" s="10"/>
      <c r="BE1201" s="10"/>
      <c r="BF1201" s="10"/>
      <c r="BG1201" s="10"/>
      <c r="BH1201" s="10" t="s">
        <v>384</v>
      </c>
      <c r="BI1201" s="10">
        <v>8</v>
      </c>
    </row>
    <row r="1202" spans="5:61" ht="16.5" customHeight="1">
      <c r="E1202" s="9" t="str">
        <f t="shared" si="18"/>
        <v>M-8人体発熱密度比率1</v>
      </c>
      <c r="F1202" s="10" t="s">
        <v>384</v>
      </c>
      <c r="G1202" s="10" t="s">
        <v>355</v>
      </c>
      <c r="H1202" s="10">
        <v>8</v>
      </c>
      <c r="I1202" s="10">
        <v>3</v>
      </c>
      <c r="J1202" s="10">
        <v>1</v>
      </c>
      <c r="K1202" s="10" t="s">
        <v>781</v>
      </c>
      <c r="L1202" s="10" t="s">
        <v>777</v>
      </c>
      <c r="M1202" s="10">
        <v>0</v>
      </c>
      <c r="N1202" s="10">
        <v>0</v>
      </c>
      <c r="O1202" s="10">
        <v>0</v>
      </c>
      <c r="P1202" s="10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  <c r="V1202" s="10">
        <v>0.5</v>
      </c>
      <c r="W1202" s="10">
        <v>0.5</v>
      </c>
      <c r="X1202" s="10">
        <v>0.5</v>
      </c>
      <c r="Y1202" s="10">
        <v>0.5</v>
      </c>
      <c r="Z1202" s="10">
        <v>0.5</v>
      </c>
      <c r="AA1202" s="10">
        <v>0.5</v>
      </c>
      <c r="AB1202" s="10">
        <v>0.5</v>
      </c>
      <c r="AC1202" s="10">
        <v>0.5</v>
      </c>
      <c r="AD1202" s="10">
        <v>0.5</v>
      </c>
      <c r="AE1202" s="10">
        <v>0.8</v>
      </c>
      <c r="AF1202" s="10">
        <v>0.8</v>
      </c>
      <c r="AG1202" s="10">
        <v>0.8</v>
      </c>
      <c r="AH1202" s="10">
        <v>0</v>
      </c>
      <c r="AI1202" s="10">
        <v>0</v>
      </c>
      <c r="AJ1202" s="10">
        <v>0</v>
      </c>
      <c r="AK1202" s="10">
        <v>1</v>
      </c>
      <c r="AL1202" s="10">
        <v>0</v>
      </c>
      <c r="AM1202" s="10">
        <v>9</v>
      </c>
      <c r="AN1202" s="10">
        <v>50</v>
      </c>
      <c r="AO1202" s="10">
        <v>18</v>
      </c>
      <c r="AP1202" s="10">
        <v>80</v>
      </c>
      <c r="AQ1202" s="10">
        <v>21</v>
      </c>
      <c r="AR1202" s="10">
        <v>0</v>
      </c>
      <c r="AS1202" s="10">
        <v>24</v>
      </c>
      <c r="AT1202" s="10"/>
      <c r="AU1202" s="10"/>
      <c r="AV1202" s="10"/>
      <c r="AW1202" s="10"/>
      <c r="AX1202" s="10"/>
      <c r="AY1202" s="10"/>
      <c r="AZ1202" s="10"/>
      <c r="BA1202" s="10"/>
      <c r="BB1202" s="10"/>
      <c r="BC1202" s="10"/>
      <c r="BD1202" s="10"/>
      <c r="BE1202" s="10"/>
      <c r="BF1202" s="10"/>
      <c r="BG1202" s="10"/>
      <c r="BH1202" s="10" t="s">
        <v>384</v>
      </c>
      <c r="BI1202" s="10">
        <v>8</v>
      </c>
    </row>
    <row r="1203" spans="5:61" ht="16.5" customHeight="1">
      <c r="E1203" s="9" t="str">
        <f t="shared" si="18"/>
        <v>M-8人体発熱密度比率2</v>
      </c>
      <c r="F1203" s="10" t="s">
        <v>384</v>
      </c>
      <c r="G1203" s="10" t="s">
        <v>355</v>
      </c>
      <c r="H1203" s="10">
        <v>8</v>
      </c>
      <c r="I1203" s="10">
        <v>3</v>
      </c>
      <c r="J1203" s="10">
        <v>2</v>
      </c>
      <c r="K1203" s="10" t="s">
        <v>781</v>
      </c>
      <c r="L1203" s="10" t="s">
        <v>778</v>
      </c>
      <c r="M1203" s="10">
        <v>0</v>
      </c>
      <c r="N1203" s="10">
        <v>0</v>
      </c>
      <c r="O1203" s="10">
        <v>0</v>
      </c>
      <c r="P1203" s="10">
        <v>0</v>
      </c>
      <c r="Q1203" s="10">
        <v>0</v>
      </c>
      <c r="R1203" s="10">
        <v>0</v>
      </c>
      <c r="S1203" s="10">
        <v>0</v>
      </c>
      <c r="T1203" s="10">
        <v>0</v>
      </c>
      <c r="U1203" s="10">
        <v>0</v>
      </c>
      <c r="V1203" s="10">
        <v>0.8</v>
      </c>
      <c r="W1203" s="10">
        <v>0.8</v>
      </c>
      <c r="X1203" s="10">
        <v>0.8</v>
      </c>
      <c r="Y1203" s="10">
        <v>0.8</v>
      </c>
      <c r="Z1203" s="10">
        <v>0.6</v>
      </c>
      <c r="AA1203" s="10">
        <v>0.6</v>
      </c>
      <c r="AB1203" s="10">
        <v>0.6</v>
      </c>
      <c r="AC1203" s="10">
        <v>0.6</v>
      </c>
      <c r="AD1203" s="10">
        <v>0.6</v>
      </c>
      <c r="AE1203" s="10">
        <v>1</v>
      </c>
      <c r="AF1203" s="10">
        <v>1</v>
      </c>
      <c r="AG1203" s="10">
        <v>1</v>
      </c>
      <c r="AH1203" s="10">
        <v>0</v>
      </c>
      <c r="AI1203" s="10">
        <v>0</v>
      </c>
      <c r="AJ1203" s="10">
        <v>0</v>
      </c>
      <c r="AK1203" s="10">
        <v>1</v>
      </c>
      <c r="AL1203" s="10">
        <v>0</v>
      </c>
      <c r="AM1203" s="10">
        <v>9</v>
      </c>
      <c r="AN1203" s="10">
        <v>80</v>
      </c>
      <c r="AO1203" s="10">
        <v>13</v>
      </c>
      <c r="AP1203" s="10">
        <v>60</v>
      </c>
      <c r="AQ1203" s="10">
        <v>18</v>
      </c>
      <c r="AR1203" s="10">
        <v>100</v>
      </c>
      <c r="AS1203" s="10">
        <v>21</v>
      </c>
      <c r="AT1203" s="10">
        <v>0</v>
      </c>
      <c r="AU1203" s="10">
        <v>24</v>
      </c>
      <c r="AV1203" s="10"/>
      <c r="AW1203" s="10"/>
      <c r="AX1203" s="10"/>
      <c r="AY1203" s="10"/>
      <c r="AZ1203" s="10"/>
      <c r="BA1203" s="10"/>
      <c r="BB1203" s="10"/>
      <c r="BC1203" s="10"/>
      <c r="BD1203" s="10"/>
      <c r="BE1203" s="10"/>
      <c r="BF1203" s="10"/>
      <c r="BG1203" s="10"/>
      <c r="BH1203" s="10" t="s">
        <v>384</v>
      </c>
      <c r="BI1203" s="10">
        <v>8</v>
      </c>
    </row>
    <row r="1204" spans="5:61" ht="16.5" customHeight="1">
      <c r="E1204" s="9" t="str">
        <f t="shared" si="18"/>
        <v>M-8人体発熱密度比率3</v>
      </c>
      <c r="F1204" s="10" t="s">
        <v>384</v>
      </c>
      <c r="G1204" s="10" t="s">
        <v>355</v>
      </c>
      <c r="H1204" s="10">
        <v>8</v>
      </c>
      <c r="I1204" s="10">
        <v>3</v>
      </c>
      <c r="J1204" s="10">
        <v>3</v>
      </c>
      <c r="K1204" s="10" t="s">
        <v>781</v>
      </c>
      <c r="L1204" s="10" t="s">
        <v>779</v>
      </c>
      <c r="M1204" s="10">
        <v>0</v>
      </c>
      <c r="N1204" s="10">
        <v>0</v>
      </c>
      <c r="O1204" s="10">
        <v>0</v>
      </c>
      <c r="P1204" s="10">
        <v>0</v>
      </c>
      <c r="Q1204" s="10">
        <v>0</v>
      </c>
      <c r="R1204" s="10">
        <v>0</v>
      </c>
      <c r="S1204" s="10">
        <v>0</v>
      </c>
      <c r="T1204" s="10">
        <v>0</v>
      </c>
      <c r="U1204" s="10">
        <v>0</v>
      </c>
      <c r="V1204" s="10">
        <v>0</v>
      </c>
      <c r="W1204" s="10">
        <v>0</v>
      </c>
      <c r="X1204" s="10">
        <v>0</v>
      </c>
      <c r="Y1204" s="10">
        <v>0</v>
      </c>
      <c r="Z1204" s="10">
        <v>0</v>
      </c>
      <c r="AA1204" s="10">
        <v>0</v>
      </c>
      <c r="AB1204" s="10">
        <v>0</v>
      </c>
      <c r="AC1204" s="10">
        <v>0</v>
      </c>
      <c r="AD1204" s="10">
        <v>0</v>
      </c>
      <c r="AE1204" s="10">
        <v>0</v>
      </c>
      <c r="AF1204" s="10">
        <v>0</v>
      </c>
      <c r="AG1204" s="10">
        <v>0</v>
      </c>
      <c r="AH1204" s="10">
        <v>0</v>
      </c>
      <c r="AI1204" s="10">
        <v>0</v>
      </c>
      <c r="AJ1204" s="10">
        <v>0</v>
      </c>
      <c r="AK1204" s="10">
        <v>1</v>
      </c>
      <c r="AL1204" s="10">
        <v>0</v>
      </c>
      <c r="AM1204" s="10">
        <v>24</v>
      </c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10"/>
      <c r="AZ1204" s="10"/>
      <c r="BA1204" s="10"/>
      <c r="BB1204" s="10"/>
      <c r="BC1204" s="10"/>
      <c r="BD1204" s="10"/>
      <c r="BE1204" s="10"/>
      <c r="BF1204" s="10"/>
      <c r="BG1204" s="10"/>
      <c r="BH1204" s="10" t="s">
        <v>384</v>
      </c>
      <c r="BI1204" s="10">
        <v>8</v>
      </c>
    </row>
    <row r="1205" spans="5:61" ht="16.5" customHeight="1">
      <c r="E1205" s="9" t="str">
        <f t="shared" si="18"/>
        <v>M-8機器発熱密度比率1</v>
      </c>
      <c r="F1205" s="10" t="s">
        <v>384</v>
      </c>
      <c r="G1205" s="10" t="s">
        <v>355</v>
      </c>
      <c r="H1205" s="10">
        <v>8</v>
      </c>
      <c r="I1205" s="10">
        <v>4</v>
      </c>
      <c r="J1205" s="10">
        <v>1</v>
      </c>
      <c r="K1205" s="10" t="s">
        <v>783</v>
      </c>
      <c r="L1205" s="10" t="s">
        <v>777</v>
      </c>
      <c r="M1205" s="10">
        <v>0</v>
      </c>
      <c r="N1205" s="10">
        <v>0</v>
      </c>
      <c r="O1205" s="10">
        <v>0</v>
      </c>
      <c r="P1205" s="10">
        <v>0</v>
      </c>
      <c r="Q1205" s="10">
        <v>0</v>
      </c>
      <c r="R1205" s="10">
        <v>0</v>
      </c>
      <c r="S1205" s="10">
        <v>0</v>
      </c>
      <c r="T1205" s="10">
        <v>0</v>
      </c>
      <c r="U1205" s="10">
        <v>0</v>
      </c>
      <c r="V1205" s="10">
        <v>0</v>
      </c>
      <c r="W1205" s="10">
        <v>0</v>
      </c>
      <c r="X1205" s="10">
        <v>0</v>
      </c>
      <c r="Y1205" s="10">
        <v>0</v>
      </c>
      <c r="Z1205" s="10">
        <v>0</v>
      </c>
      <c r="AA1205" s="10">
        <v>0</v>
      </c>
      <c r="AB1205" s="10">
        <v>0</v>
      </c>
      <c r="AC1205" s="10">
        <v>0</v>
      </c>
      <c r="AD1205" s="10">
        <v>0</v>
      </c>
      <c r="AE1205" s="10">
        <v>0</v>
      </c>
      <c r="AF1205" s="10">
        <v>0</v>
      </c>
      <c r="AG1205" s="10">
        <v>0</v>
      </c>
      <c r="AH1205" s="10">
        <v>0</v>
      </c>
      <c r="AI1205" s="10">
        <v>0</v>
      </c>
      <c r="AJ1205" s="10">
        <v>0</v>
      </c>
      <c r="AK1205" s="10">
        <v>1</v>
      </c>
      <c r="AL1205" s="10">
        <v>0</v>
      </c>
      <c r="AM1205" s="10">
        <v>24</v>
      </c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10"/>
      <c r="AZ1205" s="10"/>
      <c r="BA1205" s="10"/>
      <c r="BB1205" s="10"/>
      <c r="BC1205" s="10"/>
      <c r="BD1205" s="10"/>
      <c r="BE1205" s="10"/>
      <c r="BF1205" s="10"/>
      <c r="BG1205" s="10"/>
      <c r="BH1205" s="10" t="s">
        <v>384</v>
      </c>
      <c r="BI1205" s="10">
        <v>8</v>
      </c>
    </row>
    <row r="1206" spans="5:61" ht="16.5" customHeight="1">
      <c r="E1206" s="9" t="str">
        <f t="shared" si="18"/>
        <v>M-8機器発熱密度比率2</v>
      </c>
      <c r="F1206" s="10" t="s">
        <v>384</v>
      </c>
      <c r="G1206" s="10" t="s">
        <v>355</v>
      </c>
      <c r="H1206" s="10">
        <v>8</v>
      </c>
      <c r="I1206" s="10">
        <v>4</v>
      </c>
      <c r="J1206" s="10">
        <v>2</v>
      </c>
      <c r="K1206" s="10" t="s">
        <v>783</v>
      </c>
      <c r="L1206" s="10" t="s">
        <v>778</v>
      </c>
      <c r="M1206" s="10">
        <v>0</v>
      </c>
      <c r="N1206" s="10">
        <v>0</v>
      </c>
      <c r="O1206" s="10">
        <v>0</v>
      </c>
      <c r="P1206" s="10">
        <v>0</v>
      </c>
      <c r="Q1206" s="10">
        <v>0</v>
      </c>
      <c r="R1206" s="10">
        <v>0</v>
      </c>
      <c r="S1206" s="10">
        <v>0</v>
      </c>
      <c r="T1206" s="10">
        <v>0</v>
      </c>
      <c r="U1206" s="10">
        <v>0</v>
      </c>
      <c r="V1206" s="10">
        <v>0</v>
      </c>
      <c r="W1206" s="10">
        <v>0</v>
      </c>
      <c r="X1206" s="10">
        <v>0</v>
      </c>
      <c r="Y1206" s="10">
        <v>0</v>
      </c>
      <c r="Z1206" s="10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10">
        <v>0</v>
      </c>
      <c r="AK1206" s="10">
        <v>1</v>
      </c>
      <c r="AL1206" s="10">
        <v>0</v>
      </c>
      <c r="AM1206" s="10">
        <v>24</v>
      </c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10"/>
      <c r="AZ1206" s="10"/>
      <c r="BA1206" s="10"/>
      <c r="BB1206" s="10"/>
      <c r="BC1206" s="10"/>
      <c r="BD1206" s="10"/>
      <c r="BE1206" s="10"/>
      <c r="BF1206" s="10"/>
      <c r="BG1206" s="10"/>
      <c r="BH1206" s="10" t="s">
        <v>384</v>
      </c>
      <c r="BI1206" s="10">
        <v>8</v>
      </c>
    </row>
    <row r="1207" spans="5:61" ht="16.5" customHeight="1">
      <c r="E1207" s="9" t="str">
        <f t="shared" si="18"/>
        <v>M-8機器発熱密度比率3</v>
      </c>
      <c r="F1207" s="10" t="s">
        <v>384</v>
      </c>
      <c r="G1207" s="10" t="s">
        <v>355</v>
      </c>
      <c r="H1207" s="10">
        <v>8</v>
      </c>
      <c r="I1207" s="10">
        <v>4</v>
      </c>
      <c r="J1207" s="10">
        <v>3</v>
      </c>
      <c r="K1207" s="10" t="s">
        <v>783</v>
      </c>
      <c r="L1207" s="10" t="s">
        <v>779</v>
      </c>
      <c r="M1207" s="10">
        <v>0</v>
      </c>
      <c r="N1207" s="10">
        <v>0</v>
      </c>
      <c r="O1207" s="10">
        <v>0</v>
      </c>
      <c r="P1207" s="10">
        <v>0</v>
      </c>
      <c r="Q1207" s="10">
        <v>0</v>
      </c>
      <c r="R1207" s="10">
        <v>0</v>
      </c>
      <c r="S1207" s="10">
        <v>0</v>
      </c>
      <c r="T1207" s="10">
        <v>0</v>
      </c>
      <c r="U1207" s="10">
        <v>0</v>
      </c>
      <c r="V1207" s="10">
        <v>0</v>
      </c>
      <c r="W1207" s="10">
        <v>0</v>
      </c>
      <c r="X1207" s="10">
        <v>0</v>
      </c>
      <c r="Y1207" s="10">
        <v>0</v>
      </c>
      <c r="Z1207" s="10">
        <v>0</v>
      </c>
      <c r="AA1207" s="10">
        <v>0</v>
      </c>
      <c r="AB1207" s="10">
        <v>0</v>
      </c>
      <c r="AC1207" s="10">
        <v>0</v>
      </c>
      <c r="AD1207" s="10">
        <v>0</v>
      </c>
      <c r="AE1207" s="10">
        <v>0</v>
      </c>
      <c r="AF1207" s="10">
        <v>0</v>
      </c>
      <c r="AG1207" s="10">
        <v>0</v>
      </c>
      <c r="AH1207" s="10">
        <v>0</v>
      </c>
      <c r="AI1207" s="10">
        <v>0</v>
      </c>
      <c r="AJ1207" s="10">
        <v>0</v>
      </c>
      <c r="AK1207" s="10">
        <v>1</v>
      </c>
      <c r="AL1207" s="10">
        <v>0</v>
      </c>
      <c r="AM1207" s="10">
        <v>24</v>
      </c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10"/>
      <c r="AZ1207" s="10"/>
      <c r="BA1207" s="10"/>
      <c r="BB1207" s="10"/>
      <c r="BC1207" s="10"/>
      <c r="BD1207" s="10"/>
      <c r="BE1207" s="10"/>
      <c r="BF1207" s="10"/>
      <c r="BG1207" s="10"/>
      <c r="BH1207" s="10" t="s">
        <v>384</v>
      </c>
      <c r="BI1207" s="10">
        <v>8</v>
      </c>
    </row>
    <row r="1208" spans="5:61" ht="16.5" customHeight="1">
      <c r="E1208" s="9" t="str">
        <f t="shared" si="18"/>
        <v>M-9室同時使用率1</v>
      </c>
      <c r="F1208" s="10" t="s">
        <v>388</v>
      </c>
      <c r="G1208" s="10" t="s">
        <v>355</v>
      </c>
      <c r="H1208" s="10">
        <v>9</v>
      </c>
      <c r="I1208" s="10">
        <v>1</v>
      </c>
      <c r="J1208" s="10">
        <v>1</v>
      </c>
      <c r="K1208" s="10" t="s">
        <v>776</v>
      </c>
      <c r="L1208" s="10" t="s">
        <v>777</v>
      </c>
      <c r="M1208" s="10">
        <v>0</v>
      </c>
      <c r="N1208" s="10">
        <v>0</v>
      </c>
      <c r="O1208" s="10">
        <v>0</v>
      </c>
      <c r="P1208" s="10">
        <v>0</v>
      </c>
      <c r="Q1208" s="10">
        <v>0</v>
      </c>
      <c r="R1208" s="10">
        <v>0</v>
      </c>
      <c r="S1208" s="10">
        <v>0</v>
      </c>
      <c r="T1208" s="10">
        <v>0</v>
      </c>
      <c r="U1208" s="10">
        <v>1</v>
      </c>
      <c r="V1208" s="10">
        <v>1</v>
      </c>
      <c r="W1208" s="10">
        <v>1</v>
      </c>
      <c r="X1208" s="10">
        <v>1</v>
      </c>
      <c r="Y1208" s="10">
        <v>1</v>
      </c>
      <c r="Z1208" s="10">
        <v>1</v>
      </c>
      <c r="AA1208" s="10">
        <v>1</v>
      </c>
      <c r="AB1208" s="10">
        <v>1</v>
      </c>
      <c r="AC1208" s="10">
        <v>1</v>
      </c>
      <c r="AD1208" s="10">
        <v>1</v>
      </c>
      <c r="AE1208" s="10">
        <v>1</v>
      </c>
      <c r="AF1208" s="10">
        <v>1</v>
      </c>
      <c r="AG1208" s="10">
        <v>1</v>
      </c>
      <c r="AH1208" s="10">
        <v>0</v>
      </c>
      <c r="AI1208" s="10">
        <v>0</v>
      </c>
      <c r="AJ1208" s="10">
        <v>0</v>
      </c>
      <c r="AK1208" s="10"/>
      <c r="AL1208" s="10"/>
      <c r="AM1208" s="10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10"/>
      <c r="AZ1208" s="10"/>
      <c r="BA1208" s="10"/>
      <c r="BB1208" s="10"/>
      <c r="BC1208" s="10"/>
      <c r="BD1208" s="10"/>
      <c r="BE1208" s="10"/>
      <c r="BF1208" s="10"/>
      <c r="BG1208" s="10"/>
      <c r="BH1208" s="10" t="s">
        <v>388</v>
      </c>
      <c r="BI1208" s="10">
        <v>9</v>
      </c>
    </row>
    <row r="1209" spans="5:61" ht="16.5" customHeight="1">
      <c r="E1209" s="9" t="str">
        <f t="shared" si="18"/>
        <v>M-9室同時使用率2</v>
      </c>
      <c r="F1209" s="10" t="s">
        <v>388</v>
      </c>
      <c r="G1209" s="10" t="s">
        <v>355</v>
      </c>
      <c r="H1209" s="10">
        <v>9</v>
      </c>
      <c r="I1209" s="10">
        <v>1</v>
      </c>
      <c r="J1209" s="10">
        <v>2</v>
      </c>
      <c r="K1209" s="10" t="s">
        <v>776</v>
      </c>
      <c r="L1209" s="10" t="s">
        <v>778</v>
      </c>
      <c r="M1209" s="10">
        <v>0</v>
      </c>
      <c r="N1209" s="10">
        <v>0</v>
      </c>
      <c r="O1209" s="10">
        <v>0</v>
      </c>
      <c r="P1209" s="10">
        <v>0</v>
      </c>
      <c r="Q1209" s="10">
        <v>0</v>
      </c>
      <c r="R1209" s="10">
        <v>0</v>
      </c>
      <c r="S1209" s="10">
        <v>0</v>
      </c>
      <c r="T1209" s="10">
        <v>0</v>
      </c>
      <c r="U1209" s="10">
        <v>1</v>
      </c>
      <c r="V1209" s="10">
        <v>1</v>
      </c>
      <c r="W1209" s="10">
        <v>1</v>
      </c>
      <c r="X1209" s="10">
        <v>1</v>
      </c>
      <c r="Y1209" s="10">
        <v>1</v>
      </c>
      <c r="Z1209" s="10">
        <v>1</v>
      </c>
      <c r="AA1209" s="10">
        <v>1</v>
      </c>
      <c r="AB1209" s="10">
        <v>1</v>
      </c>
      <c r="AC1209" s="10">
        <v>1</v>
      </c>
      <c r="AD1209" s="10">
        <v>1</v>
      </c>
      <c r="AE1209" s="10">
        <v>1</v>
      </c>
      <c r="AF1209" s="10">
        <v>1</v>
      </c>
      <c r="AG1209" s="10">
        <v>1</v>
      </c>
      <c r="AH1209" s="10">
        <v>0</v>
      </c>
      <c r="AI1209" s="10">
        <v>0</v>
      </c>
      <c r="AJ1209" s="10">
        <v>0</v>
      </c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10"/>
      <c r="AZ1209" s="10"/>
      <c r="BA1209" s="10"/>
      <c r="BB1209" s="10"/>
      <c r="BC1209" s="10"/>
      <c r="BD1209" s="10"/>
      <c r="BE1209" s="10"/>
      <c r="BF1209" s="10"/>
      <c r="BG1209" s="10"/>
      <c r="BH1209" s="10" t="s">
        <v>388</v>
      </c>
      <c r="BI1209" s="10">
        <v>9</v>
      </c>
    </row>
    <row r="1210" spans="5:61" ht="16.5" customHeight="1">
      <c r="E1210" s="9" t="str">
        <f t="shared" si="18"/>
        <v>M-9室同時使用率3</v>
      </c>
      <c r="F1210" s="10" t="s">
        <v>388</v>
      </c>
      <c r="G1210" s="10" t="s">
        <v>355</v>
      </c>
      <c r="H1210" s="10">
        <v>9</v>
      </c>
      <c r="I1210" s="10">
        <v>1</v>
      </c>
      <c r="J1210" s="10">
        <v>3</v>
      </c>
      <c r="K1210" s="10" t="s">
        <v>776</v>
      </c>
      <c r="L1210" s="10" t="s">
        <v>779</v>
      </c>
      <c r="M1210" s="10">
        <v>0</v>
      </c>
      <c r="N1210" s="10">
        <v>0</v>
      </c>
      <c r="O1210" s="10">
        <v>0</v>
      </c>
      <c r="P1210" s="10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  <c r="V1210" s="10">
        <v>0</v>
      </c>
      <c r="W1210" s="10">
        <v>0</v>
      </c>
      <c r="X1210" s="10">
        <v>0</v>
      </c>
      <c r="Y1210" s="10">
        <v>0</v>
      </c>
      <c r="Z1210" s="10">
        <v>0</v>
      </c>
      <c r="AA1210" s="10">
        <v>0</v>
      </c>
      <c r="AB1210" s="10">
        <v>0</v>
      </c>
      <c r="AC1210" s="10">
        <v>0</v>
      </c>
      <c r="AD1210" s="10">
        <v>0</v>
      </c>
      <c r="AE1210" s="10">
        <v>0</v>
      </c>
      <c r="AF1210" s="10">
        <v>0</v>
      </c>
      <c r="AG1210" s="10">
        <v>0</v>
      </c>
      <c r="AH1210" s="10">
        <v>0</v>
      </c>
      <c r="AI1210" s="10">
        <v>0</v>
      </c>
      <c r="AJ1210" s="10">
        <v>0</v>
      </c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10"/>
      <c r="AZ1210" s="10"/>
      <c r="BA1210" s="10"/>
      <c r="BB1210" s="10"/>
      <c r="BC1210" s="10"/>
      <c r="BD1210" s="10"/>
      <c r="BE1210" s="10"/>
      <c r="BF1210" s="10"/>
      <c r="BG1210" s="10"/>
      <c r="BH1210" s="10" t="s">
        <v>388</v>
      </c>
      <c r="BI1210" s="10">
        <v>9</v>
      </c>
    </row>
    <row r="1211" spans="5:61" ht="16.5" customHeight="1">
      <c r="E1211" s="9" t="str">
        <f t="shared" si="18"/>
        <v>M-9照明発熱密度比率1</v>
      </c>
      <c r="F1211" s="10" t="s">
        <v>388</v>
      </c>
      <c r="G1211" s="10" t="s">
        <v>355</v>
      </c>
      <c r="H1211" s="10">
        <v>9</v>
      </c>
      <c r="I1211" s="10">
        <v>2</v>
      </c>
      <c r="J1211" s="10">
        <v>1</v>
      </c>
      <c r="K1211" s="10" t="s">
        <v>780</v>
      </c>
      <c r="L1211" s="10" t="s">
        <v>777</v>
      </c>
      <c r="M1211" s="10">
        <v>0</v>
      </c>
      <c r="N1211" s="10">
        <v>0</v>
      </c>
      <c r="O1211" s="10">
        <v>0</v>
      </c>
      <c r="P1211" s="10">
        <v>0</v>
      </c>
      <c r="Q1211" s="10">
        <v>0</v>
      </c>
      <c r="R1211" s="10">
        <v>0</v>
      </c>
      <c r="S1211" s="10">
        <v>0</v>
      </c>
      <c r="T1211" s="10">
        <v>0</v>
      </c>
      <c r="U1211" s="10">
        <v>0</v>
      </c>
      <c r="V1211" s="10">
        <v>1</v>
      </c>
      <c r="W1211" s="10">
        <v>1</v>
      </c>
      <c r="X1211" s="10">
        <v>1</v>
      </c>
      <c r="Y1211" s="10">
        <v>1</v>
      </c>
      <c r="Z1211" s="10">
        <v>1</v>
      </c>
      <c r="AA1211" s="10">
        <v>1</v>
      </c>
      <c r="AB1211" s="10">
        <v>1</v>
      </c>
      <c r="AC1211" s="10">
        <v>1</v>
      </c>
      <c r="AD1211" s="10">
        <v>1</v>
      </c>
      <c r="AE1211" s="10">
        <v>1</v>
      </c>
      <c r="AF1211" s="10">
        <v>1</v>
      </c>
      <c r="AG1211" s="10">
        <v>1</v>
      </c>
      <c r="AH1211" s="10">
        <v>0</v>
      </c>
      <c r="AI1211" s="10">
        <v>0</v>
      </c>
      <c r="AJ1211" s="10">
        <v>0</v>
      </c>
      <c r="AK1211" s="10">
        <v>1</v>
      </c>
      <c r="AL1211" s="10">
        <v>0</v>
      </c>
      <c r="AM1211" s="10">
        <v>9</v>
      </c>
      <c r="AN1211" s="10">
        <v>100</v>
      </c>
      <c r="AO1211" s="10">
        <v>21</v>
      </c>
      <c r="AP1211" s="10">
        <v>0</v>
      </c>
      <c r="AQ1211" s="10">
        <v>24</v>
      </c>
      <c r="AR1211" s="10"/>
      <c r="AS1211" s="10"/>
      <c r="AT1211" s="10"/>
      <c r="AU1211" s="10"/>
      <c r="AV1211" s="10"/>
      <c r="AW1211" s="10"/>
      <c r="AX1211" s="10"/>
      <c r="AY1211" s="10"/>
      <c r="AZ1211" s="10"/>
      <c r="BA1211" s="10"/>
      <c r="BB1211" s="10"/>
      <c r="BC1211" s="10"/>
      <c r="BD1211" s="10"/>
      <c r="BE1211" s="10"/>
      <c r="BF1211" s="10"/>
      <c r="BG1211" s="10"/>
      <c r="BH1211" s="10" t="s">
        <v>388</v>
      </c>
      <c r="BI1211" s="10">
        <v>9</v>
      </c>
    </row>
    <row r="1212" spans="5:61" ht="16.5" customHeight="1">
      <c r="E1212" s="9" t="str">
        <f t="shared" si="18"/>
        <v>M-9照明発熱密度比率2</v>
      </c>
      <c r="F1212" s="10" t="s">
        <v>388</v>
      </c>
      <c r="G1212" s="10" t="s">
        <v>355</v>
      </c>
      <c r="H1212" s="10">
        <v>9</v>
      </c>
      <c r="I1212" s="10">
        <v>2</v>
      </c>
      <c r="J1212" s="10">
        <v>2</v>
      </c>
      <c r="K1212" s="10" t="s">
        <v>780</v>
      </c>
      <c r="L1212" s="10" t="s">
        <v>778</v>
      </c>
      <c r="M1212" s="10">
        <v>0</v>
      </c>
      <c r="N1212" s="10">
        <v>0</v>
      </c>
      <c r="O1212" s="10">
        <v>0</v>
      </c>
      <c r="P1212" s="10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  <c r="V1212" s="10">
        <v>1</v>
      </c>
      <c r="W1212" s="10">
        <v>1</v>
      </c>
      <c r="X1212" s="10">
        <v>1</v>
      </c>
      <c r="Y1212" s="10">
        <v>1</v>
      </c>
      <c r="Z1212" s="10">
        <v>1</v>
      </c>
      <c r="AA1212" s="10">
        <v>1</v>
      </c>
      <c r="AB1212" s="10">
        <v>1</v>
      </c>
      <c r="AC1212" s="10">
        <v>1</v>
      </c>
      <c r="AD1212" s="10">
        <v>1</v>
      </c>
      <c r="AE1212" s="10">
        <v>1</v>
      </c>
      <c r="AF1212" s="10">
        <v>1</v>
      </c>
      <c r="AG1212" s="10">
        <v>1</v>
      </c>
      <c r="AH1212" s="10">
        <v>0</v>
      </c>
      <c r="AI1212" s="10">
        <v>0</v>
      </c>
      <c r="AJ1212" s="10">
        <v>0</v>
      </c>
      <c r="AK1212" s="10">
        <v>1</v>
      </c>
      <c r="AL1212" s="10">
        <v>0</v>
      </c>
      <c r="AM1212" s="10">
        <v>9</v>
      </c>
      <c r="AN1212" s="10">
        <v>100</v>
      </c>
      <c r="AO1212" s="10">
        <v>21</v>
      </c>
      <c r="AP1212" s="10">
        <v>0</v>
      </c>
      <c r="AQ1212" s="10">
        <v>24</v>
      </c>
      <c r="AR1212" s="10"/>
      <c r="AS1212" s="10"/>
      <c r="AT1212" s="10"/>
      <c r="AU1212" s="10"/>
      <c r="AV1212" s="10"/>
      <c r="AW1212" s="10"/>
      <c r="AX1212" s="10"/>
      <c r="AY1212" s="10"/>
      <c r="AZ1212" s="10"/>
      <c r="BA1212" s="10"/>
      <c r="BB1212" s="10"/>
      <c r="BC1212" s="10"/>
      <c r="BD1212" s="10"/>
      <c r="BE1212" s="10"/>
      <c r="BF1212" s="10"/>
      <c r="BG1212" s="10"/>
      <c r="BH1212" s="10" t="s">
        <v>388</v>
      </c>
      <c r="BI1212" s="10">
        <v>9</v>
      </c>
    </row>
    <row r="1213" spans="5:61" ht="16.5" customHeight="1">
      <c r="E1213" s="9" t="str">
        <f t="shared" si="18"/>
        <v>M-9照明発熱密度比率3</v>
      </c>
      <c r="F1213" s="10" t="s">
        <v>388</v>
      </c>
      <c r="G1213" s="10" t="s">
        <v>355</v>
      </c>
      <c r="H1213" s="10">
        <v>9</v>
      </c>
      <c r="I1213" s="10">
        <v>2</v>
      </c>
      <c r="J1213" s="10">
        <v>3</v>
      </c>
      <c r="K1213" s="10" t="s">
        <v>780</v>
      </c>
      <c r="L1213" s="10" t="s">
        <v>779</v>
      </c>
      <c r="M1213" s="10">
        <v>0</v>
      </c>
      <c r="N1213" s="10">
        <v>0</v>
      </c>
      <c r="O1213" s="10">
        <v>0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0">
        <v>0</v>
      </c>
      <c r="V1213" s="10">
        <v>0</v>
      </c>
      <c r="W1213" s="10">
        <v>0</v>
      </c>
      <c r="X1213" s="10">
        <v>0</v>
      </c>
      <c r="Y1213" s="10">
        <v>0</v>
      </c>
      <c r="Z1213" s="10">
        <v>0</v>
      </c>
      <c r="AA1213" s="10">
        <v>0</v>
      </c>
      <c r="AB1213" s="10">
        <v>0</v>
      </c>
      <c r="AC1213" s="10">
        <v>0</v>
      </c>
      <c r="AD1213" s="10">
        <v>0</v>
      </c>
      <c r="AE1213" s="10">
        <v>0</v>
      </c>
      <c r="AF1213" s="10">
        <v>0</v>
      </c>
      <c r="AG1213" s="10">
        <v>0</v>
      </c>
      <c r="AH1213" s="10">
        <v>0</v>
      </c>
      <c r="AI1213" s="10">
        <v>0</v>
      </c>
      <c r="AJ1213" s="10">
        <v>0</v>
      </c>
      <c r="AK1213" s="10">
        <v>1</v>
      </c>
      <c r="AL1213" s="10">
        <v>0</v>
      </c>
      <c r="AM1213" s="10">
        <v>24</v>
      </c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10"/>
      <c r="AZ1213" s="10"/>
      <c r="BA1213" s="10"/>
      <c r="BB1213" s="10"/>
      <c r="BC1213" s="10"/>
      <c r="BD1213" s="10"/>
      <c r="BE1213" s="10"/>
      <c r="BF1213" s="10"/>
      <c r="BG1213" s="10"/>
      <c r="BH1213" s="10" t="s">
        <v>388</v>
      </c>
      <c r="BI1213" s="10">
        <v>9</v>
      </c>
    </row>
    <row r="1214" spans="5:61" ht="16.5" customHeight="1">
      <c r="E1214" s="9" t="str">
        <f t="shared" si="18"/>
        <v>M-9人体発熱密度比率1</v>
      </c>
      <c r="F1214" s="10" t="s">
        <v>388</v>
      </c>
      <c r="G1214" s="10" t="s">
        <v>355</v>
      </c>
      <c r="H1214" s="10">
        <v>9</v>
      </c>
      <c r="I1214" s="10">
        <v>3</v>
      </c>
      <c r="J1214" s="10">
        <v>1</v>
      </c>
      <c r="K1214" s="10" t="s">
        <v>781</v>
      </c>
      <c r="L1214" s="10" t="s">
        <v>777</v>
      </c>
      <c r="M1214" s="10">
        <v>0</v>
      </c>
      <c r="N1214" s="10">
        <v>0</v>
      </c>
      <c r="O1214" s="10">
        <v>0</v>
      </c>
      <c r="P1214" s="10">
        <v>0</v>
      </c>
      <c r="Q1214" s="10">
        <v>0</v>
      </c>
      <c r="R1214" s="10">
        <v>0</v>
      </c>
      <c r="S1214" s="10">
        <v>0</v>
      </c>
      <c r="T1214" s="10">
        <v>0</v>
      </c>
      <c r="U1214" s="10">
        <v>0</v>
      </c>
      <c r="V1214" s="10">
        <v>0.5</v>
      </c>
      <c r="W1214" s="10">
        <v>0.5</v>
      </c>
      <c r="X1214" s="10">
        <v>0.5</v>
      </c>
      <c r="Y1214" s="10">
        <v>0.5</v>
      </c>
      <c r="Z1214" s="10">
        <v>0.5</v>
      </c>
      <c r="AA1214" s="10">
        <v>0.5</v>
      </c>
      <c r="AB1214" s="10">
        <v>0.5</v>
      </c>
      <c r="AC1214" s="10">
        <v>0.5</v>
      </c>
      <c r="AD1214" s="10">
        <v>0.5</v>
      </c>
      <c r="AE1214" s="10">
        <v>0.8</v>
      </c>
      <c r="AF1214" s="10">
        <v>0.8</v>
      </c>
      <c r="AG1214" s="10">
        <v>0.8</v>
      </c>
      <c r="AH1214" s="10">
        <v>0</v>
      </c>
      <c r="AI1214" s="10">
        <v>0</v>
      </c>
      <c r="AJ1214" s="10">
        <v>0</v>
      </c>
      <c r="AK1214" s="10">
        <v>1</v>
      </c>
      <c r="AL1214" s="10">
        <v>0</v>
      </c>
      <c r="AM1214" s="10">
        <v>9</v>
      </c>
      <c r="AN1214" s="10">
        <v>50</v>
      </c>
      <c r="AO1214" s="10">
        <v>18</v>
      </c>
      <c r="AP1214" s="10">
        <v>80</v>
      </c>
      <c r="AQ1214" s="10">
        <v>21</v>
      </c>
      <c r="AR1214" s="10">
        <v>0</v>
      </c>
      <c r="AS1214" s="10">
        <v>24</v>
      </c>
      <c r="AT1214" s="10"/>
      <c r="AU1214" s="10"/>
      <c r="AV1214" s="10"/>
      <c r="AW1214" s="10"/>
      <c r="AX1214" s="10"/>
      <c r="AY1214" s="10"/>
      <c r="AZ1214" s="10"/>
      <c r="BA1214" s="10"/>
      <c r="BB1214" s="10"/>
      <c r="BC1214" s="10"/>
      <c r="BD1214" s="10"/>
      <c r="BE1214" s="10"/>
      <c r="BF1214" s="10"/>
      <c r="BG1214" s="10"/>
      <c r="BH1214" s="10" t="s">
        <v>388</v>
      </c>
      <c r="BI1214" s="10">
        <v>9</v>
      </c>
    </row>
    <row r="1215" spans="5:61" ht="16.5" customHeight="1">
      <c r="E1215" s="9" t="str">
        <f t="shared" si="18"/>
        <v>M-9人体発熱密度比率2</v>
      </c>
      <c r="F1215" s="10" t="s">
        <v>388</v>
      </c>
      <c r="G1215" s="10" t="s">
        <v>355</v>
      </c>
      <c r="H1215" s="10">
        <v>9</v>
      </c>
      <c r="I1215" s="10">
        <v>3</v>
      </c>
      <c r="J1215" s="10">
        <v>2</v>
      </c>
      <c r="K1215" s="10" t="s">
        <v>781</v>
      </c>
      <c r="L1215" s="10" t="s">
        <v>778</v>
      </c>
      <c r="M1215" s="10">
        <v>0</v>
      </c>
      <c r="N1215" s="10">
        <v>0</v>
      </c>
      <c r="O1215" s="10">
        <v>0</v>
      </c>
      <c r="P1215" s="10">
        <v>0</v>
      </c>
      <c r="Q1215" s="10">
        <v>0</v>
      </c>
      <c r="R1215" s="10">
        <v>0</v>
      </c>
      <c r="S1215" s="10">
        <v>0</v>
      </c>
      <c r="T1215" s="10">
        <v>0</v>
      </c>
      <c r="U1215" s="10">
        <v>0</v>
      </c>
      <c r="V1215" s="10">
        <v>0.8</v>
      </c>
      <c r="W1215" s="10">
        <v>0.8</v>
      </c>
      <c r="X1215" s="10">
        <v>0.8</v>
      </c>
      <c r="Y1215" s="10">
        <v>0.8</v>
      </c>
      <c r="Z1215" s="10">
        <v>0.6</v>
      </c>
      <c r="AA1215" s="10">
        <v>0.6</v>
      </c>
      <c r="AB1215" s="10">
        <v>0.6</v>
      </c>
      <c r="AC1215" s="10">
        <v>0.6</v>
      </c>
      <c r="AD1215" s="10">
        <v>0.6</v>
      </c>
      <c r="AE1215" s="10">
        <v>1</v>
      </c>
      <c r="AF1215" s="10">
        <v>1</v>
      </c>
      <c r="AG1215" s="10">
        <v>1</v>
      </c>
      <c r="AH1215" s="10">
        <v>0</v>
      </c>
      <c r="AI1215" s="10">
        <v>0</v>
      </c>
      <c r="AJ1215" s="10">
        <v>0</v>
      </c>
      <c r="AK1215" s="10">
        <v>1</v>
      </c>
      <c r="AL1215" s="10">
        <v>0</v>
      </c>
      <c r="AM1215" s="10">
        <v>9</v>
      </c>
      <c r="AN1215" s="10">
        <v>80</v>
      </c>
      <c r="AO1215" s="10">
        <v>13</v>
      </c>
      <c r="AP1215" s="10">
        <v>60</v>
      </c>
      <c r="AQ1215" s="10">
        <v>18</v>
      </c>
      <c r="AR1215" s="10">
        <v>100</v>
      </c>
      <c r="AS1215" s="10">
        <v>21</v>
      </c>
      <c r="AT1215" s="10">
        <v>0</v>
      </c>
      <c r="AU1215" s="10">
        <v>24</v>
      </c>
      <c r="AV1215" s="10"/>
      <c r="AW1215" s="10"/>
      <c r="AX1215" s="10"/>
      <c r="AY1215" s="10"/>
      <c r="AZ1215" s="10"/>
      <c r="BA1215" s="10"/>
      <c r="BB1215" s="10"/>
      <c r="BC1215" s="10"/>
      <c r="BD1215" s="10"/>
      <c r="BE1215" s="10"/>
      <c r="BF1215" s="10"/>
      <c r="BG1215" s="10"/>
      <c r="BH1215" s="10" t="s">
        <v>388</v>
      </c>
      <c r="BI1215" s="10">
        <v>9</v>
      </c>
    </row>
    <row r="1216" spans="5:61" ht="16.5" customHeight="1">
      <c r="E1216" s="9" t="str">
        <f t="shared" si="18"/>
        <v>M-9人体発熱密度比率3</v>
      </c>
      <c r="F1216" s="10" t="s">
        <v>388</v>
      </c>
      <c r="G1216" s="10" t="s">
        <v>355</v>
      </c>
      <c r="H1216" s="10">
        <v>9</v>
      </c>
      <c r="I1216" s="10">
        <v>3</v>
      </c>
      <c r="J1216" s="10">
        <v>3</v>
      </c>
      <c r="K1216" s="10" t="s">
        <v>781</v>
      </c>
      <c r="L1216" s="10" t="s">
        <v>779</v>
      </c>
      <c r="M1216" s="10">
        <v>0</v>
      </c>
      <c r="N1216" s="10">
        <v>0</v>
      </c>
      <c r="O1216" s="10">
        <v>0</v>
      </c>
      <c r="P1216" s="10">
        <v>0</v>
      </c>
      <c r="Q1216" s="10">
        <v>0</v>
      </c>
      <c r="R1216" s="10">
        <v>0</v>
      </c>
      <c r="S1216" s="10">
        <v>0</v>
      </c>
      <c r="T1216" s="10">
        <v>0</v>
      </c>
      <c r="U1216" s="10">
        <v>0</v>
      </c>
      <c r="V1216" s="10">
        <v>0</v>
      </c>
      <c r="W1216" s="10">
        <v>0</v>
      </c>
      <c r="X1216" s="10">
        <v>0</v>
      </c>
      <c r="Y1216" s="10">
        <v>0</v>
      </c>
      <c r="Z1216" s="10">
        <v>0</v>
      </c>
      <c r="AA1216" s="10">
        <v>0</v>
      </c>
      <c r="AB1216" s="10">
        <v>0</v>
      </c>
      <c r="AC1216" s="10">
        <v>0</v>
      </c>
      <c r="AD1216" s="10">
        <v>0</v>
      </c>
      <c r="AE1216" s="10">
        <v>0</v>
      </c>
      <c r="AF1216" s="10">
        <v>0</v>
      </c>
      <c r="AG1216" s="10">
        <v>0</v>
      </c>
      <c r="AH1216" s="10">
        <v>0</v>
      </c>
      <c r="AI1216" s="10">
        <v>0</v>
      </c>
      <c r="AJ1216" s="10">
        <v>0</v>
      </c>
      <c r="AK1216" s="10">
        <v>1</v>
      </c>
      <c r="AL1216" s="10">
        <v>0</v>
      </c>
      <c r="AM1216" s="10">
        <v>24</v>
      </c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10"/>
      <c r="AZ1216" s="10"/>
      <c r="BA1216" s="10"/>
      <c r="BB1216" s="10"/>
      <c r="BC1216" s="10"/>
      <c r="BD1216" s="10"/>
      <c r="BE1216" s="10"/>
      <c r="BF1216" s="10"/>
      <c r="BG1216" s="10"/>
      <c r="BH1216" s="10" t="s">
        <v>388</v>
      </c>
      <c r="BI1216" s="10">
        <v>9</v>
      </c>
    </row>
    <row r="1217" spans="5:61" ht="16.5" customHeight="1">
      <c r="E1217" s="9" t="str">
        <f t="shared" si="18"/>
        <v>M-9機器発熱密度比率1</v>
      </c>
      <c r="F1217" s="10" t="s">
        <v>388</v>
      </c>
      <c r="G1217" s="10" t="s">
        <v>355</v>
      </c>
      <c r="H1217" s="10">
        <v>9</v>
      </c>
      <c r="I1217" s="10">
        <v>4</v>
      </c>
      <c r="J1217" s="10">
        <v>1</v>
      </c>
      <c r="K1217" s="10" t="s">
        <v>783</v>
      </c>
      <c r="L1217" s="10" t="s">
        <v>777</v>
      </c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  <c r="V1217" s="10">
        <v>0</v>
      </c>
      <c r="W1217" s="10">
        <v>0</v>
      </c>
      <c r="X1217" s="10">
        <v>0</v>
      </c>
      <c r="Y1217" s="10">
        <v>0</v>
      </c>
      <c r="Z1217" s="10">
        <v>0</v>
      </c>
      <c r="AA1217" s="10">
        <v>0</v>
      </c>
      <c r="AB1217" s="10">
        <v>0</v>
      </c>
      <c r="AC1217" s="10">
        <v>0</v>
      </c>
      <c r="AD1217" s="10">
        <v>0</v>
      </c>
      <c r="AE1217" s="10">
        <v>0</v>
      </c>
      <c r="AF1217" s="10">
        <v>0</v>
      </c>
      <c r="AG1217" s="10">
        <v>0</v>
      </c>
      <c r="AH1217" s="10">
        <v>0</v>
      </c>
      <c r="AI1217" s="10">
        <v>0</v>
      </c>
      <c r="AJ1217" s="10">
        <v>0</v>
      </c>
      <c r="AK1217" s="10">
        <v>1</v>
      </c>
      <c r="AL1217" s="10">
        <v>0</v>
      </c>
      <c r="AM1217" s="10">
        <v>24</v>
      </c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10"/>
      <c r="AZ1217" s="10"/>
      <c r="BA1217" s="10"/>
      <c r="BB1217" s="10"/>
      <c r="BC1217" s="10"/>
      <c r="BD1217" s="10"/>
      <c r="BE1217" s="10"/>
      <c r="BF1217" s="10"/>
      <c r="BG1217" s="10"/>
      <c r="BH1217" s="10" t="s">
        <v>388</v>
      </c>
      <c r="BI1217" s="10">
        <v>9</v>
      </c>
    </row>
    <row r="1218" spans="5:61" ht="16.5" customHeight="1">
      <c r="E1218" s="9" t="str">
        <f t="shared" si="18"/>
        <v>M-9機器発熱密度比率2</v>
      </c>
      <c r="F1218" s="10" t="s">
        <v>388</v>
      </c>
      <c r="G1218" s="10" t="s">
        <v>355</v>
      </c>
      <c r="H1218" s="10">
        <v>9</v>
      </c>
      <c r="I1218" s="10">
        <v>4</v>
      </c>
      <c r="J1218" s="10">
        <v>2</v>
      </c>
      <c r="K1218" s="10" t="s">
        <v>783</v>
      </c>
      <c r="L1218" s="10" t="s">
        <v>778</v>
      </c>
      <c r="M1218" s="10">
        <v>0</v>
      </c>
      <c r="N1218" s="10">
        <v>0</v>
      </c>
      <c r="O1218" s="10">
        <v>0</v>
      </c>
      <c r="P1218" s="10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  <c r="V1218" s="10">
        <v>0</v>
      </c>
      <c r="W1218" s="10">
        <v>0</v>
      </c>
      <c r="X1218" s="10">
        <v>0</v>
      </c>
      <c r="Y1218" s="10">
        <v>0</v>
      </c>
      <c r="Z1218" s="10">
        <v>0</v>
      </c>
      <c r="AA1218" s="10">
        <v>0</v>
      </c>
      <c r="AB1218" s="10">
        <v>0</v>
      </c>
      <c r="AC1218" s="10">
        <v>0</v>
      </c>
      <c r="AD1218" s="10">
        <v>0</v>
      </c>
      <c r="AE1218" s="10">
        <v>0</v>
      </c>
      <c r="AF1218" s="10">
        <v>0</v>
      </c>
      <c r="AG1218" s="10">
        <v>0</v>
      </c>
      <c r="AH1218" s="10">
        <v>0</v>
      </c>
      <c r="AI1218" s="10">
        <v>0</v>
      </c>
      <c r="AJ1218" s="10">
        <v>0</v>
      </c>
      <c r="AK1218" s="10">
        <v>1</v>
      </c>
      <c r="AL1218" s="10">
        <v>0</v>
      </c>
      <c r="AM1218" s="10">
        <v>24</v>
      </c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10"/>
      <c r="AZ1218" s="10"/>
      <c r="BA1218" s="10"/>
      <c r="BB1218" s="10"/>
      <c r="BC1218" s="10"/>
      <c r="BD1218" s="10"/>
      <c r="BE1218" s="10"/>
      <c r="BF1218" s="10"/>
      <c r="BG1218" s="10"/>
      <c r="BH1218" s="10" t="s">
        <v>388</v>
      </c>
      <c r="BI1218" s="10">
        <v>9</v>
      </c>
    </row>
    <row r="1219" spans="5:61" ht="16.5" customHeight="1">
      <c r="E1219" s="9" t="str">
        <f t="shared" si="18"/>
        <v>M-9機器発熱密度比率3</v>
      </c>
      <c r="F1219" s="10" t="s">
        <v>388</v>
      </c>
      <c r="G1219" s="10" t="s">
        <v>355</v>
      </c>
      <c r="H1219" s="10">
        <v>9</v>
      </c>
      <c r="I1219" s="10">
        <v>4</v>
      </c>
      <c r="J1219" s="10">
        <v>3</v>
      </c>
      <c r="K1219" s="10" t="s">
        <v>783</v>
      </c>
      <c r="L1219" s="10" t="s">
        <v>779</v>
      </c>
      <c r="M1219" s="10">
        <v>0</v>
      </c>
      <c r="N1219" s="10">
        <v>0</v>
      </c>
      <c r="O1219" s="10">
        <v>0</v>
      </c>
      <c r="P1219" s="10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  <c r="V1219" s="10">
        <v>0</v>
      </c>
      <c r="W1219" s="10">
        <v>0</v>
      </c>
      <c r="X1219" s="10">
        <v>0</v>
      </c>
      <c r="Y1219" s="10">
        <v>0</v>
      </c>
      <c r="Z1219" s="10">
        <v>0</v>
      </c>
      <c r="AA1219" s="10">
        <v>0</v>
      </c>
      <c r="AB1219" s="10">
        <v>0</v>
      </c>
      <c r="AC1219" s="10">
        <v>0</v>
      </c>
      <c r="AD1219" s="10">
        <v>0</v>
      </c>
      <c r="AE1219" s="10">
        <v>0</v>
      </c>
      <c r="AF1219" s="10">
        <v>0</v>
      </c>
      <c r="AG1219" s="10">
        <v>0</v>
      </c>
      <c r="AH1219" s="10">
        <v>0</v>
      </c>
      <c r="AI1219" s="10">
        <v>0</v>
      </c>
      <c r="AJ1219" s="10">
        <v>0</v>
      </c>
      <c r="AK1219" s="10">
        <v>1</v>
      </c>
      <c r="AL1219" s="10">
        <v>0</v>
      </c>
      <c r="AM1219" s="10">
        <v>24</v>
      </c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10"/>
      <c r="AZ1219" s="10"/>
      <c r="BA1219" s="10"/>
      <c r="BB1219" s="10"/>
      <c r="BC1219" s="10"/>
      <c r="BD1219" s="10"/>
      <c r="BE1219" s="10"/>
      <c r="BF1219" s="10"/>
      <c r="BG1219" s="10"/>
      <c r="BH1219" s="10" t="s">
        <v>388</v>
      </c>
      <c r="BI1219" s="10">
        <v>9</v>
      </c>
    </row>
    <row r="1220" spans="5:61" ht="16.5" customHeight="1">
      <c r="E1220" s="9" t="str">
        <f t="shared" si="18"/>
        <v>M-10室同時使用率1</v>
      </c>
      <c r="F1220" s="10" t="s">
        <v>392</v>
      </c>
      <c r="G1220" s="10" t="s">
        <v>355</v>
      </c>
      <c r="H1220" s="10">
        <v>10</v>
      </c>
      <c r="I1220" s="10">
        <v>1</v>
      </c>
      <c r="J1220" s="10">
        <v>1</v>
      </c>
      <c r="K1220" s="10" t="s">
        <v>776</v>
      </c>
      <c r="L1220" s="10" t="s">
        <v>777</v>
      </c>
      <c r="M1220" s="10">
        <v>0</v>
      </c>
      <c r="N1220" s="10">
        <v>0</v>
      </c>
      <c r="O1220" s="10">
        <v>0</v>
      </c>
      <c r="P1220" s="10">
        <v>0</v>
      </c>
      <c r="Q1220" s="10">
        <v>0</v>
      </c>
      <c r="R1220" s="10">
        <v>0</v>
      </c>
      <c r="S1220" s="10">
        <v>0</v>
      </c>
      <c r="T1220" s="10">
        <v>0</v>
      </c>
      <c r="U1220" s="10">
        <v>1</v>
      </c>
      <c r="V1220" s="10">
        <v>1</v>
      </c>
      <c r="W1220" s="10">
        <v>1</v>
      </c>
      <c r="X1220" s="10">
        <v>1</v>
      </c>
      <c r="Y1220" s="10">
        <v>1</v>
      </c>
      <c r="Z1220" s="10">
        <v>1</v>
      </c>
      <c r="AA1220" s="10">
        <v>1</v>
      </c>
      <c r="AB1220" s="10">
        <v>1</v>
      </c>
      <c r="AC1220" s="10">
        <v>1</v>
      </c>
      <c r="AD1220" s="10">
        <v>1</v>
      </c>
      <c r="AE1220" s="10">
        <v>1</v>
      </c>
      <c r="AF1220" s="10">
        <v>1</v>
      </c>
      <c r="AG1220" s="10">
        <v>1</v>
      </c>
      <c r="AH1220" s="10">
        <v>0</v>
      </c>
      <c r="AI1220" s="10">
        <v>0</v>
      </c>
      <c r="AJ1220" s="10">
        <v>0</v>
      </c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10"/>
      <c r="AZ1220" s="10"/>
      <c r="BA1220" s="10"/>
      <c r="BB1220" s="10"/>
      <c r="BC1220" s="10"/>
      <c r="BD1220" s="10"/>
      <c r="BE1220" s="10"/>
      <c r="BF1220" s="10"/>
      <c r="BG1220" s="10"/>
      <c r="BH1220" s="10" t="s">
        <v>392</v>
      </c>
      <c r="BI1220" s="10">
        <v>10</v>
      </c>
    </row>
    <row r="1221" spans="5:61" ht="16.5" customHeight="1">
      <c r="E1221" s="9" t="str">
        <f t="shared" si="18"/>
        <v>M-10室同時使用率2</v>
      </c>
      <c r="F1221" s="10" t="s">
        <v>392</v>
      </c>
      <c r="G1221" s="10" t="s">
        <v>355</v>
      </c>
      <c r="H1221" s="10">
        <v>10</v>
      </c>
      <c r="I1221" s="10">
        <v>1</v>
      </c>
      <c r="J1221" s="10">
        <v>2</v>
      </c>
      <c r="K1221" s="10" t="s">
        <v>776</v>
      </c>
      <c r="L1221" s="10" t="s">
        <v>778</v>
      </c>
      <c r="M1221" s="10">
        <v>0</v>
      </c>
      <c r="N1221" s="10">
        <v>0</v>
      </c>
      <c r="O1221" s="10">
        <v>0</v>
      </c>
      <c r="P1221" s="10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1</v>
      </c>
      <c r="V1221" s="10">
        <v>1</v>
      </c>
      <c r="W1221" s="10">
        <v>1</v>
      </c>
      <c r="X1221" s="10">
        <v>1</v>
      </c>
      <c r="Y1221" s="10">
        <v>1</v>
      </c>
      <c r="Z1221" s="10">
        <v>1</v>
      </c>
      <c r="AA1221" s="10">
        <v>1</v>
      </c>
      <c r="AB1221" s="10">
        <v>1</v>
      </c>
      <c r="AC1221" s="10">
        <v>1</v>
      </c>
      <c r="AD1221" s="10">
        <v>1</v>
      </c>
      <c r="AE1221" s="10">
        <v>1</v>
      </c>
      <c r="AF1221" s="10">
        <v>1</v>
      </c>
      <c r="AG1221" s="10">
        <v>1</v>
      </c>
      <c r="AH1221" s="10">
        <v>0</v>
      </c>
      <c r="AI1221" s="10">
        <v>0</v>
      </c>
      <c r="AJ1221" s="10">
        <v>0</v>
      </c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10"/>
      <c r="AZ1221" s="10"/>
      <c r="BA1221" s="10"/>
      <c r="BB1221" s="10"/>
      <c r="BC1221" s="10"/>
      <c r="BD1221" s="10"/>
      <c r="BE1221" s="10"/>
      <c r="BF1221" s="10"/>
      <c r="BG1221" s="10"/>
      <c r="BH1221" s="10" t="s">
        <v>392</v>
      </c>
      <c r="BI1221" s="10">
        <v>10</v>
      </c>
    </row>
    <row r="1222" spans="5:61" ht="16.5" customHeight="1">
      <c r="E1222" s="9" t="str">
        <f t="shared" si="18"/>
        <v>M-10室同時使用率3</v>
      </c>
      <c r="F1222" s="10" t="s">
        <v>392</v>
      </c>
      <c r="G1222" s="10" t="s">
        <v>355</v>
      </c>
      <c r="H1222" s="10">
        <v>10</v>
      </c>
      <c r="I1222" s="10">
        <v>1</v>
      </c>
      <c r="J1222" s="10">
        <v>3</v>
      </c>
      <c r="K1222" s="10" t="s">
        <v>776</v>
      </c>
      <c r="L1222" s="10" t="s">
        <v>779</v>
      </c>
      <c r="M1222" s="10">
        <v>0</v>
      </c>
      <c r="N1222" s="10">
        <v>0</v>
      </c>
      <c r="O1222" s="10">
        <v>0</v>
      </c>
      <c r="P1222" s="10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  <c r="V1222" s="10">
        <v>0</v>
      </c>
      <c r="W1222" s="10">
        <v>0</v>
      </c>
      <c r="X1222" s="10">
        <v>0</v>
      </c>
      <c r="Y1222" s="10">
        <v>0</v>
      </c>
      <c r="Z1222" s="10">
        <v>0</v>
      </c>
      <c r="AA1222" s="10">
        <v>0</v>
      </c>
      <c r="AB1222" s="10">
        <v>0</v>
      </c>
      <c r="AC1222" s="10">
        <v>0</v>
      </c>
      <c r="AD1222" s="10">
        <v>0</v>
      </c>
      <c r="AE1222" s="10">
        <v>0</v>
      </c>
      <c r="AF1222" s="10">
        <v>0</v>
      </c>
      <c r="AG1222" s="10">
        <v>0</v>
      </c>
      <c r="AH1222" s="10">
        <v>0</v>
      </c>
      <c r="AI1222" s="10">
        <v>0</v>
      </c>
      <c r="AJ1222" s="10">
        <v>0</v>
      </c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10"/>
      <c r="AZ1222" s="10"/>
      <c r="BA1222" s="10"/>
      <c r="BB1222" s="10"/>
      <c r="BC1222" s="10"/>
      <c r="BD1222" s="10"/>
      <c r="BE1222" s="10"/>
      <c r="BF1222" s="10"/>
      <c r="BG1222" s="10"/>
      <c r="BH1222" s="10" t="s">
        <v>392</v>
      </c>
      <c r="BI1222" s="10">
        <v>10</v>
      </c>
    </row>
    <row r="1223" spans="5:61" ht="16.5" customHeight="1">
      <c r="E1223" s="9" t="str">
        <f t="shared" si="18"/>
        <v>M-10照明発熱密度比率1</v>
      </c>
      <c r="F1223" s="10" t="s">
        <v>392</v>
      </c>
      <c r="G1223" s="10" t="s">
        <v>355</v>
      </c>
      <c r="H1223" s="10">
        <v>10</v>
      </c>
      <c r="I1223" s="10">
        <v>2</v>
      </c>
      <c r="J1223" s="10">
        <v>1</v>
      </c>
      <c r="K1223" s="10" t="s">
        <v>780</v>
      </c>
      <c r="L1223" s="10" t="s">
        <v>777</v>
      </c>
      <c r="M1223" s="10">
        <v>0</v>
      </c>
      <c r="N1223" s="10">
        <v>0</v>
      </c>
      <c r="O1223" s="10">
        <v>0</v>
      </c>
      <c r="P1223" s="10">
        <v>0</v>
      </c>
      <c r="Q1223" s="10">
        <v>0</v>
      </c>
      <c r="R1223" s="10">
        <v>0</v>
      </c>
      <c r="S1223" s="10">
        <v>0</v>
      </c>
      <c r="T1223" s="10">
        <v>0</v>
      </c>
      <c r="U1223" s="10">
        <v>0</v>
      </c>
      <c r="V1223" s="10">
        <v>1</v>
      </c>
      <c r="W1223" s="10">
        <v>1</v>
      </c>
      <c r="X1223" s="10">
        <v>1</v>
      </c>
      <c r="Y1223" s="10">
        <v>1</v>
      </c>
      <c r="Z1223" s="10">
        <v>1</v>
      </c>
      <c r="AA1223" s="10">
        <v>1</v>
      </c>
      <c r="AB1223" s="10">
        <v>1</v>
      </c>
      <c r="AC1223" s="10">
        <v>1</v>
      </c>
      <c r="AD1223" s="10">
        <v>1</v>
      </c>
      <c r="AE1223" s="10">
        <v>1</v>
      </c>
      <c r="AF1223" s="10">
        <v>1</v>
      </c>
      <c r="AG1223" s="10">
        <v>1</v>
      </c>
      <c r="AH1223" s="10">
        <v>0</v>
      </c>
      <c r="AI1223" s="10">
        <v>0</v>
      </c>
      <c r="AJ1223" s="10">
        <v>0</v>
      </c>
      <c r="AK1223" s="10">
        <v>1</v>
      </c>
      <c r="AL1223" s="10">
        <v>0</v>
      </c>
      <c r="AM1223" s="10">
        <v>9</v>
      </c>
      <c r="AN1223" s="10">
        <v>100</v>
      </c>
      <c r="AO1223" s="10">
        <v>21</v>
      </c>
      <c r="AP1223" s="10">
        <v>0</v>
      </c>
      <c r="AQ1223" s="10">
        <v>24</v>
      </c>
      <c r="AR1223" s="10"/>
      <c r="AS1223" s="10"/>
      <c r="AT1223" s="10"/>
      <c r="AU1223" s="10"/>
      <c r="AV1223" s="10"/>
      <c r="AW1223" s="10"/>
      <c r="AX1223" s="10"/>
      <c r="AY1223" s="10"/>
      <c r="AZ1223" s="10"/>
      <c r="BA1223" s="10"/>
      <c r="BB1223" s="10"/>
      <c r="BC1223" s="10"/>
      <c r="BD1223" s="10"/>
      <c r="BE1223" s="10"/>
      <c r="BF1223" s="10"/>
      <c r="BG1223" s="10"/>
      <c r="BH1223" s="10" t="s">
        <v>392</v>
      </c>
      <c r="BI1223" s="10">
        <v>10</v>
      </c>
    </row>
    <row r="1224" spans="5:61" ht="16.5" customHeight="1">
      <c r="E1224" s="9" t="str">
        <f t="shared" si="18"/>
        <v>M-10照明発熱密度比率2</v>
      </c>
      <c r="F1224" s="10" t="s">
        <v>392</v>
      </c>
      <c r="G1224" s="10" t="s">
        <v>355</v>
      </c>
      <c r="H1224" s="10">
        <v>10</v>
      </c>
      <c r="I1224" s="10">
        <v>2</v>
      </c>
      <c r="J1224" s="10">
        <v>2</v>
      </c>
      <c r="K1224" s="10" t="s">
        <v>780</v>
      </c>
      <c r="L1224" s="10" t="s">
        <v>778</v>
      </c>
      <c r="M1224" s="10">
        <v>0</v>
      </c>
      <c r="N1224" s="10">
        <v>0</v>
      </c>
      <c r="O1224" s="10">
        <v>0</v>
      </c>
      <c r="P1224" s="10">
        <v>0</v>
      </c>
      <c r="Q1224" s="10">
        <v>0</v>
      </c>
      <c r="R1224" s="10">
        <v>0</v>
      </c>
      <c r="S1224" s="10">
        <v>0</v>
      </c>
      <c r="T1224" s="10">
        <v>0</v>
      </c>
      <c r="U1224" s="10">
        <v>0</v>
      </c>
      <c r="V1224" s="10">
        <v>1</v>
      </c>
      <c r="W1224" s="10">
        <v>1</v>
      </c>
      <c r="X1224" s="10">
        <v>1</v>
      </c>
      <c r="Y1224" s="10">
        <v>1</v>
      </c>
      <c r="Z1224" s="10">
        <v>1</v>
      </c>
      <c r="AA1224" s="10">
        <v>1</v>
      </c>
      <c r="AB1224" s="10">
        <v>1</v>
      </c>
      <c r="AC1224" s="10">
        <v>1</v>
      </c>
      <c r="AD1224" s="10">
        <v>1</v>
      </c>
      <c r="AE1224" s="10">
        <v>1</v>
      </c>
      <c r="AF1224" s="10">
        <v>1</v>
      </c>
      <c r="AG1224" s="10">
        <v>1</v>
      </c>
      <c r="AH1224" s="10">
        <v>0</v>
      </c>
      <c r="AI1224" s="10">
        <v>0</v>
      </c>
      <c r="AJ1224" s="10">
        <v>0</v>
      </c>
      <c r="AK1224" s="10">
        <v>1</v>
      </c>
      <c r="AL1224" s="10">
        <v>0</v>
      </c>
      <c r="AM1224" s="10">
        <v>9</v>
      </c>
      <c r="AN1224" s="10">
        <v>100</v>
      </c>
      <c r="AO1224" s="10">
        <v>21</v>
      </c>
      <c r="AP1224" s="10">
        <v>0</v>
      </c>
      <c r="AQ1224" s="10">
        <v>24</v>
      </c>
      <c r="AR1224" s="10"/>
      <c r="AS1224" s="10"/>
      <c r="AT1224" s="10"/>
      <c r="AU1224" s="10"/>
      <c r="AV1224" s="10"/>
      <c r="AW1224" s="10"/>
      <c r="AX1224" s="10"/>
      <c r="AY1224" s="10"/>
      <c r="AZ1224" s="10"/>
      <c r="BA1224" s="10"/>
      <c r="BB1224" s="10"/>
      <c r="BC1224" s="10"/>
      <c r="BD1224" s="10"/>
      <c r="BE1224" s="10"/>
      <c r="BF1224" s="10"/>
      <c r="BG1224" s="10"/>
      <c r="BH1224" s="10" t="s">
        <v>392</v>
      </c>
      <c r="BI1224" s="10">
        <v>10</v>
      </c>
    </row>
    <row r="1225" spans="5:61" ht="16.5" customHeight="1">
      <c r="E1225" s="9" t="str">
        <f t="shared" ref="E1225:E1288" si="19">F1225&amp;K1225&amp;J1225</f>
        <v>M-10照明発熱密度比率3</v>
      </c>
      <c r="F1225" s="10" t="s">
        <v>392</v>
      </c>
      <c r="G1225" s="10" t="s">
        <v>355</v>
      </c>
      <c r="H1225" s="10">
        <v>10</v>
      </c>
      <c r="I1225" s="10">
        <v>2</v>
      </c>
      <c r="J1225" s="10">
        <v>3</v>
      </c>
      <c r="K1225" s="10" t="s">
        <v>780</v>
      </c>
      <c r="L1225" s="10" t="s">
        <v>779</v>
      </c>
      <c r="M1225" s="10">
        <v>0</v>
      </c>
      <c r="N1225" s="10">
        <v>0</v>
      </c>
      <c r="O1225" s="10">
        <v>0</v>
      </c>
      <c r="P1225" s="10">
        <v>0</v>
      </c>
      <c r="Q1225" s="10">
        <v>0</v>
      </c>
      <c r="R1225" s="10">
        <v>0</v>
      </c>
      <c r="S1225" s="10">
        <v>0</v>
      </c>
      <c r="T1225" s="10">
        <v>0</v>
      </c>
      <c r="U1225" s="10">
        <v>0</v>
      </c>
      <c r="V1225" s="10">
        <v>0</v>
      </c>
      <c r="W1225" s="10">
        <v>0</v>
      </c>
      <c r="X1225" s="10">
        <v>0</v>
      </c>
      <c r="Y1225" s="10">
        <v>0</v>
      </c>
      <c r="Z1225" s="10">
        <v>0</v>
      </c>
      <c r="AA1225" s="10">
        <v>0</v>
      </c>
      <c r="AB1225" s="10">
        <v>0</v>
      </c>
      <c r="AC1225" s="10">
        <v>0</v>
      </c>
      <c r="AD1225" s="10">
        <v>0</v>
      </c>
      <c r="AE1225" s="10">
        <v>0</v>
      </c>
      <c r="AF1225" s="10">
        <v>0</v>
      </c>
      <c r="AG1225" s="10">
        <v>0</v>
      </c>
      <c r="AH1225" s="10">
        <v>0</v>
      </c>
      <c r="AI1225" s="10">
        <v>0</v>
      </c>
      <c r="AJ1225" s="10">
        <v>0</v>
      </c>
      <c r="AK1225" s="10">
        <v>1</v>
      </c>
      <c r="AL1225" s="10">
        <v>0</v>
      </c>
      <c r="AM1225" s="10">
        <v>24</v>
      </c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10"/>
      <c r="AZ1225" s="10"/>
      <c r="BA1225" s="10"/>
      <c r="BB1225" s="10"/>
      <c r="BC1225" s="10"/>
      <c r="BD1225" s="10"/>
      <c r="BE1225" s="10"/>
      <c r="BF1225" s="10"/>
      <c r="BG1225" s="10"/>
      <c r="BH1225" s="10" t="s">
        <v>392</v>
      </c>
      <c r="BI1225" s="10">
        <v>10</v>
      </c>
    </row>
    <row r="1226" spans="5:61" ht="16.5" customHeight="1">
      <c r="E1226" s="9" t="str">
        <f t="shared" si="19"/>
        <v>M-10人体発熱密度比率1</v>
      </c>
      <c r="F1226" s="10" t="s">
        <v>392</v>
      </c>
      <c r="G1226" s="10" t="s">
        <v>355</v>
      </c>
      <c r="H1226" s="10">
        <v>10</v>
      </c>
      <c r="I1226" s="10">
        <v>3</v>
      </c>
      <c r="J1226" s="10">
        <v>1</v>
      </c>
      <c r="K1226" s="10" t="s">
        <v>781</v>
      </c>
      <c r="L1226" s="10" t="s">
        <v>777</v>
      </c>
      <c r="M1226" s="10">
        <v>0</v>
      </c>
      <c r="N1226" s="10">
        <v>0</v>
      </c>
      <c r="O1226" s="10">
        <v>0</v>
      </c>
      <c r="P1226" s="10">
        <v>0</v>
      </c>
      <c r="Q1226" s="10">
        <v>0</v>
      </c>
      <c r="R1226" s="10">
        <v>0</v>
      </c>
      <c r="S1226" s="10">
        <v>0</v>
      </c>
      <c r="T1226" s="10">
        <v>0</v>
      </c>
      <c r="U1226" s="10">
        <v>0</v>
      </c>
      <c r="V1226" s="10">
        <v>0.5</v>
      </c>
      <c r="W1226" s="10">
        <v>0.5</v>
      </c>
      <c r="X1226" s="10">
        <v>0.5</v>
      </c>
      <c r="Y1226" s="10">
        <v>0.5</v>
      </c>
      <c r="Z1226" s="10">
        <v>0.5</v>
      </c>
      <c r="AA1226" s="10">
        <v>0.5</v>
      </c>
      <c r="AB1226" s="10">
        <v>0.5</v>
      </c>
      <c r="AC1226" s="10">
        <v>0.5</v>
      </c>
      <c r="AD1226" s="10">
        <v>0.5</v>
      </c>
      <c r="AE1226" s="10">
        <v>0.8</v>
      </c>
      <c r="AF1226" s="10">
        <v>0.8</v>
      </c>
      <c r="AG1226" s="10">
        <v>0.8</v>
      </c>
      <c r="AH1226" s="10">
        <v>0</v>
      </c>
      <c r="AI1226" s="10">
        <v>0</v>
      </c>
      <c r="AJ1226" s="10">
        <v>0</v>
      </c>
      <c r="AK1226" s="10">
        <v>1</v>
      </c>
      <c r="AL1226" s="10">
        <v>0</v>
      </c>
      <c r="AM1226" s="10">
        <v>9</v>
      </c>
      <c r="AN1226" s="10">
        <v>50</v>
      </c>
      <c r="AO1226" s="10">
        <v>18</v>
      </c>
      <c r="AP1226" s="10">
        <v>80</v>
      </c>
      <c r="AQ1226" s="10">
        <v>21</v>
      </c>
      <c r="AR1226" s="10">
        <v>0</v>
      </c>
      <c r="AS1226" s="10">
        <v>24</v>
      </c>
      <c r="AT1226" s="10"/>
      <c r="AU1226" s="10"/>
      <c r="AV1226" s="10"/>
      <c r="AW1226" s="10"/>
      <c r="AX1226" s="10"/>
      <c r="AY1226" s="10"/>
      <c r="AZ1226" s="10"/>
      <c r="BA1226" s="10"/>
      <c r="BB1226" s="10"/>
      <c r="BC1226" s="10"/>
      <c r="BD1226" s="10"/>
      <c r="BE1226" s="10"/>
      <c r="BF1226" s="10"/>
      <c r="BG1226" s="10"/>
      <c r="BH1226" s="10" t="s">
        <v>392</v>
      </c>
      <c r="BI1226" s="10">
        <v>10</v>
      </c>
    </row>
    <row r="1227" spans="5:61" ht="16.5" customHeight="1">
      <c r="E1227" s="9" t="str">
        <f t="shared" si="19"/>
        <v>M-10人体発熱密度比率2</v>
      </c>
      <c r="F1227" s="10" t="s">
        <v>392</v>
      </c>
      <c r="G1227" s="10" t="s">
        <v>355</v>
      </c>
      <c r="H1227" s="10">
        <v>10</v>
      </c>
      <c r="I1227" s="10">
        <v>3</v>
      </c>
      <c r="J1227" s="10">
        <v>2</v>
      </c>
      <c r="K1227" s="10" t="s">
        <v>781</v>
      </c>
      <c r="L1227" s="10" t="s">
        <v>778</v>
      </c>
      <c r="M1227" s="10">
        <v>0</v>
      </c>
      <c r="N1227" s="10">
        <v>0</v>
      </c>
      <c r="O1227" s="10">
        <v>0</v>
      </c>
      <c r="P1227" s="10">
        <v>0</v>
      </c>
      <c r="Q1227" s="10">
        <v>0</v>
      </c>
      <c r="R1227" s="10">
        <v>0</v>
      </c>
      <c r="S1227" s="10">
        <v>0</v>
      </c>
      <c r="T1227" s="10">
        <v>0</v>
      </c>
      <c r="U1227" s="10">
        <v>0</v>
      </c>
      <c r="V1227" s="10">
        <v>0.8</v>
      </c>
      <c r="W1227" s="10">
        <v>0.8</v>
      </c>
      <c r="X1227" s="10">
        <v>0.8</v>
      </c>
      <c r="Y1227" s="10">
        <v>0.8</v>
      </c>
      <c r="Z1227" s="10">
        <v>0.6</v>
      </c>
      <c r="AA1227" s="10">
        <v>0.6</v>
      </c>
      <c r="AB1227" s="10">
        <v>0.6</v>
      </c>
      <c r="AC1227" s="10">
        <v>0.6</v>
      </c>
      <c r="AD1227" s="10">
        <v>0.6</v>
      </c>
      <c r="AE1227" s="10">
        <v>1</v>
      </c>
      <c r="AF1227" s="10">
        <v>1</v>
      </c>
      <c r="AG1227" s="10">
        <v>1</v>
      </c>
      <c r="AH1227" s="10">
        <v>0</v>
      </c>
      <c r="AI1227" s="10">
        <v>0</v>
      </c>
      <c r="AJ1227" s="10">
        <v>0</v>
      </c>
      <c r="AK1227" s="10">
        <v>1</v>
      </c>
      <c r="AL1227" s="10">
        <v>0</v>
      </c>
      <c r="AM1227" s="10">
        <v>9</v>
      </c>
      <c r="AN1227" s="10">
        <v>80</v>
      </c>
      <c r="AO1227" s="10">
        <v>13</v>
      </c>
      <c r="AP1227" s="10">
        <v>60</v>
      </c>
      <c r="AQ1227" s="10">
        <v>18</v>
      </c>
      <c r="AR1227" s="10">
        <v>100</v>
      </c>
      <c r="AS1227" s="10">
        <v>21</v>
      </c>
      <c r="AT1227" s="10">
        <v>0</v>
      </c>
      <c r="AU1227" s="10">
        <v>24</v>
      </c>
      <c r="AV1227" s="10"/>
      <c r="AW1227" s="10"/>
      <c r="AX1227" s="10"/>
      <c r="AY1227" s="10"/>
      <c r="AZ1227" s="10"/>
      <c r="BA1227" s="10"/>
      <c r="BB1227" s="10"/>
      <c r="BC1227" s="10"/>
      <c r="BD1227" s="10"/>
      <c r="BE1227" s="10"/>
      <c r="BF1227" s="10"/>
      <c r="BG1227" s="10"/>
      <c r="BH1227" s="10" t="s">
        <v>392</v>
      </c>
      <c r="BI1227" s="10">
        <v>10</v>
      </c>
    </row>
    <row r="1228" spans="5:61" ht="16.5" customHeight="1">
      <c r="E1228" s="9" t="str">
        <f t="shared" si="19"/>
        <v>M-10人体発熱密度比率3</v>
      </c>
      <c r="F1228" s="10" t="s">
        <v>392</v>
      </c>
      <c r="G1228" s="10" t="s">
        <v>355</v>
      </c>
      <c r="H1228" s="10">
        <v>10</v>
      </c>
      <c r="I1228" s="10">
        <v>3</v>
      </c>
      <c r="J1228" s="10">
        <v>3</v>
      </c>
      <c r="K1228" s="10" t="s">
        <v>781</v>
      </c>
      <c r="L1228" s="10" t="s">
        <v>779</v>
      </c>
      <c r="M1228" s="10">
        <v>0</v>
      </c>
      <c r="N1228" s="10">
        <v>0</v>
      </c>
      <c r="O1228" s="10">
        <v>0</v>
      </c>
      <c r="P1228" s="10">
        <v>0</v>
      </c>
      <c r="Q1228" s="10">
        <v>0</v>
      </c>
      <c r="R1228" s="10">
        <v>0</v>
      </c>
      <c r="S1228" s="10">
        <v>0</v>
      </c>
      <c r="T1228" s="10">
        <v>0</v>
      </c>
      <c r="U1228" s="10">
        <v>0</v>
      </c>
      <c r="V1228" s="10">
        <v>0</v>
      </c>
      <c r="W1228" s="10">
        <v>0</v>
      </c>
      <c r="X1228" s="10">
        <v>0</v>
      </c>
      <c r="Y1228" s="10">
        <v>0</v>
      </c>
      <c r="Z1228" s="10">
        <v>0</v>
      </c>
      <c r="AA1228" s="10">
        <v>0</v>
      </c>
      <c r="AB1228" s="10">
        <v>0</v>
      </c>
      <c r="AC1228" s="10">
        <v>0</v>
      </c>
      <c r="AD1228" s="10">
        <v>0</v>
      </c>
      <c r="AE1228" s="10">
        <v>0</v>
      </c>
      <c r="AF1228" s="10">
        <v>0</v>
      </c>
      <c r="AG1228" s="10">
        <v>0</v>
      </c>
      <c r="AH1228" s="10">
        <v>0</v>
      </c>
      <c r="AI1228" s="10">
        <v>0</v>
      </c>
      <c r="AJ1228" s="10">
        <v>0</v>
      </c>
      <c r="AK1228" s="10">
        <v>1</v>
      </c>
      <c r="AL1228" s="10">
        <v>0</v>
      </c>
      <c r="AM1228" s="10">
        <v>24</v>
      </c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10"/>
      <c r="AZ1228" s="10"/>
      <c r="BA1228" s="10"/>
      <c r="BB1228" s="10"/>
      <c r="BC1228" s="10"/>
      <c r="BD1228" s="10"/>
      <c r="BE1228" s="10"/>
      <c r="BF1228" s="10"/>
      <c r="BG1228" s="10"/>
      <c r="BH1228" s="10" t="s">
        <v>392</v>
      </c>
      <c r="BI1228" s="10">
        <v>10</v>
      </c>
    </row>
    <row r="1229" spans="5:61" ht="16.5" customHeight="1">
      <c r="E1229" s="9" t="str">
        <f t="shared" si="19"/>
        <v>M-10機器発熱密度比率1</v>
      </c>
      <c r="F1229" s="10" t="s">
        <v>392</v>
      </c>
      <c r="G1229" s="10" t="s">
        <v>355</v>
      </c>
      <c r="H1229" s="10">
        <v>10</v>
      </c>
      <c r="I1229" s="10">
        <v>4</v>
      </c>
      <c r="J1229" s="10">
        <v>1</v>
      </c>
      <c r="K1229" s="10" t="s">
        <v>783</v>
      </c>
      <c r="L1229" s="10" t="s">
        <v>777</v>
      </c>
      <c r="M1229" s="10">
        <v>0</v>
      </c>
      <c r="N1229" s="10">
        <v>0</v>
      </c>
      <c r="O1229" s="10">
        <v>0</v>
      </c>
      <c r="P1229" s="10">
        <v>0</v>
      </c>
      <c r="Q1229" s="10">
        <v>0</v>
      </c>
      <c r="R1229" s="10">
        <v>0</v>
      </c>
      <c r="S1229" s="10">
        <v>0</v>
      </c>
      <c r="T1229" s="10">
        <v>0</v>
      </c>
      <c r="U1229" s="10">
        <v>0</v>
      </c>
      <c r="V1229" s="10">
        <v>0</v>
      </c>
      <c r="W1229" s="10">
        <v>0</v>
      </c>
      <c r="X1229" s="10">
        <v>0</v>
      </c>
      <c r="Y1229" s="10">
        <v>0</v>
      </c>
      <c r="Z1229" s="10">
        <v>0</v>
      </c>
      <c r="AA1229" s="10">
        <v>0</v>
      </c>
      <c r="AB1229" s="10">
        <v>0</v>
      </c>
      <c r="AC1229" s="10">
        <v>0</v>
      </c>
      <c r="AD1229" s="10">
        <v>0</v>
      </c>
      <c r="AE1229" s="10">
        <v>0</v>
      </c>
      <c r="AF1229" s="10">
        <v>0</v>
      </c>
      <c r="AG1229" s="10">
        <v>0</v>
      </c>
      <c r="AH1229" s="10">
        <v>0</v>
      </c>
      <c r="AI1229" s="10">
        <v>0</v>
      </c>
      <c r="AJ1229" s="10">
        <v>0</v>
      </c>
      <c r="AK1229" s="10">
        <v>1</v>
      </c>
      <c r="AL1229" s="10">
        <v>0</v>
      </c>
      <c r="AM1229" s="10">
        <v>24</v>
      </c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10"/>
      <c r="AZ1229" s="10"/>
      <c r="BA1229" s="10"/>
      <c r="BB1229" s="10"/>
      <c r="BC1229" s="10"/>
      <c r="BD1229" s="10"/>
      <c r="BE1229" s="10"/>
      <c r="BF1229" s="10"/>
      <c r="BG1229" s="10"/>
      <c r="BH1229" s="10" t="s">
        <v>392</v>
      </c>
      <c r="BI1229" s="10">
        <v>10</v>
      </c>
    </row>
    <row r="1230" spans="5:61" ht="16.5" customHeight="1">
      <c r="E1230" s="9" t="str">
        <f t="shared" si="19"/>
        <v>M-10機器発熱密度比率2</v>
      </c>
      <c r="F1230" s="10" t="s">
        <v>392</v>
      </c>
      <c r="G1230" s="10" t="s">
        <v>355</v>
      </c>
      <c r="H1230" s="10">
        <v>10</v>
      </c>
      <c r="I1230" s="10">
        <v>4</v>
      </c>
      <c r="J1230" s="10">
        <v>2</v>
      </c>
      <c r="K1230" s="10" t="s">
        <v>783</v>
      </c>
      <c r="L1230" s="10" t="s">
        <v>778</v>
      </c>
      <c r="M1230" s="10">
        <v>0</v>
      </c>
      <c r="N1230" s="10">
        <v>0</v>
      </c>
      <c r="O1230" s="10">
        <v>0</v>
      </c>
      <c r="P1230" s="10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  <c r="V1230" s="10">
        <v>0</v>
      </c>
      <c r="W1230" s="10">
        <v>0</v>
      </c>
      <c r="X1230" s="10">
        <v>0</v>
      </c>
      <c r="Y1230" s="10">
        <v>0</v>
      </c>
      <c r="Z1230" s="10">
        <v>0</v>
      </c>
      <c r="AA1230" s="10">
        <v>0</v>
      </c>
      <c r="AB1230" s="10">
        <v>0</v>
      </c>
      <c r="AC1230" s="10">
        <v>0</v>
      </c>
      <c r="AD1230" s="10">
        <v>0</v>
      </c>
      <c r="AE1230" s="10">
        <v>0</v>
      </c>
      <c r="AF1230" s="10">
        <v>0</v>
      </c>
      <c r="AG1230" s="10">
        <v>0</v>
      </c>
      <c r="AH1230" s="10">
        <v>0</v>
      </c>
      <c r="AI1230" s="10">
        <v>0</v>
      </c>
      <c r="AJ1230" s="10">
        <v>0</v>
      </c>
      <c r="AK1230" s="10">
        <v>1</v>
      </c>
      <c r="AL1230" s="10">
        <v>0</v>
      </c>
      <c r="AM1230" s="10">
        <v>24</v>
      </c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10"/>
      <c r="AZ1230" s="10"/>
      <c r="BA1230" s="10"/>
      <c r="BB1230" s="10"/>
      <c r="BC1230" s="10"/>
      <c r="BD1230" s="10"/>
      <c r="BE1230" s="10"/>
      <c r="BF1230" s="10"/>
      <c r="BG1230" s="10"/>
      <c r="BH1230" s="10" t="s">
        <v>392</v>
      </c>
      <c r="BI1230" s="10">
        <v>10</v>
      </c>
    </row>
    <row r="1231" spans="5:61" ht="16.5" customHeight="1">
      <c r="E1231" s="9" t="str">
        <f t="shared" si="19"/>
        <v>M-10機器発熱密度比率3</v>
      </c>
      <c r="F1231" s="10" t="s">
        <v>392</v>
      </c>
      <c r="G1231" s="10" t="s">
        <v>355</v>
      </c>
      <c r="H1231" s="10">
        <v>10</v>
      </c>
      <c r="I1231" s="10">
        <v>4</v>
      </c>
      <c r="J1231" s="10">
        <v>3</v>
      </c>
      <c r="K1231" s="10" t="s">
        <v>783</v>
      </c>
      <c r="L1231" s="10" t="s">
        <v>779</v>
      </c>
      <c r="M1231" s="10">
        <v>0</v>
      </c>
      <c r="N1231" s="10">
        <v>0</v>
      </c>
      <c r="O1231" s="10">
        <v>0</v>
      </c>
      <c r="P1231" s="10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  <c r="V1231" s="10">
        <v>0</v>
      </c>
      <c r="W1231" s="10">
        <v>0</v>
      </c>
      <c r="X1231" s="10">
        <v>0</v>
      </c>
      <c r="Y1231" s="10">
        <v>0</v>
      </c>
      <c r="Z1231" s="10">
        <v>0</v>
      </c>
      <c r="AA1231" s="10">
        <v>0</v>
      </c>
      <c r="AB1231" s="10">
        <v>0</v>
      </c>
      <c r="AC1231" s="10">
        <v>0</v>
      </c>
      <c r="AD1231" s="10">
        <v>0</v>
      </c>
      <c r="AE1231" s="10">
        <v>0</v>
      </c>
      <c r="AF1231" s="10">
        <v>0</v>
      </c>
      <c r="AG1231" s="10">
        <v>0</v>
      </c>
      <c r="AH1231" s="10">
        <v>0</v>
      </c>
      <c r="AI1231" s="10">
        <v>0</v>
      </c>
      <c r="AJ1231" s="10">
        <v>0</v>
      </c>
      <c r="AK1231" s="10">
        <v>1</v>
      </c>
      <c r="AL1231" s="10">
        <v>0</v>
      </c>
      <c r="AM1231" s="10">
        <v>24</v>
      </c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10"/>
      <c r="AZ1231" s="10"/>
      <c r="BA1231" s="10"/>
      <c r="BB1231" s="10"/>
      <c r="BC1231" s="10"/>
      <c r="BD1231" s="10"/>
      <c r="BE1231" s="10"/>
      <c r="BF1231" s="10"/>
      <c r="BG1231" s="10"/>
      <c r="BH1231" s="10" t="s">
        <v>392</v>
      </c>
      <c r="BI1231" s="10">
        <v>10</v>
      </c>
    </row>
    <row r="1232" spans="5:61" ht="16.5" customHeight="1">
      <c r="E1232" s="9" t="str">
        <f t="shared" si="19"/>
        <v>M-11室同時使用率1</v>
      </c>
      <c r="F1232" s="10" t="s">
        <v>396</v>
      </c>
      <c r="G1232" s="10" t="s">
        <v>355</v>
      </c>
      <c r="H1232" s="10">
        <v>11</v>
      </c>
      <c r="I1232" s="10">
        <v>1</v>
      </c>
      <c r="J1232" s="10">
        <v>1</v>
      </c>
      <c r="K1232" s="10" t="s">
        <v>776</v>
      </c>
      <c r="L1232" s="10" t="s">
        <v>777</v>
      </c>
      <c r="M1232" s="10">
        <v>0</v>
      </c>
      <c r="N1232" s="10">
        <v>0</v>
      </c>
      <c r="O1232" s="10">
        <v>0</v>
      </c>
      <c r="P1232" s="10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1</v>
      </c>
      <c r="V1232" s="10">
        <v>1</v>
      </c>
      <c r="W1232" s="10">
        <v>1</v>
      </c>
      <c r="X1232" s="10">
        <v>1</v>
      </c>
      <c r="Y1232" s="10">
        <v>1</v>
      </c>
      <c r="Z1232" s="10">
        <v>1</v>
      </c>
      <c r="AA1232" s="10">
        <v>1</v>
      </c>
      <c r="AB1232" s="10">
        <v>1</v>
      </c>
      <c r="AC1232" s="10">
        <v>1</v>
      </c>
      <c r="AD1232" s="10">
        <v>1</v>
      </c>
      <c r="AE1232" s="10">
        <v>1</v>
      </c>
      <c r="AF1232" s="10">
        <v>1</v>
      </c>
      <c r="AG1232" s="10">
        <v>1</v>
      </c>
      <c r="AH1232" s="10">
        <v>0</v>
      </c>
      <c r="AI1232" s="10">
        <v>0</v>
      </c>
      <c r="AJ1232" s="10">
        <v>0</v>
      </c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10"/>
      <c r="AZ1232" s="10"/>
      <c r="BA1232" s="10"/>
      <c r="BB1232" s="10"/>
      <c r="BC1232" s="10"/>
      <c r="BD1232" s="10"/>
      <c r="BE1232" s="10"/>
      <c r="BF1232" s="10"/>
      <c r="BG1232" s="10"/>
      <c r="BH1232" s="10" t="s">
        <v>396</v>
      </c>
      <c r="BI1232" s="10">
        <v>11</v>
      </c>
    </row>
    <row r="1233" spans="5:61" ht="16.5" customHeight="1">
      <c r="E1233" s="9" t="str">
        <f t="shared" si="19"/>
        <v>M-11室同時使用率2</v>
      </c>
      <c r="F1233" s="10" t="s">
        <v>396</v>
      </c>
      <c r="G1233" s="10" t="s">
        <v>355</v>
      </c>
      <c r="H1233" s="10">
        <v>11</v>
      </c>
      <c r="I1233" s="10">
        <v>1</v>
      </c>
      <c r="J1233" s="10">
        <v>2</v>
      </c>
      <c r="K1233" s="10" t="s">
        <v>776</v>
      </c>
      <c r="L1233" s="10" t="s">
        <v>778</v>
      </c>
      <c r="M1233" s="10">
        <v>0</v>
      </c>
      <c r="N1233" s="10">
        <v>0</v>
      </c>
      <c r="O1233" s="10">
        <v>0</v>
      </c>
      <c r="P1233" s="10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1</v>
      </c>
      <c r="V1233" s="10">
        <v>1</v>
      </c>
      <c r="W1233" s="10">
        <v>1</v>
      </c>
      <c r="X1233" s="10">
        <v>1</v>
      </c>
      <c r="Y1233" s="10">
        <v>1</v>
      </c>
      <c r="Z1233" s="10">
        <v>1</v>
      </c>
      <c r="AA1233" s="10">
        <v>1</v>
      </c>
      <c r="AB1233" s="10">
        <v>1</v>
      </c>
      <c r="AC1233" s="10">
        <v>1</v>
      </c>
      <c r="AD1233" s="10">
        <v>1</v>
      </c>
      <c r="AE1233" s="10">
        <v>1</v>
      </c>
      <c r="AF1233" s="10">
        <v>1</v>
      </c>
      <c r="AG1233" s="10">
        <v>1</v>
      </c>
      <c r="AH1233" s="10">
        <v>0</v>
      </c>
      <c r="AI1233" s="10">
        <v>0</v>
      </c>
      <c r="AJ1233" s="10">
        <v>0</v>
      </c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10"/>
      <c r="AZ1233" s="10"/>
      <c r="BA1233" s="10"/>
      <c r="BB1233" s="10"/>
      <c r="BC1233" s="10"/>
      <c r="BD1233" s="10"/>
      <c r="BE1233" s="10"/>
      <c r="BF1233" s="10"/>
      <c r="BG1233" s="10"/>
      <c r="BH1233" s="10" t="s">
        <v>396</v>
      </c>
      <c r="BI1233" s="10">
        <v>11</v>
      </c>
    </row>
    <row r="1234" spans="5:61" ht="16.5" customHeight="1">
      <c r="E1234" s="9" t="str">
        <f t="shared" si="19"/>
        <v>M-11室同時使用率3</v>
      </c>
      <c r="F1234" s="10" t="s">
        <v>396</v>
      </c>
      <c r="G1234" s="10" t="s">
        <v>355</v>
      </c>
      <c r="H1234" s="10">
        <v>11</v>
      </c>
      <c r="I1234" s="10">
        <v>1</v>
      </c>
      <c r="J1234" s="10">
        <v>3</v>
      </c>
      <c r="K1234" s="10" t="s">
        <v>776</v>
      </c>
      <c r="L1234" s="10" t="s">
        <v>779</v>
      </c>
      <c r="M1234" s="10">
        <v>0</v>
      </c>
      <c r="N1234" s="10">
        <v>0</v>
      </c>
      <c r="O1234" s="10">
        <v>0</v>
      </c>
      <c r="P1234" s="10">
        <v>0</v>
      </c>
      <c r="Q1234" s="10">
        <v>0</v>
      </c>
      <c r="R1234" s="10">
        <v>0</v>
      </c>
      <c r="S1234" s="10">
        <v>0</v>
      </c>
      <c r="T1234" s="10">
        <v>0</v>
      </c>
      <c r="U1234" s="10">
        <v>0</v>
      </c>
      <c r="V1234" s="10">
        <v>0</v>
      </c>
      <c r="W1234" s="10">
        <v>0</v>
      </c>
      <c r="X1234" s="10">
        <v>0</v>
      </c>
      <c r="Y1234" s="10">
        <v>0</v>
      </c>
      <c r="Z1234" s="10">
        <v>0</v>
      </c>
      <c r="AA1234" s="10">
        <v>0</v>
      </c>
      <c r="AB1234" s="10">
        <v>0</v>
      </c>
      <c r="AC1234" s="10">
        <v>0</v>
      </c>
      <c r="AD1234" s="10">
        <v>0</v>
      </c>
      <c r="AE1234" s="10">
        <v>0</v>
      </c>
      <c r="AF1234" s="10">
        <v>0</v>
      </c>
      <c r="AG1234" s="10">
        <v>0</v>
      </c>
      <c r="AH1234" s="10">
        <v>0</v>
      </c>
      <c r="AI1234" s="10">
        <v>0</v>
      </c>
      <c r="AJ1234" s="10">
        <v>0</v>
      </c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10"/>
      <c r="AZ1234" s="10"/>
      <c r="BA1234" s="10"/>
      <c r="BB1234" s="10"/>
      <c r="BC1234" s="10"/>
      <c r="BD1234" s="10"/>
      <c r="BE1234" s="10"/>
      <c r="BF1234" s="10"/>
      <c r="BG1234" s="10"/>
      <c r="BH1234" s="10" t="s">
        <v>396</v>
      </c>
      <c r="BI1234" s="10">
        <v>11</v>
      </c>
    </row>
    <row r="1235" spans="5:61" ht="16.5" customHeight="1">
      <c r="E1235" s="9" t="str">
        <f t="shared" si="19"/>
        <v>M-11照明発熱密度比率1</v>
      </c>
      <c r="F1235" s="10" t="s">
        <v>396</v>
      </c>
      <c r="G1235" s="10" t="s">
        <v>355</v>
      </c>
      <c r="H1235" s="10">
        <v>11</v>
      </c>
      <c r="I1235" s="10">
        <v>2</v>
      </c>
      <c r="J1235" s="10">
        <v>1</v>
      </c>
      <c r="K1235" s="10" t="s">
        <v>780</v>
      </c>
      <c r="L1235" s="10" t="s">
        <v>777</v>
      </c>
      <c r="M1235" s="10">
        <v>0</v>
      </c>
      <c r="N1235" s="10">
        <v>0</v>
      </c>
      <c r="O1235" s="10">
        <v>0</v>
      </c>
      <c r="P1235" s="10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  <c r="V1235" s="10">
        <v>1</v>
      </c>
      <c r="W1235" s="10">
        <v>1</v>
      </c>
      <c r="X1235" s="10">
        <v>1</v>
      </c>
      <c r="Y1235" s="10">
        <v>1</v>
      </c>
      <c r="Z1235" s="10">
        <v>1</v>
      </c>
      <c r="AA1235" s="10">
        <v>1</v>
      </c>
      <c r="AB1235" s="10">
        <v>1</v>
      </c>
      <c r="AC1235" s="10">
        <v>1</v>
      </c>
      <c r="AD1235" s="10">
        <v>1</v>
      </c>
      <c r="AE1235" s="10">
        <v>1</v>
      </c>
      <c r="AF1235" s="10">
        <v>1</v>
      </c>
      <c r="AG1235" s="10">
        <v>1</v>
      </c>
      <c r="AH1235" s="10">
        <v>0</v>
      </c>
      <c r="AI1235" s="10">
        <v>0</v>
      </c>
      <c r="AJ1235" s="10">
        <v>0</v>
      </c>
      <c r="AK1235" s="10">
        <v>1</v>
      </c>
      <c r="AL1235" s="10">
        <v>0</v>
      </c>
      <c r="AM1235" s="10">
        <v>9</v>
      </c>
      <c r="AN1235" s="10">
        <v>100</v>
      </c>
      <c r="AO1235" s="10">
        <v>21</v>
      </c>
      <c r="AP1235" s="10">
        <v>0</v>
      </c>
      <c r="AQ1235" s="10">
        <v>24</v>
      </c>
      <c r="AR1235" s="10"/>
      <c r="AS1235" s="10"/>
      <c r="AT1235" s="10"/>
      <c r="AU1235" s="10"/>
      <c r="AV1235" s="10"/>
      <c r="AW1235" s="10"/>
      <c r="AX1235" s="10"/>
      <c r="AY1235" s="10"/>
      <c r="AZ1235" s="10"/>
      <c r="BA1235" s="10"/>
      <c r="BB1235" s="10"/>
      <c r="BC1235" s="10"/>
      <c r="BD1235" s="10"/>
      <c r="BE1235" s="10"/>
      <c r="BF1235" s="10"/>
      <c r="BG1235" s="10"/>
      <c r="BH1235" s="10" t="s">
        <v>396</v>
      </c>
      <c r="BI1235" s="10">
        <v>11</v>
      </c>
    </row>
    <row r="1236" spans="5:61" ht="16.5" customHeight="1">
      <c r="E1236" s="9" t="str">
        <f t="shared" si="19"/>
        <v>M-11照明発熱密度比率2</v>
      </c>
      <c r="F1236" s="10" t="s">
        <v>396</v>
      </c>
      <c r="G1236" s="10" t="s">
        <v>355</v>
      </c>
      <c r="H1236" s="10">
        <v>11</v>
      </c>
      <c r="I1236" s="10">
        <v>2</v>
      </c>
      <c r="J1236" s="10">
        <v>2</v>
      </c>
      <c r="K1236" s="10" t="s">
        <v>780</v>
      </c>
      <c r="L1236" s="10" t="s">
        <v>778</v>
      </c>
      <c r="M1236" s="10">
        <v>0</v>
      </c>
      <c r="N1236" s="10">
        <v>0</v>
      </c>
      <c r="O1236" s="10">
        <v>0</v>
      </c>
      <c r="P1236" s="10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0</v>
      </c>
      <c r="V1236" s="10">
        <v>1</v>
      </c>
      <c r="W1236" s="10">
        <v>1</v>
      </c>
      <c r="X1236" s="10">
        <v>1</v>
      </c>
      <c r="Y1236" s="10">
        <v>1</v>
      </c>
      <c r="Z1236" s="10">
        <v>1</v>
      </c>
      <c r="AA1236" s="10">
        <v>1</v>
      </c>
      <c r="AB1236" s="10">
        <v>1</v>
      </c>
      <c r="AC1236" s="10">
        <v>1</v>
      </c>
      <c r="AD1236" s="10">
        <v>1</v>
      </c>
      <c r="AE1236" s="10">
        <v>1</v>
      </c>
      <c r="AF1236" s="10">
        <v>1</v>
      </c>
      <c r="AG1236" s="10">
        <v>1</v>
      </c>
      <c r="AH1236" s="10">
        <v>0</v>
      </c>
      <c r="AI1236" s="10">
        <v>0</v>
      </c>
      <c r="AJ1236" s="10">
        <v>0</v>
      </c>
      <c r="AK1236" s="10">
        <v>1</v>
      </c>
      <c r="AL1236" s="10">
        <v>0</v>
      </c>
      <c r="AM1236" s="10">
        <v>9</v>
      </c>
      <c r="AN1236" s="10">
        <v>100</v>
      </c>
      <c r="AO1236" s="10">
        <v>21</v>
      </c>
      <c r="AP1236" s="10">
        <v>0</v>
      </c>
      <c r="AQ1236" s="10">
        <v>24</v>
      </c>
      <c r="AR1236" s="10"/>
      <c r="AS1236" s="10"/>
      <c r="AT1236" s="10"/>
      <c r="AU1236" s="10"/>
      <c r="AV1236" s="10"/>
      <c r="AW1236" s="10"/>
      <c r="AX1236" s="10"/>
      <c r="AY1236" s="10"/>
      <c r="AZ1236" s="10"/>
      <c r="BA1236" s="10"/>
      <c r="BB1236" s="10"/>
      <c r="BC1236" s="10"/>
      <c r="BD1236" s="10"/>
      <c r="BE1236" s="10"/>
      <c r="BF1236" s="10"/>
      <c r="BG1236" s="10"/>
      <c r="BH1236" s="10" t="s">
        <v>396</v>
      </c>
      <c r="BI1236" s="10">
        <v>11</v>
      </c>
    </row>
    <row r="1237" spans="5:61" ht="16.5" customHeight="1">
      <c r="E1237" s="9" t="str">
        <f t="shared" si="19"/>
        <v>M-11照明発熱密度比率3</v>
      </c>
      <c r="F1237" s="10" t="s">
        <v>396</v>
      </c>
      <c r="G1237" s="10" t="s">
        <v>355</v>
      </c>
      <c r="H1237" s="10">
        <v>11</v>
      </c>
      <c r="I1237" s="10">
        <v>2</v>
      </c>
      <c r="J1237" s="10">
        <v>3</v>
      </c>
      <c r="K1237" s="10" t="s">
        <v>780</v>
      </c>
      <c r="L1237" s="10" t="s">
        <v>779</v>
      </c>
      <c r="M1237" s="10">
        <v>0</v>
      </c>
      <c r="N1237" s="10">
        <v>0</v>
      </c>
      <c r="O1237" s="10">
        <v>0</v>
      </c>
      <c r="P1237" s="10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  <c r="V1237" s="10">
        <v>0</v>
      </c>
      <c r="W1237" s="10">
        <v>0</v>
      </c>
      <c r="X1237" s="10">
        <v>0</v>
      </c>
      <c r="Y1237" s="10">
        <v>0</v>
      </c>
      <c r="Z1237" s="10">
        <v>0</v>
      </c>
      <c r="AA1237" s="10">
        <v>0</v>
      </c>
      <c r="AB1237" s="10">
        <v>0</v>
      </c>
      <c r="AC1237" s="10">
        <v>0</v>
      </c>
      <c r="AD1237" s="10">
        <v>0</v>
      </c>
      <c r="AE1237" s="10">
        <v>0</v>
      </c>
      <c r="AF1237" s="10">
        <v>0</v>
      </c>
      <c r="AG1237" s="10">
        <v>0</v>
      </c>
      <c r="AH1237" s="10">
        <v>0</v>
      </c>
      <c r="AI1237" s="10">
        <v>0</v>
      </c>
      <c r="AJ1237" s="10">
        <v>0</v>
      </c>
      <c r="AK1237" s="10">
        <v>1</v>
      </c>
      <c r="AL1237" s="10">
        <v>0</v>
      </c>
      <c r="AM1237" s="10">
        <v>24</v>
      </c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10"/>
      <c r="AZ1237" s="10"/>
      <c r="BA1237" s="10"/>
      <c r="BB1237" s="10"/>
      <c r="BC1237" s="10"/>
      <c r="BD1237" s="10"/>
      <c r="BE1237" s="10"/>
      <c r="BF1237" s="10"/>
      <c r="BG1237" s="10"/>
      <c r="BH1237" s="10" t="s">
        <v>396</v>
      </c>
      <c r="BI1237" s="10">
        <v>11</v>
      </c>
    </row>
    <row r="1238" spans="5:61" ht="16.5" customHeight="1">
      <c r="E1238" s="9" t="str">
        <f t="shared" si="19"/>
        <v>M-11人体発熱密度比率1</v>
      </c>
      <c r="F1238" s="10" t="s">
        <v>396</v>
      </c>
      <c r="G1238" s="10" t="s">
        <v>355</v>
      </c>
      <c r="H1238" s="10">
        <v>11</v>
      </c>
      <c r="I1238" s="10">
        <v>3</v>
      </c>
      <c r="J1238" s="10">
        <v>1</v>
      </c>
      <c r="K1238" s="10" t="s">
        <v>781</v>
      </c>
      <c r="L1238" s="10" t="s">
        <v>777</v>
      </c>
      <c r="M1238" s="10">
        <v>0</v>
      </c>
      <c r="N1238" s="10">
        <v>0</v>
      </c>
      <c r="O1238" s="10">
        <v>0</v>
      </c>
      <c r="P1238" s="10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  <c r="V1238" s="10">
        <v>0.4</v>
      </c>
      <c r="W1238" s="10">
        <v>0.4</v>
      </c>
      <c r="X1238" s="10">
        <v>0.4</v>
      </c>
      <c r="Y1238" s="10">
        <v>0.4</v>
      </c>
      <c r="Z1238" s="10">
        <v>0.4</v>
      </c>
      <c r="AA1238" s="10">
        <v>0.4</v>
      </c>
      <c r="AB1238" s="10">
        <v>0.4</v>
      </c>
      <c r="AC1238" s="10">
        <v>0.4</v>
      </c>
      <c r="AD1238" s="10">
        <v>0.4</v>
      </c>
      <c r="AE1238" s="10">
        <v>0.4</v>
      </c>
      <c r="AF1238" s="10">
        <v>0.4</v>
      </c>
      <c r="AG1238" s="10">
        <v>0.4</v>
      </c>
      <c r="AH1238" s="10">
        <v>0</v>
      </c>
      <c r="AI1238" s="10">
        <v>0</v>
      </c>
      <c r="AJ1238" s="10">
        <v>0</v>
      </c>
      <c r="AK1238" s="10">
        <v>1</v>
      </c>
      <c r="AL1238" s="10">
        <v>0</v>
      </c>
      <c r="AM1238" s="10">
        <v>9</v>
      </c>
      <c r="AN1238" s="10">
        <v>40</v>
      </c>
      <c r="AO1238" s="10">
        <v>21</v>
      </c>
      <c r="AP1238" s="10">
        <v>0</v>
      </c>
      <c r="AQ1238" s="10">
        <v>24</v>
      </c>
      <c r="AR1238" s="10"/>
      <c r="AS1238" s="10"/>
      <c r="AT1238" s="10"/>
      <c r="AU1238" s="10"/>
      <c r="AV1238" s="10"/>
      <c r="AW1238" s="10"/>
      <c r="AX1238" s="10"/>
      <c r="AY1238" s="10"/>
      <c r="AZ1238" s="10"/>
      <c r="BA1238" s="10"/>
      <c r="BB1238" s="10"/>
      <c r="BC1238" s="10"/>
      <c r="BD1238" s="10"/>
      <c r="BE1238" s="10"/>
      <c r="BF1238" s="10"/>
      <c r="BG1238" s="10"/>
      <c r="BH1238" s="10" t="s">
        <v>396</v>
      </c>
      <c r="BI1238" s="10">
        <v>11</v>
      </c>
    </row>
    <row r="1239" spans="5:61" ht="16.5" customHeight="1">
      <c r="E1239" s="9" t="str">
        <f t="shared" si="19"/>
        <v>M-11人体発熱密度比率2</v>
      </c>
      <c r="F1239" s="10" t="s">
        <v>396</v>
      </c>
      <c r="G1239" s="10" t="s">
        <v>355</v>
      </c>
      <c r="H1239" s="10">
        <v>11</v>
      </c>
      <c r="I1239" s="10">
        <v>3</v>
      </c>
      <c r="J1239" s="10">
        <v>2</v>
      </c>
      <c r="K1239" s="10" t="s">
        <v>781</v>
      </c>
      <c r="L1239" s="10" t="s">
        <v>778</v>
      </c>
      <c r="M1239" s="10">
        <v>0</v>
      </c>
      <c r="N1239" s="10">
        <v>0</v>
      </c>
      <c r="O1239" s="10">
        <v>0</v>
      </c>
      <c r="P1239" s="10">
        <v>0</v>
      </c>
      <c r="Q1239" s="10">
        <v>0</v>
      </c>
      <c r="R1239" s="10">
        <v>0</v>
      </c>
      <c r="S1239" s="10">
        <v>0</v>
      </c>
      <c r="T1239" s="10">
        <v>0</v>
      </c>
      <c r="U1239" s="10">
        <v>0</v>
      </c>
      <c r="V1239" s="10">
        <v>1</v>
      </c>
      <c r="W1239" s="10">
        <v>1</v>
      </c>
      <c r="X1239" s="10">
        <v>1</v>
      </c>
      <c r="Y1239" s="10">
        <v>1</v>
      </c>
      <c r="Z1239" s="10">
        <v>0.5</v>
      </c>
      <c r="AA1239" s="10">
        <v>0.5</v>
      </c>
      <c r="AB1239" s="10">
        <v>0.5</v>
      </c>
      <c r="AC1239" s="10">
        <v>0.5</v>
      </c>
      <c r="AD1239" s="10">
        <v>0.5</v>
      </c>
      <c r="AE1239" s="10">
        <v>1</v>
      </c>
      <c r="AF1239" s="10">
        <v>1</v>
      </c>
      <c r="AG1239" s="10">
        <v>1</v>
      </c>
      <c r="AH1239" s="10">
        <v>0</v>
      </c>
      <c r="AI1239" s="10">
        <v>0</v>
      </c>
      <c r="AJ1239" s="10">
        <v>0</v>
      </c>
      <c r="AK1239" s="10">
        <v>1</v>
      </c>
      <c r="AL1239" s="10">
        <v>0</v>
      </c>
      <c r="AM1239" s="10">
        <v>9</v>
      </c>
      <c r="AN1239" s="10">
        <v>100</v>
      </c>
      <c r="AO1239" s="10">
        <v>13</v>
      </c>
      <c r="AP1239" s="10">
        <v>50</v>
      </c>
      <c r="AQ1239" s="10">
        <v>18</v>
      </c>
      <c r="AR1239" s="10">
        <v>100</v>
      </c>
      <c r="AS1239" s="10">
        <v>21</v>
      </c>
      <c r="AT1239" s="10">
        <v>0</v>
      </c>
      <c r="AU1239" s="10">
        <v>24</v>
      </c>
      <c r="AV1239" s="10"/>
      <c r="AW1239" s="10"/>
      <c r="AX1239" s="10"/>
      <c r="AY1239" s="10"/>
      <c r="AZ1239" s="10"/>
      <c r="BA1239" s="10"/>
      <c r="BB1239" s="10"/>
      <c r="BC1239" s="10"/>
      <c r="BD1239" s="10"/>
      <c r="BE1239" s="10"/>
      <c r="BF1239" s="10"/>
      <c r="BG1239" s="10"/>
      <c r="BH1239" s="10" t="s">
        <v>396</v>
      </c>
      <c r="BI1239" s="10">
        <v>11</v>
      </c>
    </row>
    <row r="1240" spans="5:61" ht="16.5" customHeight="1">
      <c r="E1240" s="9" t="str">
        <f t="shared" si="19"/>
        <v>M-11人体発熱密度比率3</v>
      </c>
      <c r="F1240" s="10" t="s">
        <v>396</v>
      </c>
      <c r="G1240" s="10" t="s">
        <v>355</v>
      </c>
      <c r="H1240" s="10">
        <v>11</v>
      </c>
      <c r="I1240" s="10">
        <v>3</v>
      </c>
      <c r="J1240" s="10">
        <v>3</v>
      </c>
      <c r="K1240" s="10" t="s">
        <v>781</v>
      </c>
      <c r="L1240" s="10" t="s">
        <v>779</v>
      </c>
      <c r="M1240" s="10">
        <v>0</v>
      </c>
      <c r="N1240" s="10">
        <v>0</v>
      </c>
      <c r="O1240" s="10">
        <v>0</v>
      </c>
      <c r="P1240" s="10">
        <v>0</v>
      </c>
      <c r="Q1240" s="10">
        <v>0</v>
      </c>
      <c r="R1240" s="10">
        <v>0</v>
      </c>
      <c r="S1240" s="10">
        <v>0</v>
      </c>
      <c r="T1240" s="10">
        <v>0</v>
      </c>
      <c r="U1240" s="10">
        <v>0</v>
      </c>
      <c r="V1240" s="10">
        <v>0</v>
      </c>
      <c r="W1240" s="10">
        <v>0</v>
      </c>
      <c r="X1240" s="10">
        <v>0</v>
      </c>
      <c r="Y1240" s="10">
        <v>0</v>
      </c>
      <c r="Z1240" s="10">
        <v>0</v>
      </c>
      <c r="AA1240" s="10">
        <v>0</v>
      </c>
      <c r="AB1240" s="10">
        <v>0</v>
      </c>
      <c r="AC1240" s="10">
        <v>0</v>
      </c>
      <c r="AD1240" s="10">
        <v>0</v>
      </c>
      <c r="AE1240" s="10">
        <v>0</v>
      </c>
      <c r="AF1240" s="10">
        <v>0</v>
      </c>
      <c r="AG1240" s="10">
        <v>0</v>
      </c>
      <c r="AH1240" s="10">
        <v>0</v>
      </c>
      <c r="AI1240" s="10">
        <v>0</v>
      </c>
      <c r="AJ1240" s="10">
        <v>0</v>
      </c>
      <c r="AK1240" s="10">
        <v>1</v>
      </c>
      <c r="AL1240" s="10">
        <v>0</v>
      </c>
      <c r="AM1240" s="10">
        <v>24</v>
      </c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10"/>
      <c r="AZ1240" s="10"/>
      <c r="BA1240" s="10"/>
      <c r="BB1240" s="10"/>
      <c r="BC1240" s="10"/>
      <c r="BD1240" s="10"/>
      <c r="BE1240" s="10"/>
      <c r="BF1240" s="10"/>
      <c r="BG1240" s="10"/>
      <c r="BH1240" s="10" t="s">
        <v>396</v>
      </c>
      <c r="BI1240" s="10">
        <v>11</v>
      </c>
    </row>
    <row r="1241" spans="5:61" ht="16.5" customHeight="1">
      <c r="E1241" s="9" t="str">
        <f t="shared" si="19"/>
        <v>M-11機器発熱密度比率1</v>
      </c>
      <c r="F1241" s="10" t="s">
        <v>396</v>
      </c>
      <c r="G1241" s="10" t="s">
        <v>355</v>
      </c>
      <c r="H1241" s="10">
        <v>11</v>
      </c>
      <c r="I1241" s="10">
        <v>4</v>
      </c>
      <c r="J1241" s="10">
        <v>1</v>
      </c>
      <c r="K1241" s="10" t="s">
        <v>783</v>
      </c>
      <c r="L1241" s="10" t="s">
        <v>777</v>
      </c>
      <c r="M1241" s="10">
        <v>0</v>
      </c>
      <c r="N1241" s="10">
        <v>0</v>
      </c>
      <c r="O1241" s="10">
        <v>0</v>
      </c>
      <c r="P1241" s="10">
        <v>0</v>
      </c>
      <c r="Q1241" s="10">
        <v>0</v>
      </c>
      <c r="R1241" s="10">
        <v>0</v>
      </c>
      <c r="S1241" s="10">
        <v>0</v>
      </c>
      <c r="T1241" s="10">
        <v>0</v>
      </c>
      <c r="U1241" s="10">
        <v>0</v>
      </c>
      <c r="V1241" s="10">
        <v>0</v>
      </c>
      <c r="W1241" s="10">
        <v>0</v>
      </c>
      <c r="X1241" s="10">
        <v>0</v>
      </c>
      <c r="Y1241" s="10">
        <v>0</v>
      </c>
      <c r="Z1241" s="10">
        <v>0</v>
      </c>
      <c r="AA1241" s="10">
        <v>0</v>
      </c>
      <c r="AB1241" s="10">
        <v>0</v>
      </c>
      <c r="AC1241" s="10">
        <v>0</v>
      </c>
      <c r="AD1241" s="10">
        <v>0</v>
      </c>
      <c r="AE1241" s="10">
        <v>0</v>
      </c>
      <c r="AF1241" s="10">
        <v>0</v>
      </c>
      <c r="AG1241" s="10">
        <v>0</v>
      </c>
      <c r="AH1241" s="10">
        <v>0</v>
      </c>
      <c r="AI1241" s="10">
        <v>0</v>
      </c>
      <c r="AJ1241" s="10">
        <v>0</v>
      </c>
      <c r="AK1241" s="10">
        <v>1</v>
      </c>
      <c r="AL1241" s="10">
        <v>0</v>
      </c>
      <c r="AM1241" s="10">
        <v>24</v>
      </c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10"/>
      <c r="AZ1241" s="10"/>
      <c r="BA1241" s="10"/>
      <c r="BB1241" s="10"/>
      <c r="BC1241" s="10"/>
      <c r="BD1241" s="10"/>
      <c r="BE1241" s="10"/>
      <c r="BF1241" s="10"/>
      <c r="BG1241" s="10"/>
      <c r="BH1241" s="10" t="s">
        <v>396</v>
      </c>
      <c r="BI1241" s="10">
        <v>11</v>
      </c>
    </row>
    <row r="1242" spans="5:61" ht="16.5" customHeight="1">
      <c r="E1242" s="9" t="str">
        <f t="shared" si="19"/>
        <v>M-11機器発熱密度比率2</v>
      </c>
      <c r="F1242" s="10" t="s">
        <v>396</v>
      </c>
      <c r="G1242" s="10" t="s">
        <v>355</v>
      </c>
      <c r="H1242" s="10">
        <v>11</v>
      </c>
      <c r="I1242" s="10">
        <v>4</v>
      </c>
      <c r="J1242" s="10">
        <v>2</v>
      </c>
      <c r="K1242" s="10" t="s">
        <v>783</v>
      </c>
      <c r="L1242" s="10" t="s">
        <v>778</v>
      </c>
      <c r="M1242" s="10">
        <v>0</v>
      </c>
      <c r="N1242" s="10">
        <v>0</v>
      </c>
      <c r="O1242" s="10">
        <v>0</v>
      </c>
      <c r="P1242" s="10">
        <v>0</v>
      </c>
      <c r="Q1242" s="10">
        <v>0</v>
      </c>
      <c r="R1242" s="10">
        <v>0</v>
      </c>
      <c r="S1242" s="10">
        <v>0</v>
      </c>
      <c r="T1242" s="10">
        <v>0</v>
      </c>
      <c r="U1242" s="10">
        <v>0</v>
      </c>
      <c r="V1242" s="10">
        <v>0</v>
      </c>
      <c r="W1242" s="10">
        <v>0</v>
      </c>
      <c r="X1242" s="10">
        <v>0</v>
      </c>
      <c r="Y1242" s="10">
        <v>0</v>
      </c>
      <c r="Z1242" s="10">
        <v>0</v>
      </c>
      <c r="AA1242" s="10">
        <v>0</v>
      </c>
      <c r="AB1242" s="10">
        <v>0</v>
      </c>
      <c r="AC1242" s="10">
        <v>0</v>
      </c>
      <c r="AD1242" s="10">
        <v>0</v>
      </c>
      <c r="AE1242" s="10">
        <v>0</v>
      </c>
      <c r="AF1242" s="10">
        <v>0</v>
      </c>
      <c r="AG1242" s="10">
        <v>0</v>
      </c>
      <c r="AH1242" s="10">
        <v>0</v>
      </c>
      <c r="AI1242" s="10">
        <v>0</v>
      </c>
      <c r="AJ1242" s="10">
        <v>0</v>
      </c>
      <c r="AK1242" s="10">
        <v>1</v>
      </c>
      <c r="AL1242" s="10">
        <v>0</v>
      </c>
      <c r="AM1242" s="10">
        <v>24</v>
      </c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10"/>
      <c r="AZ1242" s="10"/>
      <c r="BA1242" s="10"/>
      <c r="BB1242" s="10"/>
      <c r="BC1242" s="10"/>
      <c r="BD1242" s="10"/>
      <c r="BE1242" s="10"/>
      <c r="BF1242" s="10"/>
      <c r="BG1242" s="10"/>
      <c r="BH1242" s="10" t="s">
        <v>396</v>
      </c>
      <c r="BI1242" s="10">
        <v>11</v>
      </c>
    </row>
    <row r="1243" spans="5:61" ht="16.5" customHeight="1">
      <c r="E1243" s="9" t="str">
        <f t="shared" si="19"/>
        <v>M-11機器発熱密度比率3</v>
      </c>
      <c r="F1243" s="10" t="s">
        <v>396</v>
      </c>
      <c r="G1243" s="10" t="s">
        <v>355</v>
      </c>
      <c r="H1243" s="10">
        <v>11</v>
      </c>
      <c r="I1243" s="10">
        <v>4</v>
      </c>
      <c r="J1243" s="10">
        <v>3</v>
      </c>
      <c r="K1243" s="10" t="s">
        <v>783</v>
      </c>
      <c r="L1243" s="10" t="s">
        <v>779</v>
      </c>
      <c r="M1243" s="10">
        <v>0</v>
      </c>
      <c r="N1243" s="10">
        <v>0</v>
      </c>
      <c r="O1243" s="10">
        <v>0</v>
      </c>
      <c r="P1243" s="10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  <c r="V1243" s="10">
        <v>0</v>
      </c>
      <c r="W1243" s="10">
        <v>0</v>
      </c>
      <c r="X1243" s="10">
        <v>0</v>
      </c>
      <c r="Y1243" s="10">
        <v>0</v>
      </c>
      <c r="Z1243" s="10">
        <v>0</v>
      </c>
      <c r="AA1243" s="10">
        <v>0</v>
      </c>
      <c r="AB1243" s="10">
        <v>0</v>
      </c>
      <c r="AC1243" s="10">
        <v>0</v>
      </c>
      <c r="AD1243" s="10">
        <v>0</v>
      </c>
      <c r="AE1243" s="10">
        <v>0</v>
      </c>
      <c r="AF1243" s="10">
        <v>0</v>
      </c>
      <c r="AG1243" s="10">
        <v>0</v>
      </c>
      <c r="AH1243" s="10">
        <v>0</v>
      </c>
      <c r="AI1243" s="10">
        <v>0</v>
      </c>
      <c r="AJ1243" s="10">
        <v>0</v>
      </c>
      <c r="AK1243" s="10">
        <v>1</v>
      </c>
      <c r="AL1243" s="10">
        <v>0</v>
      </c>
      <c r="AM1243" s="10">
        <v>24</v>
      </c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10"/>
      <c r="AZ1243" s="10"/>
      <c r="BA1243" s="10"/>
      <c r="BB1243" s="10"/>
      <c r="BC1243" s="10"/>
      <c r="BD1243" s="10"/>
      <c r="BE1243" s="10"/>
      <c r="BF1243" s="10"/>
      <c r="BG1243" s="10"/>
      <c r="BH1243" s="10" t="s">
        <v>396</v>
      </c>
      <c r="BI1243" s="10">
        <v>11</v>
      </c>
    </row>
    <row r="1244" spans="5:61" ht="16.5" customHeight="1">
      <c r="E1244" s="9" t="str">
        <f t="shared" si="19"/>
        <v>M-12室同時使用率1</v>
      </c>
      <c r="F1244" s="10" t="s">
        <v>400</v>
      </c>
      <c r="G1244" s="10" t="s">
        <v>355</v>
      </c>
      <c r="H1244" s="10">
        <v>12</v>
      </c>
      <c r="I1244" s="10">
        <v>1</v>
      </c>
      <c r="J1244" s="10">
        <v>1</v>
      </c>
      <c r="K1244" s="10" t="s">
        <v>776</v>
      </c>
      <c r="L1244" s="10" t="s">
        <v>777</v>
      </c>
      <c r="M1244" s="10">
        <v>0</v>
      </c>
      <c r="N1244" s="10">
        <v>0</v>
      </c>
      <c r="O1244" s="10">
        <v>0</v>
      </c>
      <c r="P1244" s="10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1</v>
      </c>
      <c r="V1244" s="10">
        <v>1</v>
      </c>
      <c r="W1244" s="10">
        <v>1</v>
      </c>
      <c r="X1244" s="10">
        <v>1</v>
      </c>
      <c r="Y1244" s="10">
        <v>1</v>
      </c>
      <c r="Z1244" s="10">
        <v>1</v>
      </c>
      <c r="AA1244" s="10">
        <v>1</v>
      </c>
      <c r="AB1244" s="10">
        <v>1</v>
      </c>
      <c r="AC1244" s="10">
        <v>1</v>
      </c>
      <c r="AD1244" s="10">
        <v>1</v>
      </c>
      <c r="AE1244" s="10">
        <v>1</v>
      </c>
      <c r="AF1244" s="10">
        <v>1</v>
      </c>
      <c r="AG1244" s="10">
        <v>1</v>
      </c>
      <c r="AH1244" s="10">
        <v>0</v>
      </c>
      <c r="AI1244" s="10">
        <v>0</v>
      </c>
      <c r="AJ1244" s="10">
        <v>0</v>
      </c>
      <c r="AK1244" s="10"/>
      <c r="AL1244" s="10"/>
      <c r="AM1244" s="10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10"/>
      <c r="AZ1244" s="10"/>
      <c r="BA1244" s="10"/>
      <c r="BB1244" s="10"/>
      <c r="BC1244" s="10"/>
      <c r="BD1244" s="10"/>
      <c r="BE1244" s="10"/>
      <c r="BF1244" s="10"/>
      <c r="BG1244" s="10"/>
      <c r="BH1244" s="10" t="s">
        <v>400</v>
      </c>
      <c r="BI1244" s="10">
        <v>12</v>
      </c>
    </row>
    <row r="1245" spans="5:61" ht="16.5" customHeight="1">
      <c r="E1245" s="9" t="str">
        <f t="shared" si="19"/>
        <v>M-12室同時使用率2</v>
      </c>
      <c r="F1245" s="10" t="s">
        <v>400</v>
      </c>
      <c r="G1245" s="10" t="s">
        <v>355</v>
      </c>
      <c r="H1245" s="10">
        <v>12</v>
      </c>
      <c r="I1245" s="10">
        <v>1</v>
      </c>
      <c r="J1245" s="10">
        <v>2</v>
      </c>
      <c r="K1245" s="10" t="s">
        <v>776</v>
      </c>
      <c r="L1245" s="10" t="s">
        <v>778</v>
      </c>
      <c r="M1245" s="10">
        <v>0</v>
      </c>
      <c r="N1245" s="10">
        <v>0</v>
      </c>
      <c r="O1245" s="10">
        <v>0</v>
      </c>
      <c r="P1245" s="10">
        <v>0</v>
      </c>
      <c r="Q1245" s="10">
        <v>0</v>
      </c>
      <c r="R1245" s="10">
        <v>0</v>
      </c>
      <c r="S1245" s="10">
        <v>0</v>
      </c>
      <c r="T1245" s="10">
        <v>0</v>
      </c>
      <c r="U1245" s="10">
        <v>1</v>
      </c>
      <c r="V1245" s="10">
        <v>1</v>
      </c>
      <c r="W1245" s="10">
        <v>1</v>
      </c>
      <c r="X1245" s="10">
        <v>1</v>
      </c>
      <c r="Y1245" s="10">
        <v>1</v>
      </c>
      <c r="Z1245" s="10">
        <v>1</v>
      </c>
      <c r="AA1245" s="10">
        <v>1</v>
      </c>
      <c r="AB1245" s="10">
        <v>1</v>
      </c>
      <c r="AC1245" s="10">
        <v>1</v>
      </c>
      <c r="AD1245" s="10">
        <v>1</v>
      </c>
      <c r="AE1245" s="10">
        <v>1</v>
      </c>
      <c r="AF1245" s="10">
        <v>1</v>
      </c>
      <c r="AG1245" s="10">
        <v>1</v>
      </c>
      <c r="AH1245" s="10">
        <v>0</v>
      </c>
      <c r="AI1245" s="10">
        <v>0</v>
      </c>
      <c r="AJ1245" s="10">
        <v>0</v>
      </c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10"/>
      <c r="AZ1245" s="10"/>
      <c r="BA1245" s="10"/>
      <c r="BB1245" s="10"/>
      <c r="BC1245" s="10"/>
      <c r="BD1245" s="10"/>
      <c r="BE1245" s="10"/>
      <c r="BF1245" s="10"/>
      <c r="BG1245" s="10"/>
      <c r="BH1245" s="10" t="s">
        <v>400</v>
      </c>
      <c r="BI1245" s="10">
        <v>12</v>
      </c>
    </row>
    <row r="1246" spans="5:61" ht="16.5" customHeight="1">
      <c r="E1246" s="9" t="str">
        <f t="shared" si="19"/>
        <v>M-12室同時使用率3</v>
      </c>
      <c r="F1246" s="10" t="s">
        <v>400</v>
      </c>
      <c r="G1246" s="10" t="s">
        <v>355</v>
      </c>
      <c r="H1246" s="10">
        <v>12</v>
      </c>
      <c r="I1246" s="10">
        <v>1</v>
      </c>
      <c r="J1246" s="10">
        <v>3</v>
      </c>
      <c r="K1246" s="10" t="s">
        <v>776</v>
      </c>
      <c r="L1246" s="10" t="s">
        <v>779</v>
      </c>
      <c r="M1246" s="10">
        <v>0</v>
      </c>
      <c r="N1246" s="10">
        <v>0</v>
      </c>
      <c r="O1246" s="10">
        <v>0</v>
      </c>
      <c r="P1246" s="10">
        <v>0</v>
      </c>
      <c r="Q1246" s="10">
        <v>0</v>
      </c>
      <c r="R1246" s="10">
        <v>0</v>
      </c>
      <c r="S1246" s="10">
        <v>0</v>
      </c>
      <c r="T1246" s="10">
        <v>0</v>
      </c>
      <c r="U1246" s="10">
        <v>0</v>
      </c>
      <c r="V1246" s="10">
        <v>0</v>
      </c>
      <c r="W1246" s="10">
        <v>0</v>
      </c>
      <c r="X1246" s="10">
        <v>0</v>
      </c>
      <c r="Y1246" s="10">
        <v>0</v>
      </c>
      <c r="Z1246" s="10">
        <v>0</v>
      </c>
      <c r="AA1246" s="10">
        <v>0</v>
      </c>
      <c r="AB1246" s="10">
        <v>0</v>
      </c>
      <c r="AC1246" s="10">
        <v>0</v>
      </c>
      <c r="AD1246" s="10">
        <v>0</v>
      </c>
      <c r="AE1246" s="10">
        <v>0</v>
      </c>
      <c r="AF1246" s="10">
        <v>0</v>
      </c>
      <c r="AG1246" s="10">
        <v>0</v>
      </c>
      <c r="AH1246" s="10">
        <v>0</v>
      </c>
      <c r="AI1246" s="10">
        <v>0</v>
      </c>
      <c r="AJ1246" s="10">
        <v>0</v>
      </c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10"/>
      <c r="AZ1246" s="10"/>
      <c r="BA1246" s="10"/>
      <c r="BB1246" s="10"/>
      <c r="BC1246" s="10"/>
      <c r="BD1246" s="10"/>
      <c r="BE1246" s="10"/>
      <c r="BF1246" s="10"/>
      <c r="BG1246" s="10"/>
      <c r="BH1246" s="10" t="s">
        <v>400</v>
      </c>
      <c r="BI1246" s="10">
        <v>12</v>
      </c>
    </row>
    <row r="1247" spans="5:61" ht="16.5" customHeight="1">
      <c r="E1247" s="9" t="str">
        <f t="shared" si="19"/>
        <v>M-12照明発熱密度比率1</v>
      </c>
      <c r="F1247" s="10" t="s">
        <v>400</v>
      </c>
      <c r="G1247" s="10" t="s">
        <v>355</v>
      </c>
      <c r="H1247" s="10">
        <v>12</v>
      </c>
      <c r="I1247" s="10">
        <v>2</v>
      </c>
      <c r="J1247" s="10">
        <v>1</v>
      </c>
      <c r="K1247" s="10" t="s">
        <v>780</v>
      </c>
      <c r="L1247" s="10" t="s">
        <v>777</v>
      </c>
      <c r="M1247" s="10">
        <v>0</v>
      </c>
      <c r="N1247" s="10">
        <v>0</v>
      </c>
      <c r="O1247" s="10">
        <v>0</v>
      </c>
      <c r="P1247" s="10">
        <v>0</v>
      </c>
      <c r="Q1247" s="10">
        <v>0</v>
      </c>
      <c r="R1247" s="10">
        <v>0</v>
      </c>
      <c r="S1247" s="10">
        <v>0</v>
      </c>
      <c r="T1247" s="10">
        <v>0</v>
      </c>
      <c r="U1247" s="10">
        <v>0</v>
      </c>
      <c r="V1247" s="10">
        <v>1</v>
      </c>
      <c r="W1247" s="10">
        <v>1</v>
      </c>
      <c r="X1247" s="10">
        <v>1</v>
      </c>
      <c r="Y1247" s="10">
        <v>1</v>
      </c>
      <c r="Z1247" s="10">
        <v>1</v>
      </c>
      <c r="AA1247" s="10">
        <v>1</v>
      </c>
      <c r="AB1247" s="10">
        <v>1</v>
      </c>
      <c r="AC1247" s="10">
        <v>1</v>
      </c>
      <c r="AD1247" s="10">
        <v>1</v>
      </c>
      <c r="AE1247" s="10">
        <v>1</v>
      </c>
      <c r="AF1247" s="10">
        <v>1</v>
      </c>
      <c r="AG1247" s="10">
        <v>1</v>
      </c>
      <c r="AH1247" s="10">
        <v>0</v>
      </c>
      <c r="AI1247" s="10">
        <v>0</v>
      </c>
      <c r="AJ1247" s="10">
        <v>0</v>
      </c>
      <c r="AK1247" s="10">
        <v>1</v>
      </c>
      <c r="AL1247" s="10">
        <v>0</v>
      </c>
      <c r="AM1247" s="10">
        <v>9</v>
      </c>
      <c r="AN1247" s="10">
        <v>100</v>
      </c>
      <c r="AO1247" s="10">
        <v>21</v>
      </c>
      <c r="AP1247" s="10">
        <v>0</v>
      </c>
      <c r="AQ1247" s="10">
        <v>24</v>
      </c>
      <c r="AR1247" s="10"/>
      <c r="AS1247" s="10"/>
      <c r="AT1247" s="10"/>
      <c r="AU1247" s="10"/>
      <c r="AV1247" s="10"/>
      <c r="AW1247" s="10"/>
      <c r="AX1247" s="10"/>
      <c r="AY1247" s="10"/>
      <c r="AZ1247" s="10"/>
      <c r="BA1247" s="10"/>
      <c r="BB1247" s="10"/>
      <c r="BC1247" s="10"/>
      <c r="BD1247" s="10"/>
      <c r="BE1247" s="10"/>
      <c r="BF1247" s="10"/>
      <c r="BG1247" s="10"/>
      <c r="BH1247" s="10" t="s">
        <v>400</v>
      </c>
      <c r="BI1247" s="10">
        <v>12</v>
      </c>
    </row>
    <row r="1248" spans="5:61" ht="16.5" customHeight="1">
      <c r="E1248" s="9" t="str">
        <f t="shared" si="19"/>
        <v>M-12照明発熱密度比率2</v>
      </c>
      <c r="F1248" s="10" t="s">
        <v>400</v>
      </c>
      <c r="G1248" s="10" t="s">
        <v>355</v>
      </c>
      <c r="H1248" s="10">
        <v>12</v>
      </c>
      <c r="I1248" s="10">
        <v>2</v>
      </c>
      <c r="J1248" s="10">
        <v>2</v>
      </c>
      <c r="K1248" s="10" t="s">
        <v>780</v>
      </c>
      <c r="L1248" s="10" t="s">
        <v>778</v>
      </c>
      <c r="M1248" s="10">
        <v>0</v>
      </c>
      <c r="N1248" s="10">
        <v>0</v>
      </c>
      <c r="O1248" s="10">
        <v>0</v>
      </c>
      <c r="P1248" s="10">
        <v>0</v>
      </c>
      <c r="Q1248" s="10">
        <v>0</v>
      </c>
      <c r="R1248" s="10">
        <v>0</v>
      </c>
      <c r="S1248" s="10">
        <v>0</v>
      </c>
      <c r="T1248" s="10">
        <v>0</v>
      </c>
      <c r="U1248" s="10">
        <v>0</v>
      </c>
      <c r="V1248" s="10">
        <v>1</v>
      </c>
      <c r="W1248" s="10">
        <v>1</v>
      </c>
      <c r="X1248" s="10">
        <v>1</v>
      </c>
      <c r="Y1248" s="10">
        <v>1</v>
      </c>
      <c r="Z1248" s="10">
        <v>1</v>
      </c>
      <c r="AA1248" s="10">
        <v>1</v>
      </c>
      <c r="AB1248" s="10">
        <v>1</v>
      </c>
      <c r="AC1248" s="10">
        <v>1</v>
      </c>
      <c r="AD1248" s="10">
        <v>1</v>
      </c>
      <c r="AE1248" s="10">
        <v>1</v>
      </c>
      <c r="AF1248" s="10">
        <v>1</v>
      </c>
      <c r="AG1248" s="10">
        <v>1</v>
      </c>
      <c r="AH1248" s="10">
        <v>0</v>
      </c>
      <c r="AI1248" s="10">
        <v>0</v>
      </c>
      <c r="AJ1248" s="10">
        <v>0</v>
      </c>
      <c r="AK1248" s="10">
        <v>1</v>
      </c>
      <c r="AL1248" s="10">
        <v>0</v>
      </c>
      <c r="AM1248" s="10">
        <v>9</v>
      </c>
      <c r="AN1248" s="10">
        <v>100</v>
      </c>
      <c r="AO1248" s="10">
        <v>21</v>
      </c>
      <c r="AP1248" s="10">
        <v>0</v>
      </c>
      <c r="AQ1248" s="10">
        <v>24</v>
      </c>
      <c r="AR1248" s="10"/>
      <c r="AS1248" s="10"/>
      <c r="AT1248" s="10"/>
      <c r="AU1248" s="10"/>
      <c r="AV1248" s="10"/>
      <c r="AW1248" s="10"/>
      <c r="AX1248" s="10"/>
      <c r="AY1248" s="10"/>
      <c r="AZ1248" s="10"/>
      <c r="BA1248" s="10"/>
      <c r="BB1248" s="10"/>
      <c r="BC1248" s="10"/>
      <c r="BD1248" s="10"/>
      <c r="BE1248" s="10"/>
      <c r="BF1248" s="10"/>
      <c r="BG1248" s="10"/>
      <c r="BH1248" s="10" t="s">
        <v>400</v>
      </c>
      <c r="BI1248" s="10">
        <v>12</v>
      </c>
    </row>
    <row r="1249" spans="5:61" ht="16.5" customHeight="1">
      <c r="E1249" s="9" t="str">
        <f t="shared" si="19"/>
        <v>M-12照明発熱密度比率3</v>
      </c>
      <c r="F1249" s="10" t="s">
        <v>400</v>
      </c>
      <c r="G1249" s="10" t="s">
        <v>355</v>
      </c>
      <c r="H1249" s="10">
        <v>12</v>
      </c>
      <c r="I1249" s="10">
        <v>2</v>
      </c>
      <c r="J1249" s="10">
        <v>3</v>
      </c>
      <c r="K1249" s="10" t="s">
        <v>780</v>
      </c>
      <c r="L1249" s="10" t="s">
        <v>779</v>
      </c>
      <c r="M1249" s="10">
        <v>0</v>
      </c>
      <c r="N1249" s="10">
        <v>0</v>
      </c>
      <c r="O1249" s="10">
        <v>0</v>
      </c>
      <c r="P1249" s="10">
        <v>0</v>
      </c>
      <c r="Q1249" s="10">
        <v>0</v>
      </c>
      <c r="R1249" s="10">
        <v>0</v>
      </c>
      <c r="S1249" s="10">
        <v>0</v>
      </c>
      <c r="T1249" s="10">
        <v>0</v>
      </c>
      <c r="U1249" s="10">
        <v>0</v>
      </c>
      <c r="V1249" s="10">
        <v>0</v>
      </c>
      <c r="W1249" s="10">
        <v>0</v>
      </c>
      <c r="X1249" s="10">
        <v>0</v>
      </c>
      <c r="Y1249" s="10">
        <v>0</v>
      </c>
      <c r="Z1249" s="10">
        <v>0</v>
      </c>
      <c r="AA1249" s="10">
        <v>0</v>
      </c>
      <c r="AB1249" s="10">
        <v>0</v>
      </c>
      <c r="AC1249" s="10">
        <v>0</v>
      </c>
      <c r="AD1249" s="10">
        <v>0</v>
      </c>
      <c r="AE1249" s="10">
        <v>0</v>
      </c>
      <c r="AF1249" s="10">
        <v>0</v>
      </c>
      <c r="AG1249" s="10">
        <v>0</v>
      </c>
      <c r="AH1249" s="10">
        <v>0</v>
      </c>
      <c r="AI1249" s="10">
        <v>0</v>
      </c>
      <c r="AJ1249" s="10">
        <v>0</v>
      </c>
      <c r="AK1249" s="10">
        <v>1</v>
      </c>
      <c r="AL1249" s="10">
        <v>0</v>
      </c>
      <c r="AM1249" s="10">
        <v>24</v>
      </c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10"/>
      <c r="AZ1249" s="10"/>
      <c r="BA1249" s="10"/>
      <c r="BB1249" s="10"/>
      <c r="BC1249" s="10"/>
      <c r="BD1249" s="10"/>
      <c r="BE1249" s="10"/>
      <c r="BF1249" s="10"/>
      <c r="BG1249" s="10"/>
      <c r="BH1249" s="10" t="s">
        <v>400</v>
      </c>
      <c r="BI1249" s="10">
        <v>12</v>
      </c>
    </row>
    <row r="1250" spans="5:61" ht="16.5" customHeight="1">
      <c r="E1250" s="9" t="str">
        <f t="shared" si="19"/>
        <v>M-12人体発熱密度比率1</v>
      </c>
      <c r="F1250" s="10" t="s">
        <v>400</v>
      </c>
      <c r="G1250" s="10" t="s">
        <v>355</v>
      </c>
      <c r="H1250" s="10">
        <v>12</v>
      </c>
      <c r="I1250" s="10">
        <v>3</v>
      </c>
      <c r="J1250" s="10">
        <v>1</v>
      </c>
      <c r="K1250" s="10" t="s">
        <v>781</v>
      </c>
      <c r="L1250" s="10" t="s">
        <v>777</v>
      </c>
      <c r="M1250" s="10">
        <v>0</v>
      </c>
      <c r="N1250" s="10">
        <v>0</v>
      </c>
      <c r="O1250" s="10">
        <v>0</v>
      </c>
      <c r="P1250" s="10">
        <v>0</v>
      </c>
      <c r="Q1250" s="10">
        <v>0</v>
      </c>
      <c r="R1250" s="10">
        <v>0</v>
      </c>
      <c r="S1250" s="10">
        <v>0</v>
      </c>
      <c r="T1250" s="10">
        <v>0</v>
      </c>
      <c r="U1250" s="10">
        <v>0</v>
      </c>
      <c r="V1250" s="10">
        <v>0.4</v>
      </c>
      <c r="W1250" s="10">
        <v>0.4</v>
      </c>
      <c r="X1250" s="10">
        <v>0.4</v>
      </c>
      <c r="Y1250" s="10">
        <v>0.4</v>
      </c>
      <c r="Z1250" s="10">
        <v>0.4</v>
      </c>
      <c r="AA1250" s="10">
        <v>0.4</v>
      </c>
      <c r="AB1250" s="10">
        <v>0.4</v>
      </c>
      <c r="AC1250" s="10">
        <v>0.4</v>
      </c>
      <c r="AD1250" s="10">
        <v>0.4</v>
      </c>
      <c r="AE1250" s="10">
        <v>0.4</v>
      </c>
      <c r="AF1250" s="10">
        <v>0.4</v>
      </c>
      <c r="AG1250" s="10">
        <v>0.4</v>
      </c>
      <c r="AH1250" s="10">
        <v>0</v>
      </c>
      <c r="AI1250" s="10">
        <v>0</v>
      </c>
      <c r="AJ1250" s="10">
        <v>0</v>
      </c>
      <c r="AK1250" s="10">
        <v>1</v>
      </c>
      <c r="AL1250" s="10">
        <v>0</v>
      </c>
      <c r="AM1250" s="10">
        <v>9</v>
      </c>
      <c r="AN1250" s="10">
        <v>40</v>
      </c>
      <c r="AO1250" s="10">
        <v>21</v>
      </c>
      <c r="AP1250" s="10">
        <v>0</v>
      </c>
      <c r="AQ1250" s="10">
        <v>24</v>
      </c>
      <c r="AR1250" s="10"/>
      <c r="AS1250" s="10"/>
      <c r="AT1250" s="10"/>
      <c r="AU1250" s="10"/>
      <c r="AV1250" s="10"/>
      <c r="AW1250" s="10"/>
      <c r="AX1250" s="10"/>
      <c r="AY1250" s="10"/>
      <c r="AZ1250" s="10"/>
      <c r="BA1250" s="10"/>
      <c r="BB1250" s="10"/>
      <c r="BC1250" s="10"/>
      <c r="BD1250" s="10"/>
      <c r="BE1250" s="10"/>
      <c r="BF1250" s="10"/>
      <c r="BG1250" s="10"/>
      <c r="BH1250" s="10" t="s">
        <v>400</v>
      </c>
      <c r="BI1250" s="10">
        <v>12</v>
      </c>
    </row>
    <row r="1251" spans="5:61" ht="16.5" customHeight="1">
      <c r="E1251" s="9" t="str">
        <f t="shared" si="19"/>
        <v>M-12人体発熱密度比率2</v>
      </c>
      <c r="F1251" s="10" t="s">
        <v>400</v>
      </c>
      <c r="G1251" s="10" t="s">
        <v>355</v>
      </c>
      <c r="H1251" s="10">
        <v>12</v>
      </c>
      <c r="I1251" s="10">
        <v>3</v>
      </c>
      <c r="J1251" s="10">
        <v>2</v>
      </c>
      <c r="K1251" s="10" t="s">
        <v>781</v>
      </c>
      <c r="L1251" s="10" t="s">
        <v>778</v>
      </c>
      <c r="M1251" s="10">
        <v>0</v>
      </c>
      <c r="N1251" s="10">
        <v>0</v>
      </c>
      <c r="O1251" s="10">
        <v>0</v>
      </c>
      <c r="P1251" s="10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  <c r="V1251" s="10">
        <v>1</v>
      </c>
      <c r="W1251" s="10">
        <v>1</v>
      </c>
      <c r="X1251" s="10">
        <v>1</v>
      </c>
      <c r="Y1251" s="10">
        <v>1</v>
      </c>
      <c r="Z1251" s="10">
        <v>1</v>
      </c>
      <c r="AA1251" s="10">
        <v>1</v>
      </c>
      <c r="AB1251" s="10">
        <v>1</v>
      </c>
      <c r="AC1251" s="10">
        <v>1</v>
      </c>
      <c r="AD1251" s="10">
        <v>1</v>
      </c>
      <c r="AE1251" s="10">
        <v>1</v>
      </c>
      <c r="AF1251" s="10">
        <v>1</v>
      </c>
      <c r="AG1251" s="10">
        <v>1</v>
      </c>
      <c r="AH1251" s="10">
        <v>0</v>
      </c>
      <c r="AI1251" s="10">
        <v>0</v>
      </c>
      <c r="AJ1251" s="10">
        <v>0</v>
      </c>
      <c r="AK1251" s="10">
        <v>1</v>
      </c>
      <c r="AL1251" s="10">
        <v>0</v>
      </c>
      <c r="AM1251" s="10">
        <v>9</v>
      </c>
      <c r="AN1251" s="10">
        <v>100</v>
      </c>
      <c r="AO1251" s="10">
        <v>21</v>
      </c>
      <c r="AP1251" s="10">
        <v>0</v>
      </c>
      <c r="AQ1251" s="10">
        <v>24</v>
      </c>
      <c r="AR1251" s="10"/>
      <c r="AS1251" s="10"/>
      <c r="AT1251" s="10"/>
      <c r="AU1251" s="10"/>
      <c r="AV1251" s="10"/>
      <c r="AW1251" s="10"/>
      <c r="AX1251" s="10"/>
      <c r="AY1251" s="10"/>
      <c r="AZ1251" s="10"/>
      <c r="BA1251" s="10"/>
      <c r="BB1251" s="10"/>
      <c r="BC1251" s="10"/>
      <c r="BD1251" s="10"/>
      <c r="BE1251" s="10"/>
      <c r="BF1251" s="10"/>
      <c r="BG1251" s="10"/>
      <c r="BH1251" s="10" t="s">
        <v>400</v>
      </c>
      <c r="BI1251" s="10">
        <v>12</v>
      </c>
    </row>
    <row r="1252" spans="5:61" ht="16.5" customHeight="1">
      <c r="E1252" s="9" t="str">
        <f t="shared" si="19"/>
        <v>M-12人体発熱密度比率3</v>
      </c>
      <c r="F1252" s="10" t="s">
        <v>400</v>
      </c>
      <c r="G1252" s="10" t="s">
        <v>355</v>
      </c>
      <c r="H1252" s="10">
        <v>12</v>
      </c>
      <c r="I1252" s="10">
        <v>3</v>
      </c>
      <c r="J1252" s="10">
        <v>3</v>
      </c>
      <c r="K1252" s="10" t="s">
        <v>781</v>
      </c>
      <c r="L1252" s="10" t="s">
        <v>779</v>
      </c>
      <c r="M1252" s="10">
        <v>0</v>
      </c>
      <c r="N1252" s="10">
        <v>0</v>
      </c>
      <c r="O1252" s="10">
        <v>0</v>
      </c>
      <c r="P1252" s="10">
        <v>0</v>
      </c>
      <c r="Q1252" s="10">
        <v>0</v>
      </c>
      <c r="R1252" s="10">
        <v>0</v>
      </c>
      <c r="S1252" s="10">
        <v>0</v>
      </c>
      <c r="T1252" s="10">
        <v>0</v>
      </c>
      <c r="U1252" s="10">
        <v>0</v>
      </c>
      <c r="V1252" s="10">
        <v>0</v>
      </c>
      <c r="W1252" s="10">
        <v>0</v>
      </c>
      <c r="X1252" s="10">
        <v>0</v>
      </c>
      <c r="Y1252" s="10">
        <v>0</v>
      </c>
      <c r="Z1252" s="10">
        <v>0</v>
      </c>
      <c r="AA1252" s="10">
        <v>0</v>
      </c>
      <c r="AB1252" s="10">
        <v>0</v>
      </c>
      <c r="AC1252" s="10">
        <v>0</v>
      </c>
      <c r="AD1252" s="10">
        <v>0</v>
      </c>
      <c r="AE1252" s="10">
        <v>0</v>
      </c>
      <c r="AF1252" s="10">
        <v>0</v>
      </c>
      <c r="AG1252" s="10">
        <v>0</v>
      </c>
      <c r="AH1252" s="10">
        <v>0</v>
      </c>
      <c r="AI1252" s="10">
        <v>0</v>
      </c>
      <c r="AJ1252" s="10">
        <v>0</v>
      </c>
      <c r="AK1252" s="10">
        <v>1</v>
      </c>
      <c r="AL1252" s="10">
        <v>0</v>
      </c>
      <c r="AM1252" s="10">
        <v>24</v>
      </c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10"/>
      <c r="AZ1252" s="10"/>
      <c r="BA1252" s="10"/>
      <c r="BB1252" s="10"/>
      <c r="BC1252" s="10"/>
      <c r="BD1252" s="10"/>
      <c r="BE1252" s="10"/>
      <c r="BF1252" s="10"/>
      <c r="BG1252" s="10"/>
      <c r="BH1252" s="10" t="s">
        <v>400</v>
      </c>
      <c r="BI1252" s="10">
        <v>12</v>
      </c>
    </row>
    <row r="1253" spans="5:61" ht="16.5" customHeight="1">
      <c r="E1253" s="9" t="str">
        <f t="shared" si="19"/>
        <v>M-12機器発熱密度比率1</v>
      </c>
      <c r="F1253" s="10" t="s">
        <v>400</v>
      </c>
      <c r="G1253" s="10" t="s">
        <v>355</v>
      </c>
      <c r="H1253" s="10">
        <v>12</v>
      </c>
      <c r="I1253" s="10">
        <v>4</v>
      </c>
      <c r="J1253" s="10">
        <v>1</v>
      </c>
      <c r="K1253" s="10" t="s">
        <v>783</v>
      </c>
      <c r="L1253" s="10" t="s">
        <v>777</v>
      </c>
      <c r="M1253" s="10">
        <v>0</v>
      </c>
      <c r="N1253" s="10">
        <v>0</v>
      </c>
      <c r="O1253" s="10">
        <v>0</v>
      </c>
      <c r="P1253" s="10">
        <v>0</v>
      </c>
      <c r="Q1253" s="10">
        <v>0</v>
      </c>
      <c r="R1253" s="10">
        <v>0</v>
      </c>
      <c r="S1253" s="10">
        <v>0</v>
      </c>
      <c r="T1253" s="10">
        <v>0</v>
      </c>
      <c r="U1253" s="10">
        <v>0</v>
      </c>
      <c r="V1253" s="10">
        <v>0</v>
      </c>
      <c r="W1253" s="10">
        <v>0</v>
      </c>
      <c r="X1253" s="10">
        <v>0</v>
      </c>
      <c r="Y1253" s="10">
        <v>0</v>
      </c>
      <c r="Z1253" s="10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10">
        <v>0</v>
      </c>
      <c r="AK1253" s="10">
        <v>1</v>
      </c>
      <c r="AL1253" s="10">
        <v>0</v>
      </c>
      <c r="AM1253" s="10">
        <v>24</v>
      </c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10"/>
      <c r="AZ1253" s="10"/>
      <c r="BA1253" s="10"/>
      <c r="BB1253" s="10"/>
      <c r="BC1253" s="10"/>
      <c r="BD1253" s="10"/>
      <c r="BE1253" s="10"/>
      <c r="BF1253" s="10"/>
      <c r="BG1253" s="10"/>
      <c r="BH1253" s="10" t="s">
        <v>400</v>
      </c>
      <c r="BI1253" s="10">
        <v>12</v>
      </c>
    </row>
    <row r="1254" spans="5:61" ht="16.5" customHeight="1">
      <c r="E1254" s="9" t="str">
        <f t="shared" si="19"/>
        <v>M-12機器発熱密度比率2</v>
      </c>
      <c r="F1254" s="10" t="s">
        <v>400</v>
      </c>
      <c r="G1254" s="10" t="s">
        <v>355</v>
      </c>
      <c r="H1254" s="10">
        <v>12</v>
      </c>
      <c r="I1254" s="10">
        <v>4</v>
      </c>
      <c r="J1254" s="10">
        <v>2</v>
      </c>
      <c r="K1254" s="10" t="s">
        <v>783</v>
      </c>
      <c r="L1254" s="10" t="s">
        <v>778</v>
      </c>
      <c r="M1254" s="10">
        <v>0</v>
      </c>
      <c r="N1254" s="10">
        <v>0</v>
      </c>
      <c r="O1254" s="10">
        <v>0</v>
      </c>
      <c r="P1254" s="10">
        <v>0</v>
      </c>
      <c r="Q1254" s="10">
        <v>0</v>
      </c>
      <c r="R1254" s="10">
        <v>0</v>
      </c>
      <c r="S1254" s="10">
        <v>0</v>
      </c>
      <c r="T1254" s="10">
        <v>0</v>
      </c>
      <c r="U1254" s="10">
        <v>0</v>
      </c>
      <c r="V1254" s="10">
        <v>0</v>
      </c>
      <c r="W1254" s="10">
        <v>0</v>
      </c>
      <c r="X1254" s="10">
        <v>0</v>
      </c>
      <c r="Y1254" s="10">
        <v>0</v>
      </c>
      <c r="Z1254" s="10">
        <v>0</v>
      </c>
      <c r="AA1254" s="10">
        <v>0</v>
      </c>
      <c r="AB1254" s="10">
        <v>0</v>
      </c>
      <c r="AC1254" s="10">
        <v>0</v>
      </c>
      <c r="AD1254" s="10">
        <v>0</v>
      </c>
      <c r="AE1254" s="10">
        <v>0</v>
      </c>
      <c r="AF1254" s="10">
        <v>0</v>
      </c>
      <c r="AG1254" s="10">
        <v>0</v>
      </c>
      <c r="AH1254" s="10">
        <v>0</v>
      </c>
      <c r="AI1254" s="10">
        <v>0</v>
      </c>
      <c r="AJ1254" s="10">
        <v>0</v>
      </c>
      <c r="AK1254" s="10">
        <v>1</v>
      </c>
      <c r="AL1254" s="10">
        <v>0</v>
      </c>
      <c r="AM1254" s="10">
        <v>24</v>
      </c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10"/>
      <c r="AZ1254" s="10"/>
      <c r="BA1254" s="10"/>
      <c r="BB1254" s="10"/>
      <c r="BC1254" s="10"/>
      <c r="BD1254" s="10"/>
      <c r="BE1254" s="10"/>
      <c r="BF1254" s="10"/>
      <c r="BG1254" s="10"/>
      <c r="BH1254" s="10" t="s">
        <v>400</v>
      </c>
      <c r="BI1254" s="10">
        <v>12</v>
      </c>
    </row>
    <row r="1255" spans="5:61" ht="16.5" customHeight="1">
      <c r="E1255" s="9" t="str">
        <f t="shared" si="19"/>
        <v>M-12機器発熱密度比率3</v>
      </c>
      <c r="F1255" s="10" t="s">
        <v>400</v>
      </c>
      <c r="G1255" s="10" t="s">
        <v>355</v>
      </c>
      <c r="H1255" s="10">
        <v>12</v>
      </c>
      <c r="I1255" s="10">
        <v>4</v>
      </c>
      <c r="J1255" s="10">
        <v>3</v>
      </c>
      <c r="K1255" s="10" t="s">
        <v>783</v>
      </c>
      <c r="L1255" s="10" t="s">
        <v>779</v>
      </c>
      <c r="M1255" s="10">
        <v>0</v>
      </c>
      <c r="N1255" s="10">
        <v>0</v>
      </c>
      <c r="O1255" s="10">
        <v>0</v>
      </c>
      <c r="P1255" s="10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  <c r="V1255" s="10">
        <v>0</v>
      </c>
      <c r="W1255" s="10">
        <v>0</v>
      </c>
      <c r="X1255" s="10">
        <v>0</v>
      </c>
      <c r="Y1255" s="10">
        <v>0</v>
      </c>
      <c r="Z1255" s="10">
        <v>0</v>
      </c>
      <c r="AA1255" s="10">
        <v>0</v>
      </c>
      <c r="AB1255" s="10">
        <v>0</v>
      </c>
      <c r="AC1255" s="10">
        <v>0</v>
      </c>
      <c r="AD1255" s="10">
        <v>0</v>
      </c>
      <c r="AE1255" s="10">
        <v>0</v>
      </c>
      <c r="AF1255" s="10">
        <v>0</v>
      </c>
      <c r="AG1255" s="10">
        <v>0</v>
      </c>
      <c r="AH1255" s="10">
        <v>0</v>
      </c>
      <c r="AI1255" s="10">
        <v>0</v>
      </c>
      <c r="AJ1255" s="10">
        <v>0</v>
      </c>
      <c r="AK1255" s="10">
        <v>1</v>
      </c>
      <c r="AL1255" s="10">
        <v>0</v>
      </c>
      <c r="AM1255" s="10">
        <v>24</v>
      </c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10"/>
      <c r="AZ1255" s="10"/>
      <c r="BA1255" s="10"/>
      <c r="BB1255" s="10"/>
      <c r="BC1255" s="10"/>
      <c r="BD1255" s="10"/>
      <c r="BE1255" s="10"/>
      <c r="BF1255" s="10"/>
      <c r="BG1255" s="10"/>
      <c r="BH1255" s="10" t="s">
        <v>400</v>
      </c>
      <c r="BI1255" s="10">
        <v>12</v>
      </c>
    </row>
    <row r="1256" spans="5:61" ht="16.5" customHeight="1">
      <c r="E1256" s="9" t="str">
        <f t="shared" si="19"/>
        <v>M-13室同時使用率1</v>
      </c>
      <c r="F1256" s="10" t="s">
        <v>404</v>
      </c>
      <c r="G1256" s="10" t="s">
        <v>355</v>
      </c>
      <c r="H1256" s="10">
        <v>13</v>
      </c>
      <c r="I1256" s="10">
        <v>1</v>
      </c>
      <c r="J1256" s="10">
        <v>1</v>
      </c>
      <c r="K1256" s="10" t="s">
        <v>776</v>
      </c>
      <c r="L1256" s="10" t="s">
        <v>777</v>
      </c>
      <c r="M1256" s="10">
        <v>0</v>
      </c>
      <c r="N1256" s="10">
        <v>0</v>
      </c>
      <c r="O1256" s="10">
        <v>0</v>
      </c>
      <c r="P1256" s="10">
        <v>0</v>
      </c>
      <c r="Q1256" s="10">
        <v>0</v>
      </c>
      <c r="R1256" s="10">
        <v>0</v>
      </c>
      <c r="S1256" s="10">
        <v>0</v>
      </c>
      <c r="T1256" s="10">
        <v>0</v>
      </c>
      <c r="U1256" s="10">
        <v>1</v>
      </c>
      <c r="V1256" s="10">
        <v>1</v>
      </c>
      <c r="W1256" s="10">
        <v>1</v>
      </c>
      <c r="X1256" s="10">
        <v>1</v>
      </c>
      <c r="Y1256" s="10">
        <v>1</v>
      </c>
      <c r="Z1256" s="10">
        <v>1</v>
      </c>
      <c r="AA1256" s="10">
        <v>1</v>
      </c>
      <c r="AB1256" s="10">
        <v>1</v>
      </c>
      <c r="AC1256" s="10">
        <v>1</v>
      </c>
      <c r="AD1256" s="10">
        <v>1</v>
      </c>
      <c r="AE1256" s="10">
        <v>1</v>
      </c>
      <c r="AF1256" s="10">
        <v>1</v>
      </c>
      <c r="AG1256" s="10">
        <v>1</v>
      </c>
      <c r="AH1256" s="10">
        <v>0</v>
      </c>
      <c r="AI1256" s="10">
        <v>0</v>
      </c>
      <c r="AJ1256" s="10">
        <v>0</v>
      </c>
      <c r="AK1256" s="10"/>
      <c r="AL1256" s="10"/>
      <c r="AM1256" s="10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10"/>
      <c r="AZ1256" s="10"/>
      <c r="BA1256" s="10"/>
      <c r="BB1256" s="10"/>
      <c r="BC1256" s="10"/>
      <c r="BD1256" s="10"/>
      <c r="BE1256" s="10"/>
      <c r="BF1256" s="10"/>
      <c r="BG1256" s="10"/>
      <c r="BH1256" s="10" t="s">
        <v>404</v>
      </c>
      <c r="BI1256" s="10">
        <v>13</v>
      </c>
    </row>
    <row r="1257" spans="5:61" ht="16.5" customHeight="1">
      <c r="E1257" s="9" t="str">
        <f t="shared" si="19"/>
        <v>M-13室同時使用率2</v>
      </c>
      <c r="F1257" s="10" t="s">
        <v>404</v>
      </c>
      <c r="G1257" s="10" t="s">
        <v>355</v>
      </c>
      <c r="H1257" s="10">
        <v>13</v>
      </c>
      <c r="I1257" s="10">
        <v>1</v>
      </c>
      <c r="J1257" s="10">
        <v>2</v>
      </c>
      <c r="K1257" s="10" t="s">
        <v>776</v>
      </c>
      <c r="L1257" s="10" t="s">
        <v>778</v>
      </c>
      <c r="M1257" s="10">
        <v>0</v>
      </c>
      <c r="N1257" s="10">
        <v>0</v>
      </c>
      <c r="O1257" s="10">
        <v>0</v>
      </c>
      <c r="P1257" s="10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1</v>
      </c>
      <c r="V1257" s="10">
        <v>1</v>
      </c>
      <c r="W1257" s="10">
        <v>1</v>
      </c>
      <c r="X1257" s="10">
        <v>1</v>
      </c>
      <c r="Y1257" s="10">
        <v>1</v>
      </c>
      <c r="Z1257" s="10">
        <v>1</v>
      </c>
      <c r="AA1257" s="10">
        <v>1</v>
      </c>
      <c r="AB1257" s="10">
        <v>1</v>
      </c>
      <c r="AC1257" s="10">
        <v>1</v>
      </c>
      <c r="AD1257" s="10">
        <v>1</v>
      </c>
      <c r="AE1257" s="10">
        <v>1</v>
      </c>
      <c r="AF1257" s="10">
        <v>1</v>
      </c>
      <c r="AG1257" s="10">
        <v>1</v>
      </c>
      <c r="AH1257" s="10">
        <v>0</v>
      </c>
      <c r="AI1257" s="10">
        <v>0</v>
      </c>
      <c r="AJ1257" s="10">
        <v>0</v>
      </c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10"/>
      <c r="AZ1257" s="10"/>
      <c r="BA1257" s="10"/>
      <c r="BB1257" s="10"/>
      <c r="BC1257" s="10"/>
      <c r="BD1257" s="10"/>
      <c r="BE1257" s="10"/>
      <c r="BF1257" s="10"/>
      <c r="BG1257" s="10"/>
      <c r="BH1257" s="10" t="s">
        <v>404</v>
      </c>
      <c r="BI1257" s="10">
        <v>13</v>
      </c>
    </row>
    <row r="1258" spans="5:61" ht="16.5" customHeight="1">
      <c r="E1258" s="9" t="str">
        <f t="shared" si="19"/>
        <v>M-13室同時使用率3</v>
      </c>
      <c r="F1258" s="10" t="s">
        <v>404</v>
      </c>
      <c r="G1258" s="10" t="s">
        <v>355</v>
      </c>
      <c r="H1258" s="10">
        <v>13</v>
      </c>
      <c r="I1258" s="10">
        <v>1</v>
      </c>
      <c r="J1258" s="10">
        <v>3</v>
      </c>
      <c r="K1258" s="10" t="s">
        <v>776</v>
      </c>
      <c r="L1258" s="10" t="s">
        <v>779</v>
      </c>
      <c r="M1258" s="10">
        <v>0</v>
      </c>
      <c r="N1258" s="10">
        <v>0</v>
      </c>
      <c r="O1258" s="10">
        <v>0</v>
      </c>
      <c r="P1258" s="10">
        <v>0</v>
      </c>
      <c r="Q1258" s="10">
        <v>0</v>
      </c>
      <c r="R1258" s="10">
        <v>0</v>
      </c>
      <c r="S1258" s="10">
        <v>0</v>
      </c>
      <c r="T1258" s="10">
        <v>0</v>
      </c>
      <c r="U1258" s="10">
        <v>0</v>
      </c>
      <c r="V1258" s="10">
        <v>0</v>
      </c>
      <c r="W1258" s="10">
        <v>0</v>
      </c>
      <c r="X1258" s="10">
        <v>0</v>
      </c>
      <c r="Y1258" s="10">
        <v>0</v>
      </c>
      <c r="Z1258" s="10">
        <v>0</v>
      </c>
      <c r="AA1258" s="10">
        <v>0</v>
      </c>
      <c r="AB1258" s="10">
        <v>0</v>
      </c>
      <c r="AC1258" s="10">
        <v>0</v>
      </c>
      <c r="AD1258" s="10">
        <v>0</v>
      </c>
      <c r="AE1258" s="10">
        <v>0</v>
      </c>
      <c r="AF1258" s="10">
        <v>0</v>
      </c>
      <c r="AG1258" s="10">
        <v>0</v>
      </c>
      <c r="AH1258" s="10">
        <v>0</v>
      </c>
      <c r="AI1258" s="10">
        <v>0</v>
      </c>
      <c r="AJ1258" s="10">
        <v>0</v>
      </c>
      <c r="AK1258" s="10"/>
      <c r="AL1258" s="10"/>
      <c r="AM1258" s="10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10"/>
      <c r="AZ1258" s="10"/>
      <c r="BA1258" s="10"/>
      <c r="BB1258" s="10"/>
      <c r="BC1258" s="10"/>
      <c r="BD1258" s="10"/>
      <c r="BE1258" s="10"/>
      <c r="BF1258" s="10"/>
      <c r="BG1258" s="10"/>
      <c r="BH1258" s="10" t="s">
        <v>404</v>
      </c>
      <c r="BI1258" s="10">
        <v>13</v>
      </c>
    </row>
    <row r="1259" spans="5:61" ht="16.5" customHeight="1">
      <c r="E1259" s="9" t="str">
        <f t="shared" si="19"/>
        <v>M-13照明発熱密度比率1</v>
      </c>
      <c r="F1259" s="10" t="s">
        <v>404</v>
      </c>
      <c r="G1259" s="10" t="s">
        <v>355</v>
      </c>
      <c r="H1259" s="10">
        <v>13</v>
      </c>
      <c r="I1259" s="10">
        <v>2</v>
      </c>
      <c r="J1259" s="10">
        <v>1</v>
      </c>
      <c r="K1259" s="10" t="s">
        <v>780</v>
      </c>
      <c r="L1259" s="10" t="s">
        <v>777</v>
      </c>
      <c r="M1259" s="10">
        <v>0</v>
      </c>
      <c r="N1259" s="10">
        <v>0</v>
      </c>
      <c r="O1259" s="10">
        <v>0</v>
      </c>
      <c r="P1259" s="10">
        <v>0</v>
      </c>
      <c r="Q1259" s="10">
        <v>0</v>
      </c>
      <c r="R1259" s="10">
        <v>0</v>
      </c>
      <c r="S1259" s="10">
        <v>0</v>
      </c>
      <c r="T1259" s="10">
        <v>0</v>
      </c>
      <c r="U1259" s="10">
        <v>0</v>
      </c>
      <c r="V1259" s="10">
        <v>1</v>
      </c>
      <c r="W1259" s="10">
        <v>1</v>
      </c>
      <c r="X1259" s="10">
        <v>1</v>
      </c>
      <c r="Y1259" s="10">
        <v>1</v>
      </c>
      <c r="Z1259" s="10">
        <v>1</v>
      </c>
      <c r="AA1259" s="10">
        <v>1</v>
      </c>
      <c r="AB1259" s="10">
        <v>1</v>
      </c>
      <c r="AC1259" s="10">
        <v>1</v>
      </c>
      <c r="AD1259" s="10">
        <v>1</v>
      </c>
      <c r="AE1259" s="10">
        <v>1</v>
      </c>
      <c r="AF1259" s="10">
        <v>1</v>
      </c>
      <c r="AG1259" s="10">
        <v>1</v>
      </c>
      <c r="AH1259" s="10">
        <v>0</v>
      </c>
      <c r="AI1259" s="10">
        <v>0</v>
      </c>
      <c r="AJ1259" s="10">
        <v>0</v>
      </c>
      <c r="AK1259" s="10">
        <v>1</v>
      </c>
      <c r="AL1259" s="10">
        <v>0</v>
      </c>
      <c r="AM1259" s="10">
        <v>9</v>
      </c>
      <c r="AN1259" s="10">
        <v>100</v>
      </c>
      <c r="AO1259" s="10">
        <v>21</v>
      </c>
      <c r="AP1259" s="10">
        <v>0</v>
      </c>
      <c r="AQ1259" s="10">
        <v>24</v>
      </c>
      <c r="AR1259" s="10"/>
      <c r="AS1259" s="10"/>
      <c r="AT1259" s="10"/>
      <c r="AU1259" s="10"/>
      <c r="AV1259" s="10"/>
      <c r="AW1259" s="10"/>
      <c r="AX1259" s="10"/>
      <c r="AY1259" s="10"/>
      <c r="AZ1259" s="10"/>
      <c r="BA1259" s="10"/>
      <c r="BB1259" s="10"/>
      <c r="BC1259" s="10"/>
      <c r="BD1259" s="10"/>
      <c r="BE1259" s="10"/>
      <c r="BF1259" s="10"/>
      <c r="BG1259" s="10"/>
      <c r="BH1259" s="10" t="s">
        <v>404</v>
      </c>
      <c r="BI1259" s="10">
        <v>13</v>
      </c>
    </row>
    <row r="1260" spans="5:61" ht="16.5" customHeight="1">
      <c r="E1260" s="9" t="str">
        <f t="shared" si="19"/>
        <v>M-13照明発熱密度比率2</v>
      </c>
      <c r="F1260" s="10" t="s">
        <v>404</v>
      </c>
      <c r="G1260" s="10" t="s">
        <v>355</v>
      </c>
      <c r="H1260" s="10">
        <v>13</v>
      </c>
      <c r="I1260" s="10">
        <v>2</v>
      </c>
      <c r="J1260" s="10">
        <v>2</v>
      </c>
      <c r="K1260" s="10" t="s">
        <v>780</v>
      </c>
      <c r="L1260" s="10" t="s">
        <v>778</v>
      </c>
      <c r="M1260" s="10">
        <v>0</v>
      </c>
      <c r="N1260" s="10">
        <v>0</v>
      </c>
      <c r="O1260" s="10">
        <v>0</v>
      </c>
      <c r="P1260" s="10">
        <v>0</v>
      </c>
      <c r="Q1260" s="10">
        <v>0</v>
      </c>
      <c r="R1260" s="10">
        <v>0</v>
      </c>
      <c r="S1260" s="10">
        <v>0</v>
      </c>
      <c r="T1260" s="10">
        <v>0</v>
      </c>
      <c r="U1260" s="10">
        <v>0</v>
      </c>
      <c r="V1260" s="10">
        <v>1</v>
      </c>
      <c r="W1260" s="10">
        <v>1</v>
      </c>
      <c r="X1260" s="10">
        <v>1</v>
      </c>
      <c r="Y1260" s="10">
        <v>1</v>
      </c>
      <c r="Z1260" s="10">
        <v>1</v>
      </c>
      <c r="AA1260" s="10">
        <v>1</v>
      </c>
      <c r="AB1260" s="10">
        <v>1</v>
      </c>
      <c r="AC1260" s="10">
        <v>1</v>
      </c>
      <c r="AD1260" s="10">
        <v>1</v>
      </c>
      <c r="AE1260" s="10">
        <v>1</v>
      </c>
      <c r="AF1260" s="10">
        <v>1</v>
      </c>
      <c r="AG1260" s="10">
        <v>1</v>
      </c>
      <c r="AH1260" s="10">
        <v>0</v>
      </c>
      <c r="AI1260" s="10">
        <v>0</v>
      </c>
      <c r="AJ1260" s="10">
        <v>0</v>
      </c>
      <c r="AK1260" s="10">
        <v>1</v>
      </c>
      <c r="AL1260" s="10">
        <v>0</v>
      </c>
      <c r="AM1260" s="10">
        <v>9</v>
      </c>
      <c r="AN1260" s="10">
        <v>100</v>
      </c>
      <c r="AO1260" s="10">
        <v>21</v>
      </c>
      <c r="AP1260" s="10">
        <v>0</v>
      </c>
      <c r="AQ1260" s="10">
        <v>24</v>
      </c>
      <c r="AR1260" s="10"/>
      <c r="AS1260" s="10"/>
      <c r="AT1260" s="10"/>
      <c r="AU1260" s="10"/>
      <c r="AV1260" s="10"/>
      <c r="AW1260" s="10"/>
      <c r="AX1260" s="10"/>
      <c r="AY1260" s="10"/>
      <c r="AZ1260" s="10"/>
      <c r="BA1260" s="10"/>
      <c r="BB1260" s="10"/>
      <c r="BC1260" s="10"/>
      <c r="BD1260" s="10"/>
      <c r="BE1260" s="10"/>
      <c r="BF1260" s="10"/>
      <c r="BG1260" s="10"/>
      <c r="BH1260" s="10" t="s">
        <v>404</v>
      </c>
      <c r="BI1260" s="10">
        <v>13</v>
      </c>
    </row>
    <row r="1261" spans="5:61" ht="16.5" customHeight="1">
      <c r="E1261" s="9" t="str">
        <f t="shared" si="19"/>
        <v>M-13照明発熱密度比率3</v>
      </c>
      <c r="F1261" s="10" t="s">
        <v>404</v>
      </c>
      <c r="G1261" s="10" t="s">
        <v>355</v>
      </c>
      <c r="H1261" s="10">
        <v>13</v>
      </c>
      <c r="I1261" s="10">
        <v>2</v>
      </c>
      <c r="J1261" s="10">
        <v>3</v>
      </c>
      <c r="K1261" s="10" t="s">
        <v>780</v>
      </c>
      <c r="L1261" s="10" t="s">
        <v>779</v>
      </c>
      <c r="M1261" s="10">
        <v>0</v>
      </c>
      <c r="N1261" s="10">
        <v>0</v>
      </c>
      <c r="O1261" s="10">
        <v>0</v>
      </c>
      <c r="P1261" s="10">
        <v>0</v>
      </c>
      <c r="Q1261" s="10">
        <v>0</v>
      </c>
      <c r="R1261" s="10">
        <v>0</v>
      </c>
      <c r="S1261" s="10">
        <v>0</v>
      </c>
      <c r="T1261" s="10">
        <v>0</v>
      </c>
      <c r="U1261" s="10">
        <v>0</v>
      </c>
      <c r="V1261" s="10">
        <v>0</v>
      </c>
      <c r="W1261" s="10">
        <v>0</v>
      </c>
      <c r="X1261" s="10">
        <v>0</v>
      </c>
      <c r="Y1261" s="10">
        <v>0</v>
      </c>
      <c r="Z1261" s="10">
        <v>0</v>
      </c>
      <c r="AA1261" s="10">
        <v>0</v>
      </c>
      <c r="AB1261" s="10">
        <v>0</v>
      </c>
      <c r="AC1261" s="10">
        <v>0</v>
      </c>
      <c r="AD1261" s="10">
        <v>0</v>
      </c>
      <c r="AE1261" s="10">
        <v>0</v>
      </c>
      <c r="AF1261" s="10">
        <v>0</v>
      </c>
      <c r="AG1261" s="10">
        <v>0</v>
      </c>
      <c r="AH1261" s="10">
        <v>0</v>
      </c>
      <c r="AI1261" s="10">
        <v>0</v>
      </c>
      <c r="AJ1261" s="10">
        <v>0</v>
      </c>
      <c r="AK1261" s="10">
        <v>1</v>
      </c>
      <c r="AL1261" s="10">
        <v>0</v>
      </c>
      <c r="AM1261" s="10">
        <v>24</v>
      </c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10"/>
      <c r="AZ1261" s="10"/>
      <c r="BA1261" s="10"/>
      <c r="BB1261" s="10"/>
      <c r="BC1261" s="10"/>
      <c r="BD1261" s="10"/>
      <c r="BE1261" s="10"/>
      <c r="BF1261" s="10"/>
      <c r="BG1261" s="10"/>
      <c r="BH1261" s="10" t="s">
        <v>404</v>
      </c>
      <c r="BI1261" s="10">
        <v>13</v>
      </c>
    </row>
    <row r="1262" spans="5:61" ht="16.5" customHeight="1">
      <c r="E1262" s="9" t="str">
        <f t="shared" si="19"/>
        <v>M-13人体発熱密度比率1</v>
      </c>
      <c r="F1262" s="10" t="s">
        <v>404</v>
      </c>
      <c r="G1262" s="10" t="s">
        <v>355</v>
      </c>
      <c r="H1262" s="10">
        <v>13</v>
      </c>
      <c r="I1262" s="10">
        <v>3</v>
      </c>
      <c r="J1262" s="10">
        <v>1</v>
      </c>
      <c r="K1262" s="10" t="s">
        <v>781</v>
      </c>
      <c r="L1262" s="10" t="s">
        <v>777</v>
      </c>
      <c r="M1262" s="10">
        <v>0</v>
      </c>
      <c r="N1262" s="10">
        <v>0</v>
      </c>
      <c r="O1262" s="10">
        <v>0</v>
      </c>
      <c r="P1262" s="10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  <c r="V1262" s="10">
        <v>0.4</v>
      </c>
      <c r="W1262" s="10">
        <v>0.4</v>
      </c>
      <c r="X1262" s="10">
        <v>0.4</v>
      </c>
      <c r="Y1262" s="10">
        <v>0.4</v>
      </c>
      <c r="Z1262" s="10">
        <v>0.4</v>
      </c>
      <c r="AA1262" s="10">
        <v>0.4</v>
      </c>
      <c r="AB1262" s="10">
        <v>0.4</v>
      </c>
      <c r="AC1262" s="10">
        <v>0.4</v>
      </c>
      <c r="AD1262" s="10">
        <v>0.4</v>
      </c>
      <c r="AE1262" s="10">
        <v>0.4</v>
      </c>
      <c r="AF1262" s="10">
        <v>0.4</v>
      </c>
      <c r="AG1262" s="10">
        <v>0.4</v>
      </c>
      <c r="AH1262" s="10">
        <v>0</v>
      </c>
      <c r="AI1262" s="10">
        <v>0</v>
      </c>
      <c r="AJ1262" s="10">
        <v>0</v>
      </c>
      <c r="AK1262" s="10">
        <v>1</v>
      </c>
      <c r="AL1262" s="10">
        <v>0</v>
      </c>
      <c r="AM1262" s="10">
        <v>9</v>
      </c>
      <c r="AN1262" s="10">
        <v>40</v>
      </c>
      <c r="AO1262" s="10">
        <v>21</v>
      </c>
      <c r="AP1262" s="10">
        <v>0</v>
      </c>
      <c r="AQ1262" s="10">
        <v>24</v>
      </c>
      <c r="AR1262" s="10"/>
      <c r="AS1262" s="10"/>
      <c r="AT1262" s="10"/>
      <c r="AU1262" s="10"/>
      <c r="AV1262" s="10"/>
      <c r="AW1262" s="10"/>
      <c r="AX1262" s="10"/>
      <c r="AY1262" s="10"/>
      <c r="AZ1262" s="10"/>
      <c r="BA1262" s="10"/>
      <c r="BB1262" s="10"/>
      <c r="BC1262" s="10"/>
      <c r="BD1262" s="10"/>
      <c r="BE1262" s="10"/>
      <c r="BF1262" s="10"/>
      <c r="BG1262" s="10"/>
      <c r="BH1262" s="10" t="s">
        <v>404</v>
      </c>
      <c r="BI1262" s="10">
        <v>13</v>
      </c>
    </row>
    <row r="1263" spans="5:61" ht="16.5" customHeight="1">
      <c r="E1263" s="9" t="str">
        <f t="shared" si="19"/>
        <v>M-13人体発熱密度比率2</v>
      </c>
      <c r="F1263" s="10" t="s">
        <v>404</v>
      </c>
      <c r="G1263" s="10" t="s">
        <v>355</v>
      </c>
      <c r="H1263" s="10">
        <v>13</v>
      </c>
      <c r="I1263" s="10">
        <v>3</v>
      </c>
      <c r="J1263" s="10">
        <v>2</v>
      </c>
      <c r="K1263" s="10" t="s">
        <v>781</v>
      </c>
      <c r="L1263" s="10" t="s">
        <v>778</v>
      </c>
      <c r="M1263" s="10">
        <v>0</v>
      </c>
      <c r="N1263" s="10">
        <v>0</v>
      </c>
      <c r="O1263" s="10">
        <v>0</v>
      </c>
      <c r="P1263" s="10">
        <v>0</v>
      </c>
      <c r="Q1263" s="10">
        <v>0</v>
      </c>
      <c r="R1263" s="10">
        <v>0</v>
      </c>
      <c r="S1263" s="10">
        <v>0</v>
      </c>
      <c r="T1263" s="10">
        <v>0</v>
      </c>
      <c r="U1263" s="10">
        <v>0</v>
      </c>
      <c r="V1263" s="10">
        <v>1</v>
      </c>
      <c r="W1263" s="10">
        <v>1</v>
      </c>
      <c r="X1263" s="10">
        <v>1</v>
      </c>
      <c r="Y1263" s="10">
        <v>1</v>
      </c>
      <c r="Z1263" s="10">
        <v>1</v>
      </c>
      <c r="AA1263" s="10">
        <v>1</v>
      </c>
      <c r="AB1263" s="10">
        <v>1</v>
      </c>
      <c r="AC1263" s="10">
        <v>1</v>
      </c>
      <c r="AD1263" s="10">
        <v>1</v>
      </c>
      <c r="AE1263" s="10">
        <v>1</v>
      </c>
      <c r="AF1263" s="10">
        <v>1</v>
      </c>
      <c r="AG1263" s="10">
        <v>1</v>
      </c>
      <c r="AH1263" s="10">
        <v>0</v>
      </c>
      <c r="AI1263" s="10">
        <v>0</v>
      </c>
      <c r="AJ1263" s="10">
        <v>0</v>
      </c>
      <c r="AK1263" s="10">
        <v>1</v>
      </c>
      <c r="AL1263" s="10">
        <v>0</v>
      </c>
      <c r="AM1263" s="10">
        <v>9</v>
      </c>
      <c r="AN1263" s="10">
        <v>100</v>
      </c>
      <c r="AO1263" s="10">
        <v>21</v>
      </c>
      <c r="AP1263" s="10">
        <v>0</v>
      </c>
      <c r="AQ1263" s="10">
        <v>24</v>
      </c>
      <c r="AR1263" s="10"/>
      <c r="AS1263" s="10"/>
      <c r="AT1263" s="10"/>
      <c r="AU1263" s="10"/>
      <c r="AV1263" s="10"/>
      <c r="AW1263" s="10"/>
      <c r="AX1263" s="10"/>
      <c r="AY1263" s="10"/>
      <c r="AZ1263" s="10"/>
      <c r="BA1263" s="10"/>
      <c r="BB1263" s="10"/>
      <c r="BC1263" s="10"/>
      <c r="BD1263" s="10"/>
      <c r="BE1263" s="10"/>
      <c r="BF1263" s="10"/>
      <c r="BG1263" s="10"/>
      <c r="BH1263" s="10" t="s">
        <v>404</v>
      </c>
      <c r="BI1263" s="10">
        <v>13</v>
      </c>
    </row>
    <row r="1264" spans="5:61" ht="16.5" customHeight="1">
      <c r="E1264" s="9" t="str">
        <f t="shared" si="19"/>
        <v>M-13人体発熱密度比率3</v>
      </c>
      <c r="F1264" s="10" t="s">
        <v>404</v>
      </c>
      <c r="G1264" s="10" t="s">
        <v>355</v>
      </c>
      <c r="H1264" s="10">
        <v>13</v>
      </c>
      <c r="I1264" s="10">
        <v>3</v>
      </c>
      <c r="J1264" s="10">
        <v>3</v>
      </c>
      <c r="K1264" s="10" t="s">
        <v>781</v>
      </c>
      <c r="L1264" s="10" t="s">
        <v>779</v>
      </c>
      <c r="M1264" s="10">
        <v>0</v>
      </c>
      <c r="N1264" s="10">
        <v>0</v>
      </c>
      <c r="O1264" s="10">
        <v>0</v>
      </c>
      <c r="P1264" s="10">
        <v>0</v>
      </c>
      <c r="Q1264" s="10">
        <v>0</v>
      </c>
      <c r="R1264" s="10">
        <v>0</v>
      </c>
      <c r="S1264" s="10">
        <v>0</v>
      </c>
      <c r="T1264" s="10">
        <v>0</v>
      </c>
      <c r="U1264" s="10">
        <v>0</v>
      </c>
      <c r="V1264" s="10">
        <v>0</v>
      </c>
      <c r="W1264" s="10">
        <v>0</v>
      </c>
      <c r="X1264" s="10">
        <v>0</v>
      </c>
      <c r="Y1264" s="10">
        <v>0</v>
      </c>
      <c r="Z1264" s="10">
        <v>0</v>
      </c>
      <c r="AA1264" s="10">
        <v>0</v>
      </c>
      <c r="AB1264" s="10">
        <v>0</v>
      </c>
      <c r="AC1264" s="10">
        <v>0</v>
      </c>
      <c r="AD1264" s="10">
        <v>0</v>
      </c>
      <c r="AE1264" s="10">
        <v>0</v>
      </c>
      <c r="AF1264" s="10">
        <v>0</v>
      </c>
      <c r="AG1264" s="10">
        <v>0</v>
      </c>
      <c r="AH1264" s="10">
        <v>0</v>
      </c>
      <c r="AI1264" s="10">
        <v>0</v>
      </c>
      <c r="AJ1264" s="10">
        <v>0</v>
      </c>
      <c r="AK1264" s="10">
        <v>1</v>
      </c>
      <c r="AL1264" s="10">
        <v>0</v>
      </c>
      <c r="AM1264" s="10">
        <v>24</v>
      </c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10"/>
      <c r="AZ1264" s="10"/>
      <c r="BA1264" s="10"/>
      <c r="BB1264" s="10"/>
      <c r="BC1264" s="10"/>
      <c r="BD1264" s="10"/>
      <c r="BE1264" s="10"/>
      <c r="BF1264" s="10"/>
      <c r="BG1264" s="10"/>
      <c r="BH1264" s="10" t="s">
        <v>404</v>
      </c>
      <c r="BI1264" s="10">
        <v>13</v>
      </c>
    </row>
    <row r="1265" spans="5:61" ht="16.5" customHeight="1">
      <c r="E1265" s="9" t="str">
        <f t="shared" si="19"/>
        <v>M-13機器発熱密度比率1</v>
      </c>
      <c r="F1265" s="10" t="s">
        <v>404</v>
      </c>
      <c r="G1265" s="10" t="s">
        <v>355</v>
      </c>
      <c r="H1265" s="10">
        <v>13</v>
      </c>
      <c r="I1265" s="10">
        <v>4</v>
      </c>
      <c r="J1265" s="10">
        <v>1</v>
      </c>
      <c r="K1265" s="10" t="s">
        <v>783</v>
      </c>
      <c r="L1265" s="10" t="s">
        <v>777</v>
      </c>
      <c r="M1265" s="10">
        <v>0</v>
      </c>
      <c r="N1265" s="10">
        <v>0</v>
      </c>
      <c r="O1265" s="10">
        <v>0</v>
      </c>
      <c r="P1265" s="10">
        <v>0</v>
      </c>
      <c r="Q1265" s="10">
        <v>0</v>
      </c>
      <c r="R1265" s="10">
        <v>0</v>
      </c>
      <c r="S1265" s="10">
        <v>0</v>
      </c>
      <c r="T1265" s="10">
        <v>0</v>
      </c>
      <c r="U1265" s="10">
        <v>0</v>
      </c>
      <c r="V1265" s="10">
        <v>0</v>
      </c>
      <c r="W1265" s="10">
        <v>0</v>
      </c>
      <c r="X1265" s="10">
        <v>0</v>
      </c>
      <c r="Y1265" s="10">
        <v>0</v>
      </c>
      <c r="Z1265" s="10">
        <v>0</v>
      </c>
      <c r="AA1265" s="10">
        <v>0</v>
      </c>
      <c r="AB1265" s="10">
        <v>0</v>
      </c>
      <c r="AC1265" s="10">
        <v>0</v>
      </c>
      <c r="AD1265" s="10">
        <v>0</v>
      </c>
      <c r="AE1265" s="10">
        <v>0</v>
      </c>
      <c r="AF1265" s="10">
        <v>0</v>
      </c>
      <c r="AG1265" s="10">
        <v>0</v>
      </c>
      <c r="AH1265" s="10">
        <v>0</v>
      </c>
      <c r="AI1265" s="10">
        <v>0</v>
      </c>
      <c r="AJ1265" s="10">
        <v>0</v>
      </c>
      <c r="AK1265" s="10">
        <v>1</v>
      </c>
      <c r="AL1265" s="10">
        <v>0</v>
      </c>
      <c r="AM1265" s="10">
        <v>24</v>
      </c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10"/>
      <c r="AZ1265" s="10"/>
      <c r="BA1265" s="10"/>
      <c r="BB1265" s="10"/>
      <c r="BC1265" s="10"/>
      <c r="BD1265" s="10"/>
      <c r="BE1265" s="10"/>
      <c r="BF1265" s="10"/>
      <c r="BG1265" s="10"/>
      <c r="BH1265" s="10" t="s">
        <v>404</v>
      </c>
      <c r="BI1265" s="10">
        <v>13</v>
      </c>
    </row>
    <row r="1266" spans="5:61" ht="16.5" customHeight="1">
      <c r="E1266" s="9" t="str">
        <f t="shared" si="19"/>
        <v>M-13機器発熱密度比率2</v>
      </c>
      <c r="F1266" s="10" t="s">
        <v>404</v>
      </c>
      <c r="G1266" s="10" t="s">
        <v>355</v>
      </c>
      <c r="H1266" s="10">
        <v>13</v>
      </c>
      <c r="I1266" s="10">
        <v>4</v>
      </c>
      <c r="J1266" s="10">
        <v>2</v>
      </c>
      <c r="K1266" s="10" t="s">
        <v>783</v>
      </c>
      <c r="L1266" s="10" t="s">
        <v>778</v>
      </c>
      <c r="M1266" s="10">
        <v>0</v>
      </c>
      <c r="N1266" s="10">
        <v>0</v>
      </c>
      <c r="O1266" s="10">
        <v>0</v>
      </c>
      <c r="P1266" s="10">
        <v>0</v>
      </c>
      <c r="Q1266" s="10">
        <v>0</v>
      </c>
      <c r="R1266" s="10">
        <v>0</v>
      </c>
      <c r="S1266" s="10">
        <v>0</v>
      </c>
      <c r="T1266" s="10">
        <v>0</v>
      </c>
      <c r="U1266" s="10">
        <v>0</v>
      </c>
      <c r="V1266" s="10">
        <v>0</v>
      </c>
      <c r="W1266" s="10">
        <v>0</v>
      </c>
      <c r="X1266" s="10">
        <v>0</v>
      </c>
      <c r="Y1266" s="10">
        <v>0</v>
      </c>
      <c r="Z1266" s="10">
        <v>0</v>
      </c>
      <c r="AA1266" s="10">
        <v>0</v>
      </c>
      <c r="AB1266" s="10">
        <v>0</v>
      </c>
      <c r="AC1266" s="10">
        <v>0</v>
      </c>
      <c r="AD1266" s="10">
        <v>0</v>
      </c>
      <c r="AE1266" s="10">
        <v>0</v>
      </c>
      <c r="AF1266" s="10">
        <v>0</v>
      </c>
      <c r="AG1266" s="10">
        <v>0</v>
      </c>
      <c r="AH1266" s="10">
        <v>0</v>
      </c>
      <c r="AI1266" s="10">
        <v>0</v>
      </c>
      <c r="AJ1266" s="10">
        <v>0</v>
      </c>
      <c r="AK1266" s="10">
        <v>1</v>
      </c>
      <c r="AL1266" s="10">
        <v>0</v>
      </c>
      <c r="AM1266" s="10">
        <v>24</v>
      </c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10"/>
      <c r="AZ1266" s="10"/>
      <c r="BA1266" s="10"/>
      <c r="BB1266" s="10"/>
      <c r="BC1266" s="10"/>
      <c r="BD1266" s="10"/>
      <c r="BE1266" s="10"/>
      <c r="BF1266" s="10"/>
      <c r="BG1266" s="10"/>
      <c r="BH1266" s="10" t="s">
        <v>404</v>
      </c>
      <c r="BI1266" s="10">
        <v>13</v>
      </c>
    </row>
    <row r="1267" spans="5:61" ht="16.5" customHeight="1">
      <c r="E1267" s="9" t="str">
        <f t="shared" si="19"/>
        <v>M-13機器発熱密度比率3</v>
      </c>
      <c r="F1267" s="10" t="s">
        <v>404</v>
      </c>
      <c r="G1267" s="10" t="s">
        <v>355</v>
      </c>
      <c r="H1267" s="10">
        <v>13</v>
      </c>
      <c r="I1267" s="10">
        <v>4</v>
      </c>
      <c r="J1267" s="10">
        <v>3</v>
      </c>
      <c r="K1267" s="10" t="s">
        <v>783</v>
      </c>
      <c r="L1267" s="10" t="s">
        <v>779</v>
      </c>
      <c r="M1267" s="10">
        <v>0</v>
      </c>
      <c r="N1267" s="10">
        <v>0</v>
      </c>
      <c r="O1267" s="10">
        <v>0</v>
      </c>
      <c r="P1267" s="10">
        <v>0</v>
      </c>
      <c r="Q1267" s="10">
        <v>0</v>
      </c>
      <c r="R1267" s="10">
        <v>0</v>
      </c>
      <c r="S1267" s="10">
        <v>0</v>
      </c>
      <c r="T1267" s="10">
        <v>0</v>
      </c>
      <c r="U1267" s="10">
        <v>0</v>
      </c>
      <c r="V1267" s="10">
        <v>0</v>
      </c>
      <c r="W1267" s="10">
        <v>0</v>
      </c>
      <c r="X1267" s="10">
        <v>0</v>
      </c>
      <c r="Y1267" s="10">
        <v>0</v>
      </c>
      <c r="Z1267" s="10">
        <v>0</v>
      </c>
      <c r="AA1267" s="10">
        <v>0</v>
      </c>
      <c r="AB1267" s="10">
        <v>0</v>
      </c>
      <c r="AC1267" s="10">
        <v>0</v>
      </c>
      <c r="AD1267" s="10">
        <v>0</v>
      </c>
      <c r="AE1267" s="10">
        <v>0</v>
      </c>
      <c r="AF1267" s="10">
        <v>0</v>
      </c>
      <c r="AG1267" s="10">
        <v>0</v>
      </c>
      <c r="AH1267" s="10">
        <v>0</v>
      </c>
      <c r="AI1267" s="10">
        <v>0</v>
      </c>
      <c r="AJ1267" s="10">
        <v>0</v>
      </c>
      <c r="AK1267" s="10">
        <v>1</v>
      </c>
      <c r="AL1267" s="10">
        <v>0</v>
      </c>
      <c r="AM1267" s="10">
        <v>24</v>
      </c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10"/>
      <c r="AZ1267" s="10"/>
      <c r="BA1267" s="10"/>
      <c r="BB1267" s="10"/>
      <c r="BC1267" s="10"/>
      <c r="BD1267" s="10"/>
      <c r="BE1267" s="10"/>
      <c r="BF1267" s="10"/>
      <c r="BG1267" s="10"/>
      <c r="BH1267" s="10" t="s">
        <v>404</v>
      </c>
      <c r="BI1267" s="10">
        <v>13</v>
      </c>
    </row>
    <row r="1268" spans="5:61" ht="16.5" customHeight="1">
      <c r="E1268" s="9" t="str">
        <f t="shared" si="19"/>
        <v>M-14室同時使用率1</v>
      </c>
      <c r="F1268" s="10" t="s">
        <v>408</v>
      </c>
      <c r="G1268" s="10" t="s">
        <v>355</v>
      </c>
      <c r="H1268" s="10">
        <v>14</v>
      </c>
      <c r="I1268" s="10">
        <v>1</v>
      </c>
      <c r="J1268" s="10">
        <v>1</v>
      </c>
      <c r="K1268" s="10" t="s">
        <v>776</v>
      </c>
      <c r="L1268" s="10" t="s">
        <v>777</v>
      </c>
      <c r="M1268" s="10">
        <v>0</v>
      </c>
      <c r="N1268" s="10">
        <v>0</v>
      </c>
      <c r="O1268" s="10">
        <v>0</v>
      </c>
      <c r="P1268" s="10">
        <v>0</v>
      </c>
      <c r="Q1268" s="10">
        <v>0</v>
      </c>
      <c r="R1268" s="10">
        <v>0</v>
      </c>
      <c r="S1268" s="10">
        <v>0</v>
      </c>
      <c r="T1268" s="10">
        <v>0</v>
      </c>
      <c r="U1268" s="10">
        <v>1</v>
      </c>
      <c r="V1268" s="10">
        <v>1</v>
      </c>
      <c r="W1268" s="10">
        <v>1</v>
      </c>
      <c r="X1268" s="10">
        <v>1</v>
      </c>
      <c r="Y1268" s="10">
        <v>1</v>
      </c>
      <c r="Z1268" s="10">
        <v>1</v>
      </c>
      <c r="AA1268" s="10">
        <v>1</v>
      </c>
      <c r="AB1268" s="10">
        <v>1</v>
      </c>
      <c r="AC1268" s="10">
        <v>1</v>
      </c>
      <c r="AD1268" s="10">
        <v>1</v>
      </c>
      <c r="AE1268" s="10">
        <v>1</v>
      </c>
      <c r="AF1268" s="10">
        <v>1</v>
      </c>
      <c r="AG1268" s="10">
        <v>1</v>
      </c>
      <c r="AH1268" s="10">
        <v>0</v>
      </c>
      <c r="AI1268" s="10">
        <v>0</v>
      </c>
      <c r="AJ1268" s="10">
        <v>0</v>
      </c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10"/>
      <c r="AZ1268" s="10"/>
      <c r="BA1268" s="10"/>
      <c r="BB1268" s="10"/>
      <c r="BC1268" s="10"/>
      <c r="BD1268" s="10"/>
      <c r="BE1268" s="10"/>
      <c r="BF1268" s="10"/>
      <c r="BG1268" s="10"/>
      <c r="BH1268" s="10" t="s">
        <v>408</v>
      </c>
      <c r="BI1268" s="10">
        <v>14</v>
      </c>
    </row>
    <row r="1269" spans="5:61" ht="16.5" customHeight="1">
      <c r="E1269" s="9" t="str">
        <f t="shared" si="19"/>
        <v>M-14室同時使用率2</v>
      </c>
      <c r="F1269" s="10" t="s">
        <v>408</v>
      </c>
      <c r="G1269" s="10" t="s">
        <v>355</v>
      </c>
      <c r="H1269" s="10">
        <v>14</v>
      </c>
      <c r="I1269" s="10">
        <v>1</v>
      </c>
      <c r="J1269" s="10">
        <v>2</v>
      </c>
      <c r="K1269" s="10" t="s">
        <v>776</v>
      </c>
      <c r="L1269" s="10" t="s">
        <v>778</v>
      </c>
      <c r="M1269" s="10">
        <v>0</v>
      </c>
      <c r="N1269" s="10">
        <v>0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0">
        <v>1</v>
      </c>
      <c r="V1269" s="10">
        <v>1</v>
      </c>
      <c r="W1269" s="10">
        <v>1</v>
      </c>
      <c r="X1269" s="10">
        <v>1</v>
      </c>
      <c r="Y1269" s="10">
        <v>1</v>
      </c>
      <c r="Z1269" s="10">
        <v>1</v>
      </c>
      <c r="AA1269" s="10">
        <v>1</v>
      </c>
      <c r="AB1269" s="10">
        <v>1</v>
      </c>
      <c r="AC1269" s="10">
        <v>1</v>
      </c>
      <c r="AD1269" s="10">
        <v>1</v>
      </c>
      <c r="AE1269" s="10">
        <v>1</v>
      </c>
      <c r="AF1269" s="10">
        <v>1</v>
      </c>
      <c r="AG1269" s="10">
        <v>1</v>
      </c>
      <c r="AH1269" s="10">
        <v>0</v>
      </c>
      <c r="AI1269" s="10">
        <v>0</v>
      </c>
      <c r="AJ1269" s="10">
        <v>0</v>
      </c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10"/>
      <c r="AZ1269" s="10"/>
      <c r="BA1269" s="10"/>
      <c r="BB1269" s="10"/>
      <c r="BC1269" s="10"/>
      <c r="BD1269" s="10"/>
      <c r="BE1269" s="10"/>
      <c r="BF1269" s="10"/>
      <c r="BG1269" s="10"/>
      <c r="BH1269" s="10" t="s">
        <v>408</v>
      </c>
      <c r="BI1269" s="10">
        <v>14</v>
      </c>
    </row>
    <row r="1270" spans="5:61" ht="16.5" customHeight="1">
      <c r="E1270" s="9" t="str">
        <f t="shared" si="19"/>
        <v>M-14室同時使用率3</v>
      </c>
      <c r="F1270" s="10" t="s">
        <v>408</v>
      </c>
      <c r="G1270" s="10" t="s">
        <v>355</v>
      </c>
      <c r="H1270" s="10">
        <v>14</v>
      </c>
      <c r="I1270" s="10">
        <v>1</v>
      </c>
      <c r="J1270" s="10">
        <v>3</v>
      </c>
      <c r="K1270" s="10" t="s">
        <v>776</v>
      </c>
      <c r="L1270" s="10" t="s">
        <v>779</v>
      </c>
      <c r="M1270" s="10">
        <v>0</v>
      </c>
      <c r="N1270" s="10">
        <v>0</v>
      </c>
      <c r="O1270" s="10">
        <v>0</v>
      </c>
      <c r="P1270" s="10">
        <v>0</v>
      </c>
      <c r="Q1270" s="10">
        <v>0</v>
      </c>
      <c r="R1270" s="10">
        <v>0</v>
      </c>
      <c r="S1270" s="10">
        <v>0</v>
      </c>
      <c r="T1270" s="10">
        <v>0</v>
      </c>
      <c r="U1270" s="10">
        <v>0</v>
      </c>
      <c r="V1270" s="10">
        <v>0</v>
      </c>
      <c r="W1270" s="10">
        <v>0</v>
      </c>
      <c r="X1270" s="10">
        <v>0</v>
      </c>
      <c r="Y1270" s="10">
        <v>0</v>
      </c>
      <c r="Z1270" s="10">
        <v>0</v>
      </c>
      <c r="AA1270" s="10">
        <v>0</v>
      </c>
      <c r="AB1270" s="10">
        <v>0</v>
      </c>
      <c r="AC1270" s="10">
        <v>0</v>
      </c>
      <c r="AD1270" s="10">
        <v>0</v>
      </c>
      <c r="AE1270" s="10">
        <v>0</v>
      </c>
      <c r="AF1270" s="10">
        <v>0</v>
      </c>
      <c r="AG1270" s="10">
        <v>0</v>
      </c>
      <c r="AH1270" s="10">
        <v>0</v>
      </c>
      <c r="AI1270" s="10">
        <v>0</v>
      </c>
      <c r="AJ1270" s="10">
        <v>0</v>
      </c>
      <c r="AK1270" s="10"/>
      <c r="AL1270" s="10"/>
      <c r="AM1270" s="10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10"/>
      <c r="AZ1270" s="10"/>
      <c r="BA1270" s="10"/>
      <c r="BB1270" s="10"/>
      <c r="BC1270" s="10"/>
      <c r="BD1270" s="10"/>
      <c r="BE1270" s="10"/>
      <c r="BF1270" s="10"/>
      <c r="BG1270" s="10"/>
      <c r="BH1270" s="10" t="s">
        <v>408</v>
      </c>
      <c r="BI1270" s="10">
        <v>14</v>
      </c>
    </row>
    <row r="1271" spans="5:61" ht="16.5" customHeight="1">
      <c r="E1271" s="9" t="str">
        <f t="shared" si="19"/>
        <v>M-14照明発熱密度比率1</v>
      </c>
      <c r="F1271" s="10" t="s">
        <v>408</v>
      </c>
      <c r="G1271" s="10" t="s">
        <v>355</v>
      </c>
      <c r="H1271" s="10">
        <v>14</v>
      </c>
      <c r="I1271" s="10">
        <v>2</v>
      </c>
      <c r="J1271" s="10">
        <v>1</v>
      </c>
      <c r="K1271" s="10" t="s">
        <v>780</v>
      </c>
      <c r="L1271" s="10" t="s">
        <v>777</v>
      </c>
      <c r="M1271" s="10">
        <v>0</v>
      </c>
      <c r="N1271" s="10">
        <v>0</v>
      </c>
      <c r="O1271" s="10">
        <v>0</v>
      </c>
      <c r="P1271" s="10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  <c r="V1271" s="10">
        <v>1</v>
      </c>
      <c r="W1271" s="10">
        <v>1</v>
      </c>
      <c r="X1271" s="10">
        <v>1</v>
      </c>
      <c r="Y1271" s="10">
        <v>1</v>
      </c>
      <c r="Z1271" s="10">
        <v>1</v>
      </c>
      <c r="AA1271" s="10">
        <v>1</v>
      </c>
      <c r="AB1271" s="10">
        <v>1</v>
      </c>
      <c r="AC1271" s="10">
        <v>1</v>
      </c>
      <c r="AD1271" s="10">
        <v>1</v>
      </c>
      <c r="AE1271" s="10">
        <v>1</v>
      </c>
      <c r="AF1271" s="10">
        <v>1</v>
      </c>
      <c r="AG1271" s="10">
        <v>1</v>
      </c>
      <c r="AH1271" s="10">
        <v>0</v>
      </c>
      <c r="AI1271" s="10">
        <v>0</v>
      </c>
      <c r="AJ1271" s="10">
        <v>0</v>
      </c>
      <c r="AK1271" s="10">
        <v>1</v>
      </c>
      <c r="AL1271" s="10">
        <v>0</v>
      </c>
      <c r="AM1271" s="10">
        <v>9</v>
      </c>
      <c r="AN1271" s="10">
        <v>100</v>
      </c>
      <c r="AO1271" s="10">
        <v>21</v>
      </c>
      <c r="AP1271" s="10">
        <v>0</v>
      </c>
      <c r="AQ1271" s="10">
        <v>24</v>
      </c>
      <c r="AR1271" s="10"/>
      <c r="AS1271" s="10"/>
      <c r="AT1271" s="10"/>
      <c r="AU1271" s="10"/>
      <c r="AV1271" s="10"/>
      <c r="AW1271" s="10"/>
      <c r="AX1271" s="10"/>
      <c r="AY1271" s="10"/>
      <c r="AZ1271" s="10"/>
      <c r="BA1271" s="10"/>
      <c r="BB1271" s="10"/>
      <c r="BC1271" s="10"/>
      <c r="BD1271" s="10"/>
      <c r="BE1271" s="10"/>
      <c r="BF1271" s="10"/>
      <c r="BG1271" s="10"/>
      <c r="BH1271" s="10" t="s">
        <v>408</v>
      </c>
      <c r="BI1271" s="10">
        <v>14</v>
      </c>
    </row>
    <row r="1272" spans="5:61" ht="16.5" customHeight="1">
      <c r="E1272" s="9" t="str">
        <f t="shared" si="19"/>
        <v>M-14照明発熱密度比率2</v>
      </c>
      <c r="F1272" s="10" t="s">
        <v>408</v>
      </c>
      <c r="G1272" s="10" t="s">
        <v>355</v>
      </c>
      <c r="H1272" s="10">
        <v>14</v>
      </c>
      <c r="I1272" s="10">
        <v>2</v>
      </c>
      <c r="J1272" s="10">
        <v>2</v>
      </c>
      <c r="K1272" s="10" t="s">
        <v>780</v>
      </c>
      <c r="L1272" s="10" t="s">
        <v>778</v>
      </c>
      <c r="M1272" s="10">
        <v>0</v>
      </c>
      <c r="N1272" s="10">
        <v>0</v>
      </c>
      <c r="O1272" s="10">
        <v>0</v>
      </c>
      <c r="P1272" s="10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  <c r="V1272" s="10">
        <v>1</v>
      </c>
      <c r="W1272" s="10">
        <v>1</v>
      </c>
      <c r="X1272" s="10">
        <v>1</v>
      </c>
      <c r="Y1272" s="10">
        <v>1</v>
      </c>
      <c r="Z1272" s="10">
        <v>1</v>
      </c>
      <c r="AA1272" s="10">
        <v>1</v>
      </c>
      <c r="AB1272" s="10">
        <v>1</v>
      </c>
      <c r="AC1272" s="10">
        <v>1</v>
      </c>
      <c r="AD1272" s="10">
        <v>1</v>
      </c>
      <c r="AE1272" s="10">
        <v>1</v>
      </c>
      <c r="AF1272" s="10">
        <v>1</v>
      </c>
      <c r="AG1272" s="10">
        <v>1</v>
      </c>
      <c r="AH1272" s="10">
        <v>0</v>
      </c>
      <c r="AI1272" s="10">
        <v>0</v>
      </c>
      <c r="AJ1272" s="10">
        <v>0</v>
      </c>
      <c r="AK1272" s="10">
        <v>1</v>
      </c>
      <c r="AL1272" s="10">
        <v>0</v>
      </c>
      <c r="AM1272" s="10">
        <v>9</v>
      </c>
      <c r="AN1272" s="10">
        <v>100</v>
      </c>
      <c r="AO1272" s="10">
        <v>21</v>
      </c>
      <c r="AP1272" s="10">
        <v>0</v>
      </c>
      <c r="AQ1272" s="10">
        <v>24</v>
      </c>
      <c r="AR1272" s="10"/>
      <c r="AS1272" s="10"/>
      <c r="AT1272" s="10"/>
      <c r="AU1272" s="10"/>
      <c r="AV1272" s="10"/>
      <c r="AW1272" s="10"/>
      <c r="AX1272" s="10"/>
      <c r="AY1272" s="10"/>
      <c r="AZ1272" s="10"/>
      <c r="BA1272" s="10"/>
      <c r="BB1272" s="10"/>
      <c r="BC1272" s="10"/>
      <c r="BD1272" s="10"/>
      <c r="BE1272" s="10"/>
      <c r="BF1272" s="10"/>
      <c r="BG1272" s="10"/>
      <c r="BH1272" s="10" t="s">
        <v>408</v>
      </c>
      <c r="BI1272" s="10">
        <v>14</v>
      </c>
    </row>
    <row r="1273" spans="5:61" ht="16.5" customHeight="1">
      <c r="E1273" s="9" t="str">
        <f t="shared" si="19"/>
        <v>M-14照明発熱密度比率3</v>
      </c>
      <c r="F1273" s="10" t="s">
        <v>408</v>
      </c>
      <c r="G1273" s="10" t="s">
        <v>355</v>
      </c>
      <c r="H1273" s="10">
        <v>14</v>
      </c>
      <c r="I1273" s="10">
        <v>2</v>
      </c>
      <c r="J1273" s="10">
        <v>3</v>
      </c>
      <c r="K1273" s="10" t="s">
        <v>780</v>
      </c>
      <c r="L1273" s="10" t="s">
        <v>779</v>
      </c>
      <c r="M1273" s="10">
        <v>0</v>
      </c>
      <c r="N1273" s="10">
        <v>0</v>
      </c>
      <c r="O1273" s="10">
        <v>0</v>
      </c>
      <c r="P1273" s="10">
        <v>0</v>
      </c>
      <c r="Q1273" s="10">
        <v>0</v>
      </c>
      <c r="R1273" s="10">
        <v>0</v>
      </c>
      <c r="S1273" s="10">
        <v>0</v>
      </c>
      <c r="T1273" s="10">
        <v>0</v>
      </c>
      <c r="U1273" s="10">
        <v>0</v>
      </c>
      <c r="V1273" s="10">
        <v>0</v>
      </c>
      <c r="W1273" s="10">
        <v>0</v>
      </c>
      <c r="X1273" s="10">
        <v>0</v>
      </c>
      <c r="Y1273" s="10">
        <v>0</v>
      </c>
      <c r="Z1273" s="10">
        <v>0</v>
      </c>
      <c r="AA1273" s="10">
        <v>0</v>
      </c>
      <c r="AB1273" s="10">
        <v>0</v>
      </c>
      <c r="AC1273" s="10">
        <v>0</v>
      </c>
      <c r="AD1273" s="10">
        <v>0</v>
      </c>
      <c r="AE1273" s="10">
        <v>0</v>
      </c>
      <c r="AF1273" s="10">
        <v>0</v>
      </c>
      <c r="AG1273" s="10">
        <v>0</v>
      </c>
      <c r="AH1273" s="10">
        <v>0</v>
      </c>
      <c r="AI1273" s="10">
        <v>0</v>
      </c>
      <c r="AJ1273" s="10">
        <v>0</v>
      </c>
      <c r="AK1273" s="10">
        <v>1</v>
      </c>
      <c r="AL1273" s="10">
        <v>0</v>
      </c>
      <c r="AM1273" s="10">
        <v>24</v>
      </c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10"/>
      <c r="AZ1273" s="10"/>
      <c r="BA1273" s="10"/>
      <c r="BB1273" s="10"/>
      <c r="BC1273" s="10"/>
      <c r="BD1273" s="10"/>
      <c r="BE1273" s="10"/>
      <c r="BF1273" s="10"/>
      <c r="BG1273" s="10"/>
      <c r="BH1273" s="10" t="s">
        <v>408</v>
      </c>
      <c r="BI1273" s="10">
        <v>14</v>
      </c>
    </row>
    <row r="1274" spans="5:61" ht="16.5" customHeight="1">
      <c r="E1274" s="9" t="str">
        <f t="shared" si="19"/>
        <v>M-14人体発熱密度比率1</v>
      </c>
      <c r="F1274" s="10" t="s">
        <v>408</v>
      </c>
      <c r="G1274" s="10" t="s">
        <v>355</v>
      </c>
      <c r="H1274" s="10">
        <v>14</v>
      </c>
      <c r="I1274" s="10">
        <v>3</v>
      </c>
      <c r="J1274" s="10">
        <v>1</v>
      </c>
      <c r="K1274" s="10" t="s">
        <v>781</v>
      </c>
      <c r="L1274" s="10" t="s">
        <v>777</v>
      </c>
      <c r="M1274" s="10">
        <v>0</v>
      </c>
      <c r="N1274" s="10">
        <v>0</v>
      </c>
      <c r="O1274" s="10">
        <v>0</v>
      </c>
      <c r="P1274" s="10">
        <v>0</v>
      </c>
      <c r="Q1274" s="10">
        <v>0</v>
      </c>
      <c r="R1274" s="10">
        <v>0</v>
      </c>
      <c r="S1274" s="10">
        <v>0</v>
      </c>
      <c r="T1274" s="10">
        <v>0</v>
      </c>
      <c r="U1274" s="10">
        <v>0</v>
      </c>
      <c r="V1274" s="10">
        <v>0.4</v>
      </c>
      <c r="W1274" s="10">
        <v>0.4</v>
      </c>
      <c r="X1274" s="10">
        <v>0.4</v>
      </c>
      <c r="Y1274" s="10">
        <v>0.4</v>
      </c>
      <c r="Z1274" s="10">
        <v>0.4</v>
      </c>
      <c r="AA1274" s="10">
        <v>0.4</v>
      </c>
      <c r="AB1274" s="10">
        <v>0.4</v>
      </c>
      <c r="AC1274" s="10">
        <v>0.4</v>
      </c>
      <c r="AD1274" s="10">
        <v>0.4</v>
      </c>
      <c r="AE1274" s="10">
        <v>0.4</v>
      </c>
      <c r="AF1274" s="10">
        <v>0.4</v>
      </c>
      <c r="AG1274" s="10">
        <v>0.4</v>
      </c>
      <c r="AH1274" s="10">
        <v>0</v>
      </c>
      <c r="AI1274" s="10">
        <v>0</v>
      </c>
      <c r="AJ1274" s="10">
        <v>0</v>
      </c>
      <c r="AK1274" s="10">
        <v>1</v>
      </c>
      <c r="AL1274" s="10">
        <v>0</v>
      </c>
      <c r="AM1274" s="10">
        <v>9</v>
      </c>
      <c r="AN1274" s="10">
        <v>40</v>
      </c>
      <c r="AO1274" s="10">
        <v>21</v>
      </c>
      <c r="AP1274" s="10">
        <v>0</v>
      </c>
      <c r="AQ1274" s="10">
        <v>24</v>
      </c>
      <c r="AR1274" s="10"/>
      <c r="AS1274" s="10"/>
      <c r="AT1274" s="10"/>
      <c r="AU1274" s="10"/>
      <c r="AV1274" s="10"/>
      <c r="AW1274" s="10"/>
      <c r="AX1274" s="10"/>
      <c r="AY1274" s="10"/>
      <c r="AZ1274" s="10"/>
      <c r="BA1274" s="10"/>
      <c r="BB1274" s="10"/>
      <c r="BC1274" s="10"/>
      <c r="BD1274" s="10"/>
      <c r="BE1274" s="10"/>
      <c r="BF1274" s="10"/>
      <c r="BG1274" s="10"/>
      <c r="BH1274" s="10" t="s">
        <v>408</v>
      </c>
      <c r="BI1274" s="10">
        <v>14</v>
      </c>
    </row>
    <row r="1275" spans="5:61" ht="16.5" customHeight="1">
      <c r="E1275" s="9" t="str">
        <f t="shared" si="19"/>
        <v>M-14人体発熱密度比率2</v>
      </c>
      <c r="F1275" s="10" t="s">
        <v>408</v>
      </c>
      <c r="G1275" s="10" t="s">
        <v>355</v>
      </c>
      <c r="H1275" s="10">
        <v>14</v>
      </c>
      <c r="I1275" s="10">
        <v>3</v>
      </c>
      <c r="J1275" s="10">
        <v>2</v>
      </c>
      <c r="K1275" s="10" t="s">
        <v>781</v>
      </c>
      <c r="L1275" s="10" t="s">
        <v>778</v>
      </c>
      <c r="M1275" s="10">
        <v>0</v>
      </c>
      <c r="N1275" s="10">
        <v>0</v>
      </c>
      <c r="O1275" s="10">
        <v>0</v>
      </c>
      <c r="P1275" s="10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  <c r="V1275" s="10">
        <v>1</v>
      </c>
      <c r="W1275" s="10">
        <v>1</v>
      </c>
      <c r="X1275" s="10">
        <v>1</v>
      </c>
      <c r="Y1275" s="10">
        <v>1</v>
      </c>
      <c r="Z1275" s="10">
        <v>1</v>
      </c>
      <c r="AA1275" s="10">
        <v>1</v>
      </c>
      <c r="AB1275" s="10">
        <v>1</v>
      </c>
      <c r="AC1275" s="10">
        <v>1</v>
      </c>
      <c r="AD1275" s="10">
        <v>1</v>
      </c>
      <c r="AE1275" s="10">
        <v>1</v>
      </c>
      <c r="AF1275" s="10">
        <v>1</v>
      </c>
      <c r="AG1275" s="10">
        <v>1</v>
      </c>
      <c r="AH1275" s="10">
        <v>0</v>
      </c>
      <c r="AI1275" s="10">
        <v>0</v>
      </c>
      <c r="AJ1275" s="10">
        <v>0</v>
      </c>
      <c r="AK1275" s="10">
        <v>1</v>
      </c>
      <c r="AL1275" s="10">
        <v>0</v>
      </c>
      <c r="AM1275" s="10">
        <v>9</v>
      </c>
      <c r="AN1275" s="10">
        <v>100</v>
      </c>
      <c r="AO1275" s="10">
        <v>21</v>
      </c>
      <c r="AP1275" s="10">
        <v>0</v>
      </c>
      <c r="AQ1275" s="10">
        <v>24</v>
      </c>
      <c r="AR1275" s="10"/>
      <c r="AS1275" s="10"/>
      <c r="AT1275" s="10"/>
      <c r="AU1275" s="10"/>
      <c r="AV1275" s="10"/>
      <c r="AW1275" s="10"/>
      <c r="AX1275" s="10"/>
      <c r="AY1275" s="10"/>
      <c r="AZ1275" s="10"/>
      <c r="BA1275" s="10"/>
      <c r="BB1275" s="10"/>
      <c r="BC1275" s="10"/>
      <c r="BD1275" s="10"/>
      <c r="BE1275" s="10"/>
      <c r="BF1275" s="10"/>
      <c r="BG1275" s="10"/>
      <c r="BH1275" s="10" t="s">
        <v>408</v>
      </c>
      <c r="BI1275" s="10">
        <v>14</v>
      </c>
    </row>
    <row r="1276" spans="5:61" ht="16.5" customHeight="1">
      <c r="E1276" s="9" t="str">
        <f t="shared" si="19"/>
        <v>M-14人体発熱密度比率3</v>
      </c>
      <c r="F1276" s="10" t="s">
        <v>408</v>
      </c>
      <c r="G1276" s="10" t="s">
        <v>355</v>
      </c>
      <c r="H1276" s="10">
        <v>14</v>
      </c>
      <c r="I1276" s="10">
        <v>3</v>
      </c>
      <c r="J1276" s="10">
        <v>3</v>
      </c>
      <c r="K1276" s="10" t="s">
        <v>781</v>
      </c>
      <c r="L1276" s="10" t="s">
        <v>779</v>
      </c>
      <c r="M1276" s="10">
        <v>0</v>
      </c>
      <c r="N1276" s="10">
        <v>0</v>
      </c>
      <c r="O1276" s="10">
        <v>0</v>
      </c>
      <c r="P1276" s="10">
        <v>0</v>
      </c>
      <c r="Q1276" s="10">
        <v>0</v>
      </c>
      <c r="R1276" s="10">
        <v>0</v>
      </c>
      <c r="S1276" s="10">
        <v>0</v>
      </c>
      <c r="T1276" s="10">
        <v>0</v>
      </c>
      <c r="U1276" s="10">
        <v>0</v>
      </c>
      <c r="V1276" s="10">
        <v>0</v>
      </c>
      <c r="W1276" s="10">
        <v>0</v>
      </c>
      <c r="X1276" s="10">
        <v>0</v>
      </c>
      <c r="Y1276" s="10">
        <v>0</v>
      </c>
      <c r="Z1276" s="10">
        <v>0</v>
      </c>
      <c r="AA1276" s="10">
        <v>0</v>
      </c>
      <c r="AB1276" s="10">
        <v>0</v>
      </c>
      <c r="AC1276" s="10">
        <v>0</v>
      </c>
      <c r="AD1276" s="10">
        <v>0</v>
      </c>
      <c r="AE1276" s="10">
        <v>0</v>
      </c>
      <c r="AF1276" s="10">
        <v>0</v>
      </c>
      <c r="AG1276" s="10">
        <v>0</v>
      </c>
      <c r="AH1276" s="10">
        <v>0</v>
      </c>
      <c r="AI1276" s="10">
        <v>0</v>
      </c>
      <c r="AJ1276" s="10">
        <v>0</v>
      </c>
      <c r="AK1276" s="10">
        <v>1</v>
      </c>
      <c r="AL1276" s="10">
        <v>0</v>
      </c>
      <c r="AM1276" s="10">
        <v>24</v>
      </c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10"/>
      <c r="AZ1276" s="10"/>
      <c r="BA1276" s="10"/>
      <c r="BB1276" s="10"/>
      <c r="BC1276" s="10"/>
      <c r="BD1276" s="10"/>
      <c r="BE1276" s="10"/>
      <c r="BF1276" s="10"/>
      <c r="BG1276" s="10"/>
      <c r="BH1276" s="10" t="s">
        <v>408</v>
      </c>
      <c r="BI1276" s="10">
        <v>14</v>
      </c>
    </row>
    <row r="1277" spans="5:61" ht="16.5" customHeight="1">
      <c r="E1277" s="9" t="str">
        <f t="shared" si="19"/>
        <v>M-14機器発熱密度比率1</v>
      </c>
      <c r="F1277" s="10" t="s">
        <v>408</v>
      </c>
      <c r="G1277" s="10" t="s">
        <v>355</v>
      </c>
      <c r="H1277" s="10">
        <v>14</v>
      </c>
      <c r="I1277" s="10">
        <v>4</v>
      </c>
      <c r="J1277" s="10">
        <v>1</v>
      </c>
      <c r="K1277" s="10" t="s">
        <v>783</v>
      </c>
      <c r="L1277" s="10" t="s">
        <v>777</v>
      </c>
      <c r="M1277" s="10">
        <v>0</v>
      </c>
      <c r="N1277" s="10">
        <v>0</v>
      </c>
      <c r="O1277" s="10">
        <v>0</v>
      </c>
      <c r="P1277" s="10">
        <v>0</v>
      </c>
      <c r="Q1277" s="10">
        <v>0</v>
      </c>
      <c r="R1277" s="10">
        <v>0</v>
      </c>
      <c r="S1277" s="10">
        <v>0</v>
      </c>
      <c r="T1277" s="10">
        <v>0</v>
      </c>
      <c r="U1277" s="10">
        <v>0</v>
      </c>
      <c r="V1277" s="10">
        <v>0</v>
      </c>
      <c r="W1277" s="10">
        <v>0</v>
      </c>
      <c r="X1277" s="10">
        <v>0</v>
      </c>
      <c r="Y1277" s="10">
        <v>0</v>
      </c>
      <c r="Z1277" s="10">
        <v>0</v>
      </c>
      <c r="AA1277" s="10">
        <v>0</v>
      </c>
      <c r="AB1277" s="10">
        <v>0</v>
      </c>
      <c r="AC1277" s="10">
        <v>0</v>
      </c>
      <c r="AD1277" s="10">
        <v>0</v>
      </c>
      <c r="AE1277" s="10">
        <v>0</v>
      </c>
      <c r="AF1277" s="10">
        <v>0</v>
      </c>
      <c r="AG1277" s="10">
        <v>0</v>
      </c>
      <c r="AH1277" s="10">
        <v>0</v>
      </c>
      <c r="AI1277" s="10">
        <v>0</v>
      </c>
      <c r="AJ1277" s="10">
        <v>0</v>
      </c>
      <c r="AK1277" s="10">
        <v>1</v>
      </c>
      <c r="AL1277" s="10">
        <v>0</v>
      </c>
      <c r="AM1277" s="10">
        <v>24</v>
      </c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10"/>
      <c r="AZ1277" s="10"/>
      <c r="BA1277" s="10"/>
      <c r="BB1277" s="10"/>
      <c r="BC1277" s="10"/>
      <c r="BD1277" s="10"/>
      <c r="BE1277" s="10"/>
      <c r="BF1277" s="10"/>
      <c r="BG1277" s="10"/>
      <c r="BH1277" s="10" t="s">
        <v>408</v>
      </c>
      <c r="BI1277" s="10">
        <v>14</v>
      </c>
    </row>
    <row r="1278" spans="5:61" ht="16.5" customHeight="1">
      <c r="E1278" s="9" t="str">
        <f t="shared" si="19"/>
        <v>M-14機器発熱密度比率2</v>
      </c>
      <c r="F1278" s="10" t="s">
        <v>408</v>
      </c>
      <c r="G1278" s="10" t="s">
        <v>355</v>
      </c>
      <c r="H1278" s="10">
        <v>14</v>
      </c>
      <c r="I1278" s="10">
        <v>4</v>
      </c>
      <c r="J1278" s="10">
        <v>2</v>
      </c>
      <c r="K1278" s="10" t="s">
        <v>783</v>
      </c>
      <c r="L1278" s="10" t="s">
        <v>778</v>
      </c>
      <c r="M1278" s="10">
        <v>0</v>
      </c>
      <c r="N1278" s="10">
        <v>0</v>
      </c>
      <c r="O1278" s="10">
        <v>0</v>
      </c>
      <c r="P1278" s="10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  <c r="V1278" s="10">
        <v>0</v>
      </c>
      <c r="W1278" s="10">
        <v>0</v>
      </c>
      <c r="X1278" s="10">
        <v>0</v>
      </c>
      <c r="Y1278" s="10">
        <v>0</v>
      </c>
      <c r="Z1278" s="10">
        <v>0</v>
      </c>
      <c r="AA1278" s="10">
        <v>0</v>
      </c>
      <c r="AB1278" s="10">
        <v>0</v>
      </c>
      <c r="AC1278" s="10">
        <v>0</v>
      </c>
      <c r="AD1278" s="10">
        <v>0</v>
      </c>
      <c r="AE1278" s="10">
        <v>0</v>
      </c>
      <c r="AF1278" s="10">
        <v>0</v>
      </c>
      <c r="AG1278" s="10">
        <v>0</v>
      </c>
      <c r="AH1278" s="10">
        <v>0</v>
      </c>
      <c r="AI1278" s="10">
        <v>0</v>
      </c>
      <c r="AJ1278" s="10">
        <v>0</v>
      </c>
      <c r="AK1278" s="10">
        <v>1</v>
      </c>
      <c r="AL1278" s="10">
        <v>0</v>
      </c>
      <c r="AM1278" s="10">
        <v>24</v>
      </c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10"/>
      <c r="AZ1278" s="10"/>
      <c r="BA1278" s="10"/>
      <c r="BB1278" s="10"/>
      <c r="BC1278" s="10"/>
      <c r="BD1278" s="10"/>
      <c r="BE1278" s="10"/>
      <c r="BF1278" s="10"/>
      <c r="BG1278" s="10"/>
      <c r="BH1278" s="10" t="s">
        <v>408</v>
      </c>
      <c r="BI1278" s="10">
        <v>14</v>
      </c>
    </row>
    <row r="1279" spans="5:61" ht="16.5" customHeight="1">
      <c r="E1279" s="9" t="str">
        <f t="shared" si="19"/>
        <v>M-14機器発熱密度比率3</v>
      </c>
      <c r="F1279" s="10" t="s">
        <v>408</v>
      </c>
      <c r="G1279" s="10" t="s">
        <v>355</v>
      </c>
      <c r="H1279" s="10">
        <v>14</v>
      </c>
      <c r="I1279" s="10">
        <v>4</v>
      </c>
      <c r="J1279" s="10">
        <v>3</v>
      </c>
      <c r="K1279" s="10" t="s">
        <v>783</v>
      </c>
      <c r="L1279" s="10" t="s">
        <v>779</v>
      </c>
      <c r="M1279" s="10">
        <v>0</v>
      </c>
      <c r="N1279" s="10">
        <v>0</v>
      </c>
      <c r="O1279" s="10">
        <v>0</v>
      </c>
      <c r="P1279" s="10">
        <v>0</v>
      </c>
      <c r="Q1279" s="10">
        <v>0</v>
      </c>
      <c r="R1279" s="10">
        <v>0</v>
      </c>
      <c r="S1279" s="10">
        <v>0</v>
      </c>
      <c r="T1279" s="10">
        <v>0</v>
      </c>
      <c r="U1279" s="10">
        <v>0</v>
      </c>
      <c r="V1279" s="10">
        <v>0</v>
      </c>
      <c r="W1279" s="10">
        <v>0</v>
      </c>
      <c r="X1279" s="10">
        <v>0</v>
      </c>
      <c r="Y1279" s="10">
        <v>0</v>
      </c>
      <c r="Z1279" s="10">
        <v>0</v>
      </c>
      <c r="AA1279" s="10">
        <v>0</v>
      </c>
      <c r="AB1279" s="10">
        <v>0</v>
      </c>
      <c r="AC1279" s="10">
        <v>0</v>
      </c>
      <c r="AD1279" s="10">
        <v>0</v>
      </c>
      <c r="AE1279" s="10">
        <v>0</v>
      </c>
      <c r="AF1279" s="10">
        <v>0</v>
      </c>
      <c r="AG1279" s="10">
        <v>0</v>
      </c>
      <c r="AH1279" s="10">
        <v>0</v>
      </c>
      <c r="AI1279" s="10">
        <v>0</v>
      </c>
      <c r="AJ1279" s="10">
        <v>0</v>
      </c>
      <c r="AK1279" s="10">
        <v>1</v>
      </c>
      <c r="AL1279" s="10">
        <v>0</v>
      </c>
      <c r="AM1279" s="10">
        <v>24</v>
      </c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10"/>
      <c r="AZ1279" s="10"/>
      <c r="BA1279" s="10"/>
      <c r="BB1279" s="10"/>
      <c r="BC1279" s="10"/>
      <c r="BD1279" s="10"/>
      <c r="BE1279" s="10"/>
      <c r="BF1279" s="10"/>
      <c r="BG1279" s="10"/>
      <c r="BH1279" s="10" t="s">
        <v>408</v>
      </c>
      <c r="BI1279" s="10">
        <v>14</v>
      </c>
    </row>
    <row r="1280" spans="5:61" ht="16.5" customHeight="1">
      <c r="E1280" s="9" t="str">
        <f t="shared" si="19"/>
        <v>M-15室同時使用率1</v>
      </c>
      <c r="F1280" s="10" t="s">
        <v>412</v>
      </c>
      <c r="G1280" s="10" t="s">
        <v>355</v>
      </c>
      <c r="H1280" s="10">
        <v>15</v>
      </c>
      <c r="I1280" s="10">
        <v>1</v>
      </c>
      <c r="J1280" s="10">
        <v>1</v>
      </c>
      <c r="K1280" s="10" t="s">
        <v>776</v>
      </c>
      <c r="L1280" s="10" t="s">
        <v>777</v>
      </c>
      <c r="M1280" s="10">
        <v>0</v>
      </c>
      <c r="N1280" s="10">
        <v>0</v>
      </c>
      <c r="O1280" s="10">
        <v>0</v>
      </c>
      <c r="P1280" s="10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1</v>
      </c>
      <c r="V1280" s="10">
        <v>1</v>
      </c>
      <c r="W1280" s="10">
        <v>1</v>
      </c>
      <c r="X1280" s="10">
        <v>1</v>
      </c>
      <c r="Y1280" s="10">
        <v>1</v>
      </c>
      <c r="Z1280" s="10">
        <v>1</v>
      </c>
      <c r="AA1280" s="10">
        <v>1</v>
      </c>
      <c r="AB1280" s="10">
        <v>1</v>
      </c>
      <c r="AC1280" s="10">
        <v>1</v>
      </c>
      <c r="AD1280" s="10">
        <v>1</v>
      </c>
      <c r="AE1280" s="10">
        <v>1</v>
      </c>
      <c r="AF1280" s="10">
        <v>1</v>
      </c>
      <c r="AG1280" s="10">
        <v>1</v>
      </c>
      <c r="AH1280" s="10">
        <v>1</v>
      </c>
      <c r="AI1280" s="10">
        <v>1</v>
      </c>
      <c r="AJ1280" s="10">
        <v>0</v>
      </c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10"/>
      <c r="AZ1280" s="10"/>
      <c r="BA1280" s="10"/>
      <c r="BB1280" s="10"/>
      <c r="BC1280" s="10"/>
      <c r="BD1280" s="10"/>
      <c r="BE1280" s="10"/>
      <c r="BF1280" s="10"/>
      <c r="BG1280" s="10"/>
      <c r="BH1280" s="10" t="s">
        <v>412</v>
      </c>
      <c r="BI1280" s="10">
        <v>15</v>
      </c>
    </row>
    <row r="1281" spans="5:61" ht="16.5" customHeight="1">
      <c r="E1281" s="9" t="str">
        <f t="shared" si="19"/>
        <v>M-15室同時使用率2</v>
      </c>
      <c r="F1281" s="10" t="s">
        <v>412</v>
      </c>
      <c r="G1281" s="10" t="s">
        <v>355</v>
      </c>
      <c r="H1281" s="10">
        <v>15</v>
      </c>
      <c r="I1281" s="10">
        <v>1</v>
      </c>
      <c r="J1281" s="10">
        <v>2</v>
      </c>
      <c r="K1281" s="10" t="s">
        <v>776</v>
      </c>
      <c r="L1281" s="10" t="s">
        <v>778</v>
      </c>
      <c r="M1281" s="10">
        <v>0</v>
      </c>
      <c r="N1281" s="10">
        <v>0</v>
      </c>
      <c r="O1281" s="10">
        <v>0</v>
      </c>
      <c r="P1281" s="10">
        <v>0</v>
      </c>
      <c r="Q1281" s="10">
        <v>0</v>
      </c>
      <c r="R1281" s="10">
        <v>0</v>
      </c>
      <c r="S1281" s="10">
        <v>0</v>
      </c>
      <c r="T1281" s="10">
        <v>0</v>
      </c>
      <c r="U1281" s="10">
        <v>1</v>
      </c>
      <c r="V1281" s="10">
        <v>1</v>
      </c>
      <c r="W1281" s="10">
        <v>1</v>
      </c>
      <c r="X1281" s="10">
        <v>1</v>
      </c>
      <c r="Y1281" s="10">
        <v>1</v>
      </c>
      <c r="Z1281" s="10">
        <v>1</v>
      </c>
      <c r="AA1281" s="10">
        <v>1</v>
      </c>
      <c r="AB1281" s="10">
        <v>1</v>
      </c>
      <c r="AC1281" s="10">
        <v>1</v>
      </c>
      <c r="AD1281" s="10">
        <v>1</v>
      </c>
      <c r="AE1281" s="10">
        <v>1</v>
      </c>
      <c r="AF1281" s="10">
        <v>1</v>
      </c>
      <c r="AG1281" s="10">
        <v>1</v>
      </c>
      <c r="AH1281" s="10">
        <v>1</v>
      </c>
      <c r="AI1281" s="10">
        <v>1</v>
      </c>
      <c r="AJ1281" s="10">
        <v>0</v>
      </c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10"/>
      <c r="AZ1281" s="10"/>
      <c r="BA1281" s="10"/>
      <c r="BB1281" s="10"/>
      <c r="BC1281" s="10"/>
      <c r="BD1281" s="10"/>
      <c r="BE1281" s="10"/>
      <c r="BF1281" s="10"/>
      <c r="BG1281" s="10"/>
      <c r="BH1281" s="10" t="s">
        <v>412</v>
      </c>
      <c r="BI1281" s="10">
        <v>15</v>
      </c>
    </row>
    <row r="1282" spans="5:61" ht="16.5" customHeight="1">
      <c r="E1282" s="9" t="str">
        <f t="shared" si="19"/>
        <v>M-15室同時使用率3</v>
      </c>
      <c r="F1282" s="10" t="s">
        <v>412</v>
      </c>
      <c r="G1282" s="10" t="s">
        <v>355</v>
      </c>
      <c r="H1282" s="10">
        <v>15</v>
      </c>
      <c r="I1282" s="10">
        <v>1</v>
      </c>
      <c r="J1282" s="10">
        <v>3</v>
      </c>
      <c r="K1282" s="10" t="s">
        <v>776</v>
      </c>
      <c r="L1282" s="10" t="s">
        <v>779</v>
      </c>
      <c r="M1282" s="10">
        <v>0</v>
      </c>
      <c r="N1282" s="10">
        <v>0</v>
      </c>
      <c r="O1282" s="10">
        <v>0</v>
      </c>
      <c r="P1282" s="10">
        <v>0</v>
      </c>
      <c r="Q1282" s="10">
        <v>0</v>
      </c>
      <c r="R1282" s="10">
        <v>0</v>
      </c>
      <c r="S1282" s="10">
        <v>0</v>
      </c>
      <c r="T1282" s="10">
        <v>0</v>
      </c>
      <c r="U1282" s="10">
        <v>1</v>
      </c>
      <c r="V1282" s="10">
        <v>1</v>
      </c>
      <c r="W1282" s="10">
        <v>1</v>
      </c>
      <c r="X1282" s="10">
        <v>1</v>
      </c>
      <c r="Y1282" s="10">
        <v>1</v>
      </c>
      <c r="Z1282" s="10">
        <v>1</v>
      </c>
      <c r="AA1282" s="10">
        <v>1</v>
      </c>
      <c r="AB1282" s="10">
        <v>1</v>
      </c>
      <c r="AC1282" s="10">
        <v>1</v>
      </c>
      <c r="AD1282" s="10">
        <v>1</v>
      </c>
      <c r="AE1282" s="10">
        <v>1</v>
      </c>
      <c r="AF1282" s="10">
        <v>1</v>
      </c>
      <c r="AG1282" s="10">
        <v>1</v>
      </c>
      <c r="AH1282" s="10">
        <v>1</v>
      </c>
      <c r="AI1282" s="10">
        <v>1</v>
      </c>
      <c r="AJ1282" s="10">
        <v>0</v>
      </c>
      <c r="AK1282" s="10"/>
      <c r="AL1282" s="10"/>
      <c r="AM1282" s="10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10"/>
      <c r="AZ1282" s="10"/>
      <c r="BA1282" s="10"/>
      <c r="BB1282" s="10"/>
      <c r="BC1282" s="10"/>
      <c r="BD1282" s="10"/>
      <c r="BE1282" s="10"/>
      <c r="BF1282" s="10"/>
      <c r="BG1282" s="10"/>
      <c r="BH1282" s="10" t="s">
        <v>412</v>
      </c>
      <c r="BI1282" s="10">
        <v>15</v>
      </c>
    </row>
    <row r="1283" spans="5:61" ht="16.5" customHeight="1">
      <c r="E1283" s="9" t="str">
        <f t="shared" si="19"/>
        <v>M-15照明発熱密度比率1</v>
      </c>
      <c r="F1283" s="10" t="s">
        <v>412</v>
      </c>
      <c r="G1283" s="10" t="s">
        <v>355</v>
      </c>
      <c r="H1283" s="10">
        <v>15</v>
      </c>
      <c r="I1283" s="10">
        <v>2</v>
      </c>
      <c r="J1283" s="10">
        <v>1</v>
      </c>
      <c r="K1283" s="10" t="s">
        <v>780</v>
      </c>
      <c r="L1283" s="10" t="s">
        <v>777</v>
      </c>
      <c r="M1283" s="10">
        <v>0</v>
      </c>
      <c r="N1283" s="10">
        <v>0</v>
      </c>
      <c r="O1283" s="10">
        <v>0</v>
      </c>
      <c r="P1283" s="10">
        <v>0</v>
      </c>
      <c r="Q1283" s="10">
        <v>0</v>
      </c>
      <c r="R1283" s="10">
        <v>0</v>
      </c>
      <c r="S1283" s="10">
        <v>0</v>
      </c>
      <c r="T1283" s="10">
        <v>0</v>
      </c>
      <c r="U1283" s="10">
        <v>0</v>
      </c>
      <c r="V1283" s="10">
        <v>1</v>
      </c>
      <c r="W1283" s="10">
        <v>1</v>
      </c>
      <c r="X1283" s="10">
        <v>1</v>
      </c>
      <c r="Y1283" s="10">
        <v>1</v>
      </c>
      <c r="Z1283" s="10">
        <v>1</v>
      </c>
      <c r="AA1283" s="10">
        <v>1</v>
      </c>
      <c r="AB1283" s="10">
        <v>1</v>
      </c>
      <c r="AC1283" s="10">
        <v>1</v>
      </c>
      <c r="AD1283" s="10">
        <v>1</v>
      </c>
      <c r="AE1283" s="10">
        <v>1</v>
      </c>
      <c r="AF1283" s="10">
        <v>1</v>
      </c>
      <c r="AG1283" s="10">
        <v>1</v>
      </c>
      <c r="AH1283" s="10">
        <v>1</v>
      </c>
      <c r="AI1283" s="10">
        <v>1</v>
      </c>
      <c r="AJ1283" s="10">
        <v>0</v>
      </c>
      <c r="AK1283" s="10">
        <v>1</v>
      </c>
      <c r="AL1283" s="10">
        <v>0</v>
      </c>
      <c r="AM1283" s="10">
        <v>9</v>
      </c>
      <c r="AN1283" s="10">
        <v>100</v>
      </c>
      <c r="AO1283" s="10">
        <v>23</v>
      </c>
      <c r="AP1283" s="10">
        <v>0</v>
      </c>
      <c r="AQ1283" s="10">
        <v>24</v>
      </c>
      <c r="AR1283" s="10"/>
      <c r="AS1283" s="10"/>
      <c r="AT1283" s="10"/>
      <c r="AU1283" s="10"/>
      <c r="AV1283" s="10"/>
      <c r="AW1283" s="10"/>
      <c r="AX1283" s="10"/>
      <c r="AY1283" s="10"/>
      <c r="AZ1283" s="10"/>
      <c r="BA1283" s="10"/>
      <c r="BB1283" s="10"/>
      <c r="BC1283" s="10"/>
      <c r="BD1283" s="10"/>
      <c r="BE1283" s="10"/>
      <c r="BF1283" s="10"/>
      <c r="BG1283" s="10"/>
      <c r="BH1283" s="10" t="s">
        <v>412</v>
      </c>
      <c r="BI1283" s="10">
        <v>15</v>
      </c>
    </row>
    <row r="1284" spans="5:61" ht="16.5" customHeight="1">
      <c r="E1284" s="9" t="str">
        <f t="shared" si="19"/>
        <v>M-15照明発熱密度比率2</v>
      </c>
      <c r="F1284" s="10" t="s">
        <v>412</v>
      </c>
      <c r="G1284" s="10" t="s">
        <v>355</v>
      </c>
      <c r="H1284" s="10">
        <v>15</v>
      </c>
      <c r="I1284" s="10">
        <v>2</v>
      </c>
      <c r="J1284" s="10">
        <v>2</v>
      </c>
      <c r="K1284" s="10" t="s">
        <v>780</v>
      </c>
      <c r="L1284" s="10" t="s">
        <v>778</v>
      </c>
      <c r="M1284" s="10">
        <v>0</v>
      </c>
      <c r="N1284" s="10">
        <v>0</v>
      </c>
      <c r="O1284" s="10">
        <v>0</v>
      </c>
      <c r="P1284" s="10">
        <v>0</v>
      </c>
      <c r="Q1284" s="10">
        <v>0</v>
      </c>
      <c r="R1284" s="10">
        <v>0</v>
      </c>
      <c r="S1284" s="10">
        <v>0</v>
      </c>
      <c r="T1284" s="10">
        <v>0</v>
      </c>
      <c r="U1284" s="10">
        <v>0</v>
      </c>
      <c r="V1284" s="10">
        <v>1</v>
      </c>
      <c r="W1284" s="10">
        <v>1</v>
      </c>
      <c r="X1284" s="10">
        <v>1</v>
      </c>
      <c r="Y1284" s="10">
        <v>1</v>
      </c>
      <c r="Z1284" s="10">
        <v>1</v>
      </c>
      <c r="AA1284" s="10">
        <v>1</v>
      </c>
      <c r="AB1284" s="10">
        <v>1</v>
      </c>
      <c r="AC1284" s="10">
        <v>1</v>
      </c>
      <c r="AD1284" s="10">
        <v>1</v>
      </c>
      <c r="AE1284" s="10">
        <v>1</v>
      </c>
      <c r="AF1284" s="10">
        <v>1</v>
      </c>
      <c r="AG1284" s="10">
        <v>1</v>
      </c>
      <c r="AH1284" s="10">
        <v>1</v>
      </c>
      <c r="AI1284" s="10">
        <v>1</v>
      </c>
      <c r="AJ1284" s="10">
        <v>0</v>
      </c>
      <c r="AK1284" s="10">
        <v>1</v>
      </c>
      <c r="AL1284" s="10">
        <v>0</v>
      </c>
      <c r="AM1284" s="10">
        <v>9</v>
      </c>
      <c r="AN1284" s="10">
        <v>100</v>
      </c>
      <c r="AO1284" s="10">
        <v>23</v>
      </c>
      <c r="AP1284" s="10">
        <v>0</v>
      </c>
      <c r="AQ1284" s="10">
        <v>24</v>
      </c>
      <c r="AR1284" s="10"/>
      <c r="AS1284" s="10"/>
      <c r="AT1284" s="10"/>
      <c r="AU1284" s="10"/>
      <c r="AV1284" s="10"/>
      <c r="AW1284" s="10"/>
      <c r="AX1284" s="10"/>
      <c r="AY1284" s="10"/>
      <c r="AZ1284" s="10"/>
      <c r="BA1284" s="10"/>
      <c r="BB1284" s="10"/>
      <c r="BC1284" s="10"/>
      <c r="BD1284" s="10"/>
      <c r="BE1284" s="10"/>
      <c r="BF1284" s="10"/>
      <c r="BG1284" s="10"/>
      <c r="BH1284" s="10" t="s">
        <v>412</v>
      </c>
      <c r="BI1284" s="10">
        <v>15</v>
      </c>
    </row>
    <row r="1285" spans="5:61" ht="16.5" customHeight="1">
      <c r="E1285" s="9" t="str">
        <f t="shared" si="19"/>
        <v>M-15照明発熱密度比率3</v>
      </c>
      <c r="F1285" s="10" t="s">
        <v>412</v>
      </c>
      <c r="G1285" s="10" t="s">
        <v>355</v>
      </c>
      <c r="H1285" s="10">
        <v>15</v>
      </c>
      <c r="I1285" s="10">
        <v>2</v>
      </c>
      <c r="J1285" s="10">
        <v>3</v>
      </c>
      <c r="K1285" s="10" t="s">
        <v>780</v>
      </c>
      <c r="L1285" s="10" t="s">
        <v>779</v>
      </c>
      <c r="M1285" s="10">
        <v>0</v>
      </c>
      <c r="N1285" s="10">
        <v>0</v>
      </c>
      <c r="O1285" s="10">
        <v>0</v>
      </c>
      <c r="P1285" s="10">
        <v>0</v>
      </c>
      <c r="Q1285" s="10">
        <v>0</v>
      </c>
      <c r="R1285" s="10">
        <v>0</v>
      </c>
      <c r="S1285" s="10">
        <v>0</v>
      </c>
      <c r="T1285" s="10">
        <v>0</v>
      </c>
      <c r="U1285" s="10">
        <v>0</v>
      </c>
      <c r="V1285" s="10">
        <v>1</v>
      </c>
      <c r="W1285" s="10">
        <v>1</v>
      </c>
      <c r="X1285" s="10">
        <v>1</v>
      </c>
      <c r="Y1285" s="10">
        <v>1</v>
      </c>
      <c r="Z1285" s="10">
        <v>1</v>
      </c>
      <c r="AA1285" s="10">
        <v>1</v>
      </c>
      <c r="AB1285" s="10">
        <v>1</v>
      </c>
      <c r="AC1285" s="10">
        <v>1</v>
      </c>
      <c r="AD1285" s="10">
        <v>1</v>
      </c>
      <c r="AE1285" s="10">
        <v>1</v>
      </c>
      <c r="AF1285" s="10">
        <v>1</v>
      </c>
      <c r="AG1285" s="10">
        <v>1</v>
      </c>
      <c r="AH1285" s="10">
        <v>1</v>
      </c>
      <c r="AI1285" s="10">
        <v>1</v>
      </c>
      <c r="AJ1285" s="10">
        <v>0</v>
      </c>
      <c r="AK1285" s="10">
        <v>1</v>
      </c>
      <c r="AL1285" s="10">
        <v>0</v>
      </c>
      <c r="AM1285" s="10">
        <v>9</v>
      </c>
      <c r="AN1285" s="10">
        <v>100</v>
      </c>
      <c r="AO1285" s="10">
        <v>23</v>
      </c>
      <c r="AP1285" s="10">
        <v>0</v>
      </c>
      <c r="AQ1285" s="10">
        <v>24</v>
      </c>
      <c r="AR1285" s="10"/>
      <c r="AS1285" s="10"/>
      <c r="AT1285" s="10"/>
      <c r="AU1285" s="10"/>
      <c r="AV1285" s="10"/>
      <c r="AW1285" s="10"/>
      <c r="AX1285" s="10"/>
      <c r="AY1285" s="10"/>
      <c r="AZ1285" s="10"/>
      <c r="BA1285" s="10"/>
      <c r="BB1285" s="10"/>
      <c r="BC1285" s="10"/>
      <c r="BD1285" s="10"/>
      <c r="BE1285" s="10"/>
      <c r="BF1285" s="10"/>
      <c r="BG1285" s="10"/>
      <c r="BH1285" s="10" t="s">
        <v>412</v>
      </c>
      <c r="BI1285" s="10">
        <v>15</v>
      </c>
    </row>
    <row r="1286" spans="5:61" ht="16.5" customHeight="1">
      <c r="E1286" s="9" t="str">
        <f t="shared" si="19"/>
        <v>M-15人体発熱密度比率1</v>
      </c>
      <c r="F1286" s="10" t="s">
        <v>412</v>
      </c>
      <c r="G1286" s="10" t="s">
        <v>355</v>
      </c>
      <c r="H1286" s="10">
        <v>15</v>
      </c>
      <c r="I1286" s="10">
        <v>3</v>
      </c>
      <c r="J1286" s="10">
        <v>1</v>
      </c>
      <c r="K1286" s="10" t="s">
        <v>781</v>
      </c>
      <c r="L1286" s="10" t="s">
        <v>777</v>
      </c>
      <c r="M1286" s="10">
        <v>0</v>
      </c>
      <c r="N1286" s="10">
        <v>0</v>
      </c>
      <c r="O1286" s="10">
        <v>0</v>
      </c>
      <c r="P1286" s="10">
        <v>0</v>
      </c>
      <c r="Q1286" s="10">
        <v>0</v>
      </c>
      <c r="R1286" s="10">
        <v>0</v>
      </c>
      <c r="S1286" s="10">
        <v>0</v>
      </c>
      <c r="T1286" s="10">
        <v>0</v>
      </c>
      <c r="U1286" s="10">
        <v>0</v>
      </c>
      <c r="V1286" s="10">
        <v>0.4</v>
      </c>
      <c r="W1286" s="10">
        <v>0.4</v>
      </c>
      <c r="X1286" s="10">
        <v>0.4</v>
      </c>
      <c r="Y1286" s="10">
        <v>0.4</v>
      </c>
      <c r="Z1286" s="10">
        <v>0.4</v>
      </c>
      <c r="AA1286" s="10">
        <v>0.4</v>
      </c>
      <c r="AB1286" s="10">
        <v>0.4</v>
      </c>
      <c r="AC1286" s="10">
        <v>0.4</v>
      </c>
      <c r="AD1286" s="10">
        <v>0.4</v>
      </c>
      <c r="AE1286" s="10">
        <v>0.8</v>
      </c>
      <c r="AF1286" s="10">
        <v>0.8</v>
      </c>
      <c r="AG1286" s="10">
        <v>0.8</v>
      </c>
      <c r="AH1286" s="10">
        <v>0.8</v>
      </c>
      <c r="AI1286" s="10">
        <v>0.4</v>
      </c>
      <c r="AJ1286" s="10">
        <v>0</v>
      </c>
      <c r="AK1286" s="10">
        <v>1</v>
      </c>
      <c r="AL1286" s="10">
        <v>0</v>
      </c>
      <c r="AM1286" s="10">
        <v>9</v>
      </c>
      <c r="AN1286" s="10">
        <v>40</v>
      </c>
      <c r="AO1286" s="10">
        <v>18</v>
      </c>
      <c r="AP1286" s="10">
        <v>80</v>
      </c>
      <c r="AQ1286" s="10">
        <v>22</v>
      </c>
      <c r="AR1286" s="10">
        <v>40</v>
      </c>
      <c r="AS1286" s="10">
        <v>23</v>
      </c>
      <c r="AT1286" s="10">
        <v>0</v>
      </c>
      <c r="AU1286" s="10">
        <v>24</v>
      </c>
      <c r="AV1286" s="10"/>
      <c r="AW1286" s="10"/>
      <c r="AX1286" s="10"/>
      <c r="AY1286" s="10"/>
      <c r="AZ1286" s="10"/>
      <c r="BA1286" s="10"/>
      <c r="BB1286" s="10"/>
      <c r="BC1286" s="10"/>
      <c r="BD1286" s="10"/>
      <c r="BE1286" s="10"/>
      <c r="BF1286" s="10"/>
      <c r="BG1286" s="10"/>
      <c r="BH1286" s="10" t="s">
        <v>412</v>
      </c>
      <c r="BI1286" s="10">
        <v>15</v>
      </c>
    </row>
    <row r="1287" spans="5:61" ht="16.5" customHeight="1">
      <c r="E1287" s="9" t="str">
        <f t="shared" si="19"/>
        <v>M-15人体発熱密度比率2</v>
      </c>
      <c r="F1287" s="10" t="s">
        <v>412</v>
      </c>
      <c r="G1287" s="10" t="s">
        <v>355</v>
      </c>
      <c r="H1287" s="10">
        <v>15</v>
      </c>
      <c r="I1287" s="10">
        <v>3</v>
      </c>
      <c r="J1287" s="10">
        <v>2</v>
      </c>
      <c r="K1287" s="10" t="s">
        <v>781</v>
      </c>
      <c r="L1287" s="10" t="s">
        <v>778</v>
      </c>
      <c r="M1287" s="10">
        <v>0</v>
      </c>
      <c r="N1287" s="10">
        <v>0</v>
      </c>
      <c r="O1287" s="10">
        <v>0</v>
      </c>
      <c r="P1287" s="10">
        <v>0</v>
      </c>
      <c r="Q1287" s="10">
        <v>0</v>
      </c>
      <c r="R1287" s="10">
        <v>0</v>
      </c>
      <c r="S1287" s="10">
        <v>0</v>
      </c>
      <c r="T1287" s="10">
        <v>0</v>
      </c>
      <c r="U1287" s="10">
        <v>0</v>
      </c>
      <c r="V1287" s="10">
        <v>0.5</v>
      </c>
      <c r="W1287" s="10">
        <v>0.5</v>
      </c>
      <c r="X1287" s="10">
        <v>0.5</v>
      </c>
      <c r="Y1287" s="10">
        <v>0.8</v>
      </c>
      <c r="Z1287" s="10">
        <v>0.8</v>
      </c>
      <c r="AA1287" s="10">
        <v>0.8</v>
      </c>
      <c r="AB1287" s="10">
        <v>0.8</v>
      </c>
      <c r="AC1287" s="10">
        <v>0.8</v>
      </c>
      <c r="AD1287" s="10">
        <v>0.8</v>
      </c>
      <c r="AE1287" s="10">
        <v>1</v>
      </c>
      <c r="AF1287" s="10">
        <v>1</v>
      </c>
      <c r="AG1287" s="10">
        <v>1</v>
      </c>
      <c r="AH1287" s="10">
        <v>0.8</v>
      </c>
      <c r="AI1287" s="10">
        <v>0.8</v>
      </c>
      <c r="AJ1287" s="10">
        <v>0</v>
      </c>
      <c r="AK1287" s="10">
        <v>1</v>
      </c>
      <c r="AL1287" s="10">
        <v>0</v>
      </c>
      <c r="AM1287" s="10">
        <v>9</v>
      </c>
      <c r="AN1287" s="10">
        <v>50</v>
      </c>
      <c r="AO1287" s="10">
        <v>12</v>
      </c>
      <c r="AP1287" s="10">
        <v>80</v>
      </c>
      <c r="AQ1287" s="10">
        <v>18</v>
      </c>
      <c r="AR1287" s="10">
        <v>100</v>
      </c>
      <c r="AS1287" s="10">
        <v>21</v>
      </c>
      <c r="AT1287" s="10">
        <v>80</v>
      </c>
      <c r="AU1287" s="10">
        <v>23</v>
      </c>
      <c r="AV1287" s="10">
        <v>0</v>
      </c>
      <c r="AW1287" s="10">
        <v>24</v>
      </c>
      <c r="AX1287" s="10"/>
      <c r="AY1287" s="10"/>
      <c r="AZ1287" s="10"/>
      <c r="BA1287" s="10"/>
      <c r="BB1287" s="10"/>
      <c r="BC1287" s="10"/>
      <c r="BD1287" s="10"/>
      <c r="BE1287" s="10"/>
      <c r="BF1287" s="10"/>
      <c r="BG1287" s="10"/>
      <c r="BH1287" s="10" t="s">
        <v>412</v>
      </c>
      <c r="BI1287" s="10">
        <v>15</v>
      </c>
    </row>
    <row r="1288" spans="5:61" ht="16.5" customHeight="1">
      <c r="E1288" s="9" t="str">
        <f t="shared" si="19"/>
        <v>M-15人体発熱密度比率3</v>
      </c>
      <c r="F1288" s="10" t="s">
        <v>412</v>
      </c>
      <c r="G1288" s="10" t="s">
        <v>355</v>
      </c>
      <c r="H1288" s="10">
        <v>15</v>
      </c>
      <c r="I1288" s="10">
        <v>3</v>
      </c>
      <c r="J1288" s="10">
        <v>3</v>
      </c>
      <c r="K1288" s="10" t="s">
        <v>781</v>
      </c>
      <c r="L1288" s="10" t="s">
        <v>779</v>
      </c>
      <c r="M1288" s="10">
        <v>0</v>
      </c>
      <c r="N1288" s="10">
        <v>0</v>
      </c>
      <c r="O1288" s="10">
        <v>0</v>
      </c>
      <c r="P1288" s="10">
        <v>0</v>
      </c>
      <c r="Q1288" s="10">
        <v>0</v>
      </c>
      <c r="R1288" s="10">
        <v>0</v>
      </c>
      <c r="S1288" s="10">
        <v>0</v>
      </c>
      <c r="T1288" s="10">
        <v>0</v>
      </c>
      <c r="U1288" s="10">
        <v>0</v>
      </c>
      <c r="V1288" s="10">
        <v>0.5</v>
      </c>
      <c r="W1288" s="10">
        <v>0.5</v>
      </c>
      <c r="X1288" s="10">
        <v>0.5</v>
      </c>
      <c r="Y1288" s="10">
        <v>0.8</v>
      </c>
      <c r="Z1288" s="10">
        <v>0.8</v>
      </c>
      <c r="AA1288" s="10">
        <v>0.8</v>
      </c>
      <c r="AB1288" s="10">
        <v>0.8</v>
      </c>
      <c r="AC1288" s="10">
        <v>0.8</v>
      </c>
      <c r="AD1288" s="10">
        <v>0.8</v>
      </c>
      <c r="AE1288" s="10">
        <v>1</v>
      </c>
      <c r="AF1288" s="10">
        <v>1</v>
      </c>
      <c r="AG1288" s="10">
        <v>1</v>
      </c>
      <c r="AH1288" s="10">
        <v>0.8</v>
      </c>
      <c r="AI1288" s="10">
        <v>0.8</v>
      </c>
      <c r="AJ1288" s="10">
        <v>0</v>
      </c>
      <c r="AK1288" s="10">
        <v>1</v>
      </c>
      <c r="AL1288" s="10">
        <v>0</v>
      </c>
      <c r="AM1288" s="10">
        <v>9</v>
      </c>
      <c r="AN1288" s="10">
        <v>50</v>
      </c>
      <c r="AO1288" s="10">
        <v>12</v>
      </c>
      <c r="AP1288" s="10">
        <v>80</v>
      </c>
      <c r="AQ1288" s="10">
        <v>18</v>
      </c>
      <c r="AR1288" s="10">
        <v>100</v>
      </c>
      <c r="AS1288" s="10">
        <v>21</v>
      </c>
      <c r="AT1288" s="10">
        <v>80</v>
      </c>
      <c r="AU1288" s="10">
        <v>23</v>
      </c>
      <c r="AV1288" s="10">
        <v>0</v>
      </c>
      <c r="AW1288" s="10">
        <v>24</v>
      </c>
      <c r="AX1288" s="10"/>
      <c r="AY1288" s="10"/>
      <c r="AZ1288" s="10"/>
      <c r="BA1288" s="10"/>
      <c r="BB1288" s="10"/>
      <c r="BC1288" s="10"/>
      <c r="BD1288" s="10"/>
      <c r="BE1288" s="10"/>
      <c r="BF1288" s="10"/>
      <c r="BG1288" s="10"/>
      <c r="BH1288" s="10" t="s">
        <v>412</v>
      </c>
      <c r="BI1288" s="10">
        <v>15</v>
      </c>
    </row>
    <row r="1289" spans="5:61" ht="16.5" customHeight="1">
      <c r="E1289" s="9" t="str">
        <f t="shared" ref="E1289:E1352" si="20">F1289&amp;K1289&amp;J1289</f>
        <v>M-15機器発熱密度比率1</v>
      </c>
      <c r="F1289" s="10" t="s">
        <v>412</v>
      </c>
      <c r="G1289" s="10" t="s">
        <v>355</v>
      </c>
      <c r="H1289" s="10">
        <v>15</v>
      </c>
      <c r="I1289" s="10">
        <v>4</v>
      </c>
      <c r="J1289" s="10">
        <v>1</v>
      </c>
      <c r="K1289" s="10" t="s">
        <v>783</v>
      </c>
      <c r="L1289" s="10" t="s">
        <v>777</v>
      </c>
      <c r="M1289" s="10">
        <v>0</v>
      </c>
      <c r="N1289" s="10">
        <v>0</v>
      </c>
      <c r="O1289" s="10">
        <v>0</v>
      </c>
      <c r="P1289" s="10">
        <v>0</v>
      </c>
      <c r="Q1289" s="10">
        <v>0</v>
      </c>
      <c r="R1289" s="10">
        <v>0</v>
      </c>
      <c r="S1289" s="10">
        <v>0</v>
      </c>
      <c r="T1289" s="10">
        <v>0</v>
      </c>
      <c r="U1289" s="10">
        <v>0</v>
      </c>
      <c r="V1289" s="10">
        <v>0</v>
      </c>
      <c r="W1289" s="10">
        <v>0</v>
      </c>
      <c r="X1289" s="10">
        <v>0</v>
      </c>
      <c r="Y1289" s="10">
        <v>0</v>
      </c>
      <c r="Z1289" s="10">
        <v>0</v>
      </c>
      <c r="AA1289" s="10">
        <v>0</v>
      </c>
      <c r="AB1289" s="10">
        <v>0</v>
      </c>
      <c r="AC1289" s="10">
        <v>0</v>
      </c>
      <c r="AD1289" s="10">
        <v>0</v>
      </c>
      <c r="AE1289" s="10">
        <v>0</v>
      </c>
      <c r="AF1289" s="10">
        <v>0</v>
      </c>
      <c r="AG1289" s="10">
        <v>0</v>
      </c>
      <c r="AH1289" s="10">
        <v>0</v>
      </c>
      <c r="AI1289" s="10">
        <v>0</v>
      </c>
      <c r="AJ1289" s="10">
        <v>0</v>
      </c>
      <c r="AK1289" s="10">
        <v>1</v>
      </c>
      <c r="AL1289" s="10">
        <v>0</v>
      </c>
      <c r="AM1289" s="10">
        <v>24</v>
      </c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10"/>
      <c r="AZ1289" s="10"/>
      <c r="BA1289" s="10"/>
      <c r="BB1289" s="10"/>
      <c r="BC1289" s="10"/>
      <c r="BD1289" s="10"/>
      <c r="BE1289" s="10"/>
      <c r="BF1289" s="10"/>
      <c r="BG1289" s="10"/>
      <c r="BH1289" s="10" t="s">
        <v>412</v>
      </c>
      <c r="BI1289" s="10">
        <v>15</v>
      </c>
    </row>
    <row r="1290" spans="5:61" ht="16.5" customHeight="1">
      <c r="E1290" s="9" t="str">
        <f t="shared" si="20"/>
        <v>M-15機器発熱密度比率2</v>
      </c>
      <c r="F1290" s="10" t="s">
        <v>412</v>
      </c>
      <c r="G1290" s="10" t="s">
        <v>355</v>
      </c>
      <c r="H1290" s="10">
        <v>15</v>
      </c>
      <c r="I1290" s="10">
        <v>4</v>
      </c>
      <c r="J1290" s="10">
        <v>2</v>
      </c>
      <c r="K1290" s="10" t="s">
        <v>783</v>
      </c>
      <c r="L1290" s="10" t="s">
        <v>778</v>
      </c>
      <c r="M1290" s="10">
        <v>0</v>
      </c>
      <c r="N1290" s="10">
        <v>0</v>
      </c>
      <c r="O1290" s="10">
        <v>0</v>
      </c>
      <c r="P1290" s="10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  <c r="V1290" s="10">
        <v>0</v>
      </c>
      <c r="W1290" s="10">
        <v>0</v>
      </c>
      <c r="X1290" s="10">
        <v>0</v>
      </c>
      <c r="Y1290" s="10">
        <v>0</v>
      </c>
      <c r="Z1290" s="10">
        <v>0</v>
      </c>
      <c r="AA1290" s="10">
        <v>0</v>
      </c>
      <c r="AB1290" s="10">
        <v>0</v>
      </c>
      <c r="AC1290" s="10">
        <v>0</v>
      </c>
      <c r="AD1290" s="10">
        <v>0</v>
      </c>
      <c r="AE1290" s="10">
        <v>0</v>
      </c>
      <c r="AF1290" s="10">
        <v>0</v>
      </c>
      <c r="AG1290" s="10">
        <v>0</v>
      </c>
      <c r="AH1290" s="10">
        <v>0</v>
      </c>
      <c r="AI1290" s="10">
        <v>0</v>
      </c>
      <c r="AJ1290" s="10">
        <v>0</v>
      </c>
      <c r="AK1290" s="10">
        <v>1</v>
      </c>
      <c r="AL1290" s="10">
        <v>0</v>
      </c>
      <c r="AM1290" s="10">
        <v>24</v>
      </c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10"/>
      <c r="AZ1290" s="10"/>
      <c r="BA1290" s="10"/>
      <c r="BB1290" s="10"/>
      <c r="BC1290" s="10"/>
      <c r="BD1290" s="10"/>
      <c r="BE1290" s="10"/>
      <c r="BF1290" s="10"/>
      <c r="BG1290" s="10"/>
      <c r="BH1290" s="10" t="s">
        <v>412</v>
      </c>
      <c r="BI1290" s="10">
        <v>15</v>
      </c>
    </row>
    <row r="1291" spans="5:61" ht="16.5" customHeight="1">
      <c r="E1291" s="9" t="str">
        <f t="shared" si="20"/>
        <v>M-15機器発熱密度比率3</v>
      </c>
      <c r="F1291" s="10" t="s">
        <v>412</v>
      </c>
      <c r="G1291" s="10" t="s">
        <v>355</v>
      </c>
      <c r="H1291" s="10">
        <v>15</v>
      </c>
      <c r="I1291" s="10">
        <v>4</v>
      </c>
      <c r="J1291" s="10">
        <v>3</v>
      </c>
      <c r="K1291" s="10" t="s">
        <v>783</v>
      </c>
      <c r="L1291" s="10" t="s">
        <v>779</v>
      </c>
      <c r="M1291" s="10">
        <v>0</v>
      </c>
      <c r="N1291" s="10">
        <v>0</v>
      </c>
      <c r="O1291" s="10">
        <v>0</v>
      </c>
      <c r="P1291" s="10">
        <v>0</v>
      </c>
      <c r="Q1291" s="10">
        <v>0</v>
      </c>
      <c r="R1291" s="10">
        <v>0</v>
      </c>
      <c r="S1291" s="10">
        <v>0</v>
      </c>
      <c r="T1291" s="10">
        <v>0</v>
      </c>
      <c r="U1291" s="10">
        <v>0</v>
      </c>
      <c r="V1291" s="10">
        <v>0</v>
      </c>
      <c r="W1291" s="10">
        <v>0</v>
      </c>
      <c r="X1291" s="10">
        <v>0</v>
      </c>
      <c r="Y1291" s="10">
        <v>0</v>
      </c>
      <c r="Z1291" s="10">
        <v>0</v>
      </c>
      <c r="AA1291" s="10">
        <v>0</v>
      </c>
      <c r="AB1291" s="10">
        <v>0</v>
      </c>
      <c r="AC1291" s="10">
        <v>0</v>
      </c>
      <c r="AD1291" s="10">
        <v>0</v>
      </c>
      <c r="AE1291" s="10">
        <v>0</v>
      </c>
      <c r="AF1291" s="10">
        <v>0</v>
      </c>
      <c r="AG1291" s="10">
        <v>0</v>
      </c>
      <c r="AH1291" s="10">
        <v>0</v>
      </c>
      <c r="AI1291" s="10">
        <v>0</v>
      </c>
      <c r="AJ1291" s="10">
        <v>0</v>
      </c>
      <c r="AK1291" s="10">
        <v>1</v>
      </c>
      <c r="AL1291" s="10">
        <v>0</v>
      </c>
      <c r="AM1291" s="10">
        <v>24</v>
      </c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10"/>
      <c r="AZ1291" s="10"/>
      <c r="BA1291" s="10"/>
      <c r="BB1291" s="10"/>
      <c r="BC1291" s="10"/>
      <c r="BD1291" s="10"/>
      <c r="BE1291" s="10"/>
      <c r="BF1291" s="10"/>
      <c r="BG1291" s="10"/>
      <c r="BH1291" s="10" t="s">
        <v>412</v>
      </c>
      <c r="BI1291" s="10">
        <v>15</v>
      </c>
    </row>
    <row r="1292" spans="5:61" ht="16.5" customHeight="1">
      <c r="E1292" s="9" t="str">
        <f t="shared" si="20"/>
        <v>M-16室同時使用率1</v>
      </c>
      <c r="F1292" s="10" t="s">
        <v>418</v>
      </c>
      <c r="G1292" s="10" t="s">
        <v>355</v>
      </c>
      <c r="H1292" s="10">
        <v>16</v>
      </c>
      <c r="I1292" s="10">
        <v>1</v>
      </c>
      <c r="J1292" s="10">
        <v>1</v>
      </c>
      <c r="K1292" s="10" t="s">
        <v>776</v>
      </c>
      <c r="L1292" s="10" t="s">
        <v>777</v>
      </c>
      <c r="M1292" s="10">
        <v>0</v>
      </c>
      <c r="N1292" s="10">
        <v>0</v>
      </c>
      <c r="O1292" s="10">
        <v>0</v>
      </c>
      <c r="P1292" s="10">
        <v>0</v>
      </c>
      <c r="Q1292" s="10">
        <v>0</v>
      </c>
      <c r="R1292" s="10">
        <v>0</v>
      </c>
      <c r="S1292" s="10">
        <v>0</v>
      </c>
      <c r="T1292" s="10">
        <v>0</v>
      </c>
      <c r="U1292" s="10">
        <v>1</v>
      </c>
      <c r="V1292" s="10">
        <v>1</v>
      </c>
      <c r="W1292" s="10">
        <v>1</v>
      </c>
      <c r="X1292" s="10">
        <v>1</v>
      </c>
      <c r="Y1292" s="10">
        <v>1</v>
      </c>
      <c r="Z1292" s="10">
        <v>1</v>
      </c>
      <c r="AA1292" s="10">
        <v>1</v>
      </c>
      <c r="AB1292" s="10">
        <v>1</v>
      </c>
      <c r="AC1292" s="10">
        <v>1</v>
      </c>
      <c r="AD1292" s="10">
        <v>1</v>
      </c>
      <c r="AE1292" s="10">
        <v>1</v>
      </c>
      <c r="AF1292" s="10">
        <v>1</v>
      </c>
      <c r="AG1292" s="10">
        <v>1</v>
      </c>
      <c r="AH1292" s="10">
        <v>1</v>
      </c>
      <c r="AI1292" s="10">
        <v>1</v>
      </c>
      <c r="AJ1292" s="10">
        <v>0</v>
      </c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10"/>
      <c r="AZ1292" s="10"/>
      <c r="BA1292" s="10"/>
      <c r="BB1292" s="10"/>
      <c r="BC1292" s="10"/>
      <c r="BD1292" s="10"/>
      <c r="BE1292" s="10"/>
      <c r="BF1292" s="10"/>
      <c r="BG1292" s="10"/>
      <c r="BH1292" s="10" t="s">
        <v>418</v>
      </c>
      <c r="BI1292" s="10">
        <v>16</v>
      </c>
    </row>
    <row r="1293" spans="5:61" ht="16.5" customHeight="1">
      <c r="E1293" s="9" t="str">
        <f t="shared" si="20"/>
        <v>M-16室同時使用率2</v>
      </c>
      <c r="F1293" s="10" t="s">
        <v>418</v>
      </c>
      <c r="G1293" s="10" t="s">
        <v>355</v>
      </c>
      <c r="H1293" s="10">
        <v>16</v>
      </c>
      <c r="I1293" s="10">
        <v>1</v>
      </c>
      <c r="J1293" s="10">
        <v>2</v>
      </c>
      <c r="K1293" s="10" t="s">
        <v>776</v>
      </c>
      <c r="L1293" s="10" t="s">
        <v>778</v>
      </c>
      <c r="M1293" s="10">
        <v>0</v>
      </c>
      <c r="N1293" s="10">
        <v>0</v>
      </c>
      <c r="O1293" s="10">
        <v>0</v>
      </c>
      <c r="P1293" s="10">
        <v>0</v>
      </c>
      <c r="Q1293" s="10">
        <v>0</v>
      </c>
      <c r="R1293" s="10">
        <v>0</v>
      </c>
      <c r="S1293" s="10">
        <v>0</v>
      </c>
      <c r="T1293" s="10">
        <v>0</v>
      </c>
      <c r="U1293" s="10">
        <v>1</v>
      </c>
      <c r="V1293" s="10">
        <v>1</v>
      </c>
      <c r="W1293" s="10">
        <v>1</v>
      </c>
      <c r="X1293" s="10">
        <v>1</v>
      </c>
      <c r="Y1293" s="10">
        <v>1</v>
      </c>
      <c r="Z1293" s="10">
        <v>1</v>
      </c>
      <c r="AA1293" s="10">
        <v>1</v>
      </c>
      <c r="AB1293" s="10">
        <v>1</v>
      </c>
      <c r="AC1293" s="10">
        <v>1</v>
      </c>
      <c r="AD1293" s="10">
        <v>1</v>
      </c>
      <c r="AE1293" s="10">
        <v>1</v>
      </c>
      <c r="AF1293" s="10">
        <v>1</v>
      </c>
      <c r="AG1293" s="10">
        <v>1</v>
      </c>
      <c r="AH1293" s="10">
        <v>1</v>
      </c>
      <c r="AI1293" s="10">
        <v>1</v>
      </c>
      <c r="AJ1293" s="10">
        <v>0</v>
      </c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10"/>
      <c r="AZ1293" s="10"/>
      <c r="BA1293" s="10"/>
      <c r="BB1293" s="10"/>
      <c r="BC1293" s="10"/>
      <c r="BD1293" s="10"/>
      <c r="BE1293" s="10"/>
      <c r="BF1293" s="10"/>
      <c r="BG1293" s="10"/>
      <c r="BH1293" s="10" t="s">
        <v>418</v>
      </c>
      <c r="BI1293" s="10">
        <v>16</v>
      </c>
    </row>
    <row r="1294" spans="5:61" ht="16.5" customHeight="1">
      <c r="E1294" s="9" t="str">
        <f t="shared" si="20"/>
        <v>M-16室同時使用率3</v>
      </c>
      <c r="F1294" s="10" t="s">
        <v>418</v>
      </c>
      <c r="G1294" s="10" t="s">
        <v>355</v>
      </c>
      <c r="H1294" s="10">
        <v>16</v>
      </c>
      <c r="I1294" s="10">
        <v>1</v>
      </c>
      <c r="J1294" s="10">
        <v>3</v>
      </c>
      <c r="K1294" s="10" t="s">
        <v>776</v>
      </c>
      <c r="L1294" s="10" t="s">
        <v>779</v>
      </c>
      <c r="M1294" s="10">
        <v>0</v>
      </c>
      <c r="N1294" s="10">
        <v>0</v>
      </c>
      <c r="O1294" s="10">
        <v>0</v>
      </c>
      <c r="P1294" s="10">
        <v>0</v>
      </c>
      <c r="Q1294" s="10">
        <v>0</v>
      </c>
      <c r="R1294" s="10">
        <v>0</v>
      </c>
      <c r="S1294" s="10">
        <v>0</v>
      </c>
      <c r="T1294" s="10">
        <v>0</v>
      </c>
      <c r="U1294" s="10">
        <v>1</v>
      </c>
      <c r="V1294" s="10">
        <v>1</v>
      </c>
      <c r="W1294" s="10">
        <v>1</v>
      </c>
      <c r="X1294" s="10">
        <v>1</v>
      </c>
      <c r="Y1294" s="10">
        <v>1</v>
      </c>
      <c r="Z1294" s="10">
        <v>1</v>
      </c>
      <c r="AA1294" s="10">
        <v>1</v>
      </c>
      <c r="AB1294" s="10">
        <v>1</v>
      </c>
      <c r="AC1294" s="10">
        <v>1</v>
      </c>
      <c r="AD1294" s="10">
        <v>1</v>
      </c>
      <c r="AE1294" s="10">
        <v>1</v>
      </c>
      <c r="AF1294" s="10">
        <v>1</v>
      </c>
      <c r="AG1294" s="10">
        <v>1</v>
      </c>
      <c r="AH1294" s="10">
        <v>1</v>
      </c>
      <c r="AI1294" s="10">
        <v>1</v>
      </c>
      <c r="AJ1294" s="10">
        <v>0</v>
      </c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10"/>
      <c r="AZ1294" s="10"/>
      <c r="BA1294" s="10"/>
      <c r="BB1294" s="10"/>
      <c r="BC1294" s="10"/>
      <c r="BD1294" s="10"/>
      <c r="BE1294" s="10"/>
      <c r="BF1294" s="10"/>
      <c r="BG1294" s="10"/>
      <c r="BH1294" s="10" t="s">
        <v>418</v>
      </c>
      <c r="BI1294" s="10">
        <v>16</v>
      </c>
    </row>
    <row r="1295" spans="5:61" ht="16.5" customHeight="1">
      <c r="E1295" s="9" t="str">
        <f t="shared" si="20"/>
        <v>M-16照明発熱密度比率1</v>
      </c>
      <c r="F1295" s="10" t="s">
        <v>418</v>
      </c>
      <c r="G1295" s="10" t="s">
        <v>355</v>
      </c>
      <c r="H1295" s="10">
        <v>16</v>
      </c>
      <c r="I1295" s="10">
        <v>2</v>
      </c>
      <c r="J1295" s="10">
        <v>1</v>
      </c>
      <c r="K1295" s="10" t="s">
        <v>780</v>
      </c>
      <c r="L1295" s="10" t="s">
        <v>777</v>
      </c>
      <c r="M1295" s="10">
        <v>0</v>
      </c>
      <c r="N1295" s="10">
        <v>0</v>
      </c>
      <c r="O1295" s="10">
        <v>0</v>
      </c>
      <c r="P1295" s="10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  <c r="V1295" s="10">
        <v>1</v>
      </c>
      <c r="W1295" s="10">
        <v>1</v>
      </c>
      <c r="X1295" s="10">
        <v>1</v>
      </c>
      <c r="Y1295" s="10">
        <v>1</v>
      </c>
      <c r="Z1295" s="10">
        <v>1</v>
      </c>
      <c r="AA1295" s="10">
        <v>1</v>
      </c>
      <c r="AB1295" s="10">
        <v>1</v>
      </c>
      <c r="AC1295" s="10">
        <v>1</v>
      </c>
      <c r="AD1295" s="10">
        <v>1</v>
      </c>
      <c r="AE1295" s="10">
        <v>1</v>
      </c>
      <c r="AF1295" s="10">
        <v>1</v>
      </c>
      <c r="AG1295" s="10">
        <v>1</v>
      </c>
      <c r="AH1295" s="10">
        <v>1</v>
      </c>
      <c r="AI1295" s="10">
        <v>1</v>
      </c>
      <c r="AJ1295" s="10">
        <v>0</v>
      </c>
      <c r="AK1295" s="10">
        <v>1</v>
      </c>
      <c r="AL1295" s="10">
        <v>0</v>
      </c>
      <c r="AM1295" s="10">
        <v>9</v>
      </c>
      <c r="AN1295" s="10">
        <v>100</v>
      </c>
      <c r="AO1295" s="10">
        <v>23</v>
      </c>
      <c r="AP1295" s="10">
        <v>0</v>
      </c>
      <c r="AQ1295" s="10">
        <v>24</v>
      </c>
      <c r="AR1295" s="10"/>
      <c r="AS1295" s="10"/>
      <c r="AT1295" s="10"/>
      <c r="AU1295" s="10"/>
      <c r="AV1295" s="10"/>
      <c r="AW1295" s="10"/>
      <c r="AX1295" s="10"/>
      <c r="AY1295" s="10"/>
      <c r="AZ1295" s="10"/>
      <c r="BA1295" s="10"/>
      <c r="BB1295" s="10"/>
      <c r="BC1295" s="10"/>
      <c r="BD1295" s="10"/>
      <c r="BE1295" s="10"/>
      <c r="BF1295" s="10"/>
      <c r="BG1295" s="10"/>
      <c r="BH1295" s="10" t="s">
        <v>418</v>
      </c>
      <c r="BI1295" s="10">
        <v>16</v>
      </c>
    </row>
    <row r="1296" spans="5:61" ht="16.5" customHeight="1">
      <c r="E1296" s="9" t="str">
        <f t="shared" si="20"/>
        <v>M-16照明発熱密度比率2</v>
      </c>
      <c r="F1296" s="10" t="s">
        <v>418</v>
      </c>
      <c r="G1296" s="10" t="s">
        <v>355</v>
      </c>
      <c r="H1296" s="10">
        <v>16</v>
      </c>
      <c r="I1296" s="10">
        <v>2</v>
      </c>
      <c r="J1296" s="10">
        <v>2</v>
      </c>
      <c r="K1296" s="10" t="s">
        <v>780</v>
      </c>
      <c r="L1296" s="10" t="s">
        <v>778</v>
      </c>
      <c r="M1296" s="10">
        <v>0</v>
      </c>
      <c r="N1296" s="10">
        <v>0</v>
      </c>
      <c r="O1296" s="10">
        <v>0</v>
      </c>
      <c r="P1296" s="10">
        <v>0</v>
      </c>
      <c r="Q1296" s="10">
        <v>0</v>
      </c>
      <c r="R1296" s="10">
        <v>0</v>
      </c>
      <c r="S1296" s="10">
        <v>0</v>
      </c>
      <c r="T1296" s="10">
        <v>0</v>
      </c>
      <c r="U1296" s="10">
        <v>0</v>
      </c>
      <c r="V1296" s="10">
        <v>1</v>
      </c>
      <c r="W1296" s="10">
        <v>1</v>
      </c>
      <c r="X1296" s="10">
        <v>1</v>
      </c>
      <c r="Y1296" s="10">
        <v>1</v>
      </c>
      <c r="Z1296" s="10">
        <v>1</v>
      </c>
      <c r="AA1296" s="10">
        <v>1</v>
      </c>
      <c r="AB1296" s="10">
        <v>1</v>
      </c>
      <c r="AC1296" s="10">
        <v>1</v>
      </c>
      <c r="AD1296" s="10">
        <v>1</v>
      </c>
      <c r="AE1296" s="10">
        <v>1</v>
      </c>
      <c r="AF1296" s="10">
        <v>1</v>
      </c>
      <c r="AG1296" s="10">
        <v>1</v>
      </c>
      <c r="AH1296" s="10">
        <v>1</v>
      </c>
      <c r="AI1296" s="10">
        <v>1</v>
      </c>
      <c r="AJ1296" s="10">
        <v>0</v>
      </c>
      <c r="AK1296" s="10">
        <v>1</v>
      </c>
      <c r="AL1296" s="10">
        <v>0</v>
      </c>
      <c r="AM1296" s="10">
        <v>9</v>
      </c>
      <c r="AN1296" s="10">
        <v>100</v>
      </c>
      <c r="AO1296" s="10">
        <v>23</v>
      </c>
      <c r="AP1296" s="10">
        <v>0</v>
      </c>
      <c r="AQ1296" s="10">
        <v>24</v>
      </c>
      <c r="AR1296" s="10"/>
      <c r="AS1296" s="10"/>
      <c r="AT1296" s="10"/>
      <c r="AU1296" s="10"/>
      <c r="AV1296" s="10"/>
      <c r="AW1296" s="10"/>
      <c r="AX1296" s="10"/>
      <c r="AY1296" s="10"/>
      <c r="AZ1296" s="10"/>
      <c r="BA1296" s="10"/>
      <c r="BB1296" s="10"/>
      <c r="BC1296" s="10"/>
      <c r="BD1296" s="10"/>
      <c r="BE1296" s="10"/>
      <c r="BF1296" s="10"/>
      <c r="BG1296" s="10"/>
      <c r="BH1296" s="10" t="s">
        <v>418</v>
      </c>
      <c r="BI1296" s="10">
        <v>16</v>
      </c>
    </row>
    <row r="1297" spans="5:61" ht="16.5" customHeight="1">
      <c r="E1297" s="9" t="str">
        <f t="shared" si="20"/>
        <v>M-16照明発熱密度比率3</v>
      </c>
      <c r="F1297" s="10" t="s">
        <v>418</v>
      </c>
      <c r="G1297" s="10" t="s">
        <v>355</v>
      </c>
      <c r="H1297" s="10">
        <v>16</v>
      </c>
      <c r="I1297" s="10">
        <v>2</v>
      </c>
      <c r="J1297" s="10">
        <v>3</v>
      </c>
      <c r="K1297" s="10" t="s">
        <v>780</v>
      </c>
      <c r="L1297" s="10" t="s">
        <v>779</v>
      </c>
      <c r="M1297" s="10">
        <v>0</v>
      </c>
      <c r="N1297" s="10">
        <v>0</v>
      </c>
      <c r="O1297" s="10">
        <v>0</v>
      </c>
      <c r="P1297" s="10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  <c r="V1297" s="10">
        <v>1</v>
      </c>
      <c r="W1297" s="10">
        <v>1</v>
      </c>
      <c r="X1297" s="10">
        <v>1</v>
      </c>
      <c r="Y1297" s="10">
        <v>1</v>
      </c>
      <c r="Z1297" s="10">
        <v>1</v>
      </c>
      <c r="AA1297" s="10">
        <v>1</v>
      </c>
      <c r="AB1297" s="10">
        <v>1</v>
      </c>
      <c r="AC1297" s="10">
        <v>1</v>
      </c>
      <c r="AD1297" s="10">
        <v>1</v>
      </c>
      <c r="AE1297" s="10">
        <v>1</v>
      </c>
      <c r="AF1297" s="10">
        <v>1</v>
      </c>
      <c r="AG1297" s="10">
        <v>1</v>
      </c>
      <c r="AH1297" s="10">
        <v>1</v>
      </c>
      <c r="AI1297" s="10">
        <v>1</v>
      </c>
      <c r="AJ1297" s="10">
        <v>0</v>
      </c>
      <c r="AK1297" s="10">
        <v>1</v>
      </c>
      <c r="AL1297" s="10">
        <v>0</v>
      </c>
      <c r="AM1297" s="10">
        <v>9</v>
      </c>
      <c r="AN1297" s="10">
        <v>100</v>
      </c>
      <c r="AO1297" s="10">
        <v>23</v>
      </c>
      <c r="AP1297" s="10">
        <v>0</v>
      </c>
      <c r="AQ1297" s="10">
        <v>24</v>
      </c>
      <c r="AR1297" s="10"/>
      <c r="AS1297" s="10"/>
      <c r="AT1297" s="10"/>
      <c r="AU1297" s="10"/>
      <c r="AV1297" s="10"/>
      <c r="AW1297" s="10"/>
      <c r="AX1297" s="10"/>
      <c r="AY1297" s="10"/>
      <c r="AZ1297" s="10"/>
      <c r="BA1297" s="10"/>
      <c r="BB1297" s="10"/>
      <c r="BC1297" s="10"/>
      <c r="BD1297" s="10"/>
      <c r="BE1297" s="10"/>
      <c r="BF1297" s="10"/>
      <c r="BG1297" s="10"/>
      <c r="BH1297" s="10" t="s">
        <v>418</v>
      </c>
      <c r="BI1297" s="10">
        <v>16</v>
      </c>
    </row>
    <row r="1298" spans="5:61" ht="16.5" customHeight="1">
      <c r="E1298" s="9" t="str">
        <f t="shared" si="20"/>
        <v>M-16人体発熱密度比率1</v>
      </c>
      <c r="F1298" s="10" t="s">
        <v>418</v>
      </c>
      <c r="G1298" s="10" t="s">
        <v>355</v>
      </c>
      <c r="H1298" s="10">
        <v>16</v>
      </c>
      <c r="I1298" s="10">
        <v>3</v>
      </c>
      <c r="J1298" s="10">
        <v>1</v>
      </c>
      <c r="K1298" s="10" t="s">
        <v>781</v>
      </c>
      <c r="L1298" s="10" t="s">
        <v>777</v>
      </c>
      <c r="M1298" s="10">
        <v>0</v>
      </c>
      <c r="N1298" s="10">
        <v>0</v>
      </c>
      <c r="O1298" s="10">
        <v>0</v>
      </c>
      <c r="P1298" s="10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  <c r="V1298" s="10">
        <v>0.4</v>
      </c>
      <c r="W1298" s="10">
        <v>0.4</v>
      </c>
      <c r="X1298" s="10">
        <v>0.4</v>
      </c>
      <c r="Y1298" s="10">
        <v>0.4</v>
      </c>
      <c r="Z1298" s="10">
        <v>0.4</v>
      </c>
      <c r="AA1298" s="10">
        <v>0.4</v>
      </c>
      <c r="AB1298" s="10">
        <v>0.4</v>
      </c>
      <c r="AC1298" s="10">
        <v>0.4</v>
      </c>
      <c r="AD1298" s="10">
        <v>0.4</v>
      </c>
      <c r="AE1298" s="10">
        <v>0.8</v>
      </c>
      <c r="AF1298" s="10">
        <v>0.8</v>
      </c>
      <c r="AG1298" s="10">
        <v>0.8</v>
      </c>
      <c r="AH1298" s="10">
        <v>0.8</v>
      </c>
      <c r="AI1298" s="10">
        <v>0.4</v>
      </c>
      <c r="AJ1298" s="10">
        <v>0</v>
      </c>
      <c r="AK1298" s="10">
        <v>1</v>
      </c>
      <c r="AL1298" s="10">
        <v>0</v>
      </c>
      <c r="AM1298" s="10">
        <v>9</v>
      </c>
      <c r="AN1298" s="10">
        <v>40</v>
      </c>
      <c r="AO1298" s="10">
        <v>18</v>
      </c>
      <c r="AP1298" s="10">
        <v>80</v>
      </c>
      <c r="AQ1298" s="10">
        <v>22</v>
      </c>
      <c r="AR1298" s="10">
        <v>40</v>
      </c>
      <c r="AS1298" s="10">
        <v>23</v>
      </c>
      <c r="AT1298" s="10">
        <v>0</v>
      </c>
      <c r="AU1298" s="10">
        <v>24</v>
      </c>
      <c r="AV1298" s="10"/>
      <c r="AW1298" s="10"/>
      <c r="AX1298" s="10"/>
      <c r="AY1298" s="10"/>
      <c r="AZ1298" s="10"/>
      <c r="BA1298" s="10"/>
      <c r="BB1298" s="10"/>
      <c r="BC1298" s="10"/>
      <c r="BD1298" s="10"/>
      <c r="BE1298" s="10"/>
      <c r="BF1298" s="10"/>
      <c r="BG1298" s="10"/>
      <c r="BH1298" s="10" t="s">
        <v>418</v>
      </c>
      <c r="BI1298" s="10">
        <v>16</v>
      </c>
    </row>
    <row r="1299" spans="5:61" ht="16.5" customHeight="1">
      <c r="E1299" s="9" t="str">
        <f t="shared" si="20"/>
        <v>M-16人体発熱密度比率2</v>
      </c>
      <c r="F1299" s="10" t="s">
        <v>418</v>
      </c>
      <c r="G1299" s="10" t="s">
        <v>355</v>
      </c>
      <c r="H1299" s="10">
        <v>16</v>
      </c>
      <c r="I1299" s="10">
        <v>3</v>
      </c>
      <c r="J1299" s="10">
        <v>2</v>
      </c>
      <c r="K1299" s="10" t="s">
        <v>781</v>
      </c>
      <c r="L1299" s="10" t="s">
        <v>778</v>
      </c>
      <c r="M1299" s="10">
        <v>0</v>
      </c>
      <c r="N1299" s="10">
        <v>0</v>
      </c>
      <c r="O1299" s="10">
        <v>0</v>
      </c>
      <c r="P1299" s="10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  <c r="V1299" s="10">
        <v>0.5</v>
      </c>
      <c r="W1299" s="10">
        <v>0.5</v>
      </c>
      <c r="X1299" s="10">
        <v>0.5</v>
      </c>
      <c r="Y1299" s="10">
        <v>0.8</v>
      </c>
      <c r="Z1299" s="10">
        <v>0.8</v>
      </c>
      <c r="AA1299" s="10">
        <v>0.8</v>
      </c>
      <c r="AB1299" s="10">
        <v>0.8</v>
      </c>
      <c r="AC1299" s="10">
        <v>0.8</v>
      </c>
      <c r="AD1299" s="10">
        <v>0.8</v>
      </c>
      <c r="AE1299" s="10">
        <v>1</v>
      </c>
      <c r="AF1299" s="10">
        <v>1</v>
      </c>
      <c r="AG1299" s="10">
        <v>1</v>
      </c>
      <c r="AH1299" s="10">
        <v>0.8</v>
      </c>
      <c r="AI1299" s="10">
        <v>0.8</v>
      </c>
      <c r="AJ1299" s="10">
        <v>0</v>
      </c>
      <c r="AK1299" s="10">
        <v>1</v>
      </c>
      <c r="AL1299" s="10">
        <v>0</v>
      </c>
      <c r="AM1299" s="10">
        <v>9</v>
      </c>
      <c r="AN1299" s="10">
        <v>50</v>
      </c>
      <c r="AO1299" s="10">
        <v>12</v>
      </c>
      <c r="AP1299" s="10">
        <v>80</v>
      </c>
      <c r="AQ1299" s="10">
        <v>18</v>
      </c>
      <c r="AR1299" s="10">
        <v>100</v>
      </c>
      <c r="AS1299" s="10">
        <v>21</v>
      </c>
      <c r="AT1299" s="10">
        <v>80</v>
      </c>
      <c r="AU1299" s="10">
        <v>23</v>
      </c>
      <c r="AV1299" s="10">
        <v>0</v>
      </c>
      <c r="AW1299" s="10">
        <v>24</v>
      </c>
      <c r="AX1299" s="10"/>
      <c r="AY1299" s="10"/>
      <c r="AZ1299" s="10"/>
      <c r="BA1299" s="10"/>
      <c r="BB1299" s="10"/>
      <c r="BC1299" s="10"/>
      <c r="BD1299" s="10"/>
      <c r="BE1299" s="10"/>
      <c r="BF1299" s="10"/>
      <c r="BG1299" s="10"/>
      <c r="BH1299" s="10" t="s">
        <v>418</v>
      </c>
      <c r="BI1299" s="10">
        <v>16</v>
      </c>
    </row>
    <row r="1300" spans="5:61" ht="16.5" customHeight="1">
      <c r="E1300" s="9" t="str">
        <f t="shared" si="20"/>
        <v>M-16人体発熱密度比率3</v>
      </c>
      <c r="F1300" s="10" t="s">
        <v>418</v>
      </c>
      <c r="G1300" s="10" t="s">
        <v>355</v>
      </c>
      <c r="H1300" s="10">
        <v>16</v>
      </c>
      <c r="I1300" s="10">
        <v>3</v>
      </c>
      <c r="J1300" s="10">
        <v>3</v>
      </c>
      <c r="K1300" s="10" t="s">
        <v>781</v>
      </c>
      <c r="L1300" s="10" t="s">
        <v>779</v>
      </c>
      <c r="M1300" s="10">
        <v>0</v>
      </c>
      <c r="N1300" s="10">
        <v>0</v>
      </c>
      <c r="O1300" s="10">
        <v>0</v>
      </c>
      <c r="P1300" s="10">
        <v>0</v>
      </c>
      <c r="Q1300" s="10">
        <v>0</v>
      </c>
      <c r="R1300" s="10">
        <v>0</v>
      </c>
      <c r="S1300" s="10">
        <v>0</v>
      </c>
      <c r="T1300" s="10">
        <v>0</v>
      </c>
      <c r="U1300" s="10">
        <v>0</v>
      </c>
      <c r="V1300" s="10">
        <v>0.5</v>
      </c>
      <c r="W1300" s="10">
        <v>0.5</v>
      </c>
      <c r="X1300" s="10">
        <v>0.5</v>
      </c>
      <c r="Y1300" s="10">
        <v>0.8</v>
      </c>
      <c r="Z1300" s="10">
        <v>0.8</v>
      </c>
      <c r="AA1300" s="10">
        <v>0.8</v>
      </c>
      <c r="AB1300" s="10">
        <v>0.8</v>
      </c>
      <c r="AC1300" s="10">
        <v>0.8</v>
      </c>
      <c r="AD1300" s="10">
        <v>0.8</v>
      </c>
      <c r="AE1300" s="10">
        <v>1</v>
      </c>
      <c r="AF1300" s="10">
        <v>1</v>
      </c>
      <c r="AG1300" s="10">
        <v>1</v>
      </c>
      <c r="AH1300" s="10">
        <v>0.8</v>
      </c>
      <c r="AI1300" s="10">
        <v>0.8</v>
      </c>
      <c r="AJ1300" s="10">
        <v>0</v>
      </c>
      <c r="AK1300" s="10">
        <v>1</v>
      </c>
      <c r="AL1300" s="10">
        <v>0</v>
      </c>
      <c r="AM1300" s="10">
        <v>9</v>
      </c>
      <c r="AN1300" s="10">
        <v>50</v>
      </c>
      <c r="AO1300" s="10">
        <v>12</v>
      </c>
      <c r="AP1300" s="10">
        <v>80</v>
      </c>
      <c r="AQ1300" s="10">
        <v>18</v>
      </c>
      <c r="AR1300" s="10">
        <v>100</v>
      </c>
      <c r="AS1300" s="10">
        <v>21</v>
      </c>
      <c r="AT1300" s="10">
        <v>80</v>
      </c>
      <c r="AU1300" s="10">
        <v>23</v>
      </c>
      <c r="AV1300" s="10">
        <v>0</v>
      </c>
      <c r="AW1300" s="10">
        <v>24</v>
      </c>
      <c r="AX1300" s="10"/>
      <c r="AY1300" s="10"/>
      <c r="AZ1300" s="10"/>
      <c r="BA1300" s="10"/>
      <c r="BB1300" s="10"/>
      <c r="BC1300" s="10"/>
      <c r="BD1300" s="10"/>
      <c r="BE1300" s="10"/>
      <c r="BF1300" s="10"/>
      <c r="BG1300" s="10"/>
      <c r="BH1300" s="10" t="s">
        <v>418</v>
      </c>
      <c r="BI1300" s="10">
        <v>16</v>
      </c>
    </row>
    <row r="1301" spans="5:61" ht="16.5" customHeight="1">
      <c r="E1301" s="9" t="str">
        <f t="shared" si="20"/>
        <v>M-16機器発熱密度比率1</v>
      </c>
      <c r="F1301" s="10" t="s">
        <v>418</v>
      </c>
      <c r="G1301" s="10" t="s">
        <v>355</v>
      </c>
      <c r="H1301" s="10">
        <v>16</v>
      </c>
      <c r="I1301" s="10">
        <v>4</v>
      </c>
      <c r="J1301" s="10">
        <v>1</v>
      </c>
      <c r="K1301" s="10" t="s">
        <v>783</v>
      </c>
      <c r="L1301" s="10" t="s">
        <v>777</v>
      </c>
      <c r="M1301" s="10">
        <v>0</v>
      </c>
      <c r="N1301" s="10">
        <v>0</v>
      </c>
      <c r="O1301" s="10">
        <v>0</v>
      </c>
      <c r="P1301" s="10">
        <v>0</v>
      </c>
      <c r="Q1301" s="10">
        <v>0</v>
      </c>
      <c r="R1301" s="10">
        <v>0</v>
      </c>
      <c r="S1301" s="10">
        <v>0</v>
      </c>
      <c r="T1301" s="10">
        <v>0</v>
      </c>
      <c r="U1301" s="10">
        <v>0</v>
      </c>
      <c r="V1301" s="10">
        <v>0</v>
      </c>
      <c r="W1301" s="10">
        <v>0</v>
      </c>
      <c r="X1301" s="10">
        <v>0</v>
      </c>
      <c r="Y1301" s="10">
        <v>0</v>
      </c>
      <c r="Z1301" s="10">
        <v>0</v>
      </c>
      <c r="AA1301" s="10">
        <v>0</v>
      </c>
      <c r="AB1301" s="10">
        <v>0</v>
      </c>
      <c r="AC1301" s="10">
        <v>0</v>
      </c>
      <c r="AD1301" s="10">
        <v>0</v>
      </c>
      <c r="AE1301" s="10">
        <v>0</v>
      </c>
      <c r="AF1301" s="10">
        <v>0</v>
      </c>
      <c r="AG1301" s="10">
        <v>0</v>
      </c>
      <c r="AH1301" s="10">
        <v>0</v>
      </c>
      <c r="AI1301" s="10">
        <v>0</v>
      </c>
      <c r="AJ1301" s="10">
        <v>0</v>
      </c>
      <c r="AK1301" s="10">
        <v>1</v>
      </c>
      <c r="AL1301" s="10">
        <v>0</v>
      </c>
      <c r="AM1301" s="10">
        <v>24</v>
      </c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10"/>
      <c r="AZ1301" s="10"/>
      <c r="BA1301" s="10"/>
      <c r="BB1301" s="10"/>
      <c r="BC1301" s="10"/>
      <c r="BD1301" s="10"/>
      <c r="BE1301" s="10"/>
      <c r="BF1301" s="10"/>
      <c r="BG1301" s="10"/>
      <c r="BH1301" s="10" t="s">
        <v>418</v>
      </c>
      <c r="BI1301" s="10">
        <v>16</v>
      </c>
    </row>
    <row r="1302" spans="5:61" ht="16.5" customHeight="1">
      <c r="E1302" s="9" t="str">
        <f t="shared" si="20"/>
        <v>M-16機器発熱密度比率2</v>
      </c>
      <c r="F1302" s="10" t="s">
        <v>418</v>
      </c>
      <c r="G1302" s="10" t="s">
        <v>355</v>
      </c>
      <c r="H1302" s="10">
        <v>16</v>
      </c>
      <c r="I1302" s="10">
        <v>4</v>
      </c>
      <c r="J1302" s="10">
        <v>2</v>
      </c>
      <c r="K1302" s="10" t="s">
        <v>783</v>
      </c>
      <c r="L1302" s="10" t="s">
        <v>778</v>
      </c>
      <c r="M1302" s="10">
        <v>0</v>
      </c>
      <c r="N1302" s="10">
        <v>0</v>
      </c>
      <c r="O1302" s="10">
        <v>0</v>
      </c>
      <c r="P1302" s="10">
        <v>0</v>
      </c>
      <c r="Q1302" s="10">
        <v>0</v>
      </c>
      <c r="R1302" s="10">
        <v>0</v>
      </c>
      <c r="S1302" s="10">
        <v>0</v>
      </c>
      <c r="T1302" s="10">
        <v>0</v>
      </c>
      <c r="U1302" s="10">
        <v>0</v>
      </c>
      <c r="V1302" s="10">
        <v>0</v>
      </c>
      <c r="W1302" s="10">
        <v>0</v>
      </c>
      <c r="X1302" s="10">
        <v>0</v>
      </c>
      <c r="Y1302" s="10">
        <v>0</v>
      </c>
      <c r="Z1302" s="10">
        <v>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0</v>
      </c>
      <c r="AF1302" s="10">
        <v>0</v>
      </c>
      <c r="AG1302" s="10">
        <v>0</v>
      </c>
      <c r="AH1302" s="10">
        <v>0</v>
      </c>
      <c r="AI1302" s="10">
        <v>0</v>
      </c>
      <c r="AJ1302" s="10">
        <v>0</v>
      </c>
      <c r="AK1302" s="10">
        <v>1</v>
      </c>
      <c r="AL1302" s="10">
        <v>0</v>
      </c>
      <c r="AM1302" s="10">
        <v>24</v>
      </c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10"/>
      <c r="AZ1302" s="10"/>
      <c r="BA1302" s="10"/>
      <c r="BB1302" s="10"/>
      <c r="BC1302" s="10"/>
      <c r="BD1302" s="10"/>
      <c r="BE1302" s="10"/>
      <c r="BF1302" s="10"/>
      <c r="BG1302" s="10"/>
      <c r="BH1302" s="10" t="s">
        <v>418</v>
      </c>
      <c r="BI1302" s="10">
        <v>16</v>
      </c>
    </row>
    <row r="1303" spans="5:61" ht="16.5" customHeight="1">
      <c r="E1303" s="9" t="str">
        <f t="shared" si="20"/>
        <v>M-16機器発熱密度比率3</v>
      </c>
      <c r="F1303" s="10" t="s">
        <v>418</v>
      </c>
      <c r="G1303" s="10" t="s">
        <v>355</v>
      </c>
      <c r="H1303" s="10">
        <v>16</v>
      </c>
      <c r="I1303" s="10">
        <v>4</v>
      </c>
      <c r="J1303" s="10">
        <v>3</v>
      </c>
      <c r="K1303" s="10" t="s">
        <v>783</v>
      </c>
      <c r="L1303" s="10" t="s">
        <v>779</v>
      </c>
      <c r="M1303" s="10">
        <v>0</v>
      </c>
      <c r="N1303" s="10">
        <v>0</v>
      </c>
      <c r="O1303" s="10">
        <v>0</v>
      </c>
      <c r="P1303" s="10">
        <v>0</v>
      </c>
      <c r="Q1303" s="10">
        <v>0</v>
      </c>
      <c r="R1303" s="10">
        <v>0</v>
      </c>
      <c r="S1303" s="10">
        <v>0</v>
      </c>
      <c r="T1303" s="10">
        <v>0</v>
      </c>
      <c r="U1303" s="10">
        <v>0</v>
      </c>
      <c r="V1303" s="10">
        <v>0</v>
      </c>
      <c r="W1303" s="10">
        <v>0</v>
      </c>
      <c r="X1303" s="10">
        <v>0</v>
      </c>
      <c r="Y1303" s="10">
        <v>0</v>
      </c>
      <c r="Z1303" s="10">
        <v>0</v>
      </c>
      <c r="AA1303" s="10">
        <v>0</v>
      </c>
      <c r="AB1303" s="10">
        <v>0</v>
      </c>
      <c r="AC1303" s="10">
        <v>0</v>
      </c>
      <c r="AD1303" s="10">
        <v>0</v>
      </c>
      <c r="AE1303" s="10">
        <v>0</v>
      </c>
      <c r="AF1303" s="10">
        <v>0</v>
      </c>
      <c r="AG1303" s="10">
        <v>0</v>
      </c>
      <c r="AH1303" s="10">
        <v>0</v>
      </c>
      <c r="AI1303" s="10">
        <v>0</v>
      </c>
      <c r="AJ1303" s="10">
        <v>0</v>
      </c>
      <c r="AK1303" s="10">
        <v>1</v>
      </c>
      <c r="AL1303" s="10">
        <v>0</v>
      </c>
      <c r="AM1303" s="10">
        <v>24</v>
      </c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10"/>
      <c r="AZ1303" s="10"/>
      <c r="BA1303" s="10"/>
      <c r="BB1303" s="10"/>
      <c r="BC1303" s="10"/>
      <c r="BD1303" s="10"/>
      <c r="BE1303" s="10"/>
      <c r="BF1303" s="10"/>
      <c r="BG1303" s="10"/>
      <c r="BH1303" s="10" t="s">
        <v>418</v>
      </c>
      <c r="BI1303" s="10">
        <v>16</v>
      </c>
    </row>
    <row r="1304" spans="5:61" ht="16.5" customHeight="1">
      <c r="E1304" s="9" t="str">
        <f t="shared" si="20"/>
        <v>M-17室同時使用率1</v>
      </c>
      <c r="F1304" s="10" t="s">
        <v>424</v>
      </c>
      <c r="G1304" s="10" t="s">
        <v>355</v>
      </c>
      <c r="H1304" s="10">
        <v>17</v>
      </c>
      <c r="I1304" s="10">
        <v>1</v>
      </c>
      <c r="J1304" s="10">
        <v>1</v>
      </c>
      <c r="K1304" s="10" t="s">
        <v>776</v>
      </c>
      <c r="L1304" s="10" t="s">
        <v>777</v>
      </c>
      <c r="M1304" s="10">
        <v>0</v>
      </c>
      <c r="N1304" s="10">
        <v>0</v>
      </c>
      <c r="O1304" s="10">
        <v>0</v>
      </c>
      <c r="P1304" s="10">
        <v>0</v>
      </c>
      <c r="Q1304" s="10">
        <v>0</v>
      </c>
      <c r="R1304" s="10">
        <v>0</v>
      </c>
      <c r="S1304" s="10">
        <v>0</v>
      </c>
      <c r="T1304" s="10">
        <v>0</v>
      </c>
      <c r="U1304" s="10">
        <v>1</v>
      </c>
      <c r="V1304" s="10">
        <v>1</v>
      </c>
      <c r="W1304" s="10">
        <v>1</v>
      </c>
      <c r="X1304" s="10">
        <v>1</v>
      </c>
      <c r="Y1304" s="10">
        <v>1</v>
      </c>
      <c r="Z1304" s="10">
        <v>1</v>
      </c>
      <c r="AA1304" s="10">
        <v>1</v>
      </c>
      <c r="AB1304" s="10">
        <v>1</v>
      </c>
      <c r="AC1304" s="10">
        <v>1</v>
      </c>
      <c r="AD1304" s="10">
        <v>1</v>
      </c>
      <c r="AE1304" s="10">
        <v>1</v>
      </c>
      <c r="AF1304" s="10">
        <v>1</v>
      </c>
      <c r="AG1304" s="10">
        <v>1</v>
      </c>
      <c r="AH1304" s="10">
        <v>1</v>
      </c>
      <c r="AI1304" s="10">
        <v>1</v>
      </c>
      <c r="AJ1304" s="10">
        <v>0</v>
      </c>
      <c r="AK1304" s="10"/>
      <c r="AL1304" s="10"/>
      <c r="AM1304" s="10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10"/>
      <c r="AZ1304" s="10"/>
      <c r="BA1304" s="10"/>
      <c r="BB1304" s="10"/>
      <c r="BC1304" s="10"/>
      <c r="BD1304" s="10"/>
      <c r="BE1304" s="10"/>
      <c r="BF1304" s="10"/>
      <c r="BG1304" s="10"/>
      <c r="BH1304" s="10" t="s">
        <v>430</v>
      </c>
      <c r="BI1304" s="10">
        <v>18</v>
      </c>
    </row>
    <row r="1305" spans="5:61" ht="16.5" customHeight="1">
      <c r="E1305" s="9" t="str">
        <f t="shared" si="20"/>
        <v>M-17室同時使用率2</v>
      </c>
      <c r="F1305" s="10" t="s">
        <v>424</v>
      </c>
      <c r="G1305" s="10" t="s">
        <v>355</v>
      </c>
      <c r="H1305" s="10">
        <v>17</v>
      </c>
      <c r="I1305" s="10">
        <v>1</v>
      </c>
      <c r="J1305" s="10">
        <v>2</v>
      </c>
      <c r="K1305" s="10" t="s">
        <v>776</v>
      </c>
      <c r="L1305" s="10" t="s">
        <v>778</v>
      </c>
      <c r="M1305" s="10">
        <v>0</v>
      </c>
      <c r="N1305" s="10">
        <v>0</v>
      </c>
      <c r="O1305" s="10">
        <v>0</v>
      </c>
      <c r="P1305" s="10">
        <v>0</v>
      </c>
      <c r="Q1305" s="10">
        <v>0</v>
      </c>
      <c r="R1305" s="10">
        <v>0</v>
      </c>
      <c r="S1305" s="10">
        <v>0</v>
      </c>
      <c r="T1305" s="10">
        <v>0</v>
      </c>
      <c r="U1305" s="10">
        <v>1</v>
      </c>
      <c r="V1305" s="10">
        <v>1</v>
      </c>
      <c r="W1305" s="10">
        <v>1</v>
      </c>
      <c r="X1305" s="10">
        <v>1</v>
      </c>
      <c r="Y1305" s="10">
        <v>1</v>
      </c>
      <c r="Z1305" s="10">
        <v>1</v>
      </c>
      <c r="AA1305" s="10">
        <v>1</v>
      </c>
      <c r="AB1305" s="10">
        <v>1</v>
      </c>
      <c r="AC1305" s="10">
        <v>1</v>
      </c>
      <c r="AD1305" s="10">
        <v>1</v>
      </c>
      <c r="AE1305" s="10">
        <v>1</v>
      </c>
      <c r="AF1305" s="10">
        <v>1</v>
      </c>
      <c r="AG1305" s="10">
        <v>1</v>
      </c>
      <c r="AH1305" s="10">
        <v>1</v>
      </c>
      <c r="AI1305" s="10">
        <v>1</v>
      </c>
      <c r="AJ1305" s="10">
        <v>0</v>
      </c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10"/>
      <c r="AZ1305" s="10"/>
      <c r="BA1305" s="10"/>
      <c r="BB1305" s="10"/>
      <c r="BC1305" s="10"/>
      <c r="BD1305" s="10"/>
      <c r="BE1305" s="10"/>
      <c r="BF1305" s="10"/>
      <c r="BG1305" s="10"/>
      <c r="BH1305" s="10" t="s">
        <v>430</v>
      </c>
      <c r="BI1305" s="10">
        <v>18</v>
      </c>
    </row>
    <row r="1306" spans="5:61" ht="16.5" customHeight="1">
      <c r="E1306" s="9" t="str">
        <f t="shared" si="20"/>
        <v>M-17室同時使用率3</v>
      </c>
      <c r="F1306" s="10" t="s">
        <v>424</v>
      </c>
      <c r="G1306" s="10" t="s">
        <v>355</v>
      </c>
      <c r="H1306" s="10">
        <v>17</v>
      </c>
      <c r="I1306" s="10">
        <v>1</v>
      </c>
      <c r="J1306" s="10">
        <v>3</v>
      </c>
      <c r="K1306" s="10" t="s">
        <v>776</v>
      </c>
      <c r="L1306" s="10" t="s">
        <v>779</v>
      </c>
      <c r="M1306" s="10">
        <v>0</v>
      </c>
      <c r="N1306" s="10">
        <v>0</v>
      </c>
      <c r="O1306" s="10">
        <v>0</v>
      </c>
      <c r="P1306" s="10">
        <v>0</v>
      </c>
      <c r="Q1306" s="10">
        <v>0</v>
      </c>
      <c r="R1306" s="10">
        <v>0</v>
      </c>
      <c r="S1306" s="10">
        <v>0</v>
      </c>
      <c r="T1306" s="10">
        <v>0</v>
      </c>
      <c r="U1306" s="10">
        <v>1</v>
      </c>
      <c r="V1306" s="10">
        <v>1</v>
      </c>
      <c r="W1306" s="10">
        <v>1</v>
      </c>
      <c r="X1306" s="10">
        <v>1</v>
      </c>
      <c r="Y1306" s="10">
        <v>1</v>
      </c>
      <c r="Z1306" s="10">
        <v>1</v>
      </c>
      <c r="AA1306" s="10">
        <v>1</v>
      </c>
      <c r="AB1306" s="10">
        <v>1</v>
      </c>
      <c r="AC1306" s="10">
        <v>1</v>
      </c>
      <c r="AD1306" s="10">
        <v>1</v>
      </c>
      <c r="AE1306" s="10">
        <v>1</v>
      </c>
      <c r="AF1306" s="10">
        <v>1</v>
      </c>
      <c r="AG1306" s="10">
        <v>1</v>
      </c>
      <c r="AH1306" s="10">
        <v>1</v>
      </c>
      <c r="AI1306" s="10">
        <v>1</v>
      </c>
      <c r="AJ1306" s="10">
        <v>0</v>
      </c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10"/>
      <c r="AZ1306" s="10"/>
      <c r="BA1306" s="10"/>
      <c r="BB1306" s="10"/>
      <c r="BC1306" s="10"/>
      <c r="BD1306" s="10"/>
      <c r="BE1306" s="10"/>
      <c r="BF1306" s="10"/>
      <c r="BG1306" s="10"/>
      <c r="BH1306" s="10" t="s">
        <v>430</v>
      </c>
      <c r="BI1306" s="10">
        <v>18</v>
      </c>
    </row>
    <row r="1307" spans="5:61" ht="16.5" customHeight="1">
      <c r="E1307" s="9" t="str">
        <f t="shared" si="20"/>
        <v>M-17照明発熱密度比率1</v>
      </c>
      <c r="F1307" s="10" t="s">
        <v>424</v>
      </c>
      <c r="G1307" s="10" t="s">
        <v>355</v>
      </c>
      <c r="H1307" s="10">
        <v>17</v>
      </c>
      <c r="I1307" s="10">
        <v>2</v>
      </c>
      <c r="J1307" s="10">
        <v>1</v>
      </c>
      <c r="K1307" s="10" t="s">
        <v>780</v>
      </c>
      <c r="L1307" s="10" t="s">
        <v>777</v>
      </c>
      <c r="M1307" s="10">
        <v>0</v>
      </c>
      <c r="N1307" s="10">
        <v>0</v>
      </c>
      <c r="O1307" s="10">
        <v>0</v>
      </c>
      <c r="P1307" s="10">
        <v>0</v>
      </c>
      <c r="Q1307" s="10">
        <v>0</v>
      </c>
      <c r="R1307" s="10">
        <v>0</v>
      </c>
      <c r="S1307" s="10">
        <v>0</v>
      </c>
      <c r="T1307" s="10">
        <v>0</v>
      </c>
      <c r="U1307" s="10">
        <v>0</v>
      </c>
      <c r="V1307" s="10">
        <v>1</v>
      </c>
      <c r="W1307" s="10">
        <v>1</v>
      </c>
      <c r="X1307" s="10">
        <v>1</v>
      </c>
      <c r="Y1307" s="10">
        <v>1</v>
      </c>
      <c r="Z1307" s="10">
        <v>1</v>
      </c>
      <c r="AA1307" s="10">
        <v>1</v>
      </c>
      <c r="AB1307" s="10">
        <v>1</v>
      </c>
      <c r="AC1307" s="10">
        <v>1</v>
      </c>
      <c r="AD1307" s="10">
        <v>1</v>
      </c>
      <c r="AE1307" s="10">
        <v>1</v>
      </c>
      <c r="AF1307" s="10">
        <v>1</v>
      </c>
      <c r="AG1307" s="10">
        <v>1</v>
      </c>
      <c r="AH1307" s="10">
        <v>1</v>
      </c>
      <c r="AI1307" s="10">
        <v>1</v>
      </c>
      <c r="AJ1307" s="10">
        <v>0</v>
      </c>
      <c r="AK1307" s="10">
        <v>1</v>
      </c>
      <c r="AL1307" s="10">
        <v>0</v>
      </c>
      <c r="AM1307" s="10">
        <v>9</v>
      </c>
      <c r="AN1307" s="10">
        <v>100</v>
      </c>
      <c r="AO1307" s="10">
        <v>23</v>
      </c>
      <c r="AP1307" s="10">
        <v>0</v>
      </c>
      <c r="AQ1307" s="10">
        <v>24</v>
      </c>
      <c r="AR1307" s="10"/>
      <c r="AS1307" s="10"/>
      <c r="AT1307" s="10"/>
      <c r="AU1307" s="10"/>
      <c r="AV1307" s="10"/>
      <c r="AW1307" s="10"/>
      <c r="AX1307" s="10"/>
      <c r="AY1307" s="10"/>
      <c r="AZ1307" s="10"/>
      <c r="BA1307" s="10"/>
      <c r="BB1307" s="10"/>
      <c r="BC1307" s="10"/>
      <c r="BD1307" s="10"/>
      <c r="BE1307" s="10"/>
      <c r="BF1307" s="10"/>
      <c r="BG1307" s="10"/>
      <c r="BH1307" s="10" t="s">
        <v>430</v>
      </c>
      <c r="BI1307" s="10">
        <v>18</v>
      </c>
    </row>
    <row r="1308" spans="5:61" ht="16.5" customHeight="1">
      <c r="E1308" s="9" t="str">
        <f t="shared" si="20"/>
        <v>M-17照明発熱密度比率2</v>
      </c>
      <c r="F1308" s="10" t="s">
        <v>424</v>
      </c>
      <c r="G1308" s="10" t="s">
        <v>355</v>
      </c>
      <c r="H1308" s="10">
        <v>17</v>
      </c>
      <c r="I1308" s="10">
        <v>2</v>
      </c>
      <c r="J1308" s="10">
        <v>2</v>
      </c>
      <c r="K1308" s="10" t="s">
        <v>780</v>
      </c>
      <c r="L1308" s="10" t="s">
        <v>778</v>
      </c>
      <c r="M1308" s="10">
        <v>0</v>
      </c>
      <c r="N1308" s="10">
        <v>0</v>
      </c>
      <c r="O1308" s="10">
        <v>0</v>
      </c>
      <c r="P1308" s="10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  <c r="V1308" s="10">
        <v>1</v>
      </c>
      <c r="W1308" s="10">
        <v>1</v>
      </c>
      <c r="X1308" s="10">
        <v>1</v>
      </c>
      <c r="Y1308" s="10">
        <v>1</v>
      </c>
      <c r="Z1308" s="10">
        <v>1</v>
      </c>
      <c r="AA1308" s="10">
        <v>1</v>
      </c>
      <c r="AB1308" s="10">
        <v>1</v>
      </c>
      <c r="AC1308" s="10">
        <v>1</v>
      </c>
      <c r="AD1308" s="10">
        <v>1</v>
      </c>
      <c r="AE1308" s="10">
        <v>1</v>
      </c>
      <c r="AF1308" s="10">
        <v>1</v>
      </c>
      <c r="AG1308" s="10">
        <v>1</v>
      </c>
      <c r="AH1308" s="10">
        <v>1</v>
      </c>
      <c r="AI1308" s="10">
        <v>1</v>
      </c>
      <c r="AJ1308" s="10">
        <v>0</v>
      </c>
      <c r="AK1308" s="10">
        <v>1</v>
      </c>
      <c r="AL1308" s="10">
        <v>0</v>
      </c>
      <c r="AM1308" s="10">
        <v>9</v>
      </c>
      <c r="AN1308" s="10">
        <v>100</v>
      </c>
      <c r="AO1308" s="10">
        <v>23</v>
      </c>
      <c r="AP1308" s="10">
        <v>0</v>
      </c>
      <c r="AQ1308" s="10">
        <v>24</v>
      </c>
      <c r="AR1308" s="10"/>
      <c r="AS1308" s="10"/>
      <c r="AT1308" s="10"/>
      <c r="AU1308" s="10"/>
      <c r="AV1308" s="10"/>
      <c r="AW1308" s="10"/>
      <c r="AX1308" s="10"/>
      <c r="AY1308" s="10"/>
      <c r="AZ1308" s="10"/>
      <c r="BA1308" s="10"/>
      <c r="BB1308" s="10"/>
      <c r="BC1308" s="10"/>
      <c r="BD1308" s="10"/>
      <c r="BE1308" s="10"/>
      <c r="BF1308" s="10"/>
      <c r="BG1308" s="10"/>
      <c r="BH1308" s="10" t="s">
        <v>430</v>
      </c>
      <c r="BI1308" s="10">
        <v>18</v>
      </c>
    </row>
    <row r="1309" spans="5:61" ht="16.5" customHeight="1">
      <c r="E1309" s="9" t="str">
        <f t="shared" si="20"/>
        <v>M-17照明発熱密度比率3</v>
      </c>
      <c r="F1309" s="10" t="s">
        <v>424</v>
      </c>
      <c r="G1309" s="10" t="s">
        <v>355</v>
      </c>
      <c r="H1309" s="10">
        <v>17</v>
      </c>
      <c r="I1309" s="10">
        <v>2</v>
      </c>
      <c r="J1309" s="10">
        <v>3</v>
      </c>
      <c r="K1309" s="10" t="s">
        <v>780</v>
      </c>
      <c r="L1309" s="10" t="s">
        <v>779</v>
      </c>
      <c r="M1309" s="10">
        <v>0</v>
      </c>
      <c r="N1309" s="10">
        <v>0</v>
      </c>
      <c r="O1309" s="10">
        <v>0</v>
      </c>
      <c r="P1309" s="10">
        <v>0</v>
      </c>
      <c r="Q1309" s="10">
        <v>0</v>
      </c>
      <c r="R1309" s="10">
        <v>0</v>
      </c>
      <c r="S1309" s="10">
        <v>0</v>
      </c>
      <c r="T1309" s="10">
        <v>0</v>
      </c>
      <c r="U1309" s="10">
        <v>0</v>
      </c>
      <c r="V1309" s="10">
        <v>1</v>
      </c>
      <c r="W1309" s="10">
        <v>1</v>
      </c>
      <c r="X1309" s="10">
        <v>1</v>
      </c>
      <c r="Y1309" s="10">
        <v>1</v>
      </c>
      <c r="Z1309" s="10">
        <v>1</v>
      </c>
      <c r="AA1309" s="10">
        <v>1</v>
      </c>
      <c r="AB1309" s="10">
        <v>1</v>
      </c>
      <c r="AC1309" s="10">
        <v>1</v>
      </c>
      <c r="AD1309" s="10">
        <v>1</v>
      </c>
      <c r="AE1309" s="10">
        <v>1</v>
      </c>
      <c r="AF1309" s="10">
        <v>1</v>
      </c>
      <c r="AG1309" s="10">
        <v>1</v>
      </c>
      <c r="AH1309" s="10">
        <v>1</v>
      </c>
      <c r="AI1309" s="10">
        <v>1</v>
      </c>
      <c r="AJ1309" s="10">
        <v>0</v>
      </c>
      <c r="AK1309" s="10">
        <v>1</v>
      </c>
      <c r="AL1309" s="10">
        <v>0</v>
      </c>
      <c r="AM1309" s="10">
        <v>9</v>
      </c>
      <c r="AN1309" s="10">
        <v>100</v>
      </c>
      <c r="AO1309" s="10">
        <v>23</v>
      </c>
      <c r="AP1309" s="10">
        <v>0</v>
      </c>
      <c r="AQ1309" s="10">
        <v>24</v>
      </c>
      <c r="AR1309" s="10"/>
      <c r="AS1309" s="10"/>
      <c r="AT1309" s="10"/>
      <c r="AU1309" s="10"/>
      <c r="AV1309" s="10"/>
      <c r="AW1309" s="10"/>
      <c r="AX1309" s="10"/>
      <c r="AY1309" s="10"/>
      <c r="AZ1309" s="10"/>
      <c r="BA1309" s="10"/>
      <c r="BB1309" s="10"/>
      <c r="BC1309" s="10"/>
      <c r="BD1309" s="10"/>
      <c r="BE1309" s="10"/>
      <c r="BF1309" s="10"/>
      <c r="BG1309" s="10"/>
      <c r="BH1309" s="10" t="s">
        <v>430</v>
      </c>
      <c r="BI1309" s="10">
        <v>18</v>
      </c>
    </row>
    <row r="1310" spans="5:61" ht="16.5" customHeight="1">
      <c r="E1310" s="9" t="str">
        <f t="shared" si="20"/>
        <v>M-17人体発熱密度比率1</v>
      </c>
      <c r="F1310" s="10" t="s">
        <v>424</v>
      </c>
      <c r="G1310" s="10" t="s">
        <v>355</v>
      </c>
      <c r="H1310" s="10">
        <v>17</v>
      </c>
      <c r="I1310" s="10">
        <v>3</v>
      </c>
      <c r="J1310" s="10">
        <v>1</v>
      </c>
      <c r="K1310" s="10" t="s">
        <v>781</v>
      </c>
      <c r="L1310" s="10" t="s">
        <v>777</v>
      </c>
      <c r="M1310" s="10">
        <v>0</v>
      </c>
      <c r="N1310" s="10">
        <v>0</v>
      </c>
      <c r="O1310" s="10">
        <v>0</v>
      </c>
      <c r="P1310" s="10">
        <v>0</v>
      </c>
      <c r="Q1310" s="10">
        <v>0</v>
      </c>
      <c r="R1310" s="10">
        <v>0</v>
      </c>
      <c r="S1310" s="10">
        <v>0</v>
      </c>
      <c r="T1310" s="10">
        <v>0</v>
      </c>
      <c r="U1310" s="10">
        <v>0</v>
      </c>
      <c r="V1310" s="10">
        <v>0.4</v>
      </c>
      <c r="W1310" s="10">
        <v>0.4</v>
      </c>
      <c r="X1310" s="10">
        <v>0.4</v>
      </c>
      <c r="Y1310" s="10">
        <v>0.4</v>
      </c>
      <c r="Z1310" s="10">
        <v>0.4</v>
      </c>
      <c r="AA1310" s="10">
        <v>0.4</v>
      </c>
      <c r="AB1310" s="10">
        <v>0.4</v>
      </c>
      <c r="AC1310" s="10">
        <v>0.4</v>
      </c>
      <c r="AD1310" s="10">
        <v>0.4</v>
      </c>
      <c r="AE1310" s="10">
        <v>0.8</v>
      </c>
      <c r="AF1310" s="10">
        <v>0.8</v>
      </c>
      <c r="AG1310" s="10">
        <v>0.8</v>
      </c>
      <c r="AH1310" s="10">
        <v>0.8</v>
      </c>
      <c r="AI1310" s="10">
        <v>0.4</v>
      </c>
      <c r="AJ1310" s="10">
        <v>0</v>
      </c>
      <c r="AK1310" s="10">
        <v>1</v>
      </c>
      <c r="AL1310" s="10">
        <v>0</v>
      </c>
      <c r="AM1310" s="10">
        <v>9</v>
      </c>
      <c r="AN1310" s="10">
        <v>40</v>
      </c>
      <c r="AO1310" s="10">
        <v>18</v>
      </c>
      <c r="AP1310" s="10">
        <v>80</v>
      </c>
      <c r="AQ1310" s="10">
        <v>22</v>
      </c>
      <c r="AR1310" s="10">
        <v>40</v>
      </c>
      <c r="AS1310" s="10">
        <v>23</v>
      </c>
      <c r="AT1310" s="10">
        <v>0</v>
      </c>
      <c r="AU1310" s="10">
        <v>24</v>
      </c>
      <c r="AV1310" s="10"/>
      <c r="AW1310" s="10"/>
      <c r="AX1310" s="10"/>
      <c r="AY1310" s="10"/>
      <c r="AZ1310" s="10"/>
      <c r="BA1310" s="10"/>
      <c r="BB1310" s="10"/>
      <c r="BC1310" s="10"/>
      <c r="BD1310" s="10"/>
      <c r="BE1310" s="10"/>
      <c r="BF1310" s="10"/>
      <c r="BG1310" s="10"/>
      <c r="BH1310" s="10" t="s">
        <v>430</v>
      </c>
      <c r="BI1310" s="10">
        <v>18</v>
      </c>
    </row>
    <row r="1311" spans="5:61" ht="16.5" customHeight="1">
      <c r="E1311" s="9" t="str">
        <f t="shared" si="20"/>
        <v>M-17人体発熱密度比率2</v>
      </c>
      <c r="F1311" s="10" t="s">
        <v>424</v>
      </c>
      <c r="G1311" s="10" t="s">
        <v>355</v>
      </c>
      <c r="H1311" s="10">
        <v>17</v>
      </c>
      <c r="I1311" s="10">
        <v>3</v>
      </c>
      <c r="J1311" s="10">
        <v>2</v>
      </c>
      <c r="K1311" s="10" t="s">
        <v>781</v>
      </c>
      <c r="L1311" s="10" t="s">
        <v>778</v>
      </c>
      <c r="M1311" s="10">
        <v>0</v>
      </c>
      <c r="N1311" s="10">
        <v>0</v>
      </c>
      <c r="O1311" s="10">
        <v>0</v>
      </c>
      <c r="P1311" s="10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  <c r="V1311" s="10">
        <v>0.5</v>
      </c>
      <c r="W1311" s="10">
        <v>0.5</v>
      </c>
      <c r="X1311" s="10">
        <v>0.5</v>
      </c>
      <c r="Y1311" s="10">
        <v>0.8</v>
      </c>
      <c r="Z1311" s="10">
        <v>0.8</v>
      </c>
      <c r="AA1311" s="10">
        <v>0.8</v>
      </c>
      <c r="AB1311" s="10">
        <v>0.8</v>
      </c>
      <c r="AC1311" s="10">
        <v>0.8</v>
      </c>
      <c r="AD1311" s="10">
        <v>0.8</v>
      </c>
      <c r="AE1311" s="10">
        <v>1</v>
      </c>
      <c r="AF1311" s="10">
        <v>1</v>
      </c>
      <c r="AG1311" s="10">
        <v>1</v>
      </c>
      <c r="AH1311" s="10">
        <v>0.8</v>
      </c>
      <c r="AI1311" s="10">
        <v>0.8</v>
      </c>
      <c r="AJ1311" s="10">
        <v>0</v>
      </c>
      <c r="AK1311" s="10">
        <v>1</v>
      </c>
      <c r="AL1311" s="10">
        <v>0</v>
      </c>
      <c r="AM1311" s="10">
        <v>9</v>
      </c>
      <c r="AN1311" s="10">
        <v>50</v>
      </c>
      <c r="AO1311" s="10">
        <v>12</v>
      </c>
      <c r="AP1311" s="10">
        <v>80</v>
      </c>
      <c r="AQ1311" s="10">
        <v>18</v>
      </c>
      <c r="AR1311" s="10">
        <v>100</v>
      </c>
      <c r="AS1311" s="10">
        <v>21</v>
      </c>
      <c r="AT1311" s="10">
        <v>80</v>
      </c>
      <c r="AU1311" s="10">
        <v>23</v>
      </c>
      <c r="AV1311" s="10">
        <v>0</v>
      </c>
      <c r="AW1311" s="10">
        <v>24</v>
      </c>
      <c r="AX1311" s="10"/>
      <c r="AY1311" s="10"/>
      <c r="AZ1311" s="10"/>
      <c r="BA1311" s="10"/>
      <c r="BB1311" s="10"/>
      <c r="BC1311" s="10"/>
      <c r="BD1311" s="10"/>
      <c r="BE1311" s="10"/>
      <c r="BF1311" s="10"/>
      <c r="BG1311" s="10"/>
      <c r="BH1311" s="10" t="s">
        <v>430</v>
      </c>
      <c r="BI1311" s="10">
        <v>18</v>
      </c>
    </row>
    <row r="1312" spans="5:61" ht="16.5" customHeight="1">
      <c r="E1312" s="9" t="str">
        <f t="shared" si="20"/>
        <v>M-17人体発熱密度比率3</v>
      </c>
      <c r="F1312" s="10" t="s">
        <v>424</v>
      </c>
      <c r="G1312" s="10" t="s">
        <v>355</v>
      </c>
      <c r="H1312" s="10">
        <v>17</v>
      </c>
      <c r="I1312" s="10">
        <v>3</v>
      </c>
      <c r="J1312" s="10">
        <v>3</v>
      </c>
      <c r="K1312" s="10" t="s">
        <v>781</v>
      </c>
      <c r="L1312" s="10" t="s">
        <v>779</v>
      </c>
      <c r="M1312" s="10">
        <v>0</v>
      </c>
      <c r="N1312" s="10">
        <v>0</v>
      </c>
      <c r="O1312" s="10">
        <v>0</v>
      </c>
      <c r="P1312" s="10">
        <v>0</v>
      </c>
      <c r="Q1312" s="10">
        <v>0</v>
      </c>
      <c r="R1312" s="10">
        <v>0</v>
      </c>
      <c r="S1312" s="10">
        <v>0</v>
      </c>
      <c r="T1312" s="10">
        <v>0</v>
      </c>
      <c r="U1312" s="10">
        <v>0</v>
      </c>
      <c r="V1312" s="10">
        <v>0.5</v>
      </c>
      <c r="W1312" s="10">
        <v>0.5</v>
      </c>
      <c r="X1312" s="10">
        <v>0.5</v>
      </c>
      <c r="Y1312" s="10">
        <v>0.8</v>
      </c>
      <c r="Z1312" s="10">
        <v>0.8</v>
      </c>
      <c r="AA1312" s="10">
        <v>0.8</v>
      </c>
      <c r="AB1312" s="10">
        <v>0.8</v>
      </c>
      <c r="AC1312" s="10">
        <v>0.8</v>
      </c>
      <c r="AD1312" s="10">
        <v>0.8</v>
      </c>
      <c r="AE1312" s="10">
        <v>1</v>
      </c>
      <c r="AF1312" s="10">
        <v>1</v>
      </c>
      <c r="AG1312" s="10">
        <v>1</v>
      </c>
      <c r="AH1312" s="10">
        <v>0.8</v>
      </c>
      <c r="AI1312" s="10">
        <v>0.8</v>
      </c>
      <c r="AJ1312" s="10">
        <v>0</v>
      </c>
      <c r="AK1312" s="10">
        <v>1</v>
      </c>
      <c r="AL1312" s="10">
        <v>0</v>
      </c>
      <c r="AM1312" s="10">
        <v>9</v>
      </c>
      <c r="AN1312" s="10">
        <v>50</v>
      </c>
      <c r="AO1312" s="10">
        <v>12</v>
      </c>
      <c r="AP1312" s="10">
        <v>80</v>
      </c>
      <c r="AQ1312" s="10">
        <v>18</v>
      </c>
      <c r="AR1312" s="10">
        <v>100</v>
      </c>
      <c r="AS1312" s="10">
        <v>21</v>
      </c>
      <c r="AT1312" s="10">
        <v>80</v>
      </c>
      <c r="AU1312" s="10">
        <v>23</v>
      </c>
      <c r="AV1312" s="10">
        <v>0</v>
      </c>
      <c r="AW1312" s="10">
        <v>24</v>
      </c>
      <c r="AX1312" s="10"/>
      <c r="AY1312" s="10"/>
      <c r="AZ1312" s="10"/>
      <c r="BA1312" s="10"/>
      <c r="BB1312" s="10"/>
      <c r="BC1312" s="10"/>
      <c r="BD1312" s="10"/>
      <c r="BE1312" s="10"/>
      <c r="BF1312" s="10"/>
      <c r="BG1312" s="10"/>
      <c r="BH1312" s="10" t="s">
        <v>430</v>
      </c>
      <c r="BI1312" s="10">
        <v>18</v>
      </c>
    </row>
    <row r="1313" spans="5:61" ht="16.5" customHeight="1">
      <c r="E1313" s="9" t="str">
        <f t="shared" si="20"/>
        <v>M-17機器発熱密度比率1</v>
      </c>
      <c r="F1313" s="10" t="s">
        <v>424</v>
      </c>
      <c r="G1313" s="10" t="s">
        <v>355</v>
      </c>
      <c r="H1313" s="10">
        <v>17</v>
      </c>
      <c r="I1313" s="10">
        <v>4</v>
      </c>
      <c r="J1313" s="10">
        <v>1</v>
      </c>
      <c r="K1313" s="10" t="s">
        <v>783</v>
      </c>
      <c r="L1313" s="10" t="s">
        <v>777</v>
      </c>
      <c r="M1313" s="10">
        <v>0</v>
      </c>
      <c r="N1313" s="10">
        <v>0</v>
      </c>
      <c r="O1313" s="10">
        <v>0</v>
      </c>
      <c r="P1313" s="10">
        <v>0</v>
      </c>
      <c r="Q1313" s="10">
        <v>0</v>
      </c>
      <c r="R1313" s="10">
        <v>0</v>
      </c>
      <c r="S1313" s="10">
        <v>0</v>
      </c>
      <c r="T1313" s="10">
        <v>0</v>
      </c>
      <c r="U1313" s="10">
        <v>0</v>
      </c>
      <c r="V1313" s="10">
        <v>0</v>
      </c>
      <c r="W1313" s="10">
        <v>0</v>
      </c>
      <c r="X1313" s="10">
        <v>0</v>
      </c>
      <c r="Y1313" s="10">
        <v>0</v>
      </c>
      <c r="Z1313" s="10">
        <v>0</v>
      </c>
      <c r="AA1313" s="10">
        <v>0</v>
      </c>
      <c r="AB1313" s="10">
        <v>0</v>
      </c>
      <c r="AC1313" s="10">
        <v>0</v>
      </c>
      <c r="AD1313" s="10">
        <v>0</v>
      </c>
      <c r="AE1313" s="10">
        <v>0</v>
      </c>
      <c r="AF1313" s="10">
        <v>0</v>
      </c>
      <c r="AG1313" s="10">
        <v>0</v>
      </c>
      <c r="AH1313" s="10">
        <v>0</v>
      </c>
      <c r="AI1313" s="10">
        <v>0</v>
      </c>
      <c r="AJ1313" s="10">
        <v>0</v>
      </c>
      <c r="AK1313" s="10">
        <v>1</v>
      </c>
      <c r="AL1313" s="10">
        <v>0</v>
      </c>
      <c r="AM1313" s="10">
        <v>24</v>
      </c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10"/>
      <c r="AZ1313" s="10"/>
      <c r="BA1313" s="10"/>
      <c r="BB1313" s="10"/>
      <c r="BC1313" s="10"/>
      <c r="BD1313" s="10"/>
      <c r="BE1313" s="10"/>
      <c r="BF1313" s="10"/>
      <c r="BG1313" s="10"/>
      <c r="BH1313" s="10" t="s">
        <v>430</v>
      </c>
      <c r="BI1313" s="10">
        <v>18</v>
      </c>
    </row>
    <row r="1314" spans="5:61" ht="16.5" customHeight="1">
      <c r="E1314" s="9" t="str">
        <f t="shared" si="20"/>
        <v>M-17機器発熱密度比率2</v>
      </c>
      <c r="F1314" s="10" t="s">
        <v>424</v>
      </c>
      <c r="G1314" s="10" t="s">
        <v>355</v>
      </c>
      <c r="H1314" s="10">
        <v>17</v>
      </c>
      <c r="I1314" s="10">
        <v>4</v>
      </c>
      <c r="J1314" s="10">
        <v>2</v>
      </c>
      <c r="K1314" s="10" t="s">
        <v>783</v>
      </c>
      <c r="L1314" s="10" t="s">
        <v>778</v>
      </c>
      <c r="M1314" s="10">
        <v>0</v>
      </c>
      <c r="N1314" s="10">
        <v>0</v>
      </c>
      <c r="O1314" s="10">
        <v>0</v>
      </c>
      <c r="P1314" s="10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  <c r="V1314" s="10">
        <v>0</v>
      </c>
      <c r="W1314" s="10">
        <v>0</v>
      </c>
      <c r="X1314" s="10">
        <v>0</v>
      </c>
      <c r="Y1314" s="10">
        <v>0</v>
      </c>
      <c r="Z1314" s="10">
        <v>0</v>
      </c>
      <c r="AA1314" s="10">
        <v>0</v>
      </c>
      <c r="AB1314" s="10">
        <v>0</v>
      </c>
      <c r="AC1314" s="10">
        <v>0</v>
      </c>
      <c r="AD1314" s="10">
        <v>0</v>
      </c>
      <c r="AE1314" s="10">
        <v>0</v>
      </c>
      <c r="AF1314" s="10">
        <v>0</v>
      </c>
      <c r="AG1314" s="10">
        <v>0</v>
      </c>
      <c r="AH1314" s="10">
        <v>0</v>
      </c>
      <c r="AI1314" s="10">
        <v>0</v>
      </c>
      <c r="AJ1314" s="10">
        <v>0</v>
      </c>
      <c r="AK1314" s="10">
        <v>1</v>
      </c>
      <c r="AL1314" s="10">
        <v>0</v>
      </c>
      <c r="AM1314" s="10">
        <v>24</v>
      </c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10"/>
      <c r="AZ1314" s="10"/>
      <c r="BA1314" s="10"/>
      <c r="BB1314" s="10"/>
      <c r="BC1314" s="10"/>
      <c r="BD1314" s="10"/>
      <c r="BE1314" s="10"/>
      <c r="BF1314" s="10"/>
      <c r="BG1314" s="10"/>
      <c r="BH1314" s="10" t="s">
        <v>430</v>
      </c>
      <c r="BI1314" s="10">
        <v>18</v>
      </c>
    </row>
    <row r="1315" spans="5:61" ht="16.5" customHeight="1">
      <c r="E1315" s="9" t="str">
        <f t="shared" si="20"/>
        <v>M-17機器発熱密度比率3</v>
      </c>
      <c r="F1315" s="10" t="s">
        <v>424</v>
      </c>
      <c r="G1315" s="10" t="s">
        <v>355</v>
      </c>
      <c r="H1315" s="10">
        <v>17</v>
      </c>
      <c r="I1315" s="10">
        <v>4</v>
      </c>
      <c r="J1315" s="10">
        <v>3</v>
      </c>
      <c r="K1315" s="10" t="s">
        <v>783</v>
      </c>
      <c r="L1315" s="10" t="s">
        <v>779</v>
      </c>
      <c r="M1315" s="10">
        <v>0</v>
      </c>
      <c r="N1315" s="10">
        <v>0</v>
      </c>
      <c r="O1315" s="10">
        <v>0</v>
      </c>
      <c r="P1315" s="10">
        <v>0</v>
      </c>
      <c r="Q1315" s="10">
        <v>0</v>
      </c>
      <c r="R1315" s="10">
        <v>0</v>
      </c>
      <c r="S1315" s="10">
        <v>0</v>
      </c>
      <c r="T1315" s="10">
        <v>0</v>
      </c>
      <c r="U1315" s="10">
        <v>0</v>
      </c>
      <c r="V1315" s="10">
        <v>0</v>
      </c>
      <c r="W1315" s="10">
        <v>0</v>
      </c>
      <c r="X1315" s="10">
        <v>0</v>
      </c>
      <c r="Y1315" s="10">
        <v>0</v>
      </c>
      <c r="Z1315" s="10">
        <v>0</v>
      </c>
      <c r="AA1315" s="10">
        <v>0</v>
      </c>
      <c r="AB1315" s="10">
        <v>0</v>
      </c>
      <c r="AC1315" s="10">
        <v>0</v>
      </c>
      <c r="AD1315" s="10">
        <v>0</v>
      </c>
      <c r="AE1315" s="10">
        <v>0</v>
      </c>
      <c r="AF1315" s="10">
        <v>0</v>
      </c>
      <c r="AG1315" s="10">
        <v>0</v>
      </c>
      <c r="AH1315" s="10">
        <v>0</v>
      </c>
      <c r="AI1315" s="10">
        <v>0</v>
      </c>
      <c r="AJ1315" s="10">
        <v>0</v>
      </c>
      <c r="AK1315" s="10">
        <v>1</v>
      </c>
      <c r="AL1315" s="10">
        <v>0</v>
      </c>
      <c r="AM1315" s="10">
        <v>24</v>
      </c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10"/>
      <c r="AZ1315" s="10"/>
      <c r="BA1315" s="10"/>
      <c r="BB1315" s="10"/>
      <c r="BC1315" s="10"/>
      <c r="BD1315" s="10"/>
      <c r="BE1315" s="10"/>
      <c r="BF1315" s="10"/>
      <c r="BG1315" s="10"/>
      <c r="BH1315" s="10" t="s">
        <v>430</v>
      </c>
      <c r="BI1315" s="10">
        <v>18</v>
      </c>
    </row>
    <row r="1316" spans="5:61" ht="16.5" customHeight="1">
      <c r="E1316" s="9" t="str">
        <f t="shared" si="20"/>
        <v>M-18室同時使用率1</v>
      </c>
      <c r="F1316" s="10" t="s">
        <v>430</v>
      </c>
      <c r="G1316" s="10" t="s">
        <v>355</v>
      </c>
      <c r="H1316" s="10">
        <v>18</v>
      </c>
      <c r="I1316" s="10">
        <v>1</v>
      </c>
      <c r="J1316" s="10">
        <v>1</v>
      </c>
      <c r="K1316" s="10" t="s">
        <v>776</v>
      </c>
      <c r="L1316" s="10" t="s">
        <v>777</v>
      </c>
      <c r="M1316" s="10">
        <v>0</v>
      </c>
      <c r="N1316" s="10">
        <v>0</v>
      </c>
      <c r="O1316" s="10">
        <v>0</v>
      </c>
      <c r="P1316" s="10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1</v>
      </c>
      <c r="V1316" s="10">
        <v>1</v>
      </c>
      <c r="W1316" s="10">
        <v>1</v>
      </c>
      <c r="X1316" s="10">
        <v>1</v>
      </c>
      <c r="Y1316" s="10">
        <v>1</v>
      </c>
      <c r="Z1316" s="10">
        <v>1</v>
      </c>
      <c r="AA1316" s="10">
        <v>1</v>
      </c>
      <c r="AB1316" s="10">
        <v>1</v>
      </c>
      <c r="AC1316" s="10">
        <v>1</v>
      </c>
      <c r="AD1316" s="10">
        <v>1</v>
      </c>
      <c r="AE1316" s="10">
        <v>1</v>
      </c>
      <c r="AF1316" s="10">
        <v>1</v>
      </c>
      <c r="AG1316" s="10">
        <v>1</v>
      </c>
      <c r="AH1316" s="10">
        <v>1</v>
      </c>
      <c r="AI1316" s="10">
        <v>1</v>
      </c>
      <c r="AJ1316" s="10">
        <v>0</v>
      </c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10"/>
      <c r="AZ1316" s="10"/>
      <c r="BA1316" s="10"/>
      <c r="BB1316" s="10"/>
      <c r="BC1316" s="10"/>
      <c r="BD1316" s="10"/>
      <c r="BE1316" s="10"/>
      <c r="BF1316" s="10"/>
      <c r="BG1316" s="10"/>
      <c r="BH1316" s="10" t="s">
        <v>424</v>
      </c>
      <c r="BI1316" s="10">
        <v>17</v>
      </c>
    </row>
    <row r="1317" spans="5:61" ht="16.5" customHeight="1">
      <c r="E1317" s="9" t="str">
        <f t="shared" si="20"/>
        <v>M-18室同時使用率2</v>
      </c>
      <c r="F1317" s="10" t="s">
        <v>430</v>
      </c>
      <c r="G1317" s="10" t="s">
        <v>355</v>
      </c>
      <c r="H1317" s="10">
        <v>18</v>
      </c>
      <c r="I1317" s="10">
        <v>1</v>
      </c>
      <c r="J1317" s="10">
        <v>2</v>
      </c>
      <c r="K1317" s="10" t="s">
        <v>776</v>
      </c>
      <c r="L1317" s="10" t="s">
        <v>778</v>
      </c>
      <c r="M1317" s="10">
        <v>0</v>
      </c>
      <c r="N1317" s="10">
        <v>0</v>
      </c>
      <c r="O1317" s="10">
        <v>0</v>
      </c>
      <c r="P1317" s="10">
        <v>0</v>
      </c>
      <c r="Q1317" s="10">
        <v>0</v>
      </c>
      <c r="R1317" s="10">
        <v>0</v>
      </c>
      <c r="S1317" s="10">
        <v>0</v>
      </c>
      <c r="T1317" s="10">
        <v>0</v>
      </c>
      <c r="U1317" s="10">
        <v>1</v>
      </c>
      <c r="V1317" s="10">
        <v>1</v>
      </c>
      <c r="W1317" s="10">
        <v>1</v>
      </c>
      <c r="X1317" s="10">
        <v>1</v>
      </c>
      <c r="Y1317" s="10">
        <v>1</v>
      </c>
      <c r="Z1317" s="10">
        <v>1</v>
      </c>
      <c r="AA1317" s="10">
        <v>1</v>
      </c>
      <c r="AB1317" s="10">
        <v>1</v>
      </c>
      <c r="AC1317" s="10">
        <v>1</v>
      </c>
      <c r="AD1317" s="10">
        <v>1</v>
      </c>
      <c r="AE1317" s="10">
        <v>1</v>
      </c>
      <c r="AF1317" s="10">
        <v>1</v>
      </c>
      <c r="AG1317" s="10">
        <v>1</v>
      </c>
      <c r="AH1317" s="10">
        <v>1</v>
      </c>
      <c r="AI1317" s="10">
        <v>1</v>
      </c>
      <c r="AJ1317" s="10">
        <v>0</v>
      </c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10"/>
      <c r="AZ1317" s="10"/>
      <c r="BA1317" s="10"/>
      <c r="BB1317" s="10"/>
      <c r="BC1317" s="10"/>
      <c r="BD1317" s="10"/>
      <c r="BE1317" s="10"/>
      <c r="BF1317" s="10"/>
      <c r="BG1317" s="10"/>
      <c r="BH1317" s="10" t="s">
        <v>424</v>
      </c>
      <c r="BI1317" s="10">
        <v>17</v>
      </c>
    </row>
    <row r="1318" spans="5:61" ht="16.5" customHeight="1">
      <c r="E1318" s="9" t="str">
        <f t="shared" si="20"/>
        <v>M-18室同時使用率3</v>
      </c>
      <c r="F1318" s="10" t="s">
        <v>430</v>
      </c>
      <c r="G1318" s="10" t="s">
        <v>355</v>
      </c>
      <c r="H1318" s="10">
        <v>18</v>
      </c>
      <c r="I1318" s="10">
        <v>1</v>
      </c>
      <c r="J1318" s="10">
        <v>3</v>
      </c>
      <c r="K1318" s="10" t="s">
        <v>776</v>
      </c>
      <c r="L1318" s="10" t="s">
        <v>779</v>
      </c>
      <c r="M1318" s="10">
        <v>0</v>
      </c>
      <c r="N1318" s="10">
        <v>0</v>
      </c>
      <c r="O1318" s="10">
        <v>0</v>
      </c>
      <c r="P1318" s="10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1</v>
      </c>
      <c r="V1318" s="10">
        <v>1</v>
      </c>
      <c r="W1318" s="10">
        <v>1</v>
      </c>
      <c r="X1318" s="10">
        <v>1</v>
      </c>
      <c r="Y1318" s="10">
        <v>1</v>
      </c>
      <c r="Z1318" s="10">
        <v>1</v>
      </c>
      <c r="AA1318" s="10">
        <v>1</v>
      </c>
      <c r="AB1318" s="10">
        <v>1</v>
      </c>
      <c r="AC1318" s="10">
        <v>1</v>
      </c>
      <c r="AD1318" s="10">
        <v>1</v>
      </c>
      <c r="AE1318" s="10">
        <v>1</v>
      </c>
      <c r="AF1318" s="10">
        <v>1</v>
      </c>
      <c r="AG1318" s="10">
        <v>1</v>
      </c>
      <c r="AH1318" s="10">
        <v>1</v>
      </c>
      <c r="AI1318" s="10">
        <v>1</v>
      </c>
      <c r="AJ1318" s="10">
        <v>0</v>
      </c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10"/>
      <c r="AZ1318" s="10"/>
      <c r="BA1318" s="10"/>
      <c r="BB1318" s="10"/>
      <c r="BC1318" s="10"/>
      <c r="BD1318" s="10"/>
      <c r="BE1318" s="10"/>
      <c r="BF1318" s="10"/>
      <c r="BG1318" s="10"/>
      <c r="BH1318" s="10" t="s">
        <v>424</v>
      </c>
      <c r="BI1318" s="10">
        <v>17</v>
      </c>
    </row>
    <row r="1319" spans="5:61" ht="16.5" customHeight="1">
      <c r="E1319" s="9" t="str">
        <f t="shared" si="20"/>
        <v>M-18照明発熱密度比率1</v>
      </c>
      <c r="F1319" s="10" t="s">
        <v>430</v>
      </c>
      <c r="G1319" s="10" t="s">
        <v>355</v>
      </c>
      <c r="H1319" s="10">
        <v>18</v>
      </c>
      <c r="I1319" s="10">
        <v>2</v>
      </c>
      <c r="J1319" s="10">
        <v>1</v>
      </c>
      <c r="K1319" s="10" t="s">
        <v>780</v>
      </c>
      <c r="L1319" s="10" t="s">
        <v>777</v>
      </c>
      <c r="M1319" s="10">
        <v>0</v>
      </c>
      <c r="N1319" s="10">
        <v>0</v>
      </c>
      <c r="O1319" s="10">
        <v>0</v>
      </c>
      <c r="P1319" s="10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  <c r="V1319" s="10">
        <v>1</v>
      </c>
      <c r="W1319" s="10">
        <v>1</v>
      </c>
      <c r="X1319" s="10">
        <v>1</v>
      </c>
      <c r="Y1319" s="10">
        <v>1</v>
      </c>
      <c r="Z1319" s="10">
        <v>1</v>
      </c>
      <c r="AA1319" s="10">
        <v>1</v>
      </c>
      <c r="AB1319" s="10">
        <v>1</v>
      </c>
      <c r="AC1319" s="10">
        <v>1</v>
      </c>
      <c r="AD1319" s="10">
        <v>1</v>
      </c>
      <c r="AE1319" s="10">
        <v>1</v>
      </c>
      <c r="AF1319" s="10">
        <v>1</v>
      </c>
      <c r="AG1319" s="10">
        <v>1</v>
      </c>
      <c r="AH1319" s="10">
        <v>1</v>
      </c>
      <c r="AI1319" s="10">
        <v>1</v>
      </c>
      <c r="AJ1319" s="10">
        <v>0</v>
      </c>
      <c r="AK1319" s="10">
        <v>1</v>
      </c>
      <c r="AL1319" s="10">
        <v>0</v>
      </c>
      <c r="AM1319" s="10">
        <v>9</v>
      </c>
      <c r="AN1319" s="10">
        <v>100</v>
      </c>
      <c r="AO1319" s="10">
        <v>23</v>
      </c>
      <c r="AP1319" s="10">
        <v>0</v>
      </c>
      <c r="AQ1319" s="10">
        <v>24</v>
      </c>
      <c r="AR1319" s="10"/>
      <c r="AS1319" s="10"/>
      <c r="AT1319" s="10"/>
      <c r="AU1319" s="10"/>
      <c r="AV1319" s="10"/>
      <c r="AW1319" s="10"/>
      <c r="AX1319" s="10"/>
      <c r="AY1319" s="10"/>
      <c r="AZ1319" s="10"/>
      <c r="BA1319" s="10"/>
      <c r="BB1319" s="10"/>
      <c r="BC1319" s="10"/>
      <c r="BD1319" s="10"/>
      <c r="BE1319" s="10"/>
      <c r="BF1319" s="10"/>
      <c r="BG1319" s="10"/>
      <c r="BH1319" s="10" t="s">
        <v>424</v>
      </c>
      <c r="BI1319" s="10">
        <v>17</v>
      </c>
    </row>
    <row r="1320" spans="5:61" ht="16.5" customHeight="1">
      <c r="E1320" s="9" t="str">
        <f t="shared" si="20"/>
        <v>M-18照明発熱密度比率2</v>
      </c>
      <c r="F1320" s="10" t="s">
        <v>430</v>
      </c>
      <c r="G1320" s="10" t="s">
        <v>355</v>
      </c>
      <c r="H1320" s="10">
        <v>18</v>
      </c>
      <c r="I1320" s="10">
        <v>2</v>
      </c>
      <c r="J1320" s="10">
        <v>2</v>
      </c>
      <c r="K1320" s="10" t="s">
        <v>780</v>
      </c>
      <c r="L1320" s="10" t="s">
        <v>778</v>
      </c>
      <c r="M1320" s="10">
        <v>0</v>
      </c>
      <c r="N1320" s="10">
        <v>0</v>
      </c>
      <c r="O1320" s="10">
        <v>0</v>
      </c>
      <c r="P1320" s="10">
        <v>0</v>
      </c>
      <c r="Q1320" s="10">
        <v>0</v>
      </c>
      <c r="R1320" s="10">
        <v>0</v>
      </c>
      <c r="S1320" s="10">
        <v>0</v>
      </c>
      <c r="T1320" s="10">
        <v>0</v>
      </c>
      <c r="U1320" s="10">
        <v>0</v>
      </c>
      <c r="V1320" s="10">
        <v>1</v>
      </c>
      <c r="W1320" s="10">
        <v>1</v>
      </c>
      <c r="X1320" s="10">
        <v>1</v>
      </c>
      <c r="Y1320" s="10">
        <v>1</v>
      </c>
      <c r="Z1320" s="10">
        <v>1</v>
      </c>
      <c r="AA1320" s="10">
        <v>1</v>
      </c>
      <c r="AB1320" s="10">
        <v>1</v>
      </c>
      <c r="AC1320" s="10">
        <v>1</v>
      </c>
      <c r="AD1320" s="10">
        <v>1</v>
      </c>
      <c r="AE1320" s="10">
        <v>1</v>
      </c>
      <c r="AF1320" s="10">
        <v>1</v>
      </c>
      <c r="AG1320" s="10">
        <v>1</v>
      </c>
      <c r="AH1320" s="10">
        <v>1</v>
      </c>
      <c r="AI1320" s="10">
        <v>1</v>
      </c>
      <c r="AJ1320" s="10">
        <v>0</v>
      </c>
      <c r="AK1320" s="10">
        <v>1</v>
      </c>
      <c r="AL1320" s="10">
        <v>0</v>
      </c>
      <c r="AM1320" s="10">
        <v>9</v>
      </c>
      <c r="AN1320" s="10">
        <v>100</v>
      </c>
      <c r="AO1320" s="10">
        <v>23</v>
      </c>
      <c r="AP1320" s="10">
        <v>0</v>
      </c>
      <c r="AQ1320" s="10">
        <v>24</v>
      </c>
      <c r="AR1320" s="10"/>
      <c r="AS1320" s="10"/>
      <c r="AT1320" s="10"/>
      <c r="AU1320" s="10"/>
      <c r="AV1320" s="10"/>
      <c r="AW1320" s="10"/>
      <c r="AX1320" s="10"/>
      <c r="AY1320" s="10"/>
      <c r="AZ1320" s="10"/>
      <c r="BA1320" s="10"/>
      <c r="BB1320" s="10"/>
      <c r="BC1320" s="10"/>
      <c r="BD1320" s="10"/>
      <c r="BE1320" s="10"/>
      <c r="BF1320" s="10"/>
      <c r="BG1320" s="10"/>
      <c r="BH1320" s="10" t="s">
        <v>424</v>
      </c>
      <c r="BI1320" s="10">
        <v>17</v>
      </c>
    </row>
    <row r="1321" spans="5:61" ht="16.5" customHeight="1">
      <c r="E1321" s="9" t="str">
        <f t="shared" si="20"/>
        <v>M-18照明発熱密度比率3</v>
      </c>
      <c r="F1321" s="10" t="s">
        <v>430</v>
      </c>
      <c r="G1321" s="10" t="s">
        <v>355</v>
      </c>
      <c r="H1321" s="10">
        <v>18</v>
      </c>
      <c r="I1321" s="10">
        <v>2</v>
      </c>
      <c r="J1321" s="10">
        <v>3</v>
      </c>
      <c r="K1321" s="10" t="s">
        <v>780</v>
      </c>
      <c r="L1321" s="10" t="s">
        <v>779</v>
      </c>
      <c r="M1321" s="10">
        <v>0</v>
      </c>
      <c r="N1321" s="10">
        <v>0</v>
      </c>
      <c r="O1321" s="10">
        <v>0</v>
      </c>
      <c r="P1321" s="10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  <c r="V1321" s="10">
        <v>1</v>
      </c>
      <c r="W1321" s="10">
        <v>1</v>
      </c>
      <c r="X1321" s="10">
        <v>1</v>
      </c>
      <c r="Y1321" s="10">
        <v>1</v>
      </c>
      <c r="Z1321" s="10">
        <v>1</v>
      </c>
      <c r="AA1321" s="10">
        <v>1</v>
      </c>
      <c r="AB1321" s="10">
        <v>1</v>
      </c>
      <c r="AC1321" s="10">
        <v>1</v>
      </c>
      <c r="AD1321" s="10">
        <v>1</v>
      </c>
      <c r="AE1321" s="10">
        <v>1</v>
      </c>
      <c r="AF1321" s="10">
        <v>1</v>
      </c>
      <c r="AG1321" s="10">
        <v>1</v>
      </c>
      <c r="AH1321" s="10">
        <v>1</v>
      </c>
      <c r="AI1321" s="10">
        <v>1</v>
      </c>
      <c r="AJ1321" s="10">
        <v>0</v>
      </c>
      <c r="AK1321" s="10">
        <v>1</v>
      </c>
      <c r="AL1321" s="10">
        <v>0</v>
      </c>
      <c r="AM1321" s="10">
        <v>9</v>
      </c>
      <c r="AN1321" s="10">
        <v>100</v>
      </c>
      <c r="AO1321" s="10">
        <v>23</v>
      </c>
      <c r="AP1321" s="10">
        <v>0</v>
      </c>
      <c r="AQ1321" s="10">
        <v>24</v>
      </c>
      <c r="AR1321" s="10"/>
      <c r="AS1321" s="10"/>
      <c r="AT1321" s="10"/>
      <c r="AU1321" s="10"/>
      <c r="AV1321" s="10"/>
      <c r="AW1321" s="10"/>
      <c r="AX1321" s="10"/>
      <c r="AY1321" s="10"/>
      <c r="AZ1321" s="10"/>
      <c r="BA1321" s="10"/>
      <c r="BB1321" s="10"/>
      <c r="BC1321" s="10"/>
      <c r="BD1321" s="10"/>
      <c r="BE1321" s="10"/>
      <c r="BF1321" s="10"/>
      <c r="BG1321" s="10"/>
      <c r="BH1321" s="10" t="s">
        <v>424</v>
      </c>
      <c r="BI1321" s="10">
        <v>17</v>
      </c>
    </row>
    <row r="1322" spans="5:61" ht="16.5" customHeight="1">
      <c r="E1322" s="9" t="str">
        <f t="shared" si="20"/>
        <v>M-18人体発熱密度比率1</v>
      </c>
      <c r="F1322" s="10" t="s">
        <v>430</v>
      </c>
      <c r="G1322" s="10" t="s">
        <v>355</v>
      </c>
      <c r="H1322" s="10">
        <v>18</v>
      </c>
      <c r="I1322" s="10">
        <v>3</v>
      </c>
      <c r="J1322" s="10">
        <v>1</v>
      </c>
      <c r="K1322" s="10" t="s">
        <v>781</v>
      </c>
      <c r="L1322" s="10" t="s">
        <v>777</v>
      </c>
      <c r="M1322" s="10">
        <v>0</v>
      </c>
      <c r="N1322" s="10">
        <v>0</v>
      </c>
      <c r="O1322" s="10">
        <v>0</v>
      </c>
      <c r="P1322" s="10">
        <v>0</v>
      </c>
      <c r="Q1322" s="10">
        <v>0</v>
      </c>
      <c r="R1322" s="10">
        <v>0</v>
      </c>
      <c r="S1322" s="10">
        <v>0</v>
      </c>
      <c r="T1322" s="10">
        <v>0</v>
      </c>
      <c r="U1322" s="10">
        <v>0</v>
      </c>
      <c r="V1322" s="10">
        <v>0.4</v>
      </c>
      <c r="W1322" s="10">
        <v>0.4</v>
      </c>
      <c r="X1322" s="10">
        <v>0.4</v>
      </c>
      <c r="Y1322" s="10">
        <v>0.4</v>
      </c>
      <c r="Z1322" s="10">
        <v>0.4</v>
      </c>
      <c r="AA1322" s="10">
        <v>0.4</v>
      </c>
      <c r="AB1322" s="10">
        <v>0.4</v>
      </c>
      <c r="AC1322" s="10">
        <v>0.4</v>
      </c>
      <c r="AD1322" s="10">
        <v>0.4</v>
      </c>
      <c r="AE1322" s="10">
        <v>0.8</v>
      </c>
      <c r="AF1322" s="10">
        <v>0.8</v>
      </c>
      <c r="AG1322" s="10">
        <v>0.8</v>
      </c>
      <c r="AH1322" s="10">
        <v>0.8</v>
      </c>
      <c r="AI1322" s="10">
        <v>0.4</v>
      </c>
      <c r="AJ1322" s="10">
        <v>0</v>
      </c>
      <c r="AK1322" s="10">
        <v>1</v>
      </c>
      <c r="AL1322" s="10">
        <v>0</v>
      </c>
      <c r="AM1322" s="10">
        <v>9</v>
      </c>
      <c r="AN1322" s="10">
        <v>40</v>
      </c>
      <c r="AO1322" s="10">
        <v>18</v>
      </c>
      <c r="AP1322" s="10">
        <v>80</v>
      </c>
      <c r="AQ1322" s="10">
        <v>22</v>
      </c>
      <c r="AR1322" s="10">
        <v>40</v>
      </c>
      <c r="AS1322" s="10">
        <v>23</v>
      </c>
      <c r="AT1322" s="10">
        <v>0</v>
      </c>
      <c r="AU1322" s="10">
        <v>24</v>
      </c>
      <c r="AV1322" s="10"/>
      <c r="AW1322" s="10"/>
      <c r="AX1322" s="10"/>
      <c r="AY1322" s="10"/>
      <c r="AZ1322" s="10"/>
      <c r="BA1322" s="10"/>
      <c r="BB1322" s="10"/>
      <c r="BC1322" s="10"/>
      <c r="BD1322" s="10"/>
      <c r="BE1322" s="10"/>
      <c r="BF1322" s="10"/>
      <c r="BG1322" s="10"/>
      <c r="BH1322" s="10" t="s">
        <v>424</v>
      </c>
      <c r="BI1322" s="10">
        <v>17</v>
      </c>
    </row>
    <row r="1323" spans="5:61" ht="16.5" customHeight="1">
      <c r="E1323" s="9" t="str">
        <f t="shared" si="20"/>
        <v>M-18人体発熱密度比率2</v>
      </c>
      <c r="F1323" s="10" t="s">
        <v>430</v>
      </c>
      <c r="G1323" s="10" t="s">
        <v>355</v>
      </c>
      <c r="H1323" s="10">
        <v>18</v>
      </c>
      <c r="I1323" s="10">
        <v>3</v>
      </c>
      <c r="J1323" s="10">
        <v>2</v>
      </c>
      <c r="K1323" s="10" t="s">
        <v>781</v>
      </c>
      <c r="L1323" s="10" t="s">
        <v>778</v>
      </c>
      <c r="M1323" s="10">
        <v>0</v>
      </c>
      <c r="N1323" s="10">
        <v>0</v>
      </c>
      <c r="O1323" s="10">
        <v>0</v>
      </c>
      <c r="P1323" s="10">
        <v>0</v>
      </c>
      <c r="Q1323" s="10">
        <v>0</v>
      </c>
      <c r="R1323" s="10">
        <v>0</v>
      </c>
      <c r="S1323" s="10">
        <v>0</v>
      </c>
      <c r="T1323" s="10">
        <v>0</v>
      </c>
      <c r="U1323" s="10">
        <v>0</v>
      </c>
      <c r="V1323" s="10">
        <v>0.5</v>
      </c>
      <c r="W1323" s="10">
        <v>0.5</v>
      </c>
      <c r="X1323" s="10">
        <v>0.5</v>
      </c>
      <c r="Y1323" s="10">
        <v>0.8</v>
      </c>
      <c r="Z1323" s="10">
        <v>0.8</v>
      </c>
      <c r="AA1323" s="10">
        <v>0.8</v>
      </c>
      <c r="AB1323" s="10">
        <v>0.8</v>
      </c>
      <c r="AC1323" s="10">
        <v>0.8</v>
      </c>
      <c r="AD1323" s="10">
        <v>0.8</v>
      </c>
      <c r="AE1323" s="10">
        <v>1</v>
      </c>
      <c r="AF1323" s="10">
        <v>1</v>
      </c>
      <c r="AG1323" s="10">
        <v>1</v>
      </c>
      <c r="AH1323" s="10">
        <v>0.8</v>
      </c>
      <c r="AI1323" s="10">
        <v>0.8</v>
      </c>
      <c r="AJ1323" s="10">
        <v>0</v>
      </c>
      <c r="AK1323" s="10">
        <v>1</v>
      </c>
      <c r="AL1323" s="10">
        <v>0</v>
      </c>
      <c r="AM1323" s="10">
        <v>9</v>
      </c>
      <c r="AN1323" s="10">
        <v>50</v>
      </c>
      <c r="AO1323" s="10">
        <v>12</v>
      </c>
      <c r="AP1323" s="10">
        <v>80</v>
      </c>
      <c r="AQ1323" s="10">
        <v>18</v>
      </c>
      <c r="AR1323" s="10">
        <v>100</v>
      </c>
      <c r="AS1323" s="10">
        <v>21</v>
      </c>
      <c r="AT1323" s="10">
        <v>80</v>
      </c>
      <c r="AU1323" s="10">
        <v>23</v>
      </c>
      <c r="AV1323" s="10">
        <v>0</v>
      </c>
      <c r="AW1323" s="10">
        <v>24</v>
      </c>
      <c r="AX1323" s="10"/>
      <c r="AY1323" s="10"/>
      <c r="AZ1323" s="10"/>
      <c r="BA1323" s="10"/>
      <c r="BB1323" s="10"/>
      <c r="BC1323" s="10"/>
      <c r="BD1323" s="10"/>
      <c r="BE1323" s="10"/>
      <c r="BF1323" s="10"/>
      <c r="BG1323" s="10"/>
      <c r="BH1323" s="10" t="s">
        <v>424</v>
      </c>
      <c r="BI1323" s="10">
        <v>17</v>
      </c>
    </row>
    <row r="1324" spans="5:61" ht="16.5" customHeight="1">
      <c r="E1324" s="9" t="str">
        <f t="shared" si="20"/>
        <v>M-18人体発熱密度比率3</v>
      </c>
      <c r="F1324" s="10" t="s">
        <v>430</v>
      </c>
      <c r="G1324" s="10" t="s">
        <v>355</v>
      </c>
      <c r="H1324" s="10">
        <v>18</v>
      </c>
      <c r="I1324" s="10">
        <v>3</v>
      </c>
      <c r="J1324" s="10">
        <v>3</v>
      </c>
      <c r="K1324" s="10" t="s">
        <v>781</v>
      </c>
      <c r="L1324" s="10" t="s">
        <v>779</v>
      </c>
      <c r="M1324" s="10">
        <v>0</v>
      </c>
      <c r="N1324" s="10">
        <v>0</v>
      </c>
      <c r="O1324" s="10">
        <v>0</v>
      </c>
      <c r="P1324" s="10">
        <v>0</v>
      </c>
      <c r="Q1324" s="10">
        <v>0</v>
      </c>
      <c r="R1324" s="10">
        <v>0</v>
      </c>
      <c r="S1324" s="10">
        <v>0</v>
      </c>
      <c r="T1324" s="10">
        <v>0</v>
      </c>
      <c r="U1324" s="10">
        <v>0</v>
      </c>
      <c r="V1324" s="10">
        <v>0.5</v>
      </c>
      <c r="W1324" s="10">
        <v>0.5</v>
      </c>
      <c r="X1324" s="10">
        <v>0.5</v>
      </c>
      <c r="Y1324" s="10">
        <v>0.8</v>
      </c>
      <c r="Z1324" s="10">
        <v>0.8</v>
      </c>
      <c r="AA1324" s="10">
        <v>0.8</v>
      </c>
      <c r="AB1324" s="10">
        <v>0.8</v>
      </c>
      <c r="AC1324" s="10">
        <v>0.8</v>
      </c>
      <c r="AD1324" s="10">
        <v>0.8</v>
      </c>
      <c r="AE1324" s="10">
        <v>1</v>
      </c>
      <c r="AF1324" s="10">
        <v>1</v>
      </c>
      <c r="AG1324" s="10">
        <v>1</v>
      </c>
      <c r="AH1324" s="10">
        <v>0.8</v>
      </c>
      <c r="AI1324" s="10">
        <v>0.8</v>
      </c>
      <c r="AJ1324" s="10">
        <v>0</v>
      </c>
      <c r="AK1324" s="10">
        <v>1</v>
      </c>
      <c r="AL1324" s="10">
        <v>0</v>
      </c>
      <c r="AM1324" s="10">
        <v>9</v>
      </c>
      <c r="AN1324" s="10">
        <v>50</v>
      </c>
      <c r="AO1324" s="10">
        <v>12</v>
      </c>
      <c r="AP1324" s="10">
        <v>80</v>
      </c>
      <c r="AQ1324" s="10">
        <v>18</v>
      </c>
      <c r="AR1324" s="10">
        <v>100</v>
      </c>
      <c r="AS1324" s="10">
        <v>21</v>
      </c>
      <c r="AT1324" s="10">
        <v>80</v>
      </c>
      <c r="AU1324" s="10">
        <v>23</v>
      </c>
      <c r="AV1324" s="10">
        <v>0</v>
      </c>
      <c r="AW1324" s="10">
        <v>24</v>
      </c>
      <c r="AX1324" s="10"/>
      <c r="AY1324" s="10"/>
      <c r="AZ1324" s="10"/>
      <c r="BA1324" s="10"/>
      <c r="BB1324" s="10"/>
      <c r="BC1324" s="10"/>
      <c r="BD1324" s="10"/>
      <c r="BE1324" s="10"/>
      <c r="BF1324" s="10"/>
      <c r="BG1324" s="10"/>
      <c r="BH1324" s="10" t="s">
        <v>424</v>
      </c>
      <c r="BI1324" s="10">
        <v>17</v>
      </c>
    </row>
    <row r="1325" spans="5:61" ht="16.5" customHeight="1">
      <c r="E1325" s="9" t="str">
        <f t="shared" si="20"/>
        <v>M-18機器発熱密度比率1</v>
      </c>
      <c r="F1325" s="10" t="s">
        <v>430</v>
      </c>
      <c r="G1325" s="10" t="s">
        <v>355</v>
      </c>
      <c r="H1325" s="10">
        <v>18</v>
      </c>
      <c r="I1325" s="10">
        <v>4</v>
      </c>
      <c r="J1325" s="10">
        <v>1</v>
      </c>
      <c r="K1325" s="10" t="s">
        <v>783</v>
      </c>
      <c r="L1325" s="10" t="s">
        <v>777</v>
      </c>
      <c r="M1325" s="10">
        <v>0</v>
      </c>
      <c r="N1325" s="10">
        <v>0</v>
      </c>
      <c r="O1325" s="10">
        <v>0</v>
      </c>
      <c r="P1325" s="10">
        <v>0</v>
      </c>
      <c r="Q1325" s="10">
        <v>0</v>
      </c>
      <c r="R1325" s="10">
        <v>0</v>
      </c>
      <c r="S1325" s="10">
        <v>0</v>
      </c>
      <c r="T1325" s="10">
        <v>0</v>
      </c>
      <c r="U1325" s="10">
        <v>0</v>
      </c>
      <c r="V1325" s="10">
        <v>0</v>
      </c>
      <c r="W1325" s="10">
        <v>0</v>
      </c>
      <c r="X1325" s="10">
        <v>0</v>
      </c>
      <c r="Y1325" s="10">
        <v>0</v>
      </c>
      <c r="Z1325" s="10">
        <v>0</v>
      </c>
      <c r="AA1325" s="10">
        <v>0</v>
      </c>
      <c r="AB1325" s="10">
        <v>0</v>
      </c>
      <c r="AC1325" s="10">
        <v>0</v>
      </c>
      <c r="AD1325" s="10">
        <v>0</v>
      </c>
      <c r="AE1325" s="10">
        <v>0</v>
      </c>
      <c r="AF1325" s="10">
        <v>0</v>
      </c>
      <c r="AG1325" s="10">
        <v>0</v>
      </c>
      <c r="AH1325" s="10">
        <v>0</v>
      </c>
      <c r="AI1325" s="10">
        <v>0</v>
      </c>
      <c r="AJ1325" s="10">
        <v>0</v>
      </c>
      <c r="AK1325" s="10">
        <v>1</v>
      </c>
      <c r="AL1325" s="10">
        <v>0</v>
      </c>
      <c r="AM1325" s="10">
        <v>24</v>
      </c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10"/>
      <c r="AZ1325" s="10"/>
      <c r="BA1325" s="10"/>
      <c r="BB1325" s="10"/>
      <c r="BC1325" s="10"/>
      <c r="BD1325" s="10"/>
      <c r="BE1325" s="10"/>
      <c r="BF1325" s="10"/>
      <c r="BG1325" s="10"/>
      <c r="BH1325" s="10" t="s">
        <v>424</v>
      </c>
      <c r="BI1325" s="10">
        <v>17</v>
      </c>
    </row>
    <row r="1326" spans="5:61" ht="16.5" customHeight="1">
      <c r="E1326" s="9" t="str">
        <f t="shared" si="20"/>
        <v>M-18機器発熱密度比率2</v>
      </c>
      <c r="F1326" s="10" t="s">
        <v>430</v>
      </c>
      <c r="G1326" s="10" t="s">
        <v>355</v>
      </c>
      <c r="H1326" s="10">
        <v>18</v>
      </c>
      <c r="I1326" s="10">
        <v>4</v>
      </c>
      <c r="J1326" s="10">
        <v>2</v>
      </c>
      <c r="K1326" s="10" t="s">
        <v>783</v>
      </c>
      <c r="L1326" s="10" t="s">
        <v>778</v>
      </c>
      <c r="M1326" s="10">
        <v>0</v>
      </c>
      <c r="N1326" s="10">
        <v>0</v>
      </c>
      <c r="O1326" s="10">
        <v>0</v>
      </c>
      <c r="P1326" s="10">
        <v>0</v>
      </c>
      <c r="Q1326" s="10">
        <v>0</v>
      </c>
      <c r="R1326" s="10">
        <v>0</v>
      </c>
      <c r="S1326" s="10">
        <v>0</v>
      </c>
      <c r="T1326" s="10">
        <v>0</v>
      </c>
      <c r="U1326" s="10">
        <v>0</v>
      </c>
      <c r="V1326" s="10">
        <v>0</v>
      </c>
      <c r="W1326" s="10">
        <v>0</v>
      </c>
      <c r="X1326" s="10">
        <v>0</v>
      </c>
      <c r="Y1326" s="10">
        <v>0</v>
      </c>
      <c r="Z1326" s="10">
        <v>0</v>
      </c>
      <c r="AA1326" s="10">
        <v>0</v>
      </c>
      <c r="AB1326" s="10">
        <v>0</v>
      </c>
      <c r="AC1326" s="10">
        <v>0</v>
      </c>
      <c r="AD1326" s="10">
        <v>0</v>
      </c>
      <c r="AE1326" s="10">
        <v>0</v>
      </c>
      <c r="AF1326" s="10">
        <v>0</v>
      </c>
      <c r="AG1326" s="10">
        <v>0</v>
      </c>
      <c r="AH1326" s="10">
        <v>0</v>
      </c>
      <c r="AI1326" s="10">
        <v>0</v>
      </c>
      <c r="AJ1326" s="10">
        <v>0</v>
      </c>
      <c r="AK1326" s="10">
        <v>1</v>
      </c>
      <c r="AL1326" s="10">
        <v>0</v>
      </c>
      <c r="AM1326" s="10">
        <v>24</v>
      </c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10"/>
      <c r="AZ1326" s="10"/>
      <c r="BA1326" s="10"/>
      <c r="BB1326" s="10"/>
      <c r="BC1326" s="10"/>
      <c r="BD1326" s="10"/>
      <c r="BE1326" s="10"/>
      <c r="BF1326" s="10"/>
      <c r="BG1326" s="10"/>
      <c r="BH1326" s="10" t="s">
        <v>424</v>
      </c>
      <c r="BI1326" s="10">
        <v>17</v>
      </c>
    </row>
    <row r="1327" spans="5:61" ht="16.5" customHeight="1">
      <c r="E1327" s="9" t="str">
        <f t="shared" si="20"/>
        <v>M-18機器発熱密度比率3</v>
      </c>
      <c r="F1327" s="10" t="s">
        <v>430</v>
      </c>
      <c r="G1327" s="10" t="s">
        <v>355</v>
      </c>
      <c r="H1327" s="10">
        <v>18</v>
      </c>
      <c r="I1327" s="10">
        <v>4</v>
      </c>
      <c r="J1327" s="10">
        <v>3</v>
      </c>
      <c r="K1327" s="10" t="s">
        <v>783</v>
      </c>
      <c r="L1327" s="10" t="s">
        <v>779</v>
      </c>
      <c r="M1327" s="10">
        <v>0</v>
      </c>
      <c r="N1327" s="10">
        <v>0</v>
      </c>
      <c r="O1327" s="10">
        <v>0</v>
      </c>
      <c r="P1327" s="10">
        <v>0</v>
      </c>
      <c r="Q1327" s="10">
        <v>0</v>
      </c>
      <c r="R1327" s="10">
        <v>0</v>
      </c>
      <c r="S1327" s="10">
        <v>0</v>
      </c>
      <c r="T1327" s="10">
        <v>0</v>
      </c>
      <c r="U1327" s="10">
        <v>0</v>
      </c>
      <c r="V1327" s="10">
        <v>0</v>
      </c>
      <c r="W1327" s="10">
        <v>0</v>
      </c>
      <c r="X1327" s="10">
        <v>0</v>
      </c>
      <c r="Y1327" s="10">
        <v>0</v>
      </c>
      <c r="Z1327" s="10">
        <v>0</v>
      </c>
      <c r="AA1327" s="10">
        <v>0</v>
      </c>
      <c r="AB1327" s="10">
        <v>0</v>
      </c>
      <c r="AC1327" s="10">
        <v>0</v>
      </c>
      <c r="AD1327" s="10">
        <v>0</v>
      </c>
      <c r="AE1327" s="10">
        <v>0</v>
      </c>
      <c r="AF1327" s="10">
        <v>0</v>
      </c>
      <c r="AG1327" s="10">
        <v>0</v>
      </c>
      <c r="AH1327" s="10">
        <v>0</v>
      </c>
      <c r="AI1327" s="10">
        <v>0</v>
      </c>
      <c r="AJ1327" s="10">
        <v>0</v>
      </c>
      <c r="AK1327" s="10">
        <v>1</v>
      </c>
      <c r="AL1327" s="10">
        <v>0</v>
      </c>
      <c r="AM1327" s="10">
        <v>24</v>
      </c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10"/>
      <c r="AZ1327" s="10"/>
      <c r="BA1327" s="10"/>
      <c r="BB1327" s="10"/>
      <c r="BC1327" s="10"/>
      <c r="BD1327" s="10"/>
      <c r="BE1327" s="10"/>
      <c r="BF1327" s="10"/>
      <c r="BG1327" s="10"/>
      <c r="BH1327" s="10" t="s">
        <v>424</v>
      </c>
      <c r="BI1327" s="10">
        <v>17</v>
      </c>
    </row>
    <row r="1328" spans="5:61" ht="16.5" customHeight="1">
      <c r="E1328" s="9" t="str">
        <f t="shared" si="20"/>
        <v>M-19室同時使用率1</v>
      </c>
      <c r="F1328" s="10" t="s">
        <v>436</v>
      </c>
      <c r="G1328" s="10" t="s">
        <v>355</v>
      </c>
      <c r="H1328" s="10">
        <v>19</v>
      </c>
      <c r="I1328" s="10">
        <v>1</v>
      </c>
      <c r="J1328" s="10">
        <v>1</v>
      </c>
      <c r="K1328" s="10" t="s">
        <v>776</v>
      </c>
      <c r="L1328" s="10" t="s">
        <v>777</v>
      </c>
      <c r="M1328" s="10">
        <v>0</v>
      </c>
      <c r="N1328" s="10">
        <v>0</v>
      </c>
      <c r="O1328" s="10">
        <v>0</v>
      </c>
      <c r="P1328" s="10">
        <v>0</v>
      </c>
      <c r="Q1328" s="10">
        <v>0</v>
      </c>
      <c r="R1328" s="10">
        <v>0</v>
      </c>
      <c r="S1328" s="10">
        <v>0</v>
      </c>
      <c r="T1328" s="10">
        <v>0</v>
      </c>
      <c r="U1328" s="10">
        <v>1</v>
      </c>
      <c r="V1328" s="10">
        <v>1</v>
      </c>
      <c r="W1328" s="10">
        <v>1</v>
      </c>
      <c r="X1328" s="10">
        <v>1</v>
      </c>
      <c r="Y1328" s="10">
        <v>1</v>
      </c>
      <c r="Z1328" s="10">
        <v>1</v>
      </c>
      <c r="AA1328" s="10">
        <v>1</v>
      </c>
      <c r="AB1328" s="10">
        <v>1</v>
      </c>
      <c r="AC1328" s="10">
        <v>1</v>
      </c>
      <c r="AD1328" s="10">
        <v>1</v>
      </c>
      <c r="AE1328" s="10">
        <v>1</v>
      </c>
      <c r="AF1328" s="10">
        <v>1</v>
      </c>
      <c r="AG1328" s="10">
        <v>1</v>
      </c>
      <c r="AH1328" s="10">
        <v>1</v>
      </c>
      <c r="AI1328" s="10">
        <v>1</v>
      </c>
      <c r="AJ1328" s="10">
        <v>0</v>
      </c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10"/>
      <c r="AZ1328" s="10"/>
      <c r="BA1328" s="10"/>
      <c r="BB1328" s="10"/>
      <c r="BC1328" s="10"/>
      <c r="BD1328" s="10"/>
      <c r="BE1328" s="10"/>
      <c r="BF1328" s="10"/>
      <c r="BG1328" s="10"/>
      <c r="BH1328" s="10"/>
      <c r="BI1328" s="10">
        <v>17</v>
      </c>
    </row>
    <row r="1329" spans="5:61" ht="16.5" customHeight="1">
      <c r="E1329" s="9" t="str">
        <f t="shared" si="20"/>
        <v>M-19室同時使用率2</v>
      </c>
      <c r="F1329" s="10" t="s">
        <v>436</v>
      </c>
      <c r="G1329" s="10" t="s">
        <v>355</v>
      </c>
      <c r="H1329" s="10">
        <v>19</v>
      </c>
      <c r="I1329" s="10">
        <v>1</v>
      </c>
      <c r="J1329" s="10">
        <v>2</v>
      </c>
      <c r="K1329" s="10" t="s">
        <v>776</v>
      </c>
      <c r="L1329" s="10" t="s">
        <v>778</v>
      </c>
      <c r="M1329" s="10">
        <v>0</v>
      </c>
      <c r="N1329" s="10">
        <v>0</v>
      </c>
      <c r="O1329" s="10">
        <v>0</v>
      </c>
      <c r="P1329" s="10">
        <v>0</v>
      </c>
      <c r="Q1329" s="10">
        <v>0</v>
      </c>
      <c r="R1329" s="10">
        <v>0</v>
      </c>
      <c r="S1329" s="10">
        <v>0</v>
      </c>
      <c r="T1329" s="10">
        <v>0</v>
      </c>
      <c r="U1329" s="10">
        <v>1</v>
      </c>
      <c r="V1329" s="10">
        <v>1</v>
      </c>
      <c r="W1329" s="10">
        <v>1</v>
      </c>
      <c r="X1329" s="10">
        <v>1</v>
      </c>
      <c r="Y1329" s="10">
        <v>1</v>
      </c>
      <c r="Z1329" s="10">
        <v>1</v>
      </c>
      <c r="AA1329" s="10">
        <v>1</v>
      </c>
      <c r="AB1329" s="10">
        <v>1</v>
      </c>
      <c r="AC1329" s="10">
        <v>1</v>
      </c>
      <c r="AD1329" s="10">
        <v>1</v>
      </c>
      <c r="AE1329" s="10">
        <v>1</v>
      </c>
      <c r="AF1329" s="10">
        <v>1</v>
      </c>
      <c r="AG1329" s="10">
        <v>1</v>
      </c>
      <c r="AH1329" s="10">
        <v>1</v>
      </c>
      <c r="AI1329" s="10">
        <v>1</v>
      </c>
      <c r="AJ1329" s="10">
        <v>0</v>
      </c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10"/>
      <c r="AZ1329" s="10"/>
      <c r="BA1329" s="10"/>
      <c r="BB1329" s="10"/>
      <c r="BC1329" s="10"/>
      <c r="BD1329" s="10"/>
      <c r="BE1329" s="10"/>
      <c r="BF1329" s="10"/>
      <c r="BG1329" s="10"/>
      <c r="BH1329" s="10"/>
      <c r="BI1329" s="10">
        <v>17</v>
      </c>
    </row>
    <row r="1330" spans="5:61" ht="16.5" customHeight="1">
      <c r="E1330" s="9" t="str">
        <f t="shared" si="20"/>
        <v>M-19室同時使用率3</v>
      </c>
      <c r="F1330" s="10" t="s">
        <v>436</v>
      </c>
      <c r="G1330" s="10" t="s">
        <v>355</v>
      </c>
      <c r="H1330" s="10">
        <v>19</v>
      </c>
      <c r="I1330" s="10">
        <v>1</v>
      </c>
      <c r="J1330" s="10">
        <v>3</v>
      </c>
      <c r="K1330" s="10" t="s">
        <v>776</v>
      </c>
      <c r="L1330" s="10" t="s">
        <v>779</v>
      </c>
      <c r="M1330" s="10">
        <v>0</v>
      </c>
      <c r="N1330" s="10">
        <v>0</v>
      </c>
      <c r="O1330" s="10">
        <v>0</v>
      </c>
      <c r="P1330" s="10">
        <v>0</v>
      </c>
      <c r="Q1330" s="10">
        <v>0</v>
      </c>
      <c r="R1330" s="10">
        <v>0</v>
      </c>
      <c r="S1330" s="10">
        <v>0</v>
      </c>
      <c r="T1330" s="10">
        <v>0</v>
      </c>
      <c r="U1330" s="10">
        <v>1</v>
      </c>
      <c r="V1330" s="10">
        <v>1</v>
      </c>
      <c r="W1330" s="10">
        <v>1</v>
      </c>
      <c r="X1330" s="10">
        <v>1</v>
      </c>
      <c r="Y1330" s="10">
        <v>1</v>
      </c>
      <c r="Z1330" s="10">
        <v>1</v>
      </c>
      <c r="AA1330" s="10">
        <v>1</v>
      </c>
      <c r="AB1330" s="10">
        <v>1</v>
      </c>
      <c r="AC1330" s="10">
        <v>1</v>
      </c>
      <c r="AD1330" s="10">
        <v>1</v>
      </c>
      <c r="AE1330" s="10">
        <v>1</v>
      </c>
      <c r="AF1330" s="10">
        <v>1</v>
      </c>
      <c r="AG1330" s="10">
        <v>1</v>
      </c>
      <c r="AH1330" s="10">
        <v>1</v>
      </c>
      <c r="AI1330" s="10">
        <v>1</v>
      </c>
      <c r="AJ1330" s="10">
        <v>0</v>
      </c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10"/>
      <c r="AZ1330" s="10"/>
      <c r="BA1330" s="10"/>
      <c r="BB1330" s="10"/>
      <c r="BC1330" s="10"/>
      <c r="BD1330" s="10"/>
      <c r="BE1330" s="10"/>
      <c r="BF1330" s="10"/>
      <c r="BG1330" s="10"/>
      <c r="BH1330" s="10"/>
      <c r="BI1330" s="10">
        <v>17</v>
      </c>
    </row>
    <row r="1331" spans="5:61" ht="16.5" customHeight="1">
      <c r="E1331" s="9" t="str">
        <f t="shared" si="20"/>
        <v>M-19照明発熱密度比率1</v>
      </c>
      <c r="F1331" s="10" t="s">
        <v>436</v>
      </c>
      <c r="G1331" s="10" t="s">
        <v>355</v>
      </c>
      <c r="H1331" s="10">
        <v>19</v>
      </c>
      <c r="I1331" s="10">
        <v>2</v>
      </c>
      <c r="J1331" s="10">
        <v>1</v>
      </c>
      <c r="K1331" s="10" t="s">
        <v>780</v>
      </c>
      <c r="L1331" s="10" t="s">
        <v>777</v>
      </c>
      <c r="M1331" s="10">
        <v>0</v>
      </c>
      <c r="N1331" s="10">
        <v>0</v>
      </c>
      <c r="O1331" s="10">
        <v>0</v>
      </c>
      <c r="P1331" s="10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  <c r="V1331" s="10">
        <v>1</v>
      </c>
      <c r="W1331" s="10">
        <v>1</v>
      </c>
      <c r="X1331" s="10">
        <v>1</v>
      </c>
      <c r="Y1331" s="10">
        <v>1</v>
      </c>
      <c r="Z1331" s="10">
        <v>1</v>
      </c>
      <c r="AA1331" s="10">
        <v>1</v>
      </c>
      <c r="AB1331" s="10">
        <v>1</v>
      </c>
      <c r="AC1331" s="10">
        <v>1</v>
      </c>
      <c r="AD1331" s="10">
        <v>1</v>
      </c>
      <c r="AE1331" s="10">
        <v>1</v>
      </c>
      <c r="AF1331" s="10">
        <v>1</v>
      </c>
      <c r="AG1331" s="10">
        <v>1</v>
      </c>
      <c r="AH1331" s="10">
        <v>1</v>
      </c>
      <c r="AI1331" s="10">
        <v>1</v>
      </c>
      <c r="AJ1331" s="10">
        <v>0</v>
      </c>
      <c r="AK1331" s="10">
        <v>1</v>
      </c>
      <c r="AL1331" s="10">
        <v>0</v>
      </c>
      <c r="AM1331" s="10">
        <v>9</v>
      </c>
      <c r="AN1331" s="10">
        <v>100</v>
      </c>
      <c r="AO1331" s="10">
        <v>23</v>
      </c>
      <c r="AP1331" s="10">
        <v>0</v>
      </c>
      <c r="AQ1331" s="10">
        <v>24</v>
      </c>
      <c r="AR1331" s="10"/>
      <c r="AS1331" s="10"/>
      <c r="AT1331" s="10"/>
      <c r="AU1331" s="10"/>
      <c r="AV1331" s="10"/>
      <c r="AW1331" s="10"/>
      <c r="AX1331" s="10"/>
      <c r="AY1331" s="10"/>
      <c r="AZ1331" s="10"/>
      <c r="BA1331" s="10"/>
      <c r="BB1331" s="10"/>
      <c r="BC1331" s="10"/>
      <c r="BD1331" s="10"/>
      <c r="BE1331" s="10"/>
      <c r="BF1331" s="10"/>
      <c r="BG1331" s="10"/>
      <c r="BH1331" s="10"/>
      <c r="BI1331" s="10">
        <v>17</v>
      </c>
    </row>
    <row r="1332" spans="5:61" ht="16.5" customHeight="1">
      <c r="E1332" s="9" t="str">
        <f t="shared" si="20"/>
        <v>M-19照明発熱密度比率2</v>
      </c>
      <c r="F1332" s="10" t="s">
        <v>436</v>
      </c>
      <c r="G1332" s="10" t="s">
        <v>355</v>
      </c>
      <c r="H1332" s="10">
        <v>19</v>
      </c>
      <c r="I1332" s="10">
        <v>2</v>
      </c>
      <c r="J1332" s="10">
        <v>2</v>
      </c>
      <c r="K1332" s="10" t="s">
        <v>780</v>
      </c>
      <c r="L1332" s="10" t="s">
        <v>778</v>
      </c>
      <c r="M1332" s="10">
        <v>0</v>
      </c>
      <c r="N1332" s="10">
        <v>0</v>
      </c>
      <c r="O1332" s="10">
        <v>0</v>
      </c>
      <c r="P1332" s="10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  <c r="V1332" s="10">
        <v>1</v>
      </c>
      <c r="W1332" s="10">
        <v>1</v>
      </c>
      <c r="X1332" s="10">
        <v>1</v>
      </c>
      <c r="Y1332" s="10">
        <v>1</v>
      </c>
      <c r="Z1332" s="10">
        <v>1</v>
      </c>
      <c r="AA1332" s="10">
        <v>1</v>
      </c>
      <c r="AB1332" s="10">
        <v>1</v>
      </c>
      <c r="AC1332" s="10">
        <v>1</v>
      </c>
      <c r="AD1332" s="10">
        <v>1</v>
      </c>
      <c r="AE1332" s="10">
        <v>1</v>
      </c>
      <c r="AF1332" s="10">
        <v>1</v>
      </c>
      <c r="AG1332" s="10">
        <v>1</v>
      </c>
      <c r="AH1332" s="10">
        <v>1</v>
      </c>
      <c r="AI1332" s="10">
        <v>1</v>
      </c>
      <c r="AJ1332" s="10">
        <v>0</v>
      </c>
      <c r="AK1332" s="10">
        <v>1</v>
      </c>
      <c r="AL1332" s="10">
        <v>0</v>
      </c>
      <c r="AM1332" s="10">
        <v>9</v>
      </c>
      <c r="AN1332" s="10">
        <v>100</v>
      </c>
      <c r="AO1332" s="10">
        <v>23</v>
      </c>
      <c r="AP1332" s="10">
        <v>0</v>
      </c>
      <c r="AQ1332" s="10">
        <v>24</v>
      </c>
      <c r="AR1332" s="10"/>
      <c r="AS1332" s="10"/>
      <c r="AT1332" s="10"/>
      <c r="AU1332" s="10"/>
      <c r="AV1332" s="10"/>
      <c r="AW1332" s="10"/>
      <c r="AX1332" s="10"/>
      <c r="AY1332" s="10"/>
      <c r="AZ1332" s="10"/>
      <c r="BA1332" s="10"/>
      <c r="BB1332" s="10"/>
      <c r="BC1332" s="10"/>
      <c r="BD1332" s="10"/>
      <c r="BE1332" s="10"/>
      <c r="BF1332" s="10"/>
      <c r="BG1332" s="10"/>
      <c r="BH1332" s="10"/>
      <c r="BI1332" s="10">
        <v>17</v>
      </c>
    </row>
    <row r="1333" spans="5:61" ht="16.5" customHeight="1">
      <c r="E1333" s="9" t="str">
        <f t="shared" si="20"/>
        <v>M-19照明発熱密度比率3</v>
      </c>
      <c r="F1333" s="10" t="s">
        <v>436</v>
      </c>
      <c r="G1333" s="10" t="s">
        <v>355</v>
      </c>
      <c r="H1333" s="10">
        <v>19</v>
      </c>
      <c r="I1333" s="10">
        <v>2</v>
      </c>
      <c r="J1333" s="10">
        <v>3</v>
      </c>
      <c r="K1333" s="10" t="s">
        <v>780</v>
      </c>
      <c r="L1333" s="10" t="s">
        <v>779</v>
      </c>
      <c r="M1333" s="10">
        <v>0</v>
      </c>
      <c r="N1333" s="10">
        <v>0</v>
      </c>
      <c r="O1333" s="10">
        <v>0</v>
      </c>
      <c r="P1333" s="10">
        <v>0</v>
      </c>
      <c r="Q1333" s="10">
        <v>0</v>
      </c>
      <c r="R1333" s="10">
        <v>0</v>
      </c>
      <c r="S1333" s="10">
        <v>0</v>
      </c>
      <c r="T1333" s="10">
        <v>0</v>
      </c>
      <c r="U1333" s="10">
        <v>0</v>
      </c>
      <c r="V1333" s="10">
        <v>1</v>
      </c>
      <c r="W1333" s="10">
        <v>1</v>
      </c>
      <c r="X1333" s="10">
        <v>1</v>
      </c>
      <c r="Y1333" s="10">
        <v>1</v>
      </c>
      <c r="Z1333" s="10">
        <v>1</v>
      </c>
      <c r="AA1333" s="10">
        <v>1</v>
      </c>
      <c r="AB1333" s="10">
        <v>1</v>
      </c>
      <c r="AC1333" s="10">
        <v>1</v>
      </c>
      <c r="AD1333" s="10">
        <v>1</v>
      </c>
      <c r="AE1333" s="10">
        <v>1</v>
      </c>
      <c r="AF1333" s="10">
        <v>1</v>
      </c>
      <c r="AG1333" s="10">
        <v>1</v>
      </c>
      <c r="AH1333" s="10">
        <v>1</v>
      </c>
      <c r="AI1333" s="10">
        <v>1</v>
      </c>
      <c r="AJ1333" s="10">
        <v>0</v>
      </c>
      <c r="AK1333" s="10">
        <v>1</v>
      </c>
      <c r="AL1333" s="10">
        <v>0</v>
      </c>
      <c r="AM1333" s="10">
        <v>9</v>
      </c>
      <c r="AN1333" s="10">
        <v>100</v>
      </c>
      <c r="AO1333" s="10">
        <v>23</v>
      </c>
      <c r="AP1333" s="10">
        <v>0</v>
      </c>
      <c r="AQ1333" s="10">
        <v>24</v>
      </c>
      <c r="AR1333" s="10"/>
      <c r="AS1333" s="10"/>
      <c r="AT1333" s="10"/>
      <c r="AU1333" s="10"/>
      <c r="AV1333" s="10"/>
      <c r="AW1333" s="10"/>
      <c r="AX1333" s="10"/>
      <c r="AY1333" s="10"/>
      <c r="AZ1333" s="10"/>
      <c r="BA1333" s="10"/>
      <c r="BB1333" s="10"/>
      <c r="BC1333" s="10"/>
      <c r="BD1333" s="10"/>
      <c r="BE1333" s="10"/>
      <c r="BF1333" s="10"/>
      <c r="BG1333" s="10"/>
      <c r="BH1333" s="10"/>
      <c r="BI1333" s="10">
        <v>17</v>
      </c>
    </row>
    <row r="1334" spans="5:61" ht="16.5" customHeight="1">
      <c r="E1334" s="9" t="str">
        <f t="shared" si="20"/>
        <v>M-19人体発熱密度比率1</v>
      </c>
      <c r="F1334" s="10" t="s">
        <v>436</v>
      </c>
      <c r="G1334" s="10" t="s">
        <v>355</v>
      </c>
      <c r="H1334" s="10">
        <v>19</v>
      </c>
      <c r="I1334" s="10">
        <v>3</v>
      </c>
      <c r="J1334" s="10">
        <v>1</v>
      </c>
      <c r="K1334" s="10" t="s">
        <v>781</v>
      </c>
      <c r="L1334" s="10" t="s">
        <v>777</v>
      </c>
      <c r="M1334" s="10">
        <v>0</v>
      </c>
      <c r="N1334" s="10">
        <v>0</v>
      </c>
      <c r="O1334" s="10">
        <v>0</v>
      </c>
      <c r="P1334" s="10">
        <v>0</v>
      </c>
      <c r="Q1334" s="10">
        <v>0</v>
      </c>
      <c r="R1334" s="10">
        <v>0</v>
      </c>
      <c r="S1334" s="10">
        <v>0</v>
      </c>
      <c r="T1334" s="10">
        <v>0</v>
      </c>
      <c r="U1334" s="10">
        <v>0</v>
      </c>
      <c r="V1334" s="10">
        <v>0.4</v>
      </c>
      <c r="W1334" s="10">
        <v>0.4</v>
      </c>
      <c r="X1334" s="10">
        <v>0.4</v>
      </c>
      <c r="Y1334" s="10">
        <v>0.4</v>
      </c>
      <c r="Z1334" s="10">
        <v>0.4</v>
      </c>
      <c r="AA1334" s="10">
        <v>0.4</v>
      </c>
      <c r="AB1334" s="10">
        <v>0.4</v>
      </c>
      <c r="AC1334" s="10">
        <v>0.4</v>
      </c>
      <c r="AD1334" s="10">
        <v>0.4</v>
      </c>
      <c r="AE1334" s="10">
        <v>0.8</v>
      </c>
      <c r="AF1334" s="10">
        <v>0.8</v>
      </c>
      <c r="AG1334" s="10">
        <v>0.8</v>
      </c>
      <c r="AH1334" s="10">
        <v>0.8</v>
      </c>
      <c r="AI1334" s="10">
        <v>0.4</v>
      </c>
      <c r="AJ1334" s="10">
        <v>0</v>
      </c>
      <c r="AK1334" s="10">
        <v>1</v>
      </c>
      <c r="AL1334" s="10">
        <v>0</v>
      </c>
      <c r="AM1334" s="10">
        <v>9</v>
      </c>
      <c r="AN1334" s="10">
        <v>40</v>
      </c>
      <c r="AO1334" s="10">
        <v>18</v>
      </c>
      <c r="AP1334" s="10">
        <v>80</v>
      </c>
      <c r="AQ1334" s="10">
        <v>22</v>
      </c>
      <c r="AR1334" s="10">
        <v>40</v>
      </c>
      <c r="AS1334" s="10">
        <v>23</v>
      </c>
      <c r="AT1334" s="10">
        <v>0</v>
      </c>
      <c r="AU1334" s="10">
        <v>24</v>
      </c>
      <c r="AV1334" s="10"/>
      <c r="AW1334" s="10"/>
      <c r="AX1334" s="10"/>
      <c r="AY1334" s="10"/>
      <c r="AZ1334" s="10"/>
      <c r="BA1334" s="10"/>
      <c r="BB1334" s="10"/>
      <c r="BC1334" s="10"/>
      <c r="BD1334" s="10"/>
      <c r="BE1334" s="10"/>
      <c r="BF1334" s="10"/>
      <c r="BG1334" s="10"/>
      <c r="BH1334" s="10"/>
      <c r="BI1334" s="10">
        <v>17</v>
      </c>
    </row>
    <row r="1335" spans="5:61" ht="16.5" customHeight="1">
      <c r="E1335" s="9" t="str">
        <f t="shared" si="20"/>
        <v>M-19人体発熱密度比率2</v>
      </c>
      <c r="F1335" s="10" t="s">
        <v>436</v>
      </c>
      <c r="G1335" s="10" t="s">
        <v>355</v>
      </c>
      <c r="H1335" s="10">
        <v>19</v>
      </c>
      <c r="I1335" s="10">
        <v>3</v>
      </c>
      <c r="J1335" s="10">
        <v>2</v>
      </c>
      <c r="K1335" s="10" t="s">
        <v>781</v>
      </c>
      <c r="L1335" s="10" t="s">
        <v>778</v>
      </c>
      <c r="M1335" s="10">
        <v>0</v>
      </c>
      <c r="N1335" s="10">
        <v>0</v>
      </c>
      <c r="O1335" s="10">
        <v>0</v>
      </c>
      <c r="P1335" s="10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  <c r="V1335" s="10">
        <v>0.5</v>
      </c>
      <c r="W1335" s="10">
        <v>0.5</v>
      </c>
      <c r="X1335" s="10">
        <v>0.5</v>
      </c>
      <c r="Y1335" s="10">
        <v>0.8</v>
      </c>
      <c r="Z1335" s="10">
        <v>0.8</v>
      </c>
      <c r="AA1335" s="10">
        <v>0.8</v>
      </c>
      <c r="AB1335" s="10">
        <v>0.8</v>
      </c>
      <c r="AC1335" s="10">
        <v>0.8</v>
      </c>
      <c r="AD1335" s="10">
        <v>0.8</v>
      </c>
      <c r="AE1335" s="10">
        <v>1</v>
      </c>
      <c r="AF1335" s="10">
        <v>1</v>
      </c>
      <c r="AG1335" s="10">
        <v>1</v>
      </c>
      <c r="AH1335" s="10">
        <v>0.8</v>
      </c>
      <c r="AI1335" s="10">
        <v>0.8</v>
      </c>
      <c r="AJ1335" s="10">
        <v>0</v>
      </c>
      <c r="AK1335" s="10">
        <v>1</v>
      </c>
      <c r="AL1335" s="10">
        <v>0</v>
      </c>
      <c r="AM1335" s="10">
        <v>9</v>
      </c>
      <c r="AN1335" s="10">
        <v>50</v>
      </c>
      <c r="AO1335" s="10">
        <v>12</v>
      </c>
      <c r="AP1335" s="10">
        <v>80</v>
      </c>
      <c r="AQ1335" s="10">
        <v>18</v>
      </c>
      <c r="AR1335" s="10">
        <v>100</v>
      </c>
      <c r="AS1335" s="10">
        <v>21</v>
      </c>
      <c r="AT1335" s="10">
        <v>80</v>
      </c>
      <c r="AU1335" s="10">
        <v>23</v>
      </c>
      <c r="AV1335" s="10">
        <v>0</v>
      </c>
      <c r="AW1335" s="10">
        <v>24</v>
      </c>
      <c r="AX1335" s="10"/>
      <c r="AY1335" s="10"/>
      <c r="AZ1335" s="10"/>
      <c r="BA1335" s="10"/>
      <c r="BB1335" s="10"/>
      <c r="BC1335" s="10"/>
      <c r="BD1335" s="10"/>
      <c r="BE1335" s="10"/>
      <c r="BF1335" s="10"/>
      <c r="BG1335" s="10"/>
      <c r="BH1335" s="10"/>
      <c r="BI1335" s="10">
        <v>17</v>
      </c>
    </row>
    <row r="1336" spans="5:61" ht="16.5" customHeight="1">
      <c r="E1336" s="9" t="str">
        <f t="shared" si="20"/>
        <v>M-19人体発熱密度比率3</v>
      </c>
      <c r="F1336" s="10" t="s">
        <v>436</v>
      </c>
      <c r="G1336" s="10" t="s">
        <v>355</v>
      </c>
      <c r="H1336" s="10">
        <v>19</v>
      </c>
      <c r="I1336" s="10">
        <v>3</v>
      </c>
      <c r="J1336" s="10">
        <v>3</v>
      </c>
      <c r="K1336" s="10" t="s">
        <v>781</v>
      </c>
      <c r="L1336" s="10" t="s">
        <v>779</v>
      </c>
      <c r="M1336" s="10">
        <v>0</v>
      </c>
      <c r="N1336" s="10">
        <v>0</v>
      </c>
      <c r="O1336" s="10">
        <v>0</v>
      </c>
      <c r="P1336" s="10">
        <v>0</v>
      </c>
      <c r="Q1336" s="10">
        <v>0</v>
      </c>
      <c r="R1336" s="10">
        <v>0</v>
      </c>
      <c r="S1336" s="10">
        <v>0</v>
      </c>
      <c r="T1336" s="10">
        <v>0</v>
      </c>
      <c r="U1336" s="10">
        <v>0</v>
      </c>
      <c r="V1336" s="10">
        <v>0.5</v>
      </c>
      <c r="W1336" s="10">
        <v>0.5</v>
      </c>
      <c r="X1336" s="10">
        <v>0.5</v>
      </c>
      <c r="Y1336" s="10">
        <v>0.8</v>
      </c>
      <c r="Z1336" s="10">
        <v>0.8</v>
      </c>
      <c r="AA1336" s="10">
        <v>0.8</v>
      </c>
      <c r="AB1336" s="10">
        <v>0.8</v>
      </c>
      <c r="AC1336" s="10">
        <v>0.8</v>
      </c>
      <c r="AD1336" s="10">
        <v>0.8</v>
      </c>
      <c r="AE1336" s="10">
        <v>1</v>
      </c>
      <c r="AF1336" s="10">
        <v>1</v>
      </c>
      <c r="AG1336" s="10">
        <v>1</v>
      </c>
      <c r="AH1336" s="10">
        <v>0.8</v>
      </c>
      <c r="AI1336" s="10">
        <v>0.8</v>
      </c>
      <c r="AJ1336" s="10">
        <v>0</v>
      </c>
      <c r="AK1336" s="10">
        <v>1</v>
      </c>
      <c r="AL1336" s="10">
        <v>0</v>
      </c>
      <c r="AM1336" s="10">
        <v>9</v>
      </c>
      <c r="AN1336" s="10">
        <v>50</v>
      </c>
      <c r="AO1336" s="10">
        <v>12</v>
      </c>
      <c r="AP1336" s="10">
        <v>80</v>
      </c>
      <c r="AQ1336" s="10">
        <v>18</v>
      </c>
      <c r="AR1336" s="10">
        <v>100</v>
      </c>
      <c r="AS1336" s="10">
        <v>21</v>
      </c>
      <c r="AT1336" s="10">
        <v>80</v>
      </c>
      <c r="AU1336" s="10">
        <v>23</v>
      </c>
      <c r="AV1336" s="10">
        <v>0</v>
      </c>
      <c r="AW1336" s="10">
        <v>24</v>
      </c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>
        <v>17</v>
      </c>
    </row>
    <row r="1337" spans="5:61" ht="16.5" customHeight="1">
      <c r="E1337" s="9" t="str">
        <f t="shared" si="20"/>
        <v>M-19機器発熱密度比率1</v>
      </c>
      <c r="F1337" s="10" t="s">
        <v>436</v>
      </c>
      <c r="G1337" s="10" t="s">
        <v>355</v>
      </c>
      <c r="H1337" s="10">
        <v>19</v>
      </c>
      <c r="I1337" s="10">
        <v>4</v>
      </c>
      <c r="J1337" s="10">
        <v>1</v>
      </c>
      <c r="K1337" s="10" t="s">
        <v>783</v>
      </c>
      <c r="L1337" s="10" t="s">
        <v>777</v>
      </c>
      <c r="M1337" s="10">
        <v>0</v>
      </c>
      <c r="N1337" s="10">
        <v>0</v>
      </c>
      <c r="O1337" s="10">
        <v>0</v>
      </c>
      <c r="P1337" s="10">
        <v>0</v>
      </c>
      <c r="Q1337" s="10">
        <v>0</v>
      </c>
      <c r="R1337" s="10">
        <v>0</v>
      </c>
      <c r="S1337" s="10">
        <v>0</v>
      </c>
      <c r="T1337" s="10">
        <v>0</v>
      </c>
      <c r="U1337" s="10">
        <v>0</v>
      </c>
      <c r="V1337" s="10">
        <v>0</v>
      </c>
      <c r="W1337" s="10">
        <v>0</v>
      </c>
      <c r="X1337" s="10">
        <v>0</v>
      </c>
      <c r="Y1337" s="10">
        <v>0</v>
      </c>
      <c r="Z1337" s="10">
        <v>0</v>
      </c>
      <c r="AA1337" s="10">
        <v>0</v>
      </c>
      <c r="AB1337" s="10">
        <v>0</v>
      </c>
      <c r="AC1337" s="10">
        <v>0</v>
      </c>
      <c r="AD1337" s="10">
        <v>0</v>
      </c>
      <c r="AE1337" s="10">
        <v>0</v>
      </c>
      <c r="AF1337" s="10">
        <v>0</v>
      </c>
      <c r="AG1337" s="10">
        <v>0</v>
      </c>
      <c r="AH1337" s="10">
        <v>0</v>
      </c>
      <c r="AI1337" s="10">
        <v>0</v>
      </c>
      <c r="AJ1337" s="10">
        <v>0</v>
      </c>
      <c r="AK1337" s="10">
        <v>1</v>
      </c>
      <c r="AL1337" s="10">
        <v>0</v>
      </c>
      <c r="AM1337" s="10">
        <v>24</v>
      </c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10"/>
      <c r="AZ1337" s="10"/>
      <c r="BA1337" s="10"/>
      <c r="BB1337" s="10"/>
      <c r="BC1337" s="10"/>
      <c r="BD1337" s="10"/>
      <c r="BE1337" s="10"/>
      <c r="BF1337" s="10"/>
      <c r="BG1337" s="10"/>
      <c r="BH1337" s="10"/>
      <c r="BI1337" s="10">
        <v>17</v>
      </c>
    </row>
    <row r="1338" spans="5:61" ht="16.5" customHeight="1">
      <c r="E1338" s="9" t="str">
        <f t="shared" si="20"/>
        <v>M-19機器発熱密度比率2</v>
      </c>
      <c r="F1338" s="10" t="s">
        <v>436</v>
      </c>
      <c r="G1338" s="10" t="s">
        <v>355</v>
      </c>
      <c r="H1338" s="10">
        <v>19</v>
      </c>
      <c r="I1338" s="10">
        <v>4</v>
      </c>
      <c r="J1338" s="10">
        <v>2</v>
      </c>
      <c r="K1338" s="10" t="s">
        <v>783</v>
      </c>
      <c r="L1338" s="10" t="s">
        <v>778</v>
      </c>
      <c r="M1338" s="10">
        <v>0</v>
      </c>
      <c r="N1338" s="10">
        <v>0</v>
      </c>
      <c r="O1338" s="10">
        <v>0</v>
      </c>
      <c r="P1338" s="10">
        <v>0</v>
      </c>
      <c r="Q1338" s="10">
        <v>0</v>
      </c>
      <c r="R1338" s="10">
        <v>0</v>
      </c>
      <c r="S1338" s="10">
        <v>0</v>
      </c>
      <c r="T1338" s="10">
        <v>0</v>
      </c>
      <c r="U1338" s="10">
        <v>0</v>
      </c>
      <c r="V1338" s="10">
        <v>0</v>
      </c>
      <c r="W1338" s="10">
        <v>0</v>
      </c>
      <c r="X1338" s="10">
        <v>0</v>
      </c>
      <c r="Y1338" s="10">
        <v>0</v>
      </c>
      <c r="Z1338" s="10">
        <v>0</v>
      </c>
      <c r="AA1338" s="10">
        <v>0</v>
      </c>
      <c r="AB1338" s="10">
        <v>0</v>
      </c>
      <c r="AC1338" s="10">
        <v>0</v>
      </c>
      <c r="AD1338" s="10">
        <v>0</v>
      </c>
      <c r="AE1338" s="10">
        <v>0</v>
      </c>
      <c r="AF1338" s="10">
        <v>0</v>
      </c>
      <c r="AG1338" s="10">
        <v>0</v>
      </c>
      <c r="AH1338" s="10">
        <v>0</v>
      </c>
      <c r="AI1338" s="10">
        <v>0</v>
      </c>
      <c r="AJ1338" s="10">
        <v>0</v>
      </c>
      <c r="AK1338" s="10">
        <v>1</v>
      </c>
      <c r="AL1338" s="10">
        <v>0</v>
      </c>
      <c r="AM1338" s="10">
        <v>24</v>
      </c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10"/>
      <c r="AZ1338" s="10"/>
      <c r="BA1338" s="10"/>
      <c r="BB1338" s="10"/>
      <c r="BC1338" s="10"/>
      <c r="BD1338" s="10"/>
      <c r="BE1338" s="10"/>
      <c r="BF1338" s="10"/>
      <c r="BG1338" s="10"/>
      <c r="BH1338" s="10"/>
      <c r="BI1338" s="10">
        <v>17</v>
      </c>
    </row>
    <row r="1339" spans="5:61" ht="16.5" customHeight="1">
      <c r="E1339" s="9" t="str">
        <f t="shared" si="20"/>
        <v>M-19機器発熱密度比率3</v>
      </c>
      <c r="F1339" s="10" t="s">
        <v>436</v>
      </c>
      <c r="G1339" s="10" t="s">
        <v>355</v>
      </c>
      <c r="H1339" s="10">
        <v>19</v>
      </c>
      <c r="I1339" s="10">
        <v>4</v>
      </c>
      <c r="J1339" s="10">
        <v>3</v>
      </c>
      <c r="K1339" s="10" t="s">
        <v>783</v>
      </c>
      <c r="L1339" s="10" t="s">
        <v>779</v>
      </c>
      <c r="M1339" s="10">
        <v>0</v>
      </c>
      <c r="N1339" s="10">
        <v>0</v>
      </c>
      <c r="O1339" s="10">
        <v>0</v>
      </c>
      <c r="P1339" s="10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  <c r="V1339" s="10">
        <v>0</v>
      </c>
      <c r="W1339" s="10">
        <v>0</v>
      </c>
      <c r="X1339" s="10">
        <v>0</v>
      </c>
      <c r="Y1339" s="10">
        <v>0</v>
      </c>
      <c r="Z1339" s="10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  <c r="AJ1339" s="10">
        <v>0</v>
      </c>
      <c r="AK1339" s="10">
        <v>1</v>
      </c>
      <c r="AL1339" s="10">
        <v>0</v>
      </c>
      <c r="AM1339" s="10">
        <v>24</v>
      </c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10"/>
      <c r="AZ1339" s="10"/>
      <c r="BA1339" s="10"/>
      <c r="BB1339" s="10"/>
      <c r="BC1339" s="10"/>
      <c r="BD1339" s="10"/>
      <c r="BE1339" s="10"/>
      <c r="BF1339" s="10"/>
      <c r="BG1339" s="10"/>
      <c r="BH1339" s="10"/>
      <c r="BI1339" s="10">
        <v>17</v>
      </c>
    </row>
    <row r="1340" spans="5:61" ht="16.5" customHeight="1">
      <c r="E1340" s="9" t="str">
        <f t="shared" si="20"/>
        <v>M-20室同時使用率1</v>
      </c>
      <c r="F1340" s="10" t="s">
        <v>442</v>
      </c>
      <c r="G1340" s="10" t="s">
        <v>355</v>
      </c>
      <c r="H1340" s="10">
        <v>20</v>
      </c>
      <c r="I1340" s="10">
        <v>1</v>
      </c>
      <c r="J1340" s="10">
        <v>1</v>
      </c>
      <c r="K1340" s="10" t="s">
        <v>776</v>
      </c>
      <c r="L1340" s="10" t="s">
        <v>777</v>
      </c>
      <c r="M1340" s="10">
        <v>0</v>
      </c>
      <c r="N1340" s="10">
        <v>0</v>
      </c>
      <c r="O1340" s="10">
        <v>0</v>
      </c>
      <c r="P1340" s="10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1</v>
      </c>
      <c r="V1340" s="10">
        <v>1</v>
      </c>
      <c r="W1340" s="10">
        <v>1</v>
      </c>
      <c r="X1340" s="10">
        <v>1</v>
      </c>
      <c r="Y1340" s="10">
        <v>1</v>
      </c>
      <c r="Z1340" s="10">
        <v>1</v>
      </c>
      <c r="AA1340" s="10">
        <v>1</v>
      </c>
      <c r="AB1340" s="10">
        <v>1</v>
      </c>
      <c r="AC1340" s="10">
        <v>1</v>
      </c>
      <c r="AD1340" s="10">
        <v>1</v>
      </c>
      <c r="AE1340" s="10">
        <v>1</v>
      </c>
      <c r="AF1340" s="10">
        <v>1</v>
      </c>
      <c r="AG1340" s="10">
        <v>1</v>
      </c>
      <c r="AH1340" s="10">
        <v>1</v>
      </c>
      <c r="AI1340" s="10">
        <v>1</v>
      </c>
      <c r="AJ1340" s="10">
        <v>0</v>
      </c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10"/>
      <c r="AZ1340" s="10"/>
      <c r="BA1340" s="10"/>
      <c r="BB1340" s="10"/>
      <c r="BC1340" s="10"/>
      <c r="BD1340" s="10"/>
      <c r="BE1340" s="10"/>
      <c r="BF1340" s="10"/>
      <c r="BG1340" s="10"/>
      <c r="BH1340" s="10"/>
      <c r="BI1340" s="10">
        <v>17</v>
      </c>
    </row>
    <row r="1341" spans="5:61" ht="16.5" customHeight="1">
      <c r="E1341" s="9" t="str">
        <f t="shared" si="20"/>
        <v>M-20室同時使用率2</v>
      </c>
      <c r="F1341" s="10" t="s">
        <v>442</v>
      </c>
      <c r="G1341" s="10" t="s">
        <v>355</v>
      </c>
      <c r="H1341" s="10">
        <v>20</v>
      </c>
      <c r="I1341" s="10">
        <v>1</v>
      </c>
      <c r="J1341" s="10">
        <v>2</v>
      </c>
      <c r="K1341" s="10" t="s">
        <v>776</v>
      </c>
      <c r="L1341" s="10" t="s">
        <v>778</v>
      </c>
      <c r="M1341" s="10">
        <v>0</v>
      </c>
      <c r="N1341" s="10">
        <v>0</v>
      </c>
      <c r="O1341" s="10">
        <v>0</v>
      </c>
      <c r="P1341" s="10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1</v>
      </c>
      <c r="V1341" s="10">
        <v>1</v>
      </c>
      <c r="W1341" s="10">
        <v>1</v>
      </c>
      <c r="X1341" s="10">
        <v>1</v>
      </c>
      <c r="Y1341" s="10">
        <v>1</v>
      </c>
      <c r="Z1341" s="10">
        <v>1</v>
      </c>
      <c r="AA1341" s="10">
        <v>1</v>
      </c>
      <c r="AB1341" s="10">
        <v>1</v>
      </c>
      <c r="AC1341" s="10">
        <v>1</v>
      </c>
      <c r="AD1341" s="10">
        <v>1</v>
      </c>
      <c r="AE1341" s="10">
        <v>1</v>
      </c>
      <c r="AF1341" s="10">
        <v>1</v>
      </c>
      <c r="AG1341" s="10">
        <v>1</v>
      </c>
      <c r="AH1341" s="10">
        <v>1</v>
      </c>
      <c r="AI1341" s="10">
        <v>1</v>
      </c>
      <c r="AJ1341" s="10">
        <v>0</v>
      </c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10"/>
      <c r="AZ1341" s="10"/>
      <c r="BA1341" s="10"/>
      <c r="BB1341" s="10"/>
      <c r="BC1341" s="10"/>
      <c r="BD1341" s="10"/>
      <c r="BE1341" s="10"/>
      <c r="BF1341" s="10"/>
      <c r="BG1341" s="10"/>
      <c r="BH1341" s="10"/>
      <c r="BI1341" s="10">
        <v>17</v>
      </c>
    </row>
    <row r="1342" spans="5:61" ht="16.5" customHeight="1">
      <c r="E1342" s="9" t="str">
        <f t="shared" si="20"/>
        <v>M-20室同時使用率3</v>
      </c>
      <c r="F1342" s="10" t="s">
        <v>442</v>
      </c>
      <c r="G1342" s="10" t="s">
        <v>355</v>
      </c>
      <c r="H1342" s="10">
        <v>20</v>
      </c>
      <c r="I1342" s="10">
        <v>1</v>
      </c>
      <c r="J1342" s="10">
        <v>3</v>
      </c>
      <c r="K1342" s="10" t="s">
        <v>776</v>
      </c>
      <c r="L1342" s="10" t="s">
        <v>779</v>
      </c>
      <c r="M1342" s="10">
        <v>0</v>
      </c>
      <c r="N1342" s="10">
        <v>0</v>
      </c>
      <c r="O1342" s="10">
        <v>0</v>
      </c>
      <c r="P1342" s="10">
        <v>0</v>
      </c>
      <c r="Q1342" s="10">
        <v>0</v>
      </c>
      <c r="R1342" s="10">
        <v>0</v>
      </c>
      <c r="S1342" s="10">
        <v>0</v>
      </c>
      <c r="T1342" s="10">
        <v>0</v>
      </c>
      <c r="U1342" s="10">
        <v>1</v>
      </c>
      <c r="V1342" s="10">
        <v>1</v>
      </c>
      <c r="W1342" s="10">
        <v>1</v>
      </c>
      <c r="X1342" s="10">
        <v>1</v>
      </c>
      <c r="Y1342" s="10">
        <v>1</v>
      </c>
      <c r="Z1342" s="10">
        <v>1</v>
      </c>
      <c r="AA1342" s="10">
        <v>1</v>
      </c>
      <c r="AB1342" s="10">
        <v>1</v>
      </c>
      <c r="AC1342" s="10">
        <v>1</v>
      </c>
      <c r="AD1342" s="10">
        <v>1</v>
      </c>
      <c r="AE1342" s="10">
        <v>1</v>
      </c>
      <c r="AF1342" s="10">
        <v>1</v>
      </c>
      <c r="AG1342" s="10">
        <v>1</v>
      </c>
      <c r="AH1342" s="10">
        <v>1</v>
      </c>
      <c r="AI1342" s="10">
        <v>1</v>
      </c>
      <c r="AJ1342" s="10">
        <v>0</v>
      </c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10"/>
      <c r="AZ1342" s="10"/>
      <c r="BA1342" s="10"/>
      <c r="BB1342" s="10"/>
      <c r="BC1342" s="10"/>
      <c r="BD1342" s="10"/>
      <c r="BE1342" s="10"/>
      <c r="BF1342" s="10"/>
      <c r="BG1342" s="10"/>
      <c r="BH1342" s="10"/>
      <c r="BI1342" s="10">
        <v>17</v>
      </c>
    </row>
    <row r="1343" spans="5:61" ht="16.5" customHeight="1">
      <c r="E1343" s="9" t="str">
        <f t="shared" si="20"/>
        <v>M-20照明発熱密度比率1</v>
      </c>
      <c r="F1343" s="10" t="s">
        <v>442</v>
      </c>
      <c r="G1343" s="10" t="s">
        <v>355</v>
      </c>
      <c r="H1343" s="10">
        <v>20</v>
      </c>
      <c r="I1343" s="10">
        <v>2</v>
      </c>
      <c r="J1343" s="10">
        <v>1</v>
      </c>
      <c r="K1343" s="10" t="s">
        <v>780</v>
      </c>
      <c r="L1343" s="10" t="s">
        <v>777</v>
      </c>
      <c r="M1343" s="10">
        <v>0</v>
      </c>
      <c r="N1343" s="10">
        <v>0</v>
      </c>
      <c r="O1343" s="10">
        <v>0</v>
      </c>
      <c r="P1343" s="10">
        <v>0</v>
      </c>
      <c r="Q1343" s="10">
        <v>0</v>
      </c>
      <c r="R1343" s="10">
        <v>0</v>
      </c>
      <c r="S1343" s="10">
        <v>0</v>
      </c>
      <c r="T1343" s="10">
        <v>0</v>
      </c>
      <c r="U1343" s="10">
        <v>0</v>
      </c>
      <c r="V1343" s="10">
        <v>1</v>
      </c>
      <c r="W1343" s="10">
        <v>1</v>
      </c>
      <c r="X1343" s="10">
        <v>1</v>
      </c>
      <c r="Y1343" s="10">
        <v>1</v>
      </c>
      <c r="Z1343" s="10">
        <v>1</v>
      </c>
      <c r="AA1343" s="10">
        <v>1</v>
      </c>
      <c r="AB1343" s="10">
        <v>1</v>
      </c>
      <c r="AC1343" s="10">
        <v>1</v>
      </c>
      <c r="AD1343" s="10">
        <v>1</v>
      </c>
      <c r="AE1343" s="10">
        <v>1</v>
      </c>
      <c r="AF1343" s="10">
        <v>1</v>
      </c>
      <c r="AG1343" s="10">
        <v>1</v>
      </c>
      <c r="AH1343" s="10">
        <v>1</v>
      </c>
      <c r="AI1343" s="10">
        <v>1</v>
      </c>
      <c r="AJ1343" s="10">
        <v>0</v>
      </c>
      <c r="AK1343" s="10">
        <v>1</v>
      </c>
      <c r="AL1343" s="10">
        <v>0</v>
      </c>
      <c r="AM1343" s="10">
        <v>9</v>
      </c>
      <c r="AN1343" s="10">
        <v>100</v>
      </c>
      <c r="AO1343" s="10">
        <v>23</v>
      </c>
      <c r="AP1343" s="10">
        <v>0</v>
      </c>
      <c r="AQ1343" s="10">
        <v>24</v>
      </c>
      <c r="AR1343" s="10"/>
      <c r="AS1343" s="10"/>
      <c r="AT1343" s="10"/>
      <c r="AU1343" s="10"/>
      <c r="AV1343" s="10"/>
      <c r="AW1343" s="10"/>
      <c r="AX1343" s="10"/>
      <c r="AY1343" s="10"/>
      <c r="AZ1343" s="10"/>
      <c r="BA1343" s="10"/>
      <c r="BB1343" s="10"/>
      <c r="BC1343" s="10"/>
      <c r="BD1343" s="10"/>
      <c r="BE1343" s="10"/>
      <c r="BF1343" s="10"/>
      <c r="BG1343" s="10"/>
      <c r="BH1343" s="10"/>
      <c r="BI1343" s="10">
        <v>17</v>
      </c>
    </row>
    <row r="1344" spans="5:61" ht="16.5" customHeight="1">
      <c r="E1344" s="9" t="str">
        <f t="shared" si="20"/>
        <v>M-20照明発熱密度比率2</v>
      </c>
      <c r="F1344" s="10" t="s">
        <v>442</v>
      </c>
      <c r="G1344" s="10" t="s">
        <v>355</v>
      </c>
      <c r="H1344" s="10">
        <v>20</v>
      </c>
      <c r="I1344" s="10">
        <v>2</v>
      </c>
      <c r="J1344" s="10">
        <v>2</v>
      </c>
      <c r="K1344" s="10" t="s">
        <v>780</v>
      </c>
      <c r="L1344" s="10" t="s">
        <v>778</v>
      </c>
      <c r="M1344" s="10">
        <v>0</v>
      </c>
      <c r="N1344" s="10">
        <v>0</v>
      </c>
      <c r="O1344" s="10">
        <v>0</v>
      </c>
      <c r="P1344" s="10">
        <v>0</v>
      </c>
      <c r="Q1344" s="10">
        <v>0</v>
      </c>
      <c r="R1344" s="10">
        <v>0</v>
      </c>
      <c r="S1344" s="10">
        <v>0</v>
      </c>
      <c r="T1344" s="10">
        <v>0</v>
      </c>
      <c r="U1344" s="10">
        <v>0</v>
      </c>
      <c r="V1344" s="10">
        <v>1</v>
      </c>
      <c r="W1344" s="10">
        <v>1</v>
      </c>
      <c r="X1344" s="10">
        <v>1</v>
      </c>
      <c r="Y1344" s="10">
        <v>1</v>
      </c>
      <c r="Z1344" s="10">
        <v>1</v>
      </c>
      <c r="AA1344" s="10">
        <v>1</v>
      </c>
      <c r="AB1344" s="10">
        <v>1</v>
      </c>
      <c r="AC1344" s="10">
        <v>1</v>
      </c>
      <c r="AD1344" s="10">
        <v>1</v>
      </c>
      <c r="AE1344" s="10">
        <v>1</v>
      </c>
      <c r="AF1344" s="10">
        <v>1</v>
      </c>
      <c r="AG1344" s="10">
        <v>1</v>
      </c>
      <c r="AH1344" s="10">
        <v>1</v>
      </c>
      <c r="AI1344" s="10">
        <v>1</v>
      </c>
      <c r="AJ1344" s="10">
        <v>0</v>
      </c>
      <c r="AK1344" s="10">
        <v>1</v>
      </c>
      <c r="AL1344" s="10">
        <v>0</v>
      </c>
      <c r="AM1344" s="10">
        <v>9</v>
      </c>
      <c r="AN1344" s="10">
        <v>100</v>
      </c>
      <c r="AO1344" s="10">
        <v>23</v>
      </c>
      <c r="AP1344" s="10">
        <v>0</v>
      </c>
      <c r="AQ1344" s="10">
        <v>24</v>
      </c>
      <c r="AR1344" s="10"/>
      <c r="AS1344" s="10"/>
      <c r="AT1344" s="10"/>
      <c r="AU1344" s="10"/>
      <c r="AV1344" s="10"/>
      <c r="AW1344" s="10"/>
      <c r="AX1344" s="10"/>
      <c r="AY1344" s="10"/>
      <c r="AZ1344" s="10"/>
      <c r="BA1344" s="10"/>
      <c r="BB1344" s="10"/>
      <c r="BC1344" s="10"/>
      <c r="BD1344" s="10"/>
      <c r="BE1344" s="10"/>
      <c r="BF1344" s="10"/>
      <c r="BG1344" s="10"/>
      <c r="BH1344" s="10"/>
      <c r="BI1344" s="10">
        <v>17</v>
      </c>
    </row>
    <row r="1345" spans="5:61" ht="16.5" customHeight="1">
      <c r="E1345" s="9" t="str">
        <f t="shared" si="20"/>
        <v>M-20照明発熱密度比率3</v>
      </c>
      <c r="F1345" s="10" t="s">
        <v>442</v>
      </c>
      <c r="G1345" s="10" t="s">
        <v>355</v>
      </c>
      <c r="H1345" s="10">
        <v>20</v>
      </c>
      <c r="I1345" s="10">
        <v>2</v>
      </c>
      <c r="J1345" s="10">
        <v>3</v>
      </c>
      <c r="K1345" s="10" t="s">
        <v>780</v>
      </c>
      <c r="L1345" s="10" t="s">
        <v>779</v>
      </c>
      <c r="M1345" s="10">
        <v>0</v>
      </c>
      <c r="N1345" s="10">
        <v>0</v>
      </c>
      <c r="O1345" s="10">
        <v>0</v>
      </c>
      <c r="P1345" s="10">
        <v>0</v>
      </c>
      <c r="Q1345" s="10">
        <v>0</v>
      </c>
      <c r="R1345" s="10">
        <v>0</v>
      </c>
      <c r="S1345" s="10">
        <v>0</v>
      </c>
      <c r="T1345" s="10">
        <v>0</v>
      </c>
      <c r="U1345" s="10">
        <v>0</v>
      </c>
      <c r="V1345" s="10">
        <v>1</v>
      </c>
      <c r="W1345" s="10">
        <v>1</v>
      </c>
      <c r="X1345" s="10">
        <v>1</v>
      </c>
      <c r="Y1345" s="10">
        <v>1</v>
      </c>
      <c r="Z1345" s="10">
        <v>1</v>
      </c>
      <c r="AA1345" s="10">
        <v>1</v>
      </c>
      <c r="AB1345" s="10">
        <v>1</v>
      </c>
      <c r="AC1345" s="10">
        <v>1</v>
      </c>
      <c r="AD1345" s="10">
        <v>1</v>
      </c>
      <c r="AE1345" s="10">
        <v>1</v>
      </c>
      <c r="AF1345" s="10">
        <v>1</v>
      </c>
      <c r="AG1345" s="10">
        <v>1</v>
      </c>
      <c r="AH1345" s="10">
        <v>1</v>
      </c>
      <c r="AI1345" s="10">
        <v>1</v>
      </c>
      <c r="AJ1345" s="10">
        <v>0</v>
      </c>
      <c r="AK1345" s="10">
        <v>1</v>
      </c>
      <c r="AL1345" s="10">
        <v>0</v>
      </c>
      <c r="AM1345" s="10">
        <v>9</v>
      </c>
      <c r="AN1345" s="10">
        <v>100</v>
      </c>
      <c r="AO1345" s="10">
        <v>23</v>
      </c>
      <c r="AP1345" s="10">
        <v>0</v>
      </c>
      <c r="AQ1345" s="10">
        <v>24</v>
      </c>
      <c r="AR1345" s="10"/>
      <c r="AS1345" s="10"/>
      <c r="AT1345" s="10"/>
      <c r="AU1345" s="10"/>
      <c r="AV1345" s="10"/>
      <c r="AW1345" s="10"/>
      <c r="AX1345" s="10"/>
      <c r="AY1345" s="10"/>
      <c r="AZ1345" s="10"/>
      <c r="BA1345" s="10"/>
      <c r="BB1345" s="10"/>
      <c r="BC1345" s="10"/>
      <c r="BD1345" s="10"/>
      <c r="BE1345" s="10"/>
      <c r="BF1345" s="10"/>
      <c r="BG1345" s="10"/>
      <c r="BH1345" s="10"/>
      <c r="BI1345" s="10">
        <v>17</v>
      </c>
    </row>
    <row r="1346" spans="5:61" ht="16.5" customHeight="1">
      <c r="E1346" s="9" t="str">
        <f t="shared" si="20"/>
        <v>M-20人体発熱密度比率1</v>
      </c>
      <c r="F1346" s="10" t="s">
        <v>442</v>
      </c>
      <c r="G1346" s="10" t="s">
        <v>355</v>
      </c>
      <c r="H1346" s="10">
        <v>20</v>
      </c>
      <c r="I1346" s="10">
        <v>3</v>
      </c>
      <c r="J1346" s="10">
        <v>1</v>
      </c>
      <c r="K1346" s="10" t="s">
        <v>781</v>
      </c>
      <c r="L1346" s="10" t="s">
        <v>777</v>
      </c>
      <c r="M1346" s="10">
        <v>0</v>
      </c>
      <c r="N1346" s="10">
        <v>0</v>
      </c>
      <c r="O1346" s="10">
        <v>0</v>
      </c>
      <c r="P1346" s="10">
        <v>0</v>
      </c>
      <c r="Q1346" s="10">
        <v>0</v>
      </c>
      <c r="R1346" s="10">
        <v>0</v>
      </c>
      <c r="S1346" s="10">
        <v>0</v>
      </c>
      <c r="T1346" s="10">
        <v>0</v>
      </c>
      <c r="U1346" s="10">
        <v>0</v>
      </c>
      <c r="V1346" s="10">
        <v>0.4</v>
      </c>
      <c r="W1346" s="10">
        <v>0.4</v>
      </c>
      <c r="X1346" s="10">
        <v>0.4</v>
      </c>
      <c r="Y1346" s="10">
        <v>0.4</v>
      </c>
      <c r="Z1346" s="10">
        <v>0.4</v>
      </c>
      <c r="AA1346" s="10">
        <v>0.4</v>
      </c>
      <c r="AB1346" s="10">
        <v>0.4</v>
      </c>
      <c r="AC1346" s="10">
        <v>0.4</v>
      </c>
      <c r="AD1346" s="10">
        <v>0.4</v>
      </c>
      <c r="AE1346" s="10">
        <v>0.8</v>
      </c>
      <c r="AF1346" s="10">
        <v>0.8</v>
      </c>
      <c r="AG1346" s="10">
        <v>0.8</v>
      </c>
      <c r="AH1346" s="10">
        <v>0.8</v>
      </c>
      <c r="AI1346" s="10">
        <v>0.4</v>
      </c>
      <c r="AJ1346" s="10">
        <v>0</v>
      </c>
      <c r="AK1346" s="10">
        <v>1</v>
      </c>
      <c r="AL1346" s="10">
        <v>0</v>
      </c>
      <c r="AM1346" s="10">
        <v>9</v>
      </c>
      <c r="AN1346" s="10">
        <v>40</v>
      </c>
      <c r="AO1346" s="10">
        <v>18</v>
      </c>
      <c r="AP1346" s="10">
        <v>80</v>
      </c>
      <c r="AQ1346" s="10">
        <v>22</v>
      </c>
      <c r="AR1346" s="10">
        <v>40</v>
      </c>
      <c r="AS1346" s="10">
        <v>23</v>
      </c>
      <c r="AT1346" s="10">
        <v>0</v>
      </c>
      <c r="AU1346" s="10">
        <v>24</v>
      </c>
      <c r="AV1346" s="10"/>
      <c r="AW1346" s="10"/>
      <c r="AX1346" s="10"/>
      <c r="AY1346" s="10"/>
      <c r="AZ1346" s="10"/>
      <c r="BA1346" s="10"/>
      <c r="BB1346" s="10"/>
      <c r="BC1346" s="10"/>
      <c r="BD1346" s="10"/>
      <c r="BE1346" s="10"/>
      <c r="BF1346" s="10"/>
      <c r="BG1346" s="10"/>
      <c r="BH1346" s="10"/>
      <c r="BI1346" s="10">
        <v>17</v>
      </c>
    </row>
    <row r="1347" spans="5:61" ht="16.5" customHeight="1">
      <c r="E1347" s="9" t="str">
        <f t="shared" si="20"/>
        <v>M-20人体発熱密度比率2</v>
      </c>
      <c r="F1347" s="10" t="s">
        <v>442</v>
      </c>
      <c r="G1347" s="10" t="s">
        <v>355</v>
      </c>
      <c r="H1347" s="10">
        <v>20</v>
      </c>
      <c r="I1347" s="10">
        <v>3</v>
      </c>
      <c r="J1347" s="10">
        <v>2</v>
      </c>
      <c r="K1347" s="10" t="s">
        <v>781</v>
      </c>
      <c r="L1347" s="10" t="s">
        <v>778</v>
      </c>
      <c r="M1347" s="10">
        <v>0</v>
      </c>
      <c r="N1347" s="10">
        <v>0</v>
      </c>
      <c r="O1347" s="10">
        <v>0</v>
      </c>
      <c r="P1347" s="10">
        <v>0</v>
      </c>
      <c r="Q1347" s="10">
        <v>0</v>
      </c>
      <c r="R1347" s="10">
        <v>0</v>
      </c>
      <c r="S1347" s="10">
        <v>0</v>
      </c>
      <c r="T1347" s="10">
        <v>0</v>
      </c>
      <c r="U1347" s="10">
        <v>0</v>
      </c>
      <c r="V1347" s="10">
        <v>0.5</v>
      </c>
      <c r="W1347" s="10">
        <v>0.5</v>
      </c>
      <c r="X1347" s="10">
        <v>0.5</v>
      </c>
      <c r="Y1347" s="10">
        <v>0.8</v>
      </c>
      <c r="Z1347" s="10">
        <v>0.8</v>
      </c>
      <c r="AA1347" s="10">
        <v>0.8</v>
      </c>
      <c r="AB1347" s="10">
        <v>0.8</v>
      </c>
      <c r="AC1347" s="10">
        <v>0.8</v>
      </c>
      <c r="AD1347" s="10">
        <v>0.8</v>
      </c>
      <c r="AE1347" s="10">
        <v>1</v>
      </c>
      <c r="AF1347" s="10">
        <v>1</v>
      </c>
      <c r="AG1347" s="10">
        <v>1</v>
      </c>
      <c r="AH1347" s="10">
        <v>0.8</v>
      </c>
      <c r="AI1347" s="10">
        <v>0.8</v>
      </c>
      <c r="AJ1347" s="10">
        <v>0</v>
      </c>
      <c r="AK1347" s="10">
        <v>1</v>
      </c>
      <c r="AL1347" s="10">
        <v>0</v>
      </c>
      <c r="AM1347" s="10">
        <v>9</v>
      </c>
      <c r="AN1347" s="10">
        <v>50</v>
      </c>
      <c r="AO1347" s="10">
        <v>12</v>
      </c>
      <c r="AP1347" s="10">
        <v>80</v>
      </c>
      <c r="AQ1347" s="10">
        <v>18</v>
      </c>
      <c r="AR1347" s="10">
        <v>100</v>
      </c>
      <c r="AS1347" s="10">
        <v>21</v>
      </c>
      <c r="AT1347" s="10">
        <v>80</v>
      </c>
      <c r="AU1347" s="10">
        <v>23</v>
      </c>
      <c r="AV1347" s="10">
        <v>0</v>
      </c>
      <c r="AW1347" s="10">
        <v>24</v>
      </c>
      <c r="AX1347" s="10"/>
      <c r="AY1347" s="10"/>
      <c r="AZ1347" s="10"/>
      <c r="BA1347" s="10"/>
      <c r="BB1347" s="10"/>
      <c r="BC1347" s="10"/>
      <c r="BD1347" s="10"/>
      <c r="BE1347" s="10"/>
      <c r="BF1347" s="10"/>
      <c r="BG1347" s="10"/>
      <c r="BH1347" s="10"/>
      <c r="BI1347" s="10">
        <v>17</v>
      </c>
    </row>
    <row r="1348" spans="5:61" ht="16.5" customHeight="1">
      <c r="E1348" s="9" t="str">
        <f t="shared" si="20"/>
        <v>M-20人体発熱密度比率3</v>
      </c>
      <c r="F1348" s="10" t="s">
        <v>442</v>
      </c>
      <c r="G1348" s="10" t="s">
        <v>355</v>
      </c>
      <c r="H1348" s="10">
        <v>20</v>
      </c>
      <c r="I1348" s="10">
        <v>3</v>
      </c>
      <c r="J1348" s="10">
        <v>3</v>
      </c>
      <c r="K1348" s="10" t="s">
        <v>781</v>
      </c>
      <c r="L1348" s="10" t="s">
        <v>779</v>
      </c>
      <c r="M1348" s="10">
        <v>0</v>
      </c>
      <c r="N1348" s="10">
        <v>0</v>
      </c>
      <c r="O1348" s="10">
        <v>0</v>
      </c>
      <c r="P1348" s="10">
        <v>0</v>
      </c>
      <c r="Q1348" s="10">
        <v>0</v>
      </c>
      <c r="R1348" s="10">
        <v>0</v>
      </c>
      <c r="S1348" s="10">
        <v>0</v>
      </c>
      <c r="T1348" s="10">
        <v>0</v>
      </c>
      <c r="U1348" s="10">
        <v>0</v>
      </c>
      <c r="V1348" s="10">
        <v>0.5</v>
      </c>
      <c r="W1348" s="10">
        <v>0.5</v>
      </c>
      <c r="X1348" s="10">
        <v>0.5</v>
      </c>
      <c r="Y1348" s="10">
        <v>0.8</v>
      </c>
      <c r="Z1348" s="10">
        <v>0.8</v>
      </c>
      <c r="AA1348" s="10">
        <v>0.8</v>
      </c>
      <c r="AB1348" s="10">
        <v>0.8</v>
      </c>
      <c r="AC1348" s="10">
        <v>0.8</v>
      </c>
      <c r="AD1348" s="10">
        <v>0.8</v>
      </c>
      <c r="AE1348" s="10">
        <v>1</v>
      </c>
      <c r="AF1348" s="10">
        <v>1</v>
      </c>
      <c r="AG1348" s="10">
        <v>1</v>
      </c>
      <c r="AH1348" s="10">
        <v>0.8</v>
      </c>
      <c r="AI1348" s="10">
        <v>0.8</v>
      </c>
      <c r="AJ1348" s="10">
        <v>0</v>
      </c>
      <c r="AK1348" s="10">
        <v>1</v>
      </c>
      <c r="AL1348" s="10">
        <v>0</v>
      </c>
      <c r="AM1348" s="10">
        <v>9</v>
      </c>
      <c r="AN1348" s="10">
        <v>50</v>
      </c>
      <c r="AO1348" s="10">
        <v>12</v>
      </c>
      <c r="AP1348" s="10">
        <v>80</v>
      </c>
      <c r="AQ1348" s="10">
        <v>18</v>
      </c>
      <c r="AR1348" s="10">
        <v>100</v>
      </c>
      <c r="AS1348" s="10">
        <v>21</v>
      </c>
      <c r="AT1348" s="10">
        <v>80</v>
      </c>
      <c r="AU1348" s="10">
        <v>23</v>
      </c>
      <c r="AV1348" s="10">
        <v>0</v>
      </c>
      <c r="AW1348" s="10">
        <v>24</v>
      </c>
      <c r="AX1348" s="10"/>
      <c r="AY1348" s="10"/>
      <c r="AZ1348" s="10"/>
      <c r="BA1348" s="10"/>
      <c r="BB1348" s="10"/>
      <c r="BC1348" s="10"/>
      <c r="BD1348" s="10"/>
      <c r="BE1348" s="10"/>
      <c r="BF1348" s="10"/>
      <c r="BG1348" s="10"/>
      <c r="BH1348" s="10"/>
      <c r="BI1348" s="10">
        <v>17</v>
      </c>
    </row>
    <row r="1349" spans="5:61" ht="16.5" customHeight="1">
      <c r="E1349" s="9" t="str">
        <f t="shared" si="20"/>
        <v>M-20機器発熱密度比率1</v>
      </c>
      <c r="F1349" s="10" t="s">
        <v>442</v>
      </c>
      <c r="G1349" s="10" t="s">
        <v>355</v>
      </c>
      <c r="H1349" s="10">
        <v>20</v>
      </c>
      <c r="I1349" s="10">
        <v>4</v>
      </c>
      <c r="J1349" s="10">
        <v>1</v>
      </c>
      <c r="K1349" s="10" t="s">
        <v>783</v>
      </c>
      <c r="L1349" s="10" t="s">
        <v>777</v>
      </c>
      <c r="M1349" s="10">
        <v>0</v>
      </c>
      <c r="N1349" s="10">
        <v>0</v>
      </c>
      <c r="O1349" s="10">
        <v>0</v>
      </c>
      <c r="P1349" s="10">
        <v>0</v>
      </c>
      <c r="Q1349" s="10">
        <v>0</v>
      </c>
      <c r="R1349" s="10">
        <v>0</v>
      </c>
      <c r="S1349" s="10">
        <v>0</v>
      </c>
      <c r="T1349" s="10">
        <v>0</v>
      </c>
      <c r="U1349" s="10">
        <v>0</v>
      </c>
      <c r="V1349" s="10">
        <v>0</v>
      </c>
      <c r="W1349" s="10">
        <v>0</v>
      </c>
      <c r="X1349" s="10">
        <v>0</v>
      </c>
      <c r="Y1349" s="10">
        <v>0</v>
      </c>
      <c r="Z1349" s="10">
        <v>0</v>
      </c>
      <c r="AA1349" s="10">
        <v>0</v>
      </c>
      <c r="AB1349" s="10">
        <v>0</v>
      </c>
      <c r="AC1349" s="10">
        <v>0</v>
      </c>
      <c r="AD1349" s="10">
        <v>0</v>
      </c>
      <c r="AE1349" s="10">
        <v>0</v>
      </c>
      <c r="AF1349" s="10">
        <v>0</v>
      </c>
      <c r="AG1349" s="10">
        <v>0</v>
      </c>
      <c r="AH1349" s="10">
        <v>0</v>
      </c>
      <c r="AI1349" s="10">
        <v>0</v>
      </c>
      <c r="AJ1349" s="10">
        <v>0</v>
      </c>
      <c r="AK1349" s="10">
        <v>1</v>
      </c>
      <c r="AL1349" s="10">
        <v>0</v>
      </c>
      <c r="AM1349" s="10">
        <v>24</v>
      </c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10"/>
      <c r="AZ1349" s="10"/>
      <c r="BA1349" s="10"/>
      <c r="BB1349" s="10"/>
      <c r="BC1349" s="10"/>
      <c r="BD1349" s="10"/>
      <c r="BE1349" s="10"/>
      <c r="BF1349" s="10"/>
      <c r="BG1349" s="10"/>
      <c r="BH1349" s="10"/>
      <c r="BI1349" s="10">
        <v>17</v>
      </c>
    </row>
    <row r="1350" spans="5:61" ht="16.5" customHeight="1">
      <c r="E1350" s="9" t="str">
        <f t="shared" si="20"/>
        <v>M-20機器発熱密度比率2</v>
      </c>
      <c r="F1350" s="10" t="s">
        <v>442</v>
      </c>
      <c r="G1350" s="10" t="s">
        <v>355</v>
      </c>
      <c r="H1350" s="10">
        <v>20</v>
      </c>
      <c r="I1350" s="10">
        <v>4</v>
      </c>
      <c r="J1350" s="10">
        <v>2</v>
      </c>
      <c r="K1350" s="10" t="s">
        <v>783</v>
      </c>
      <c r="L1350" s="10" t="s">
        <v>778</v>
      </c>
      <c r="M1350" s="10">
        <v>0</v>
      </c>
      <c r="N1350" s="10">
        <v>0</v>
      </c>
      <c r="O1350" s="10">
        <v>0</v>
      </c>
      <c r="P1350" s="10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  <c r="V1350" s="10">
        <v>0</v>
      </c>
      <c r="W1350" s="10">
        <v>0</v>
      </c>
      <c r="X1350" s="10">
        <v>0</v>
      </c>
      <c r="Y1350" s="10">
        <v>0</v>
      </c>
      <c r="Z1350" s="10">
        <v>0</v>
      </c>
      <c r="AA1350" s="10">
        <v>0</v>
      </c>
      <c r="AB1350" s="10">
        <v>0</v>
      </c>
      <c r="AC1350" s="10">
        <v>0</v>
      </c>
      <c r="AD1350" s="10">
        <v>0</v>
      </c>
      <c r="AE1350" s="10">
        <v>0</v>
      </c>
      <c r="AF1350" s="10">
        <v>0</v>
      </c>
      <c r="AG1350" s="10">
        <v>0</v>
      </c>
      <c r="AH1350" s="10">
        <v>0</v>
      </c>
      <c r="AI1350" s="10">
        <v>0</v>
      </c>
      <c r="AJ1350" s="10">
        <v>0</v>
      </c>
      <c r="AK1350" s="10">
        <v>1</v>
      </c>
      <c r="AL1350" s="10">
        <v>0</v>
      </c>
      <c r="AM1350" s="10">
        <v>24</v>
      </c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10"/>
      <c r="AZ1350" s="10"/>
      <c r="BA1350" s="10"/>
      <c r="BB1350" s="10"/>
      <c r="BC1350" s="10"/>
      <c r="BD1350" s="10"/>
      <c r="BE1350" s="10"/>
      <c r="BF1350" s="10"/>
      <c r="BG1350" s="10"/>
      <c r="BH1350" s="10"/>
      <c r="BI1350" s="10">
        <v>17</v>
      </c>
    </row>
    <row r="1351" spans="5:61" ht="16.5" customHeight="1">
      <c r="E1351" s="9" t="str">
        <f t="shared" si="20"/>
        <v>M-20機器発熱密度比率3</v>
      </c>
      <c r="F1351" s="10" t="s">
        <v>442</v>
      </c>
      <c r="G1351" s="10" t="s">
        <v>355</v>
      </c>
      <c r="H1351" s="10">
        <v>20</v>
      </c>
      <c r="I1351" s="10">
        <v>4</v>
      </c>
      <c r="J1351" s="10">
        <v>3</v>
      </c>
      <c r="K1351" s="10" t="s">
        <v>783</v>
      </c>
      <c r="L1351" s="10" t="s">
        <v>779</v>
      </c>
      <c r="M1351" s="10">
        <v>0</v>
      </c>
      <c r="N1351" s="10">
        <v>0</v>
      </c>
      <c r="O1351" s="10">
        <v>0</v>
      </c>
      <c r="P1351" s="10">
        <v>0</v>
      </c>
      <c r="Q1351" s="10">
        <v>0</v>
      </c>
      <c r="R1351" s="10">
        <v>0</v>
      </c>
      <c r="S1351" s="10">
        <v>0</v>
      </c>
      <c r="T1351" s="10">
        <v>0</v>
      </c>
      <c r="U1351" s="10">
        <v>0</v>
      </c>
      <c r="V1351" s="10">
        <v>0</v>
      </c>
      <c r="W1351" s="10">
        <v>0</v>
      </c>
      <c r="X1351" s="10">
        <v>0</v>
      </c>
      <c r="Y1351" s="10">
        <v>0</v>
      </c>
      <c r="Z1351" s="10">
        <v>0</v>
      </c>
      <c r="AA1351" s="10">
        <v>0</v>
      </c>
      <c r="AB1351" s="10">
        <v>0</v>
      </c>
      <c r="AC1351" s="10">
        <v>0</v>
      </c>
      <c r="AD1351" s="10">
        <v>0</v>
      </c>
      <c r="AE1351" s="10">
        <v>0</v>
      </c>
      <c r="AF1351" s="10">
        <v>0</v>
      </c>
      <c r="AG1351" s="10">
        <v>0</v>
      </c>
      <c r="AH1351" s="10">
        <v>0</v>
      </c>
      <c r="AI1351" s="10">
        <v>0</v>
      </c>
      <c r="AJ1351" s="10">
        <v>0</v>
      </c>
      <c r="AK1351" s="10">
        <v>1</v>
      </c>
      <c r="AL1351" s="10">
        <v>0</v>
      </c>
      <c r="AM1351" s="10">
        <v>24</v>
      </c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10"/>
      <c r="AZ1351" s="10"/>
      <c r="BA1351" s="10"/>
      <c r="BB1351" s="10"/>
      <c r="BC1351" s="10"/>
      <c r="BD1351" s="10"/>
      <c r="BE1351" s="10"/>
      <c r="BF1351" s="10"/>
      <c r="BG1351" s="10"/>
      <c r="BH1351" s="10"/>
      <c r="BI1351" s="10">
        <v>17</v>
      </c>
    </row>
    <row r="1352" spans="5:61" ht="16.5" customHeight="1">
      <c r="E1352" s="9" t="str">
        <f t="shared" si="20"/>
        <v>M-21室同時使用率1</v>
      </c>
      <c r="F1352" s="10" t="s">
        <v>448</v>
      </c>
      <c r="G1352" s="10" t="s">
        <v>355</v>
      </c>
      <c r="H1352" s="10">
        <v>21</v>
      </c>
      <c r="I1352" s="10">
        <v>1</v>
      </c>
      <c r="J1352" s="10">
        <v>1</v>
      </c>
      <c r="K1352" s="10" t="s">
        <v>776</v>
      </c>
      <c r="L1352" s="10" t="s">
        <v>777</v>
      </c>
      <c r="M1352" s="10">
        <v>0</v>
      </c>
      <c r="N1352" s="10">
        <v>0</v>
      </c>
      <c r="O1352" s="10">
        <v>0</v>
      </c>
      <c r="P1352" s="10">
        <v>0</v>
      </c>
      <c r="Q1352" s="10">
        <v>0</v>
      </c>
      <c r="R1352" s="10">
        <v>0</v>
      </c>
      <c r="S1352" s="10">
        <v>0</v>
      </c>
      <c r="T1352" s="10">
        <v>0</v>
      </c>
      <c r="U1352" s="10">
        <v>1</v>
      </c>
      <c r="V1352" s="10">
        <v>1</v>
      </c>
      <c r="W1352" s="10">
        <v>1</v>
      </c>
      <c r="X1352" s="10">
        <v>1</v>
      </c>
      <c r="Y1352" s="10">
        <v>1</v>
      </c>
      <c r="Z1352" s="10">
        <v>1</v>
      </c>
      <c r="AA1352" s="10">
        <v>1</v>
      </c>
      <c r="AB1352" s="10">
        <v>1</v>
      </c>
      <c r="AC1352" s="10">
        <v>1</v>
      </c>
      <c r="AD1352" s="10">
        <v>1</v>
      </c>
      <c r="AE1352" s="10">
        <v>1</v>
      </c>
      <c r="AF1352" s="10">
        <v>1</v>
      </c>
      <c r="AG1352" s="10">
        <v>1</v>
      </c>
      <c r="AH1352" s="10">
        <v>1</v>
      </c>
      <c r="AI1352" s="10">
        <v>1</v>
      </c>
      <c r="AJ1352" s="10">
        <v>1</v>
      </c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10"/>
      <c r="AZ1352" s="10"/>
      <c r="BA1352" s="10"/>
      <c r="BB1352" s="10"/>
      <c r="BC1352" s="10"/>
      <c r="BD1352" s="10"/>
      <c r="BE1352" s="10"/>
      <c r="BF1352" s="10"/>
      <c r="BG1352" s="10"/>
      <c r="BH1352" s="10" t="s">
        <v>436</v>
      </c>
      <c r="BI1352" s="10">
        <v>19</v>
      </c>
    </row>
    <row r="1353" spans="5:61" ht="16.5" customHeight="1">
      <c r="E1353" s="9" t="str">
        <f t="shared" ref="E1353:E1416" si="21">F1353&amp;K1353&amp;J1353</f>
        <v>M-21室同時使用率2</v>
      </c>
      <c r="F1353" s="10" t="s">
        <v>448</v>
      </c>
      <c r="G1353" s="10" t="s">
        <v>355</v>
      </c>
      <c r="H1353" s="10">
        <v>21</v>
      </c>
      <c r="I1353" s="10">
        <v>1</v>
      </c>
      <c r="J1353" s="10">
        <v>2</v>
      </c>
      <c r="K1353" s="10" t="s">
        <v>776</v>
      </c>
      <c r="L1353" s="10" t="s">
        <v>778</v>
      </c>
      <c r="M1353" s="10">
        <v>0</v>
      </c>
      <c r="N1353" s="10">
        <v>0</v>
      </c>
      <c r="O1353" s="10">
        <v>0</v>
      </c>
      <c r="P1353" s="10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1</v>
      </c>
      <c r="V1353" s="10">
        <v>1</v>
      </c>
      <c r="W1353" s="10">
        <v>1</v>
      </c>
      <c r="X1353" s="10">
        <v>1</v>
      </c>
      <c r="Y1353" s="10">
        <v>1</v>
      </c>
      <c r="Z1353" s="10">
        <v>1</v>
      </c>
      <c r="AA1353" s="10">
        <v>1</v>
      </c>
      <c r="AB1353" s="10">
        <v>1</v>
      </c>
      <c r="AC1353" s="10">
        <v>1</v>
      </c>
      <c r="AD1353" s="10">
        <v>1</v>
      </c>
      <c r="AE1353" s="10">
        <v>1</v>
      </c>
      <c r="AF1353" s="10">
        <v>1</v>
      </c>
      <c r="AG1353" s="10">
        <v>1</v>
      </c>
      <c r="AH1353" s="10">
        <v>1</v>
      </c>
      <c r="AI1353" s="10">
        <v>1</v>
      </c>
      <c r="AJ1353" s="10">
        <v>1</v>
      </c>
      <c r="AK1353" s="10"/>
      <c r="AL1353" s="10"/>
      <c r="AM1353" s="10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10"/>
      <c r="AZ1353" s="10"/>
      <c r="BA1353" s="10"/>
      <c r="BB1353" s="10"/>
      <c r="BC1353" s="10"/>
      <c r="BD1353" s="10"/>
      <c r="BE1353" s="10"/>
      <c r="BF1353" s="10"/>
      <c r="BG1353" s="10"/>
      <c r="BH1353" s="10" t="s">
        <v>436</v>
      </c>
      <c r="BI1353" s="10">
        <v>19</v>
      </c>
    </row>
    <row r="1354" spans="5:61" ht="16.5" customHeight="1">
      <c r="E1354" s="9" t="str">
        <f t="shared" si="21"/>
        <v>M-21室同時使用率3</v>
      </c>
      <c r="F1354" s="10" t="s">
        <v>448</v>
      </c>
      <c r="G1354" s="10" t="s">
        <v>355</v>
      </c>
      <c r="H1354" s="10">
        <v>21</v>
      </c>
      <c r="I1354" s="10">
        <v>1</v>
      </c>
      <c r="J1354" s="10">
        <v>3</v>
      </c>
      <c r="K1354" s="10" t="s">
        <v>776</v>
      </c>
      <c r="L1354" s="10" t="s">
        <v>779</v>
      </c>
      <c r="M1354" s="10">
        <v>0</v>
      </c>
      <c r="N1354" s="10">
        <v>0</v>
      </c>
      <c r="O1354" s="10">
        <v>0</v>
      </c>
      <c r="P1354" s="10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1</v>
      </c>
      <c r="V1354" s="10">
        <v>1</v>
      </c>
      <c r="W1354" s="10">
        <v>1</v>
      </c>
      <c r="X1354" s="10">
        <v>1</v>
      </c>
      <c r="Y1354" s="10">
        <v>1</v>
      </c>
      <c r="Z1354" s="10">
        <v>1</v>
      </c>
      <c r="AA1354" s="10">
        <v>1</v>
      </c>
      <c r="AB1354" s="10">
        <v>1</v>
      </c>
      <c r="AC1354" s="10">
        <v>1</v>
      </c>
      <c r="AD1354" s="10">
        <v>1</v>
      </c>
      <c r="AE1354" s="10">
        <v>1</v>
      </c>
      <c r="AF1354" s="10">
        <v>1</v>
      </c>
      <c r="AG1354" s="10">
        <v>1</v>
      </c>
      <c r="AH1354" s="10">
        <v>1</v>
      </c>
      <c r="AI1354" s="10">
        <v>1</v>
      </c>
      <c r="AJ1354" s="10">
        <v>1</v>
      </c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10"/>
      <c r="AZ1354" s="10"/>
      <c r="BA1354" s="10"/>
      <c r="BB1354" s="10"/>
      <c r="BC1354" s="10"/>
      <c r="BD1354" s="10"/>
      <c r="BE1354" s="10"/>
      <c r="BF1354" s="10"/>
      <c r="BG1354" s="10"/>
      <c r="BH1354" s="10" t="s">
        <v>436</v>
      </c>
      <c r="BI1354" s="10">
        <v>19</v>
      </c>
    </row>
    <row r="1355" spans="5:61" ht="16.5" customHeight="1">
      <c r="E1355" s="9" t="str">
        <f t="shared" si="21"/>
        <v>M-21照明発熱密度比率1</v>
      </c>
      <c r="F1355" s="10" t="s">
        <v>448</v>
      </c>
      <c r="G1355" s="10" t="s">
        <v>355</v>
      </c>
      <c r="H1355" s="10">
        <v>21</v>
      </c>
      <c r="I1355" s="10">
        <v>2</v>
      </c>
      <c r="J1355" s="10">
        <v>1</v>
      </c>
      <c r="K1355" s="10" t="s">
        <v>780</v>
      </c>
      <c r="L1355" s="10" t="s">
        <v>777</v>
      </c>
      <c r="M1355" s="10">
        <v>0</v>
      </c>
      <c r="N1355" s="10">
        <v>0</v>
      </c>
      <c r="O1355" s="10">
        <v>0</v>
      </c>
      <c r="P1355" s="10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1</v>
      </c>
      <c r="V1355" s="10">
        <v>1</v>
      </c>
      <c r="W1355" s="10">
        <v>0</v>
      </c>
      <c r="X1355" s="10">
        <v>0</v>
      </c>
      <c r="Y1355" s="10">
        <v>0</v>
      </c>
      <c r="Z1355" s="10">
        <v>0</v>
      </c>
      <c r="AA1355" s="10">
        <v>0</v>
      </c>
      <c r="AB1355" s="10">
        <v>0</v>
      </c>
      <c r="AC1355" s="10">
        <v>0</v>
      </c>
      <c r="AD1355" s="10">
        <v>0</v>
      </c>
      <c r="AE1355" s="10">
        <v>0</v>
      </c>
      <c r="AF1355" s="10">
        <v>0</v>
      </c>
      <c r="AG1355" s="10">
        <v>0</v>
      </c>
      <c r="AH1355" s="10">
        <v>0</v>
      </c>
      <c r="AI1355" s="10">
        <v>0</v>
      </c>
      <c r="AJ1355" s="10">
        <v>1</v>
      </c>
      <c r="AK1355" s="10">
        <v>1</v>
      </c>
      <c r="AL1355" s="10">
        <v>0</v>
      </c>
      <c r="AM1355" s="10">
        <v>8</v>
      </c>
      <c r="AN1355" s="10">
        <v>100</v>
      </c>
      <c r="AO1355" s="10">
        <v>10</v>
      </c>
      <c r="AP1355" s="10">
        <v>0</v>
      </c>
      <c r="AQ1355" s="10">
        <v>23</v>
      </c>
      <c r="AR1355" s="10">
        <v>100</v>
      </c>
      <c r="AS1355" s="10">
        <v>24</v>
      </c>
      <c r="AT1355" s="10"/>
      <c r="AU1355" s="10"/>
      <c r="AV1355" s="10"/>
      <c r="AW1355" s="10"/>
      <c r="AX1355" s="10"/>
      <c r="AY1355" s="10"/>
      <c r="AZ1355" s="10"/>
      <c r="BA1355" s="10"/>
      <c r="BB1355" s="10"/>
      <c r="BC1355" s="10"/>
      <c r="BD1355" s="10"/>
      <c r="BE1355" s="10"/>
      <c r="BF1355" s="10"/>
      <c r="BG1355" s="10"/>
      <c r="BH1355" s="10" t="s">
        <v>436</v>
      </c>
      <c r="BI1355" s="10">
        <v>19</v>
      </c>
    </row>
    <row r="1356" spans="5:61" ht="16.5" customHeight="1">
      <c r="E1356" s="9" t="str">
        <f t="shared" si="21"/>
        <v>M-21照明発熱密度比率2</v>
      </c>
      <c r="F1356" s="10" t="s">
        <v>448</v>
      </c>
      <c r="G1356" s="10" t="s">
        <v>355</v>
      </c>
      <c r="H1356" s="10">
        <v>21</v>
      </c>
      <c r="I1356" s="10">
        <v>2</v>
      </c>
      <c r="J1356" s="10">
        <v>2</v>
      </c>
      <c r="K1356" s="10" t="s">
        <v>780</v>
      </c>
      <c r="L1356" s="10" t="s">
        <v>778</v>
      </c>
      <c r="M1356" s="10">
        <v>0</v>
      </c>
      <c r="N1356" s="10">
        <v>0</v>
      </c>
      <c r="O1356" s="10">
        <v>0</v>
      </c>
      <c r="P1356" s="10">
        <v>0</v>
      </c>
      <c r="Q1356" s="10">
        <v>0</v>
      </c>
      <c r="R1356" s="10">
        <v>0</v>
      </c>
      <c r="S1356" s="10">
        <v>0</v>
      </c>
      <c r="T1356" s="10">
        <v>0</v>
      </c>
      <c r="U1356" s="10">
        <v>1</v>
      </c>
      <c r="V1356" s="10">
        <v>1</v>
      </c>
      <c r="W1356" s="10">
        <v>0</v>
      </c>
      <c r="X1356" s="10">
        <v>0</v>
      </c>
      <c r="Y1356" s="10">
        <v>0</v>
      </c>
      <c r="Z1356" s="10">
        <v>0</v>
      </c>
      <c r="AA1356" s="10">
        <v>0</v>
      </c>
      <c r="AB1356" s="10">
        <v>0</v>
      </c>
      <c r="AC1356" s="10">
        <v>0</v>
      </c>
      <c r="AD1356" s="10">
        <v>0</v>
      </c>
      <c r="AE1356" s="10">
        <v>0</v>
      </c>
      <c r="AF1356" s="10">
        <v>0</v>
      </c>
      <c r="AG1356" s="10">
        <v>0</v>
      </c>
      <c r="AH1356" s="10">
        <v>0</v>
      </c>
      <c r="AI1356" s="10">
        <v>0</v>
      </c>
      <c r="AJ1356" s="10">
        <v>1</v>
      </c>
      <c r="AK1356" s="10">
        <v>1</v>
      </c>
      <c r="AL1356" s="10">
        <v>0</v>
      </c>
      <c r="AM1356" s="10">
        <v>8</v>
      </c>
      <c r="AN1356" s="10">
        <v>100</v>
      </c>
      <c r="AO1356" s="10">
        <v>10</v>
      </c>
      <c r="AP1356" s="10">
        <v>0</v>
      </c>
      <c r="AQ1356" s="10">
        <v>23</v>
      </c>
      <c r="AR1356" s="10">
        <v>100</v>
      </c>
      <c r="AS1356" s="10">
        <v>24</v>
      </c>
      <c r="AT1356" s="10"/>
      <c r="AU1356" s="10"/>
      <c r="AV1356" s="10"/>
      <c r="AW1356" s="10"/>
      <c r="AX1356" s="10"/>
      <c r="AY1356" s="10"/>
      <c r="AZ1356" s="10"/>
      <c r="BA1356" s="10"/>
      <c r="BB1356" s="10"/>
      <c r="BC1356" s="10"/>
      <c r="BD1356" s="10"/>
      <c r="BE1356" s="10"/>
      <c r="BF1356" s="10"/>
      <c r="BG1356" s="10"/>
      <c r="BH1356" s="10" t="s">
        <v>436</v>
      </c>
      <c r="BI1356" s="10">
        <v>19</v>
      </c>
    </row>
    <row r="1357" spans="5:61" ht="16.5" customHeight="1">
      <c r="E1357" s="9" t="str">
        <f t="shared" si="21"/>
        <v>M-21照明発熱密度比率3</v>
      </c>
      <c r="F1357" s="10" t="s">
        <v>448</v>
      </c>
      <c r="G1357" s="10" t="s">
        <v>355</v>
      </c>
      <c r="H1357" s="10">
        <v>21</v>
      </c>
      <c r="I1357" s="10">
        <v>2</v>
      </c>
      <c r="J1357" s="10">
        <v>3</v>
      </c>
      <c r="K1357" s="10" t="s">
        <v>780</v>
      </c>
      <c r="L1357" s="10" t="s">
        <v>779</v>
      </c>
      <c r="M1357" s="10">
        <v>0</v>
      </c>
      <c r="N1357" s="10">
        <v>0</v>
      </c>
      <c r="O1357" s="10">
        <v>0</v>
      </c>
      <c r="P1357" s="10">
        <v>0</v>
      </c>
      <c r="Q1357" s="10">
        <v>0</v>
      </c>
      <c r="R1357" s="10">
        <v>0</v>
      </c>
      <c r="S1357" s="10">
        <v>0</v>
      </c>
      <c r="T1357" s="10">
        <v>0</v>
      </c>
      <c r="U1357" s="10">
        <v>1</v>
      </c>
      <c r="V1357" s="10">
        <v>1</v>
      </c>
      <c r="W1357" s="10">
        <v>0</v>
      </c>
      <c r="X1357" s="10">
        <v>0</v>
      </c>
      <c r="Y1357" s="10">
        <v>0</v>
      </c>
      <c r="Z1357" s="10">
        <v>0</v>
      </c>
      <c r="AA1357" s="10">
        <v>0</v>
      </c>
      <c r="AB1357" s="10">
        <v>0</v>
      </c>
      <c r="AC1357" s="10">
        <v>0</v>
      </c>
      <c r="AD1357" s="10">
        <v>0</v>
      </c>
      <c r="AE1357" s="10">
        <v>0</v>
      </c>
      <c r="AF1357" s="10">
        <v>0</v>
      </c>
      <c r="AG1357" s="10">
        <v>0</v>
      </c>
      <c r="AH1357" s="10">
        <v>0</v>
      </c>
      <c r="AI1357" s="10">
        <v>0</v>
      </c>
      <c r="AJ1357" s="10">
        <v>1</v>
      </c>
      <c r="AK1357" s="10">
        <v>1</v>
      </c>
      <c r="AL1357" s="10">
        <v>0</v>
      </c>
      <c r="AM1357" s="10">
        <v>8</v>
      </c>
      <c r="AN1357" s="10">
        <v>100</v>
      </c>
      <c r="AO1357" s="10">
        <v>10</v>
      </c>
      <c r="AP1357" s="10">
        <v>0</v>
      </c>
      <c r="AQ1357" s="10">
        <v>23</v>
      </c>
      <c r="AR1357" s="10">
        <v>100</v>
      </c>
      <c r="AS1357" s="10">
        <v>24</v>
      </c>
      <c r="AT1357" s="10"/>
      <c r="AU1357" s="10"/>
      <c r="AV1357" s="10"/>
      <c r="AW1357" s="10"/>
      <c r="AX1357" s="10"/>
      <c r="AY1357" s="10"/>
      <c r="AZ1357" s="10"/>
      <c r="BA1357" s="10"/>
      <c r="BB1357" s="10"/>
      <c r="BC1357" s="10"/>
      <c r="BD1357" s="10"/>
      <c r="BE1357" s="10"/>
      <c r="BF1357" s="10"/>
      <c r="BG1357" s="10"/>
      <c r="BH1357" s="10" t="s">
        <v>436</v>
      </c>
      <c r="BI1357" s="10">
        <v>19</v>
      </c>
    </row>
    <row r="1358" spans="5:61" ht="16.5" customHeight="1">
      <c r="E1358" s="9" t="str">
        <f t="shared" si="21"/>
        <v>M-21人体発熱密度比率1</v>
      </c>
      <c r="F1358" s="10" t="s">
        <v>448</v>
      </c>
      <c r="G1358" s="10" t="s">
        <v>355</v>
      </c>
      <c r="H1358" s="10">
        <v>21</v>
      </c>
      <c r="I1358" s="10">
        <v>3</v>
      </c>
      <c r="J1358" s="10">
        <v>1</v>
      </c>
      <c r="K1358" s="10" t="s">
        <v>781</v>
      </c>
      <c r="L1358" s="10" t="s">
        <v>777</v>
      </c>
      <c r="M1358" s="10">
        <v>0</v>
      </c>
      <c r="N1358" s="10">
        <v>0</v>
      </c>
      <c r="O1358" s="10">
        <v>0</v>
      </c>
      <c r="P1358" s="10">
        <v>0</v>
      </c>
      <c r="Q1358" s="10">
        <v>0</v>
      </c>
      <c r="R1358" s="10">
        <v>0</v>
      </c>
      <c r="S1358" s="10">
        <v>0</v>
      </c>
      <c r="T1358" s="10">
        <v>0</v>
      </c>
      <c r="U1358" s="10">
        <v>0</v>
      </c>
      <c r="V1358" s="10">
        <v>0.6</v>
      </c>
      <c r="W1358" s="10">
        <v>0.6</v>
      </c>
      <c r="X1358" s="10">
        <v>0.6</v>
      </c>
      <c r="Y1358" s="10">
        <v>0.6</v>
      </c>
      <c r="Z1358" s="10">
        <v>0.4</v>
      </c>
      <c r="AA1358" s="10">
        <v>0.4</v>
      </c>
      <c r="AB1358" s="10">
        <v>0.4</v>
      </c>
      <c r="AC1358" s="10">
        <v>0.4</v>
      </c>
      <c r="AD1358" s="10">
        <v>0.4</v>
      </c>
      <c r="AE1358" s="10">
        <v>0.6</v>
      </c>
      <c r="AF1358" s="10">
        <v>0.6</v>
      </c>
      <c r="AG1358" s="10">
        <v>0.6</v>
      </c>
      <c r="AH1358" s="10">
        <v>0.6</v>
      </c>
      <c r="AI1358" s="10">
        <v>0.3</v>
      </c>
      <c r="AJ1358" s="10">
        <v>0.3</v>
      </c>
      <c r="AK1358" s="10">
        <v>1</v>
      </c>
      <c r="AL1358" s="10">
        <v>0</v>
      </c>
      <c r="AM1358" s="10">
        <v>9</v>
      </c>
      <c r="AN1358" s="10">
        <v>60</v>
      </c>
      <c r="AO1358" s="10">
        <v>13</v>
      </c>
      <c r="AP1358" s="10">
        <v>40</v>
      </c>
      <c r="AQ1358" s="10">
        <v>18</v>
      </c>
      <c r="AR1358" s="10">
        <v>60</v>
      </c>
      <c r="AS1358" s="10">
        <v>22</v>
      </c>
      <c r="AT1358" s="10">
        <v>30</v>
      </c>
      <c r="AU1358" s="10">
        <v>24</v>
      </c>
      <c r="AV1358" s="10"/>
      <c r="AW1358" s="10"/>
      <c r="AX1358" s="10"/>
      <c r="AY1358" s="10"/>
      <c r="AZ1358" s="10"/>
      <c r="BA1358" s="10"/>
      <c r="BB1358" s="10"/>
      <c r="BC1358" s="10"/>
      <c r="BD1358" s="10"/>
      <c r="BE1358" s="10"/>
      <c r="BF1358" s="10"/>
      <c r="BG1358" s="10"/>
      <c r="BH1358" s="10" t="s">
        <v>436</v>
      </c>
      <c r="BI1358" s="10">
        <v>19</v>
      </c>
    </row>
    <row r="1359" spans="5:61" ht="16.5" customHeight="1">
      <c r="E1359" s="9" t="str">
        <f t="shared" si="21"/>
        <v>M-21人体発熱密度比率2</v>
      </c>
      <c r="F1359" s="10" t="s">
        <v>448</v>
      </c>
      <c r="G1359" s="10" t="s">
        <v>355</v>
      </c>
      <c r="H1359" s="10">
        <v>21</v>
      </c>
      <c r="I1359" s="10">
        <v>3</v>
      </c>
      <c r="J1359" s="10">
        <v>2</v>
      </c>
      <c r="K1359" s="10" t="s">
        <v>781</v>
      </c>
      <c r="L1359" s="10" t="s">
        <v>778</v>
      </c>
      <c r="M1359" s="10">
        <v>0</v>
      </c>
      <c r="N1359" s="10">
        <v>0</v>
      </c>
      <c r="O1359" s="10">
        <v>0</v>
      </c>
      <c r="P1359" s="10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  <c r="V1359" s="10">
        <v>1</v>
      </c>
      <c r="W1359" s="10">
        <v>1</v>
      </c>
      <c r="X1359" s="10">
        <v>1</v>
      </c>
      <c r="Y1359" s="10">
        <v>1</v>
      </c>
      <c r="Z1359" s="10">
        <v>0.7</v>
      </c>
      <c r="AA1359" s="10">
        <v>0.7</v>
      </c>
      <c r="AB1359" s="10">
        <v>0.7</v>
      </c>
      <c r="AC1359" s="10">
        <v>0.7</v>
      </c>
      <c r="AD1359" s="10">
        <v>0.7</v>
      </c>
      <c r="AE1359" s="10">
        <v>1</v>
      </c>
      <c r="AF1359" s="10">
        <v>1</v>
      </c>
      <c r="AG1359" s="10">
        <v>1</v>
      </c>
      <c r="AH1359" s="10">
        <v>1</v>
      </c>
      <c r="AI1359" s="10">
        <v>0.5</v>
      </c>
      <c r="AJ1359" s="10">
        <v>0.5</v>
      </c>
      <c r="AK1359" s="10">
        <v>1</v>
      </c>
      <c r="AL1359" s="10">
        <v>0</v>
      </c>
      <c r="AM1359" s="10">
        <v>9</v>
      </c>
      <c r="AN1359" s="10">
        <v>100</v>
      </c>
      <c r="AO1359" s="10">
        <v>13</v>
      </c>
      <c r="AP1359" s="10">
        <v>70</v>
      </c>
      <c r="AQ1359" s="10">
        <v>18</v>
      </c>
      <c r="AR1359" s="10">
        <v>100</v>
      </c>
      <c r="AS1359" s="10">
        <v>22</v>
      </c>
      <c r="AT1359" s="10">
        <v>50</v>
      </c>
      <c r="AU1359" s="10">
        <v>24</v>
      </c>
      <c r="AV1359" s="10"/>
      <c r="AW1359" s="10"/>
      <c r="AX1359" s="10"/>
      <c r="AY1359" s="10"/>
      <c r="AZ1359" s="10"/>
      <c r="BA1359" s="10"/>
      <c r="BB1359" s="10"/>
      <c r="BC1359" s="10"/>
      <c r="BD1359" s="10"/>
      <c r="BE1359" s="10"/>
      <c r="BF1359" s="10"/>
      <c r="BG1359" s="10"/>
      <c r="BH1359" s="10" t="s">
        <v>436</v>
      </c>
      <c r="BI1359" s="10">
        <v>19</v>
      </c>
    </row>
    <row r="1360" spans="5:61" ht="16.5" customHeight="1">
      <c r="E1360" s="9" t="str">
        <f t="shared" si="21"/>
        <v>M-21人体発熱密度比率3</v>
      </c>
      <c r="F1360" s="10" t="s">
        <v>448</v>
      </c>
      <c r="G1360" s="10" t="s">
        <v>355</v>
      </c>
      <c r="H1360" s="10">
        <v>21</v>
      </c>
      <c r="I1360" s="10">
        <v>3</v>
      </c>
      <c r="J1360" s="10">
        <v>3</v>
      </c>
      <c r="K1360" s="10" t="s">
        <v>781</v>
      </c>
      <c r="L1360" s="10" t="s">
        <v>779</v>
      </c>
      <c r="M1360" s="10">
        <v>0</v>
      </c>
      <c r="N1360" s="10">
        <v>0</v>
      </c>
      <c r="O1360" s="10">
        <v>0</v>
      </c>
      <c r="P1360" s="10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  <c r="V1360" s="10">
        <v>1</v>
      </c>
      <c r="W1360" s="10">
        <v>1</v>
      </c>
      <c r="X1360" s="10">
        <v>1</v>
      </c>
      <c r="Y1360" s="10">
        <v>1</v>
      </c>
      <c r="Z1360" s="10">
        <v>0.7</v>
      </c>
      <c r="AA1360" s="10">
        <v>0.7</v>
      </c>
      <c r="AB1360" s="10">
        <v>0.7</v>
      </c>
      <c r="AC1360" s="10">
        <v>0.7</v>
      </c>
      <c r="AD1360" s="10">
        <v>0.7</v>
      </c>
      <c r="AE1360" s="10">
        <v>1</v>
      </c>
      <c r="AF1360" s="10">
        <v>1</v>
      </c>
      <c r="AG1360" s="10">
        <v>1</v>
      </c>
      <c r="AH1360" s="10">
        <v>1</v>
      </c>
      <c r="AI1360" s="10">
        <v>0.5</v>
      </c>
      <c r="AJ1360" s="10">
        <v>0.5</v>
      </c>
      <c r="AK1360" s="10">
        <v>1</v>
      </c>
      <c r="AL1360" s="10">
        <v>0</v>
      </c>
      <c r="AM1360" s="10">
        <v>9</v>
      </c>
      <c r="AN1360" s="10">
        <v>100</v>
      </c>
      <c r="AO1360" s="10">
        <v>13</v>
      </c>
      <c r="AP1360" s="10">
        <v>70</v>
      </c>
      <c r="AQ1360" s="10">
        <v>18</v>
      </c>
      <c r="AR1360" s="10">
        <v>100</v>
      </c>
      <c r="AS1360" s="10">
        <v>22</v>
      </c>
      <c r="AT1360" s="10">
        <v>50</v>
      </c>
      <c r="AU1360" s="10">
        <v>24</v>
      </c>
      <c r="AV1360" s="10"/>
      <c r="AW1360" s="10"/>
      <c r="AX1360" s="10"/>
      <c r="AY1360" s="10"/>
      <c r="AZ1360" s="10"/>
      <c r="BA1360" s="10"/>
      <c r="BB1360" s="10"/>
      <c r="BC1360" s="10"/>
      <c r="BD1360" s="10"/>
      <c r="BE1360" s="10"/>
      <c r="BF1360" s="10"/>
      <c r="BG1360" s="10"/>
      <c r="BH1360" s="10" t="s">
        <v>436</v>
      </c>
      <c r="BI1360" s="10">
        <v>19</v>
      </c>
    </row>
    <row r="1361" spans="5:61" ht="16.5" customHeight="1">
      <c r="E1361" s="9" t="str">
        <f t="shared" si="21"/>
        <v>M-21機器発熱密度比率1</v>
      </c>
      <c r="F1361" s="10" t="s">
        <v>448</v>
      </c>
      <c r="G1361" s="10" t="s">
        <v>355</v>
      </c>
      <c r="H1361" s="10">
        <v>21</v>
      </c>
      <c r="I1361" s="10">
        <v>4</v>
      </c>
      <c r="J1361" s="10">
        <v>1</v>
      </c>
      <c r="K1361" s="10" t="s">
        <v>783</v>
      </c>
      <c r="L1361" s="10" t="s">
        <v>777</v>
      </c>
      <c r="M1361" s="10">
        <v>0</v>
      </c>
      <c r="N1361" s="10">
        <v>0</v>
      </c>
      <c r="O1361" s="10">
        <v>0</v>
      </c>
      <c r="P1361" s="10">
        <v>0</v>
      </c>
      <c r="Q1361" s="10">
        <v>0</v>
      </c>
      <c r="R1361" s="10">
        <v>0</v>
      </c>
      <c r="S1361" s="10">
        <v>0</v>
      </c>
      <c r="T1361" s="10">
        <v>0</v>
      </c>
      <c r="U1361" s="10">
        <v>0</v>
      </c>
      <c r="V1361" s="10">
        <v>0</v>
      </c>
      <c r="W1361" s="10">
        <v>0</v>
      </c>
      <c r="X1361" s="10">
        <v>0</v>
      </c>
      <c r="Y1361" s="10">
        <v>0</v>
      </c>
      <c r="Z1361" s="10">
        <v>0</v>
      </c>
      <c r="AA1361" s="10">
        <v>0</v>
      </c>
      <c r="AB1361" s="10">
        <v>0</v>
      </c>
      <c r="AC1361" s="10">
        <v>0</v>
      </c>
      <c r="AD1361" s="10">
        <v>0</v>
      </c>
      <c r="AE1361" s="10">
        <v>0</v>
      </c>
      <c r="AF1361" s="10">
        <v>0</v>
      </c>
      <c r="AG1361" s="10">
        <v>0</v>
      </c>
      <c r="AH1361" s="10">
        <v>0</v>
      </c>
      <c r="AI1361" s="10">
        <v>0</v>
      </c>
      <c r="AJ1361" s="10">
        <v>0</v>
      </c>
      <c r="AK1361" s="10">
        <v>1</v>
      </c>
      <c r="AL1361" s="10">
        <v>0</v>
      </c>
      <c r="AM1361" s="10">
        <v>24</v>
      </c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10"/>
      <c r="AZ1361" s="10"/>
      <c r="BA1361" s="10"/>
      <c r="BB1361" s="10"/>
      <c r="BC1361" s="10"/>
      <c r="BD1361" s="10"/>
      <c r="BE1361" s="10"/>
      <c r="BF1361" s="10"/>
      <c r="BG1361" s="10"/>
      <c r="BH1361" s="10" t="s">
        <v>436</v>
      </c>
      <c r="BI1361" s="10">
        <v>19</v>
      </c>
    </row>
    <row r="1362" spans="5:61" ht="16.5" customHeight="1">
      <c r="E1362" s="9" t="str">
        <f t="shared" si="21"/>
        <v>M-21機器発熱密度比率2</v>
      </c>
      <c r="F1362" s="10" t="s">
        <v>448</v>
      </c>
      <c r="G1362" s="10" t="s">
        <v>355</v>
      </c>
      <c r="H1362" s="10">
        <v>21</v>
      </c>
      <c r="I1362" s="10">
        <v>4</v>
      </c>
      <c r="J1362" s="10">
        <v>2</v>
      </c>
      <c r="K1362" s="10" t="s">
        <v>783</v>
      </c>
      <c r="L1362" s="10" t="s">
        <v>778</v>
      </c>
      <c r="M1362" s="10">
        <v>0</v>
      </c>
      <c r="N1362" s="10">
        <v>0</v>
      </c>
      <c r="O1362" s="10">
        <v>0</v>
      </c>
      <c r="P1362" s="10">
        <v>0</v>
      </c>
      <c r="Q1362" s="10">
        <v>0</v>
      </c>
      <c r="R1362" s="10">
        <v>0</v>
      </c>
      <c r="S1362" s="10">
        <v>0</v>
      </c>
      <c r="T1362" s="10">
        <v>0</v>
      </c>
      <c r="U1362" s="10">
        <v>0</v>
      </c>
      <c r="V1362" s="10">
        <v>0</v>
      </c>
      <c r="W1362" s="10">
        <v>0</v>
      </c>
      <c r="X1362" s="10">
        <v>0</v>
      </c>
      <c r="Y1362" s="10">
        <v>0</v>
      </c>
      <c r="Z1362" s="10">
        <v>0</v>
      </c>
      <c r="AA1362" s="10">
        <v>0</v>
      </c>
      <c r="AB1362" s="10">
        <v>0</v>
      </c>
      <c r="AC1362" s="10">
        <v>0</v>
      </c>
      <c r="AD1362" s="10">
        <v>0</v>
      </c>
      <c r="AE1362" s="10">
        <v>0</v>
      </c>
      <c r="AF1362" s="10">
        <v>0</v>
      </c>
      <c r="AG1362" s="10">
        <v>0</v>
      </c>
      <c r="AH1362" s="10">
        <v>0</v>
      </c>
      <c r="AI1362" s="10">
        <v>0</v>
      </c>
      <c r="AJ1362" s="10">
        <v>0</v>
      </c>
      <c r="AK1362" s="10">
        <v>1</v>
      </c>
      <c r="AL1362" s="10">
        <v>0</v>
      </c>
      <c r="AM1362" s="10">
        <v>24</v>
      </c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10"/>
      <c r="AZ1362" s="10"/>
      <c r="BA1362" s="10"/>
      <c r="BB1362" s="10"/>
      <c r="BC1362" s="10"/>
      <c r="BD1362" s="10"/>
      <c r="BE1362" s="10"/>
      <c r="BF1362" s="10"/>
      <c r="BG1362" s="10"/>
      <c r="BH1362" s="10" t="s">
        <v>436</v>
      </c>
      <c r="BI1362" s="10">
        <v>19</v>
      </c>
    </row>
    <row r="1363" spans="5:61" ht="16.5" customHeight="1">
      <c r="E1363" s="9" t="str">
        <f t="shared" si="21"/>
        <v>M-21機器発熱密度比率3</v>
      </c>
      <c r="F1363" s="10" t="s">
        <v>448</v>
      </c>
      <c r="G1363" s="10" t="s">
        <v>355</v>
      </c>
      <c r="H1363" s="10">
        <v>21</v>
      </c>
      <c r="I1363" s="10">
        <v>4</v>
      </c>
      <c r="J1363" s="10">
        <v>3</v>
      </c>
      <c r="K1363" s="10" t="s">
        <v>783</v>
      </c>
      <c r="L1363" s="10" t="s">
        <v>779</v>
      </c>
      <c r="M1363" s="10">
        <v>0</v>
      </c>
      <c r="N1363" s="10">
        <v>0</v>
      </c>
      <c r="O1363" s="10">
        <v>0</v>
      </c>
      <c r="P1363" s="10">
        <v>0</v>
      </c>
      <c r="Q1363" s="10">
        <v>0</v>
      </c>
      <c r="R1363" s="10">
        <v>0</v>
      </c>
      <c r="S1363" s="10">
        <v>0</v>
      </c>
      <c r="T1363" s="10">
        <v>0</v>
      </c>
      <c r="U1363" s="10">
        <v>0</v>
      </c>
      <c r="V1363" s="10">
        <v>0</v>
      </c>
      <c r="W1363" s="10">
        <v>0</v>
      </c>
      <c r="X1363" s="10">
        <v>0</v>
      </c>
      <c r="Y1363" s="10">
        <v>0</v>
      </c>
      <c r="Z1363" s="10">
        <v>0</v>
      </c>
      <c r="AA1363" s="10">
        <v>0</v>
      </c>
      <c r="AB1363" s="10">
        <v>0</v>
      </c>
      <c r="AC1363" s="10">
        <v>0</v>
      </c>
      <c r="AD1363" s="10">
        <v>0</v>
      </c>
      <c r="AE1363" s="10">
        <v>0</v>
      </c>
      <c r="AF1363" s="10">
        <v>0</v>
      </c>
      <c r="AG1363" s="10">
        <v>0</v>
      </c>
      <c r="AH1363" s="10">
        <v>0</v>
      </c>
      <c r="AI1363" s="10">
        <v>0</v>
      </c>
      <c r="AJ1363" s="10">
        <v>0</v>
      </c>
      <c r="AK1363" s="10">
        <v>1</v>
      </c>
      <c r="AL1363" s="10">
        <v>0</v>
      </c>
      <c r="AM1363" s="10">
        <v>24</v>
      </c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10"/>
      <c r="AZ1363" s="10"/>
      <c r="BA1363" s="10"/>
      <c r="BB1363" s="10"/>
      <c r="BC1363" s="10"/>
      <c r="BD1363" s="10"/>
      <c r="BE1363" s="10"/>
      <c r="BF1363" s="10"/>
      <c r="BG1363" s="10"/>
      <c r="BH1363" s="10" t="s">
        <v>436</v>
      </c>
      <c r="BI1363" s="10">
        <v>19</v>
      </c>
    </row>
    <row r="1364" spans="5:61" ht="16.5" customHeight="1">
      <c r="E1364" s="9" t="str">
        <f t="shared" si="21"/>
        <v>M-22室同時使用率1</v>
      </c>
      <c r="F1364" s="10" t="s">
        <v>452</v>
      </c>
      <c r="G1364" s="10" t="s">
        <v>355</v>
      </c>
      <c r="H1364" s="10">
        <v>22</v>
      </c>
      <c r="I1364" s="10">
        <v>1</v>
      </c>
      <c r="J1364" s="10">
        <v>1</v>
      </c>
      <c r="K1364" s="10" t="s">
        <v>776</v>
      </c>
      <c r="L1364" s="10" t="s">
        <v>777</v>
      </c>
      <c r="M1364" s="10">
        <v>0</v>
      </c>
      <c r="N1364" s="10">
        <v>0</v>
      </c>
      <c r="O1364" s="10">
        <v>0</v>
      </c>
      <c r="P1364" s="10">
        <v>0</v>
      </c>
      <c r="Q1364" s="10">
        <v>0</v>
      </c>
      <c r="R1364" s="10">
        <v>0</v>
      </c>
      <c r="S1364" s="10">
        <v>0</v>
      </c>
      <c r="T1364" s="10">
        <v>0</v>
      </c>
      <c r="U1364" s="10">
        <v>1</v>
      </c>
      <c r="V1364" s="10">
        <v>1</v>
      </c>
      <c r="W1364" s="10">
        <v>1</v>
      </c>
      <c r="X1364" s="10">
        <v>1</v>
      </c>
      <c r="Y1364" s="10">
        <v>1</v>
      </c>
      <c r="Z1364" s="10">
        <v>1</v>
      </c>
      <c r="AA1364" s="10">
        <v>1</v>
      </c>
      <c r="AB1364" s="10">
        <v>1</v>
      </c>
      <c r="AC1364" s="10">
        <v>1</v>
      </c>
      <c r="AD1364" s="10">
        <v>1</v>
      </c>
      <c r="AE1364" s="10">
        <v>1</v>
      </c>
      <c r="AF1364" s="10">
        <v>1</v>
      </c>
      <c r="AG1364" s="10">
        <v>1</v>
      </c>
      <c r="AH1364" s="10">
        <v>1</v>
      </c>
      <c r="AI1364" s="10">
        <v>1</v>
      </c>
      <c r="AJ1364" s="10">
        <v>1</v>
      </c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10"/>
      <c r="AZ1364" s="10"/>
      <c r="BA1364" s="10"/>
      <c r="BB1364" s="10"/>
      <c r="BC1364" s="10"/>
      <c r="BD1364" s="10"/>
      <c r="BE1364" s="10"/>
      <c r="BF1364" s="10"/>
      <c r="BG1364" s="10"/>
      <c r="BH1364" s="10" t="s">
        <v>442</v>
      </c>
      <c r="BI1364" s="10">
        <v>20</v>
      </c>
    </row>
    <row r="1365" spans="5:61" ht="16.5" customHeight="1">
      <c r="E1365" s="9" t="str">
        <f t="shared" si="21"/>
        <v>M-22室同時使用率2</v>
      </c>
      <c r="F1365" s="10" t="s">
        <v>452</v>
      </c>
      <c r="G1365" s="10" t="s">
        <v>355</v>
      </c>
      <c r="H1365" s="10">
        <v>22</v>
      </c>
      <c r="I1365" s="10">
        <v>1</v>
      </c>
      <c r="J1365" s="10">
        <v>2</v>
      </c>
      <c r="K1365" s="10" t="s">
        <v>776</v>
      </c>
      <c r="L1365" s="10" t="s">
        <v>778</v>
      </c>
      <c r="M1365" s="10">
        <v>0</v>
      </c>
      <c r="N1365" s="10">
        <v>0</v>
      </c>
      <c r="O1365" s="10">
        <v>0</v>
      </c>
      <c r="P1365" s="10">
        <v>0</v>
      </c>
      <c r="Q1365" s="10">
        <v>0</v>
      </c>
      <c r="R1365" s="10">
        <v>0</v>
      </c>
      <c r="S1365" s="10">
        <v>0</v>
      </c>
      <c r="T1365" s="10">
        <v>0</v>
      </c>
      <c r="U1365" s="10">
        <v>1</v>
      </c>
      <c r="V1365" s="10">
        <v>1</v>
      </c>
      <c r="W1365" s="10">
        <v>1</v>
      </c>
      <c r="X1365" s="10">
        <v>1</v>
      </c>
      <c r="Y1365" s="10">
        <v>1</v>
      </c>
      <c r="Z1365" s="10">
        <v>1</v>
      </c>
      <c r="AA1365" s="10">
        <v>1</v>
      </c>
      <c r="AB1365" s="10">
        <v>1</v>
      </c>
      <c r="AC1365" s="10">
        <v>1</v>
      </c>
      <c r="AD1365" s="10">
        <v>1</v>
      </c>
      <c r="AE1365" s="10">
        <v>1</v>
      </c>
      <c r="AF1365" s="10">
        <v>1</v>
      </c>
      <c r="AG1365" s="10">
        <v>1</v>
      </c>
      <c r="AH1365" s="10">
        <v>1</v>
      </c>
      <c r="AI1365" s="10">
        <v>1</v>
      </c>
      <c r="AJ1365" s="10">
        <v>1</v>
      </c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10"/>
      <c r="AZ1365" s="10"/>
      <c r="BA1365" s="10"/>
      <c r="BB1365" s="10"/>
      <c r="BC1365" s="10"/>
      <c r="BD1365" s="10"/>
      <c r="BE1365" s="10"/>
      <c r="BF1365" s="10"/>
      <c r="BG1365" s="10"/>
      <c r="BH1365" s="10" t="s">
        <v>442</v>
      </c>
      <c r="BI1365" s="10">
        <v>20</v>
      </c>
    </row>
    <row r="1366" spans="5:61" ht="16.5" customHeight="1">
      <c r="E1366" s="9" t="str">
        <f t="shared" si="21"/>
        <v>M-22室同時使用率3</v>
      </c>
      <c r="F1366" s="10" t="s">
        <v>452</v>
      </c>
      <c r="G1366" s="10" t="s">
        <v>355</v>
      </c>
      <c r="H1366" s="10">
        <v>22</v>
      </c>
      <c r="I1366" s="10">
        <v>1</v>
      </c>
      <c r="J1366" s="10">
        <v>3</v>
      </c>
      <c r="K1366" s="10" t="s">
        <v>776</v>
      </c>
      <c r="L1366" s="10" t="s">
        <v>779</v>
      </c>
      <c r="M1366" s="10">
        <v>0</v>
      </c>
      <c r="N1366" s="10">
        <v>0</v>
      </c>
      <c r="O1366" s="10">
        <v>0</v>
      </c>
      <c r="P1366" s="10">
        <v>0</v>
      </c>
      <c r="Q1366" s="10">
        <v>0</v>
      </c>
      <c r="R1366" s="10">
        <v>0</v>
      </c>
      <c r="S1366" s="10">
        <v>0</v>
      </c>
      <c r="T1366" s="10">
        <v>0</v>
      </c>
      <c r="U1366" s="10">
        <v>1</v>
      </c>
      <c r="V1366" s="10">
        <v>1</v>
      </c>
      <c r="W1366" s="10">
        <v>1</v>
      </c>
      <c r="X1366" s="10">
        <v>1</v>
      </c>
      <c r="Y1366" s="10">
        <v>1</v>
      </c>
      <c r="Z1366" s="10">
        <v>1</v>
      </c>
      <c r="AA1366" s="10">
        <v>1</v>
      </c>
      <c r="AB1366" s="10">
        <v>1</v>
      </c>
      <c r="AC1366" s="10">
        <v>1</v>
      </c>
      <c r="AD1366" s="10">
        <v>1</v>
      </c>
      <c r="AE1366" s="10">
        <v>1</v>
      </c>
      <c r="AF1366" s="10">
        <v>1</v>
      </c>
      <c r="AG1366" s="10">
        <v>1</v>
      </c>
      <c r="AH1366" s="10">
        <v>1</v>
      </c>
      <c r="AI1366" s="10">
        <v>1</v>
      </c>
      <c r="AJ1366" s="10">
        <v>1</v>
      </c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10"/>
      <c r="AZ1366" s="10"/>
      <c r="BA1366" s="10"/>
      <c r="BB1366" s="10"/>
      <c r="BC1366" s="10"/>
      <c r="BD1366" s="10"/>
      <c r="BE1366" s="10"/>
      <c r="BF1366" s="10"/>
      <c r="BG1366" s="10"/>
      <c r="BH1366" s="10" t="s">
        <v>442</v>
      </c>
      <c r="BI1366" s="10">
        <v>20</v>
      </c>
    </row>
    <row r="1367" spans="5:61" ht="16.5" customHeight="1">
      <c r="E1367" s="9" t="str">
        <f t="shared" si="21"/>
        <v>M-22照明発熱密度比率1</v>
      </c>
      <c r="F1367" s="10" t="s">
        <v>452</v>
      </c>
      <c r="G1367" s="10" t="s">
        <v>355</v>
      </c>
      <c r="H1367" s="10">
        <v>22</v>
      </c>
      <c r="I1367" s="10">
        <v>2</v>
      </c>
      <c r="J1367" s="10">
        <v>1</v>
      </c>
      <c r="K1367" s="10" t="s">
        <v>780</v>
      </c>
      <c r="L1367" s="10" t="s">
        <v>777</v>
      </c>
      <c r="M1367" s="10">
        <v>0</v>
      </c>
      <c r="N1367" s="10">
        <v>0</v>
      </c>
      <c r="O1367" s="10">
        <v>0</v>
      </c>
      <c r="P1367" s="10">
        <v>0</v>
      </c>
      <c r="Q1367" s="10">
        <v>0</v>
      </c>
      <c r="R1367" s="10">
        <v>0</v>
      </c>
      <c r="S1367" s="10">
        <v>0</v>
      </c>
      <c r="T1367" s="10">
        <v>0</v>
      </c>
      <c r="U1367" s="10">
        <v>0</v>
      </c>
      <c r="V1367" s="10">
        <v>1</v>
      </c>
      <c r="W1367" s="10">
        <v>1</v>
      </c>
      <c r="X1367" s="10">
        <v>1</v>
      </c>
      <c r="Y1367" s="10">
        <v>1</v>
      </c>
      <c r="Z1367" s="10">
        <v>1</v>
      </c>
      <c r="AA1367" s="10">
        <v>1</v>
      </c>
      <c r="AB1367" s="10">
        <v>1</v>
      </c>
      <c r="AC1367" s="10">
        <v>1</v>
      </c>
      <c r="AD1367" s="10">
        <v>1</v>
      </c>
      <c r="AE1367" s="10">
        <v>1</v>
      </c>
      <c r="AF1367" s="10">
        <v>1</v>
      </c>
      <c r="AG1367" s="10">
        <v>1</v>
      </c>
      <c r="AH1367" s="10">
        <v>1</v>
      </c>
      <c r="AI1367" s="10">
        <v>1</v>
      </c>
      <c r="AJ1367" s="10">
        <v>1</v>
      </c>
      <c r="AK1367" s="10">
        <v>1</v>
      </c>
      <c r="AL1367" s="10">
        <v>0</v>
      </c>
      <c r="AM1367" s="10">
        <v>9</v>
      </c>
      <c r="AN1367" s="10">
        <v>100</v>
      </c>
      <c r="AO1367" s="10">
        <v>24</v>
      </c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10"/>
      <c r="AZ1367" s="10"/>
      <c r="BA1367" s="10"/>
      <c r="BB1367" s="10"/>
      <c r="BC1367" s="10"/>
      <c r="BD1367" s="10"/>
      <c r="BE1367" s="10"/>
      <c r="BF1367" s="10"/>
      <c r="BG1367" s="10"/>
      <c r="BH1367" s="10" t="s">
        <v>442</v>
      </c>
      <c r="BI1367" s="10">
        <v>20</v>
      </c>
    </row>
    <row r="1368" spans="5:61" ht="16.5" customHeight="1">
      <c r="E1368" s="9" t="str">
        <f t="shared" si="21"/>
        <v>M-22照明発熱密度比率2</v>
      </c>
      <c r="F1368" s="10" t="s">
        <v>452</v>
      </c>
      <c r="G1368" s="10" t="s">
        <v>355</v>
      </c>
      <c r="H1368" s="10">
        <v>22</v>
      </c>
      <c r="I1368" s="10">
        <v>2</v>
      </c>
      <c r="J1368" s="10">
        <v>2</v>
      </c>
      <c r="K1368" s="10" t="s">
        <v>780</v>
      </c>
      <c r="L1368" s="10" t="s">
        <v>778</v>
      </c>
      <c r="M1368" s="10">
        <v>0</v>
      </c>
      <c r="N1368" s="10">
        <v>0</v>
      </c>
      <c r="O1368" s="10">
        <v>0</v>
      </c>
      <c r="P1368" s="10">
        <v>0</v>
      </c>
      <c r="Q1368" s="10">
        <v>0</v>
      </c>
      <c r="R1368" s="10">
        <v>0</v>
      </c>
      <c r="S1368" s="10">
        <v>0</v>
      </c>
      <c r="T1368" s="10">
        <v>0</v>
      </c>
      <c r="U1368" s="10">
        <v>0</v>
      </c>
      <c r="V1368" s="10">
        <v>1</v>
      </c>
      <c r="W1368" s="10">
        <v>1</v>
      </c>
      <c r="X1368" s="10">
        <v>1</v>
      </c>
      <c r="Y1368" s="10">
        <v>1</v>
      </c>
      <c r="Z1368" s="10">
        <v>1</v>
      </c>
      <c r="AA1368" s="10">
        <v>1</v>
      </c>
      <c r="AB1368" s="10">
        <v>1</v>
      </c>
      <c r="AC1368" s="10">
        <v>1</v>
      </c>
      <c r="AD1368" s="10">
        <v>1</v>
      </c>
      <c r="AE1368" s="10">
        <v>1</v>
      </c>
      <c r="AF1368" s="10">
        <v>1</v>
      </c>
      <c r="AG1368" s="10">
        <v>1</v>
      </c>
      <c r="AH1368" s="10">
        <v>1</v>
      </c>
      <c r="AI1368" s="10">
        <v>1</v>
      </c>
      <c r="AJ1368" s="10">
        <v>1</v>
      </c>
      <c r="AK1368" s="10">
        <v>1</v>
      </c>
      <c r="AL1368" s="10">
        <v>0</v>
      </c>
      <c r="AM1368" s="10">
        <v>9</v>
      </c>
      <c r="AN1368" s="10">
        <v>100</v>
      </c>
      <c r="AO1368" s="10">
        <v>24</v>
      </c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10"/>
      <c r="AZ1368" s="10"/>
      <c r="BA1368" s="10"/>
      <c r="BB1368" s="10"/>
      <c r="BC1368" s="10"/>
      <c r="BD1368" s="10"/>
      <c r="BE1368" s="10"/>
      <c r="BF1368" s="10"/>
      <c r="BG1368" s="10"/>
      <c r="BH1368" s="10" t="s">
        <v>442</v>
      </c>
      <c r="BI1368" s="10">
        <v>20</v>
      </c>
    </row>
    <row r="1369" spans="5:61" ht="16.5" customHeight="1">
      <c r="E1369" s="9" t="str">
        <f t="shared" si="21"/>
        <v>M-22照明発熱密度比率3</v>
      </c>
      <c r="F1369" s="10" t="s">
        <v>452</v>
      </c>
      <c r="G1369" s="10" t="s">
        <v>355</v>
      </c>
      <c r="H1369" s="10">
        <v>22</v>
      </c>
      <c r="I1369" s="10">
        <v>2</v>
      </c>
      <c r="J1369" s="10">
        <v>3</v>
      </c>
      <c r="K1369" s="10" t="s">
        <v>780</v>
      </c>
      <c r="L1369" s="10" t="s">
        <v>779</v>
      </c>
      <c r="M1369" s="10">
        <v>0</v>
      </c>
      <c r="N1369" s="10">
        <v>0</v>
      </c>
      <c r="O1369" s="10">
        <v>0</v>
      </c>
      <c r="P1369" s="10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v>0</v>
      </c>
      <c r="V1369" s="10">
        <v>1</v>
      </c>
      <c r="W1369" s="10">
        <v>1</v>
      </c>
      <c r="X1369" s="10">
        <v>1</v>
      </c>
      <c r="Y1369" s="10">
        <v>1</v>
      </c>
      <c r="Z1369" s="10">
        <v>1</v>
      </c>
      <c r="AA1369" s="10">
        <v>1</v>
      </c>
      <c r="AB1369" s="10">
        <v>1</v>
      </c>
      <c r="AC1369" s="10">
        <v>1</v>
      </c>
      <c r="AD1369" s="10">
        <v>1</v>
      </c>
      <c r="AE1369" s="10">
        <v>1</v>
      </c>
      <c r="AF1369" s="10">
        <v>1</v>
      </c>
      <c r="AG1369" s="10">
        <v>1</v>
      </c>
      <c r="AH1369" s="10">
        <v>1</v>
      </c>
      <c r="AI1369" s="10">
        <v>1</v>
      </c>
      <c r="AJ1369" s="10">
        <v>1</v>
      </c>
      <c r="AK1369" s="10">
        <v>1</v>
      </c>
      <c r="AL1369" s="10">
        <v>0</v>
      </c>
      <c r="AM1369" s="10">
        <v>9</v>
      </c>
      <c r="AN1369" s="10">
        <v>100</v>
      </c>
      <c r="AO1369" s="10">
        <v>24</v>
      </c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10"/>
      <c r="AZ1369" s="10"/>
      <c r="BA1369" s="10"/>
      <c r="BB1369" s="10"/>
      <c r="BC1369" s="10"/>
      <c r="BD1369" s="10"/>
      <c r="BE1369" s="10"/>
      <c r="BF1369" s="10"/>
      <c r="BG1369" s="10"/>
      <c r="BH1369" s="10" t="s">
        <v>442</v>
      </c>
      <c r="BI1369" s="10">
        <v>20</v>
      </c>
    </row>
    <row r="1370" spans="5:61" ht="16.5" customHeight="1">
      <c r="E1370" s="9" t="str">
        <f t="shared" si="21"/>
        <v>M-22人体発熱密度比率1</v>
      </c>
      <c r="F1370" s="10" t="s">
        <v>452</v>
      </c>
      <c r="G1370" s="10" t="s">
        <v>355</v>
      </c>
      <c r="H1370" s="10">
        <v>22</v>
      </c>
      <c r="I1370" s="10">
        <v>3</v>
      </c>
      <c r="J1370" s="10">
        <v>1</v>
      </c>
      <c r="K1370" s="10" t="s">
        <v>781</v>
      </c>
      <c r="L1370" s="10" t="s">
        <v>777</v>
      </c>
      <c r="M1370" s="10">
        <v>0</v>
      </c>
      <c r="N1370" s="10">
        <v>0</v>
      </c>
      <c r="O1370" s="10">
        <v>0</v>
      </c>
      <c r="P1370" s="10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  <c r="V1370" s="10">
        <v>0.6</v>
      </c>
      <c r="W1370" s="10">
        <v>0.6</v>
      </c>
      <c r="X1370" s="10">
        <v>0.6</v>
      </c>
      <c r="Y1370" s="10">
        <v>0.6</v>
      </c>
      <c r="Z1370" s="10">
        <v>0.4</v>
      </c>
      <c r="AA1370" s="10">
        <v>0.4</v>
      </c>
      <c r="AB1370" s="10">
        <v>0.4</v>
      </c>
      <c r="AC1370" s="10">
        <v>0.4</v>
      </c>
      <c r="AD1370" s="10">
        <v>0.4</v>
      </c>
      <c r="AE1370" s="10">
        <v>0.6</v>
      </c>
      <c r="AF1370" s="10">
        <v>0.6</v>
      </c>
      <c r="AG1370" s="10">
        <v>0.6</v>
      </c>
      <c r="AH1370" s="10">
        <v>0.6</v>
      </c>
      <c r="AI1370" s="10">
        <v>0.3</v>
      </c>
      <c r="AJ1370" s="10">
        <v>0.3</v>
      </c>
      <c r="AK1370" s="10">
        <v>1</v>
      </c>
      <c r="AL1370" s="10">
        <v>0</v>
      </c>
      <c r="AM1370" s="10">
        <v>9</v>
      </c>
      <c r="AN1370" s="10">
        <v>60</v>
      </c>
      <c r="AO1370" s="10">
        <v>13</v>
      </c>
      <c r="AP1370" s="10">
        <v>40</v>
      </c>
      <c r="AQ1370" s="10">
        <v>18</v>
      </c>
      <c r="AR1370" s="10">
        <v>60</v>
      </c>
      <c r="AS1370" s="10">
        <v>22</v>
      </c>
      <c r="AT1370" s="10">
        <v>30</v>
      </c>
      <c r="AU1370" s="10">
        <v>24</v>
      </c>
      <c r="AV1370" s="10"/>
      <c r="AW1370" s="10"/>
      <c r="AX1370" s="10"/>
      <c r="AY1370" s="10"/>
      <c r="AZ1370" s="10"/>
      <c r="BA1370" s="10"/>
      <c r="BB1370" s="10"/>
      <c r="BC1370" s="10"/>
      <c r="BD1370" s="10"/>
      <c r="BE1370" s="10"/>
      <c r="BF1370" s="10"/>
      <c r="BG1370" s="10"/>
      <c r="BH1370" s="10" t="s">
        <v>442</v>
      </c>
      <c r="BI1370" s="10">
        <v>20</v>
      </c>
    </row>
    <row r="1371" spans="5:61" ht="16.5" customHeight="1">
      <c r="E1371" s="9" t="str">
        <f t="shared" si="21"/>
        <v>M-22人体発熱密度比率2</v>
      </c>
      <c r="F1371" s="10" t="s">
        <v>452</v>
      </c>
      <c r="G1371" s="10" t="s">
        <v>355</v>
      </c>
      <c r="H1371" s="10">
        <v>22</v>
      </c>
      <c r="I1371" s="10">
        <v>3</v>
      </c>
      <c r="J1371" s="10">
        <v>2</v>
      </c>
      <c r="K1371" s="10" t="s">
        <v>781</v>
      </c>
      <c r="L1371" s="10" t="s">
        <v>778</v>
      </c>
      <c r="M1371" s="10">
        <v>0</v>
      </c>
      <c r="N1371" s="10">
        <v>0</v>
      </c>
      <c r="O1371" s="10">
        <v>0</v>
      </c>
      <c r="P1371" s="10">
        <v>0</v>
      </c>
      <c r="Q1371" s="10">
        <v>0</v>
      </c>
      <c r="R1371" s="10">
        <v>0</v>
      </c>
      <c r="S1371" s="10">
        <v>0</v>
      </c>
      <c r="T1371" s="10">
        <v>0</v>
      </c>
      <c r="U1371" s="10">
        <v>0</v>
      </c>
      <c r="V1371" s="10">
        <v>1</v>
      </c>
      <c r="W1371" s="10">
        <v>1</v>
      </c>
      <c r="X1371" s="10">
        <v>1</v>
      </c>
      <c r="Y1371" s="10">
        <v>1</v>
      </c>
      <c r="Z1371" s="10">
        <v>0.7</v>
      </c>
      <c r="AA1371" s="10">
        <v>0.7</v>
      </c>
      <c r="AB1371" s="10">
        <v>0.7</v>
      </c>
      <c r="AC1371" s="10">
        <v>0.7</v>
      </c>
      <c r="AD1371" s="10">
        <v>0.7</v>
      </c>
      <c r="AE1371" s="10">
        <v>1</v>
      </c>
      <c r="AF1371" s="10">
        <v>1</v>
      </c>
      <c r="AG1371" s="10">
        <v>1</v>
      </c>
      <c r="AH1371" s="10">
        <v>1</v>
      </c>
      <c r="AI1371" s="10">
        <v>0.5</v>
      </c>
      <c r="AJ1371" s="10">
        <v>0.5</v>
      </c>
      <c r="AK1371" s="10">
        <v>1</v>
      </c>
      <c r="AL1371" s="10">
        <v>0</v>
      </c>
      <c r="AM1371" s="10">
        <v>9</v>
      </c>
      <c r="AN1371" s="10">
        <v>100</v>
      </c>
      <c r="AO1371" s="10">
        <v>13</v>
      </c>
      <c r="AP1371" s="10">
        <v>70</v>
      </c>
      <c r="AQ1371" s="10">
        <v>18</v>
      </c>
      <c r="AR1371" s="10">
        <v>100</v>
      </c>
      <c r="AS1371" s="10">
        <v>22</v>
      </c>
      <c r="AT1371" s="10">
        <v>50</v>
      </c>
      <c r="AU1371" s="10">
        <v>24</v>
      </c>
      <c r="AV1371" s="10"/>
      <c r="AW1371" s="10"/>
      <c r="AX1371" s="10"/>
      <c r="AY1371" s="10"/>
      <c r="AZ1371" s="10"/>
      <c r="BA1371" s="10"/>
      <c r="BB1371" s="10"/>
      <c r="BC1371" s="10"/>
      <c r="BD1371" s="10"/>
      <c r="BE1371" s="10"/>
      <c r="BF1371" s="10"/>
      <c r="BG1371" s="10"/>
      <c r="BH1371" s="10" t="s">
        <v>442</v>
      </c>
      <c r="BI1371" s="10">
        <v>20</v>
      </c>
    </row>
    <row r="1372" spans="5:61" ht="16.5" customHeight="1">
      <c r="E1372" s="9" t="str">
        <f t="shared" si="21"/>
        <v>M-22人体発熱密度比率3</v>
      </c>
      <c r="F1372" s="10" t="s">
        <v>452</v>
      </c>
      <c r="G1372" s="10" t="s">
        <v>355</v>
      </c>
      <c r="H1372" s="10">
        <v>22</v>
      </c>
      <c r="I1372" s="10">
        <v>3</v>
      </c>
      <c r="J1372" s="10">
        <v>3</v>
      </c>
      <c r="K1372" s="10" t="s">
        <v>781</v>
      </c>
      <c r="L1372" s="10" t="s">
        <v>779</v>
      </c>
      <c r="M1372" s="10">
        <v>0</v>
      </c>
      <c r="N1372" s="10">
        <v>0</v>
      </c>
      <c r="O1372" s="10">
        <v>0</v>
      </c>
      <c r="P1372" s="10">
        <v>0</v>
      </c>
      <c r="Q1372" s="10">
        <v>0</v>
      </c>
      <c r="R1372" s="10">
        <v>0</v>
      </c>
      <c r="S1372" s="10">
        <v>0</v>
      </c>
      <c r="T1372" s="10">
        <v>0</v>
      </c>
      <c r="U1372" s="10">
        <v>0</v>
      </c>
      <c r="V1372" s="10">
        <v>1</v>
      </c>
      <c r="W1372" s="10">
        <v>1</v>
      </c>
      <c r="X1372" s="10">
        <v>1</v>
      </c>
      <c r="Y1372" s="10">
        <v>1</v>
      </c>
      <c r="Z1372" s="10">
        <v>0.7</v>
      </c>
      <c r="AA1372" s="10">
        <v>0.7</v>
      </c>
      <c r="AB1372" s="10">
        <v>0.7</v>
      </c>
      <c r="AC1372" s="10">
        <v>0.7</v>
      </c>
      <c r="AD1372" s="10">
        <v>0.7</v>
      </c>
      <c r="AE1372" s="10">
        <v>1</v>
      </c>
      <c r="AF1372" s="10">
        <v>1</v>
      </c>
      <c r="AG1372" s="10">
        <v>1</v>
      </c>
      <c r="AH1372" s="10">
        <v>1</v>
      </c>
      <c r="AI1372" s="10">
        <v>0.5</v>
      </c>
      <c r="AJ1372" s="10">
        <v>0.5</v>
      </c>
      <c r="AK1372" s="10">
        <v>1</v>
      </c>
      <c r="AL1372" s="10">
        <v>0</v>
      </c>
      <c r="AM1372" s="10">
        <v>9</v>
      </c>
      <c r="AN1372" s="10">
        <v>100</v>
      </c>
      <c r="AO1372" s="10">
        <v>13</v>
      </c>
      <c r="AP1372" s="10">
        <v>70</v>
      </c>
      <c r="AQ1372" s="10">
        <v>18</v>
      </c>
      <c r="AR1372" s="10">
        <v>100</v>
      </c>
      <c r="AS1372" s="10">
        <v>22</v>
      </c>
      <c r="AT1372" s="10">
        <v>50</v>
      </c>
      <c r="AU1372" s="10">
        <v>24</v>
      </c>
      <c r="AV1372" s="10"/>
      <c r="AW1372" s="10"/>
      <c r="AX1372" s="10"/>
      <c r="AY1372" s="10"/>
      <c r="AZ1372" s="10"/>
      <c r="BA1372" s="10"/>
      <c r="BB1372" s="10"/>
      <c r="BC1372" s="10"/>
      <c r="BD1372" s="10"/>
      <c r="BE1372" s="10"/>
      <c r="BF1372" s="10"/>
      <c r="BG1372" s="10"/>
      <c r="BH1372" s="10" t="s">
        <v>442</v>
      </c>
      <c r="BI1372" s="10">
        <v>20</v>
      </c>
    </row>
    <row r="1373" spans="5:61" ht="16.5" customHeight="1">
      <c r="E1373" s="9" t="str">
        <f t="shared" si="21"/>
        <v>M-22機器発熱密度比率1</v>
      </c>
      <c r="F1373" s="10" t="s">
        <v>452</v>
      </c>
      <c r="G1373" s="10" t="s">
        <v>355</v>
      </c>
      <c r="H1373" s="10">
        <v>22</v>
      </c>
      <c r="I1373" s="10">
        <v>4</v>
      </c>
      <c r="J1373" s="10">
        <v>1</v>
      </c>
      <c r="K1373" s="10" t="s">
        <v>783</v>
      </c>
      <c r="L1373" s="10" t="s">
        <v>777</v>
      </c>
      <c r="M1373" s="10">
        <v>0</v>
      </c>
      <c r="N1373" s="10">
        <v>0</v>
      </c>
      <c r="O1373" s="10">
        <v>0</v>
      </c>
      <c r="P1373" s="10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  <c r="V1373" s="10">
        <v>0</v>
      </c>
      <c r="W1373" s="10">
        <v>0</v>
      </c>
      <c r="X1373" s="10">
        <v>0</v>
      </c>
      <c r="Y1373" s="10">
        <v>0</v>
      </c>
      <c r="Z1373" s="10">
        <v>0</v>
      </c>
      <c r="AA1373" s="10">
        <v>0</v>
      </c>
      <c r="AB1373" s="10">
        <v>0</v>
      </c>
      <c r="AC1373" s="10">
        <v>0</v>
      </c>
      <c r="AD1373" s="10">
        <v>0</v>
      </c>
      <c r="AE1373" s="10">
        <v>0</v>
      </c>
      <c r="AF1373" s="10">
        <v>0</v>
      </c>
      <c r="AG1373" s="10">
        <v>0</v>
      </c>
      <c r="AH1373" s="10">
        <v>0</v>
      </c>
      <c r="AI1373" s="10">
        <v>0</v>
      </c>
      <c r="AJ1373" s="10">
        <v>0</v>
      </c>
      <c r="AK1373" s="10">
        <v>1</v>
      </c>
      <c r="AL1373" s="10">
        <v>0</v>
      </c>
      <c r="AM1373" s="10">
        <v>24</v>
      </c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10"/>
      <c r="AZ1373" s="10"/>
      <c r="BA1373" s="10"/>
      <c r="BB1373" s="10"/>
      <c r="BC1373" s="10"/>
      <c r="BD1373" s="10"/>
      <c r="BE1373" s="10"/>
      <c r="BF1373" s="10"/>
      <c r="BG1373" s="10"/>
      <c r="BH1373" s="10" t="s">
        <v>442</v>
      </c>
      <c r="BI1373" s="10">
        <v>20</v>
      </c>
    </row>
    <row r="1374" spans="5:61" ht="16.5" customHeight="1">
      <c r="E1374" s="9" t="str">
        <f t="shared" si="21"/>
        <v>M-22機器発熱密度比率2</v>
      </c>
      <c r="F1374" s="10" t="s">
        <v>452</v>
      </c>
      <c r="G1374" s="10" t="s">
        <v>355</v>
      </c>
      <c r="H1374" s="10">
        <v>22</v>
      </c>
      <c r="I1374" s="10">
        <v>4</v>
      </c>
      <c r="J1374" s="10">
        <v>2</v>
      </c>
      <c r="K1374" s="10" t="s">
        <v>783</v>
      </c>
      <c r="L1374" s="10" t="s">
        <v>778</v>
      </c>
      <c r="M1374" s="10">
        <v>0</v>
      </c>
      <c r="N1374" s="10">
        <v>0</v>
      </c>
      <c r="O1374" s="10">
        <v>0</v>
      </c>
      <c r="P1374" s="10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  <c r="V1374" s="10">
        <v>0</v>
      </c>
      <c r="W1374" s="10">
        <v>0</v>
      </c>
      <c r="X1374" s="10">
        <v>0</v>
      </c>
      <c r="Y1374" s="10">
        <v>0</v>
      </c>
      <c r="Z1374" s="10">
        <v>0</v>
      </c>
      <c r="AA1374" s="10">
        <v>0</v>
      </c>
      <c r="AB1374" s="10">
        <v>0</v>
      </c>
      <c r="AC1374" s="10">
        <v>0</v>
      </c>
      <c r="AD1374" s="10">
        <v>0</v>
      </c>
      <c r="AE1374" s="10">
        <v>0</v>
      </c>
      <c r="AF1374" s="10">
        <v>0</v>
      </c>
      <c r="AG1374" s="10">
        <v>0</v>
      </c>
      <c r="AH1374" s="10">
        <v>0</v>
      </c>
      <c r="AI1374" s="10">
        <v>0</v>
      </c>
      <c r="AJ1374" s="10">
        <v>0</v>
      </c>
      <c r="AK1374" s="10">
        <v>1</v>
      </c>
      <c r="AL1374" s="10">
        <v>0</v>
      </c>
      <c r="AM1374" s="10">
        <v>24</v>
      </c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10"/>
      <c r="AZ1374" s="10"/>
      <c r="BA1374" s="10"/>
      <c r="BB1374" s="10"/>
      <c r="BC1374" s="10"/>
      <c r="BD1374" s="10"/>
      <c r="BE1374" s="10"/>
      <c r="BF1374" s="10"/>
      <c r="BG1374" s="10"/>
      <c r="BH1374" s="10" t="s">
        <v>442</v>
      </c>
      <c r="BI1374" s="10">
        <v>20</v>
      </c>
    </row>
    <row r="1375" spans="5:61" ht="16.5" customHeight="1">
      <c r="E1375" s="9" t="str">
        <f t="shared" si="21"/>
        <v>M-22機器発熱密度比率3</v>
      </c>
      <c r="F1375" s="10" t="s">
        <v>452</v>
      </c>
      <c r="G1375" s="10" t="s">
        <v>355</v>
      </c>
      <c r="H1375" s="10">
        <v>22</v>
      </c>
      <c r="I1375" s="10">
        <v>4</v>
      </c>
      <c r="J1375" s="10">
        <v>3</v>
      </c>
      <c r="K1375" s="10" t="s">
        <v>783</v>
      </c>
      <c r="L1375" s="10" t="s">
        <v>779</v>
      </c>
      <c r="M1375" s="10">
        <v>0</v>
      </c>
      <c r="N1375" s="10">
        <v>0</v>
      </c>
      <c r="O1375" s="10">
        <v>0</v>
      </c>
      <c r="P1375" s="10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  <c r="V1375" s="10">
        <v>0</v>
      </c>
      <c r="W1375" s="10">
        <v>0</v>
      </c>
      <c r="X1375" s="10">
        <v>0</v>
      </c>
      <c r="Y1375" s="10">
        <v>0</v>
      </c>
      <c r="Z1375" s="10">
        <v>0</v>
      </c>
      <c r="AA1375" s="10">
        <v>0</v>
      </c>
      <c r="AB1375" s="10">
        <v>0</v>
      </c>
      <c r="AC1375" s="10">
        <v>0</v>
      </c>
      <c r="AD1375" s="10">
        <v>0</v>
      </c>
      <c r="AE1375" s="10">
        <v>0</v>
      </c>
      <c r="AF1375" s="10">
        <v>0</v>
      </c>
      <c r="AG1375" s="10">
        <v>0</v>
      </c>
      <c r="AH1375" s="10">
        <v>0</v>
      </c>
      <c r="AI1375" s="10">
        <v>0</v>
      </c>
      <c r="AJ1375" s="10">
        <v>0</v>
      </c>
      <c r="AK1375" s="10">
        <v>1</v>
      </c>
      <c r="AL1375" s="10">
        <v>0</v>
      </c>
      <c r="AM1375" s="10">
        <v>24</v>
      </c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10"/>
      <c r="AZ1375" s="10"/>
      <c r="BA1375" s="10"/>
      <c r="BB1375" s="10"/>
      <c r="BC1375" s="10"/>
      <c r="BD1375" s="10"/>
      <c r="BE1375" s="10"/>
      <c r="BF1375" s="10"/>
      <c r="BG1375" s="10"/>
      <c r="BH1375" s="10" t="s">
        <v>442</v>
      </c>
      <c r="BI1375" s="10">
        <v>20</v>
      </c>
    </row>
    <row r="1376" spans="5:61" ht="16.5" customHeight="1">
      <c r="E1376" s="9" t="str">
        <f t="shared" si="21"/>
        <v>M-23室同時使用率1</v>
      </c>
      <c r="F1376" s="10" t="s">
        <v>456</v>
      </c>
      <c r="G1376" s="10" t="s">
        <v>355</v>
      </c>
      <c r="H1376" s="10">
        <v>23</v>
      </c>
      <c r="I1376" s="10">
        <v>1</v>
      </c>
      <c r="J1376" s="10">
        <v>1</v>
      </c>
      <c r="K1376" s="10" t="s">
        <v>776</v>
      </c>
      <c r="L1376" s="10" t="s">
        <v>777</v>
      </c>
      <c r="M1376" s="10">
        <v>0</v>
      </c>
      <c r="N1376" s="10">
        <v>0</v>
      </c>
      <c r="O1376" s="10">
        <v>0</v>
      </c>
      <c r="P1376" s="10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1</v>
      </c>
      <c r="V1376" s="10">
        <v>1</v>
      </c>
      <c r="W1376" s="10">
        <v>1</v>
      </c>
      <c r="X1376" s="10">
        <v>1</v>
      </c>
      <c r="Y1376" s="10">
        <v>1</v>
      </c>
      <c r="Z1376" s="10">
        <v>1</v>
      </c>
      <c r="AA1376" s="10">
        <v>1</v>
      </c>
      <c r="AB1376" s="10">
        <v>1</v>
      </c>
      <c r="AC1376" s="10">
        <v>1</v>
      </c>
      <c r="AD1376" s="10">
        <v>1</v>
      </c>
      <c r="AE1376" s="10">
        <v>1</v>
      </c>
      <c r="AF1376" s="10">
        <v>1</v>
      </c>
      <c r="AG1376" s="10">
        <v>1</v>
      </c>
      <c r="AH1376" s="10">
        <v>1</v>
      </c>
      <c r="AI1376" s="10">
        <v>1</v>
      </c>
      <c r="AJ1376" s="10">
        <v>1</v>
      </c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10"/>
      <c r="AZ1376" s="10"/>
      <c r="BA1376" s="10"/>
      <c r="BB1376" s="10"/>
      <c r="BC1376" s="10"/>
      <c r="BD1376" s="10"/>
      <c r="BE1376" s="10"/>
      <c r="BF1376" s="10"/>
      <c r="BG1376" s="10"/>
      <c r="BH1376" s="10"/>
      <c r="BI1376" s="10">
        <v>20</v>
      </c>
    </row>
    <row r="1377" spans="5:61" ht="16.5" customHeight="1">
      <c r="E1377" s="9" t="str">
        <f t="shared" si="21"/>
        <v>M-23室同時使用率2</v>
      </c>
      <c r="F1377" s="10" t="s">
        <v>456</v>
      </c>
      <c r="G1377" s="10" t="s">
        <v>355</v>
      </c>
      <c r="H1377" s="10">
        <v>23</v>
      </c>
      <c r="I1377" s="10">
        <v>1</v>
      </c>
      <c r="J1377" s="10">
        <v>2</v>
      </c>
      <c r="K1377" s="10" t="s">
        <v>776</v>
      </c>
      <c r="L1377" s="10" t="s">
        <v>778</v>
      </c>
      <c r="M1377" s="10">
        <v>0</v>
      </c>
      <c r="N1377" s="10">
        <v>0</v>
      </c>
      <c r="O1377" s="10">
        <v>0</v>
      </c>
      <c r="P1377" s="10">
        <v>0</v>
      </c>
      <c r="Q1377" s="10">
        <v>0</v>
      </c>
      <c r="R1377" s="10">
        <v>0</v>
      </c>
      <c r="S1377" s="10">
        <v>0</v>
      </c>
      <c r="T1377" s="10">
        <v>0</v>
      </c>
      <c r="U1377" s="10">
        <v>1</v>
      </c>
      <c r="V1377" s="10">
        <v>1</v>
      </c>
      <c r="W1377" s="10">
        <v>1</v>
      </c>
      <c r="X1377" s="10">
        <v>1</v>
      </c>
      <c r="Y1377" s="10">
        <v>1</v>
      </c>
      <c r="Z1377" s="10">
        <v>1</v>
      </c>
      <c r="AA1377" s="10">
        <v>1</v>
      </c>
      <c r="AB1377" s="10">
        <v>1</v>
      </c>
      <c r="AC1377" s="10">
        <v>1</v>
      </c>
      <c r="AD1377" s="10">
        <v>1</v>
      </c>
      <c r="AE1377" s="10">
        <v>1</v>
      </c>
      <c r="AF1377" s="10">
        <v>1</v>
      </c>
      <c r="AG1377" s="10">
        <v>1</v>
      </c>
      <c r="AH1377" s="10">
        <v>1</v>
      </c>
      <c r="AI1377" s="10">
        <v>1</v>
      </c>
      <c r="AJ1377" s="10">
        <v>1</v>
      </c>
      <c r="AK1377" s="10"/>
      <c r="AL1377" s="10"/>
      <c r="AM1377" s="10"/>
      <c r="AN1377" s="10"/>
      <c r="AO1377" s="10"/>
      <c r="AP1377" s="10"/>
      <c r="AQ1377" s="10"/>
      <c r="AR1377" s="10"/>
      <c r="AS1377" s="10"/>
      <c r="AT1377" s="10"/>
      <c r="AU1377" s="10"/>
      <c r="AV1377" s="10"/>
      <c r="AW1377" s="10"/>
      <c r="AX1377" s="10"/>
      <c r="AY1377" s="10"/>
      <c r="AZ1377" s="10"/>
      <c r="BA1377" s="10"/>
      <c r="BB1377" s="10"/>
      <c r="BC1377" s="10"/>
      <c r="BD1377" s="10"/>
      <c r="BE1377" s="10"/>
      <c r="BF1377" s="10"/>
      <c r="BG1377" s="10"/>
      <c r="BH1377" s="10"/>
      <c r="BI1377" s="10">
        <v>20</v>
      </c>
    </row>
    <row r="1378" spans="5:61" ht="16.5" customHeight="1">
      <c r="E1378" s="9" t="str">
        <f t="shared" si="21"/>
        <v>M-23室同時使用率3</v>
      </c>
      <c r="F1378" s="10" t="s">
        <v>456</v>
      </c>
      <c r="G1378" s="10" t="s">
        <v>355</v>
      </c>
      <c r="H1378" s="10">
        <v>23</v>
      </c>
      <c r="I1378" s="10">
        <v>1</v>
      </c>
      <c r="J1378" s="10">
        <v>3</v>
      </c>
      <c r="K1378" s="10" t="s">
        <v>776</v>
      </c>
      <c r="L1378" s="10" t="s">
        <v>779</v>
      </c>
      <c r="M1378" s="10">
        <v>0</v>
      </c>
      <c r="N1378" s="10">
        <v>0</v>
      </c>
      <c r="O1378" s="10">
        <v>0</v>
      </c>
      <c r="P1378" s="10">
        <v>0</v>
      </c>
      <c r="Q1378" s="10">
        <v>0</v>
      </c>
      <c r="R1378" s="10">
        <v>0</v>
      </c>
      <c r="S1378" s="10">
        <v>0</v>
      </c>
      <c r="T1378" s="10">
        <v>0</v>
      </c>
      <c r="U1378" s="10">
        <v>1</v>
      </c>
      <c r="V1378" s="10">
        <v>1</v>
      </c>
      <c r="W1378" s="10">
        <v>1</v>
      </c>
      <c r="X1378" s="10">
        <v>1</v>
      </c>
      <c r="Y1378" s="10">
        <v>1</v>
      </c>
      <c r="Z1378" s="10">
        <v>1</v>
      </c>
      <c r="AA1378" s="10">
        <v>1</v>
      </c>
      <c r="AB1378" s="10">
        <v>1</v>
      </c>
      <c r="AC1378" s="10">
        <v>1</v>
      </c>
      <c r="AD1378" s="10">
        <v>1</v>
      </c>
      <c r="AE1378" s="10">
        <v>1</v>
      </c>
      <c r="AF1378" s="10">
        <v>1</v>
      </c>
      <c r="AG1378" s="10">
        <v>1</v>
      </c>
      <c r="AH1378" s="10">
        <v>1</v>
      </c>
      <c r="AI1378" s="10">
        <v>1</v>
      </c>
      <c r="AJ1378" s="10">
        <v>1</v>
      </c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10"/>
      <c r="AZ1378" s="10"/>
      <c r="BA1378" s="10"/>
      <c r="BB1378" s="10"/>
      <c r="BC1378" s="10"/>
      <c r="BD1378" s="10"/>
      <c r="BE1378" s="10"/>
      <c r="BF1378" s="10"/>
      <c r="BG1378" s="10"/>
      <c r="BH1378" s="10"/>
      <c r="BI1378" s="10">
        <v>20</v>
      </c>
    </row>
    <row r="1379" spans="5:61" ht="16.5" customHeight="1">
      <c r="E1379" s="9" t="str">
        <f t="shared" si="21"/>
        <v>M-23照明発熱密度比率1</v>
      </c>
      <c r="F1379" s="10" t="s">
        <v>456</v>
      </c>
      <c r="G1379" s="10" t="s">
        <v>355</v>
      </c>
      <c r="H1379" s="10">
        <v>23</v>
      </c>
      <c r="I1379" s="10">
        <v>2</v>
      </c>
      <c r="J1379" s="10">
        <v>1</v>
      </c>
      <c r="K1379" s="10" t="s">
        <v>780</v>
      </c>
      <c r="L1379" s="10" t="s">
        <v>777</v>
      </c>
      <c r="M1379" s="10">
        <v>0</v>
      </c>
      <c r="N1379" s="10">
        <v>0</v>
      </c>
      <c r="O1379" s="10">
        <v>0</v>
      </c>
      <c r="P1379" s="10">
        <v>0</v>
      </c>
      <c r="Q1379" s="10">
        <v>0</v>
      </c>
      <c r="R1379" s="10">
        <v>0</v>
      </c>
      <c r="S1379" s="10">
        <v>0</v>
      </c>
      <c r="T1379" s="10">
        <v>0</v>
      </c>
      <c r="U1379" s="10">
        <v>0</v>
      </c>
      <c r="V1379" s="10">
        <v>1</v>
      </c>
      <c r="W1379" s="10">
        <v>1</v>
      </c>
      <c r="X1379" s="10">
        <v>1</v>
      </c>
      <c r="Y1379" s="10">
        <v>1</v>
      </c>
      <c r="Z1379" s="10">
        <v>1</v>
      </c>
      <c r="AA1379" s="10">
        <v>1</v>
      </c>
      <c r="AB1379" s="10">
        <v>1</v>
      </c>
      <c r="AC1379" s="10">
        <v>1</v>
      </c>
      <c r="AD1379" s="10">
        <v>1</v>
      </c>
      <c r="AE1379" s="10">
        <v>1</v>
      </c>
      <c r="AF1379" s="10">
        <v>1</v>
      </c>
      <c r="AG1379" s="10">
        <v>1</v>
      </c>
      <c r="AH1379" s="10">
        <v>1</v>
      </c>
      <c r="AI1379" s="10">
        <v>1</v>
      </c>
      <c r="AJ1379" s="10">
        <v>1</v>
      </c>
      <c r="AK1379" s="10">
        <v>1</v>
      </c>
      <c r="AL1379" s="10">
        <v>0</v>
      </c>
      <c r="AM1379" s="10">
        <v>9</v>
      </c>
      <c r="AN1379" s="10">
        <v>100</v>
      </c>
      <c r="AO1379" s="10">
        <v>24</v>
      </c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10"/>
      <c r="AZ1379" s="10"/>
      <c r="BA1379" s="10"/>
      <c r="BB1379" s="10"/>
      <c r="BC1379" s="10"/>
      <c r="BD1379" s="10"/>
      <c r="BE1379" s="10"/>
      <c r="BF1379" s="10"/>
      <c r="BG1379" s="10"/>
      <c r="BH1379" s="10"/>
      <c r="BI1379" s="10">
        <v>20</v>
      </c>
    </row>
    <row r="1380" spans="5:61" ht="16.5" customHeight="1">
      <c r="E1380" s="9" t="str">
        <f t="shared" si="21"/>
        <v>M-23照明発熱密度比率2</v>
      </c>
      <c r="F1380" s="10" t="s">
        <v>456</v>
      </c>
      <c r="G1380" s="10" t="s">
        <v>355</v>
      </c>
      <c r="H1380" s="10">
        <v>23</v>
      </c>
      <c r="I1380" s="10">
        <v>2</v>
      </c>
      <c r="J1380" s="10">
        <v>2</v>
      </c>
      <c r="K1380" s="10" t="s">
        <v>780</v>
      </c>
      <c r="L1380" s="10" t="s">
        <v>778</v>
      </c>
      <c r="M1380" s="10">
        <v>0</v>
      </c>
      <c r="N1380" s="10">
        <v>0</v>
      </c>
      <c r="O1380" s="10">
        <v>0</v>
      </c>
      <c r="P1380" s="10">
        <v>0</v>
      </c>
      <c r="Q1380" s="10">
        <v>0</v>
      </c>
      <c r="R1380" s="10">
        <v>0</v>
      </c>
      <c r="S1380" s="10">
        <v>0</v>
      </c>
      <c r="T1380" s="10">
        <v>0</v>
      </c>
      <c r="U1380" s="10">
        <v>0</v>
      </c>
      <c r="V1380" s="10">
        <v>1</v>
      </c>
      <c r="W1380" s="10">
        <v>1</v>
      </c>
      <c r="X1380" s="10">
        <v>1</v>
      </c>
      <c r="Y1380" s="10">
        <v>1</v>
      </c>
      <c r="Z1380" s="10">
        <v>1</v>
      </c>
      <c r="AA1380" s="10">
        <v>1</v>
      </c>
      <c r="AB1380" s="10">
        <v>1</v>
      </c>
      <c r="AC1380" s="10">
        <v>1</v>
      </c>
      <c r="AD1380" s="10">
        <v>1</v>
      </c>
      <c r="AE1380" s="10">
        <v>1</v>
      </c>
      <c r="AF1380" s="10">
        <v>1</v>
      </c>
      <c r="AG1380" s="10">
        <v>1</v>
      </c>
      <c r="AH1380" s="10">
        <v>1</v>
      </c>
      <c r="AI1380" s="10">
        <v>1</v>
      </c>
      <c r="AJ1380" s="10">
        <v>1</v>
      </c>
      <c r="AK1380" s="10">
        <v>1</v>
      </c>
      <c r="AL1380" s="10">
        <v>0</v>
      </c>
      <c r="AM1380" s="10">
        <v>9</v>
      </c>
      <c r="AN1380" s="10">
        <v>100</v>
      </c>
      <c r="AO1380" s="10">
        <v>24</v>
      </c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10"/>
      <c r="AZ1380" s="10"/>
      <c r="BA1380" s="10"/>
      <c r="BB1380" s="10"/>
      <c r="BC1380" s="10"/>
      <c r="BD1380" s="10"/>
      <c r="BE1380" s="10"/>
      <c r="BF1380" s="10"/>
      <c r="BG1380" s="10"/>
      <c r="BH1380" s="10"/>
      <c r="BI1380" s="10">
        <v>20</v>
      </c>
    </row>
    <row r="1381" spans="5:61" ht="16.5" customHeight="1">
      <c r="E1381" s="9" t="str">
        <f t="shared" si="21"/>
        <v>M-23照明発熱密度比率3</v>
      </c>
      <c r="F1381" s="10" t="s">
        <v>456</v>
      </c>
      <c r="G1381" s="10" t="s">
        <v>355</v>
      </c>
      <c r="H1381" s="10">
        <v>23</v>
      </c>
      <c r="I1381" s="10">
        <v>2</v>
      </c>
      <c r="J1381" s="10">
        <v>3</v>
      </c>
      <c r="K1381" s="10" t="s">
        <v>780</v>
      </c>
      <c r="L1381" s="10" t="s">
        <v>779</v>
      </c>
      <c r="M1381" s="10">
        <v>0</v>
      </c>
      <c r="N1381" s="10">
        <v>0</v>
      </c>
      <c r="O1381" s="10">
        <v>0</v>
      </c>
      <c r="P1381" s="10">
        <v>0</v>
      </c>
      <c r="Q1381" s="10">
        <v>0</v>
      </c>
      <c r="R1381" s="10">
        <v>0</v>
      </c>
      <c r="S1381" s="10">
        <v>0</v>
      </c>
      <c r="T1381" s="10">
        <v>0</v>
      </c>
      <c r="U1381" s="10">
        <v>0</v>
      </c>
      <c r="V1381" s="10">
        <v>1</v>
      </c>
      <c r="W1381" s="10">
        <v>1</v>
      </c>
      <c r="X1381" s="10">
        <v>1</v>
      </c>
      <c r="Y1381" s="10">
        <v>1</v>
      </c>
      <c r="Z1381" s="10">
        <v>1</v>
      </c>
      <c r="AA1381" s="10">
        <v>1</v>
      </c>
      <c r="AB1381" s="10">
        <v>1</v>
      </c>
      <c r="AC1381" s="10">
        <v>1</v>
      </c>
      <c r="AD1381" s="10">
        <v>1</v>
      </c>
      <c r="AE1381" s="10">
        <v>1</v>
      </c>
      <c r="AF1381" s="10">
        <v>1</v>
      </c>
      <c r="AG1381" s="10">
        <v>1</v>
      </c>
      <c r="AH1381" s="10">
        <v>1</v>
      </c>
      <c r="AI1381" s="10">
        <v>1</v>
      </c>
      <c r="AJ1381" s="10">
        <v>1</v>
      </c>
      <c r="AK1381" s="10">
        <v>1</v>
      </c>
      <c r="AL1381" s="10">
        <v>0</v>
      </c>
      <c r="AM1381" s="10">
        <v>9</v>
      </c>
      <c r="AN1381" s="10">
        <v>100</v>
      </c>
      <c r="AO1381" s="10">
        <v>24</v>
      </c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10"/>
      <c r="AZ1381" s="10"/>
      <c r="BA1381" s="10"/>
      <c r="BB1381" s="10"/>
      <c r="BC1381" s="10"/>
      <c r="BD1381" s="10"/>
      <c r="BE1381" s="10"/>
      <c r="BF1381" s="10"/>
      <c r="BG1381" s="10"/>
      <c r="BH1381" s="10"/>
      <c r="BI1381" s="10">
        <v>20</v>
      </c>
    </row>
    <row r="1382" spans="5:61" ht="16.5" customHeight="1">
      <c r="E1382" s="9" t="str">
        <f t="shared" si="21"/>
        <v>M-23人体発熱密度比率1</v>
      </c>
      <c r="F1382" s="10" t="s">
        <v>456</v>
      </c>
      <c r="G1382" s="10" t="s">
        <v>355</v>
      </c>
      <c r="H1382" s="10">
        <v>23</v>
      </c>
      <c r="I1382" s="10">
        <v>3</v>
      </c>
      <c r="J1382" s="10">
        <v>1</v>
      </c>
      <c r="K1382" s="10" t="s">
        <v>781</v>
      </c>
      <c r="L1382" s="10" t="s">
        <v>777</v>
      </c>
      <c r="M1382" s="10">
        <v>0</v>
      </c>
      <c r="N1382" s="10">
        <v>0</v>
      </c>
      <c r="O1382" s="10">
        <v>0</v>
      </c>
      <c r="P1382" s="10">
        <v>0</v>
      </c>
      <c r="Q1382" s="10">
        <v>0</v>
      </c>
      <c r="R1382" s="10">
        <v>0</v>
      </c>
      <c r="S1382" s="10">
        <v>0</v>
      </c>
      <c r="T1382" s="10">
        <v>0</v>
      </c>
      <c r="U1382" s="10">
        <v>0</v>
      </c>
      <c r="V1382" s="10">
        <v>0.6</v>
      </c>
      <c r="W1382" s="10">
        <v>0.6</v>
      </c>
      <c r="X1382" s="10">
        <v>0.6</v>
      </c>
      <c r="Y1382" s="10">
        <v>0.6</v>
      </c>
      <c r="Z1382" s="10">
        <v>0.4</v>
      </c>
      <c r="AA1382" s="10">
        <v>0.4</v>
      </c>
      <c r="AB1382" s="10">
        <v>0.4</v>
      </c>
      <c r="AC1382" s="10">
        <v>0.4</v>
      </c>
      <c r="AD1382" s="10">
        <v>0.4</v>
      </c>
      <c r="AE1382" s="10">
        <v>0.6</v>
      </c>
      <c r="AF1382" s="10">
        <v>0.6</v>
      </c>
      <c r="AG1382" s="10">
        <v>0.6</v>
      </c>
      <c r="AH1382" s="10">
        <v>0.6</v>
      </c>
      <c r="AI1382" s="10">
        <v>0.3</v>
      </c>
      <c r="AJ1382" s="10">
        <v>0.3</v>
      </c>
      <c r="AK1382" s="10">
        <v>1</v>
      </c>
      <c r="AL1382" s="10">
        <v>0</v>
      </c>
      <c r="AM1382" s="10">
        <v>9</v>
      </c>
      <c r="AN1382" s="10">
        <v>60</v>
      </c>
      <c r="AO1382" s="10">
        <v>13</v>
      </c>
      <c r="AP1382" s="10">
        <v>40</v>
      </c>
      <c r="AQ1382" s="10">
        <v>18</v>
      </c>
      <c r="AR1382" s="10">
        <v>60</v>
      </c>
      <c r="AS1382" s="10">
        <v>22</v>
      </c>
      <c r="AT1382" s="10">
        <v>30</v>
      </c>
      <c r="AU1382" s="10">
        <v>24</v>
      </c>
      <c r="AV1382" s="10"/>
      <c r="AW1382" s="10"/>
      <c r="AX1382" s="10"/>
      <c r="AY1382" s="10"/>
      <c r="AZ1382" s="10"/>
      <c r="BA1382" s="10"/>
      <c r="BB1382" s="10"/>
      <c r="BC1382" s="10"/>
      <c r="BD1382" s="10"/>
      <c r="BE1382" s="10"/>
      <c r="BF1382" s="10"/>
      <c r="BG1382" s="10"/>
      <c r="BH1382" s="10"/>
      <c r="BI1382" s="10">
        <v>20</v>
      </c>
    </row>
    <row r="1383" spans="5:61" ht="16.5" customHeight="1">
      <c r="E1383" s="9" t="str">
        <f t="shared" si="21"/>
        <v>M-23人体発熱密度比率2</v>
      </c>
      <c r="F1383" s="10" t="s">
        <v>456</v>
      </c>
      <c r="G1383" s="10" t="s">
        <v>355</v>
      </c>
      <c r="H1383" s="10">
        <v>23</v>
      </c>
      <c r="I1383" s="10">
        <v>3</v>
      </c>
      <c r="J1383" s="10">
        <v>2</v>
      </c>
      <c r="K1383" s="10" t="s">
        <v>781</v>
      </c>
      <c r="L1383" s="10" t="s">
        <v>778</v>
      </c>
      <c r="M1383" s="10">
        <v>0</v>
      </c>
      <c r="N1383" s="10">
        <v>0</v>
      </c>
      <c r="O1383" s="10">
        <v>0</v>
      </c>
      <c r="P1383" s="10">
        <v>0</v>
      </c>
      <c r="Q1383" s="10">
        <v>0</v>
      </c>
      <c r="R1383" s="10">
        <v>0</v>
      </c>
      <c r="S1383" s="10">
        <v>0</v>
      </c>
      <c r="T1383" s="10">
        <v>0</v>
      </c>
      <c r="U1383" s="10">
        <v>0</v>
      </c>
      <c r="V1383" s="10">
        <v>1</v>
      </c>
      <c r="W1383" s="10">
        <v>1</v>
      </c>
      <c r="X1383" s="10">
        <v>1</v>
      </c>
      <c r="Y1383" s="10">
        <v>1</v>
      </c>
      <c r="Z1383" s="10">
        <v>0.7</v>
      </c>
      <c r="AA1383" s="10">
        <v>0.7</v>
      </c>
      <c r="AB1383" s="10">
        <v>0.7</v>
      </c>
      <c r="AC1383" s="10">
        <v>0.7</v>
      </c>
      <c r="AD1383" s="10">
        <v>0.7</v>
      </c>
      <c r="AE1383" s="10">
        <v>1</v>
      </c>
      <c r="AF1383" s="10">
        <v>1</v>
      </c>
      <c r="AG1383" s="10">
        <v>1</v>
      </c>
      <c r="AH1383" s="10">
        <v>1</v>
      </c>
      <c r="AI1383" s="10">
        <v>0.5</v>
      </c>
      <c r="AJ1383" s="10">
        <v>0.5</v>
      </c>
      <c r="AK1383" s="10">
        <v>1</v>
      </c>
      <c r="AL1383" s="10">
        <v>0</v>
      </c>
      <c r="AM1383" s="10">
        <v>9</v>
      </c>
      <c r="AN1383" s="10">
        <v>100</v>
      </c>
      <c r="AO1383" s="10">
        <v>13</v>
      </c>
      <c r="AP1383" s="10">
        <v>70</v>
      </c>
      <c r="AQ1383" s="10">
        <v>18</v>
      </c>
      <c r="AR1383" s="10">
        <v>100</v>
      </c>
      <c r="AS1383" s="10">
        <v>22</v>
      </c>
      <c r="AT1383" s="10">
        <v>50</v>
      </c>
      <c r="AU1383" s="10">
        <v>24</v>
      </c>
      <c r="AV1383" s="10"/>
      <c r="AW1383" s="10"/>
      <c r="AX1383" s="10"/>
      <c r="AY1383" s="10"/>
      <c r="AZ1383" s="10"/>
      <c r="BA1383" s="10"/>
      <c r="BB1383" s="10"/>
      <c r="BC1383" s="10"/>
      <c r="BD1383" s="10"/>
      <c r="BE1383" s="10"/>
      <c r="BF1383" s="10"/>
      <c r="BG1383" s="10"/>
      <c r="BH1383" s="10"/>
      <c r="BI1383" s="10">
        <v>20</v>
      </c>
    </row>
    <row r="1384" spans="5:61" ht="16.5" customHeight="1">
      <c r="E1384" s="9" t="str">
        <f t="shared" si="21"/>
        <v>M-23人体発熱密度比率3</v>
      </c>
      <c r="F1384" s="10" t="s">
        <v>456</v>
      </c>
      <c r="G1384" s="10" t="s">
        <v>355</v>
      </c>
      <c r="H1384" s="10">
        <v>23</v>
      </c>
      <c r="I1384" s="10">
        <v>3</v>
      </c>
      <c r="J1384" s="10">
        <v>3</v>
      </c>
      <c r="K1384" s="10" t="s">
        <v>781</v>
      </c>
      <c r="L1384" s="10" t="s">
        <v>779</v>
      </c>
      <c r="M1384" s="10">
        <v>0</v>
      </c>
      <c r="N1384" s="10">
        <v>0</v>
      </c>
      <c r="O1384" s="10">
        <v>0</v>
      </c>
      <c r="P1384" s="10">
        <v>0</v>
      </c>
      <c r="Q1384" s="10">
        <v>0</v>
      </c>
      <c r="R1384" s="10">
        <v>0</v>
      </c>
      <c r="S1384" s="10">
        <v>0</v>
      </c>
      <c r="T1384" s="10">
        <v>0</v>
      </c>
      <c r="U1384" s="10">
        <v>0</v>
      </c>
      <c r="V1384" s="10">
        <v>1</v>
      </c>
      <c r="W1384" s="10">
        <v>1</v>
      </c>
      <c r="X1384" s="10">
        <v>1</v>
      </c>
      <c r="Y1384" s="10">
        <v>1</v>
      </c>
      <c r="Z1384" s="10">
        <v>0.7</v>
      </c>
      <c r="AA1384" s="10">
        <v>0.7</v>
      </c>
      <c r="AB1384" s="10">
        <v>0.7</v>
      </c>
      <c r="AC1384" s="10">
        <v>0.7</v>
      </c>
      <c r="AD1384" s="10">
        <v>0.7</v>
      </c>
      <c r="AE1384" s="10">
        <v>1</v>
      </c>
      <c r="AF1384" s="10">
        <v>1</v>
      </c>
      <c r="AG1384" s="10">
        <v>1</v>
      </c>
      <c r="AH1384" s="10">
        <v>1</v>
      </c>
      <c r="AI1384" s="10">
        <v>0.5</v>
      </c>
      <c r="AJ1384" s="10">
        <v>0.5</v>
      </c>
      <c r="AK1384" s="10">
        <v>1</v>
      </c>
      <c r="AL1384" s="10">
        <v>0</v>
      </c>
      <c r="AM1384" s="10">
        <v>9</v>
      </c>
      <c r="AN1384" s="10">
        <v>100</v>
      </c>
      <c r="AO1384" s="10">
        <v>13</v>
      </c>
      <c r="AP1384" s="10">
        <v>70</v>
      </c>
      <c r="AQ1384" s="10">
        <v>18</v>
      </c>
      <c r="AR1384" s="10">
        <v>100</v>
      </c>
      <c r="AS1384" s="10">
        <v>22</v>
      </c>
      <c r="AT1384" s="10">
        <v>50</v>
      </c>
      <c r="AU1384" s="10">
        <v>24</v>
      </c>
      <c r="AV1384" s="10"/>
      <c r="AW1384" s="10"/>
      <c r="AX1384" s="10"/>
      <c r="AY1384" s="10"/>
      <c r="AZ1384" s="10"/>
      <c r="BA1384" s="10"/>
      <c r="BB1384" s="10"/>
      <c r="BC1384" s="10"/>
      <c r="BD1384" s="10"/>
      <c r="BE1384" s="10"/>
      <c r="BF1384" s="10"/>
      <c r="BG1384" s="10"/>
      <c r="BH1384" s="10"/>
      <c r="BI1384" s="10">
        <v>20</v>
      </c>
    </row>
    <row r="1385" spans="5:61" ht="16.5" customHeight="1">
      <c r="E1385" s="9" t="str">
        <f t="shared" si="21"/>
        <v>M-23機器発熱密度比率1</v>
      </c>
      <c r="F1385" s="10" t="s">
        <v>456</v>
      </c>
      <c r="G1385" s="10" t="s">
        <v>355</v>
      </c>
      <c r="H1385" s="10">
        <v>23</v>
      </c>
      <c r="I1385" s="10">
        <v>4</v>
      </c>
      <c r="J1385" s="10">
        <v>1</v>
      </c>
      <c r="K1385" s="10" t="s">
        <v>783</v>
      </c>
      <c r="L1385" s="10" t="s">
        <v>777</v>
      </c>
      <c r="M1385" s="10">
        <v>0</v>
      </c>
      <c r="N1385" s="10">
        <v>0</v>
      </c>
      <c r="O1385" s="10">
        <v>0</v>
      </c>
      <c r="P1385" s="10">
        <v>0</v>
      </c>
      <c r="Q1385" s="10">
        <v>0</v>
      </c>
      <c r="R1385" s="10">
        <v>0</v>
      </c>
      <c r="S1385" s="10">
        <v>0</v>
      </c>
      <c r="T1385" s="10">
        <v>0</v>
      </c>
      <c r="U1385" s="10">
        <v>0</v>
      </c>
      <c r="V1385" s="10">
        <v>0</v>
      </c>
      <c r="W1385" s="10">
        <v>0</v>
      </c>
      <c r="X1385" s="10">
        <v>0</v>
      </c>
      <c r="Y1385" s="10">
        <v>0</v>
      </c>
      <c r="Z1385" s="10">
        <v>0</v>
      </c>
      <c r="AA1385" s="10">
        <v>0</v>
      </c>
      <c r="AB1385" s="10">
        <v>0</v>
      </c>
      <c r="AC1385" s="10">
        <v>0</v>
      </c>
      <c r="AD1385" s="10">
        <v>0</v>
      </c>
      <c r="AE1385" s="10">
        <v>0</v>
      </c>
      <c r="AF1385" s="10">
        <v>0</v>
      </c>
      <c r="AG1385" s="10">
        <v>0</v>
      </c>
      <c r="AH1385" s="10">
        <v>0</v>
      </c>
      <c r="AI1385" s="10">
        <v>0</v>
      </c>
      <c r="AJ1385" s="10">
        <v>0</v>
      </c>
      <c r="AK1385" s="10">
        <v>1</v>
      </c>
      <c r="AL1385" s="10">
        <v>0</v>
      </c>
      <c r="AM1385" s="10">
        <v>24</v>
      </c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10"/>
      <c r="AZ1385" s="10"/>
      <c r="BA1385" s="10"/>
      <c r="BB1385" s="10"/>
      <c r="BC1385" s="10"/>
      <c r="BD1385" s="10"/>
      <c r="BE1385" s="10"/>
      <c r="BF1385" s="10"/>
      <c r="BG1385" s="10"/>
      <c r="BH1385" s="10"/>
      <c r="BI1385" s="10">
        <v>20</v>
      </c>
    </row>
    <row r="1386" spans="5:61" ht="16.5" customHeight="1">
      <c r="E1386" s="9" t="str">
        <f t="shared" si="21"/>
        <v>M-23機器発熱密度比率2</v>
      </c>
      <c r="F1386" s="10" t="s">
        <v>456</v>
      </c>
      <c r="G1386" s="10" t="s">
        <v>355</v>
      </c>
      <c r="H1386" s="10">
        <v>23</v>
      </c>
      <c r="I1386" s="10">
        <v>4</v>
      </c>
      <c r="J1386" s="10">
        <v>2</v>
      </c>
      <c r="K1386" s="10" t="s">
        <v>783</v>
      </c>
      <c r="L1386" s="10" t="s">
        <v>778</v>
      </c>
      <c r="M1386" s="10">
        <v>0</v>
      </c>
      <c r="N1386" s="10">
        <v>0</v>
      </c>
      <c r="O1386" s="10">
        <v>0</v>
      </c>
      <c r="P1386" s="10">
        <v>0</v>
      </c>
      <c r="Q1386" s="10">
        <v>0</v>
      </c>
      <c r="R1386" s="10">
        <v>0</v>
      </c>
      <c r="S1386" s="10">
        <v>0</v>
      </c>
      <c r="T1386" s="10">
        <v>0</v>
      </c>
      <c r="U1386" s="10">
        <v>0</v>
      </c>
      <c r="V1386" s="10">
        <v>0</v>
      </c>
      <c r="W1386" s="10">
        <v>0</v>
      </c>
      <c r="X1386" s="10">
        <v>0</v>
      </c>
      <c r="Y1386" s="10">
        <v>0</v>
      </c>
      <c r="Z1386" s="10">
        <v>0</v>
      </c>
      <c r="AA1386" s="10">
        <v>0</v>
      </c>
      <c r="AB1386" s="10">
        <v>0</v>
      </c>
      <c r="AC1386" s="10">
        <v>0</v>
      </c>
      <c r="AD1386" s="10">
        <v>0</v>
      </c>
      <c r="AE1386" s="10">
        <v>0</v>
      </c>
      <c r="AF1386" s="10">
        <v>0</v>
      </c>
      <c r="AG1386" s="10">
        <v>0</v>
      </c>
      <c r="AH1386" s="10">
        <v>0</v>
      </c>
      <c r="AI1386" s="10">
        <v>0</v>
      </c>
      <c r="AJ1386" s="10">
        <v>0</v>
      </c>
      <c r="AK1386" s="10">
        <v>1</v>
      </c>
      <c r="AL1386" s="10">
        <v>0</v>
      </c>
      <c r="AM1386" s="10">
        <v>24</v>
      </c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10"/>
      <c r="AZ1386" s="10"/>
      <c r="BA1386" s="10"/>
      <c r="BB1386" s="10"/>
      <c r="BC1386" s="10"/>
      <c r="BD1386" s="10"/>
      <c r="BE1386" s="10"/>
      <c r="BF1386" s="10"/>
      <c r="BG1386" s="10"/>
      <c r="BH1386" s="10"/>
      <c r="BI1386" s="10">
        <v>20</v>
      </c>
    </row>
    <row r="1387" spans="5:61" ht="16.5" customHeight="1">
      <c r="E1387" s="9" t="str">
        <f t="shared" si="21"/>
        <v>M-23機器発熱密度比率3</v>
      </c>
      <c r="F1387" s="10" t="s">
        <v>456</v>
      </c>
      <c r="G1387" s="10" t="s">
        <v>355</v>
      </c>
      <c r="H1387" s="10">
        <v>23</v>
      </c>
      <c r="I1387" s="10">
        <v>4</v>
      </c>
      <c r="J1387" s="10">
        <v>3</v>
      </c>
      <c r="K1387" s="10" t="s">
        <v>783</v>
      </c>
      <c r="L1387" s="10" t="s">
        <v>779</v>
      </c>
      <c r="M1387" s="10">
        <v>0</v>
      </c>
      <c r="N1387" s="10">
        <v>0</v>
      </c>
      <c r="O1387" s="10">
        <v>0</v>
      </c>
      <c r="P1387" s="10">
        <v>0</v>
      </c>
      <c r="Q1387" s="10">
        <v>0</v>
      </c>
      <c r="R1387" s="10">
        <v>0</v>
      </c>
      <c r="S1387" s="10">
        <v>0</v>
      </c>
      <c r="T1387" s="10">
        <v>0</v>
      </c>
      <c r="U1387" s="10">
        <v>0</v>
      </c>
      <c r="V1387" s="10">
        <v>0</v>
      </c>
      <c r="W1387" s="10">
        <v>0</v>
      </c>
      <c r="X1387" s="10">
        <v>0</v>
      </c>
      <c r="Y1387" s="10">
        <v>0</v>
      </c>
      <c r="Z1387" s="10">
        <v>0</v>
      </c>
      <c r="AA1387" s="10">
        <v>0</v>
      </c>
      <c r="AB1387" s="10">
        <v>0</v>
      </c>
      <c r="AC1387" s="10">
        <v>0</v>
      </c>
      <c r="AD1387" s="10">
        <v>0</v>
      </c>
      <c r="AE1387" s="10">
        <v>0</v>
      </c>
      <c r="AF1387" s="10">
        <v>0</v>
      </c>
      <c r="AG1387" s="10">
        <v>0</v>
      </c>
      <c r="AH1387" s="10">
        <v>0</v>
      </c>
      <c r="AI1387" s="10">
        <v>0</v>
      </c>
      <c r="AJ1387" s="10">
        <v>0</v>
      </c>
      <c r="AK1387" s="10">
        <v>1</v>
      </c>
      <c r="AL1387" s="10">
        <v>0</v>
      </c>
      <c r="AM1387" s="10">
        <v>24</v>
      </c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10"/>
      <c r="AZ1387" s="10"/>
      <c r="BA1387" s="10"/>
      <c r="BB1387" s="10"/>
      <c r="BC1387" s="10"/>
      <c r="BD1387" s="10"/>
      <c r="BE1387" s="10"/>
      <c r="BF1387" s="10"/>
      <c r="BG1387" s="10"/>
      <c r="BH1387" s="10"/>
      <c r="BI1387" s="10">
        <v>20</v>
      </c>
    </row>
    <row r="1388" spans="5:61" ht="16.5" customHeight="1">
      <c r="E1388" s="9" t="str">
        <f t="shared" si="21"/>
        <v>M-24室同時使用率1</v>
      </c>
      <c r="F1388" s="10" t="s">
        <v>460</v>
      </c>
      <c r="G1388" s="10" t="s">
        <v>355</v>
      </c>
      <c r="H1388" s="10">
        <v>24</v>
      </c>
      <c r="I1388" s="10">
        <v>1</v>
      </c>
      <c r="J1388" s="10">
        <v>1</v>
      </c>
      <c r="K1388" s="10" t="s">
        <v>776</v>
      </c>
      <c r="L1388" s="10" t="s">
        <v>777</v>
      </c>
      <c r="M1388" s="10">
        <v>0</v>
      </c>
      <c r="N1388" s="10">
        <v>0</v>
      </c>
      <c r="O1388" s="10">
        <v>0</v>
      </c>
      <c r="P1388" s="10">
        <v>0</v>
      </c>
      <c r="Q1388" s="10">
        <v>0</v>
      </c>
      <c r="R1388" s="10">
        <v>0</v>
      </c>
      <c r="S1388" s="10">
        <v>0</v>
      </c>
      <c r="T1388" s="10">
        <v>0</v>
      </c>
      <c r="U1388" s="10">
        <v>1</v>
      </c>
      <c r="V1388" s="10">
        <v>1</v>
      </c>
      <c r="W1388" s="10">
        <v>1</v>
      </c>
      <c r="X1388" s="10">
        <v>1</v>
      </c>
      <c r="Y1388" s="10">
        <v>1</v>
      </c>
      <c r="Z1388" s="10">
        <v>1</v>
      </c>
      <c r="AA1388" s="10">
        <v>1</v>
      </c>
      <c r="AB1388" s="10">
        <v>1</v>
      </c>
      <c r="AC1388" s="10">
        <v>1</v>
      </c>
      <c r="AD1388" s="10">
        <v>1</v>
      </c>
      <c r="AE1388" s="10">
        <v>1</v>
      </c>
      <c r="AF1388" s="10">
        <v>1</v>
      </c>
      <c r="AG1388" s="10">
        <v>1</v>
      </c>
      <c r="AH1388" s="10">
        <v>1</v>
      </c>
      <c r="AI1388" s="10">
        <v>1</v>
      </c>
      <c r="AJ1388" s="10">
        <v>1</v>
      </c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10"/>
      <c r="AZ1388" s="10"/>
      <c r="BA1388" s="10"/>
      <c r="BB1388" s="10"/>
      <c r="BC1388" s="10"/>
      <c r="BD1388" s="10"/>
      <c r="BE1388" s="10"/>
      <c r="BF1388" s="10"/>
      <c r="BG1388" s="10"/>
      <c r="BH1388" s="10"/>
      <c r="BI1388" s="10">
        <v>20</v>
      </c>
    </row>
    <row r="1389" spans="5:61" ht="16.5" customHeight="1">
      <c r="E1389" s="9" t="str">
        <f t="shared" si="21"/>
        <v>M-24室同時使用率2</v>
      </c>
      <c r="F1389" s="10" t="s">
        <v>460</v>
      </c>
      <c r="G1389" s="10" t="s">
        <v>355</v>
      </c>
      <c r="H1389" s="10">
        <v>24</v>
      </c>
      <c r="I1389" s="10">
        <v>1</v>
      </c>
      <c r="J1389" s="10">
        <v>2</v>
      </c>
      <c r="K1389" s="10" t="s">
        <v>776</v>
      </c>
      <c r="L1389" s="10" t="s">
        <v>778</v>
      </c>
      <c r="M1389" s="10">
        <v>0</v>
      </c>
      <c r="N1389" s="10">
        <v>0</v>
      </c>
      <c r="O1389" s="10">
        <v>0</v>
      </c>
      <c r="P1389" s="10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1</v>
      </c>
      <c r="V1389" s="10">
        <v>1</v>
      </c>
      <c r="W1389" s="10">
        <v>1</v>
      </c>
      <c r="X1389" s="10">
        <v>1</v>
      </c>
      <c r="Y1389" s="10">
        <v>1</v>
      </c>
      <c r="Z1389" s="10">
        <v>1</v>
      </c>
      <c r="AA1389" s="10">
        <v>1</v>
      </c>
      <c r="AB1389" s="10">
        <v>1</v>
      </c>
      <c r="AC1389" s="10">
        <v>1</v>
      </c>
      <c r="AD1389" s="10">
        <v>1</v>
      </c>
      <c r="AE1389" s="10">
        <v>1</v>
      </c>
      <c r="AF1389" s="10">
        <v>1</v>
      </c>
      <c r="AG1389" s="10">
        <v>1</v>
      </c>
      <c r="AH1389" s="10">
        <v>1</v>
      </c>
      <c r="AI1389" s="10">
        <v>1</v>
      </c>
      <c r="AJ1389" s="10">
        <v>1</v>
      </c>
      <c r="AK1389" s="10"/>
      <c r="AL1389" s="10"/>
      <c r="AM1389" s="10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10"/>
      <c r="AZ1389" s="10"/>
      <c r="BA1389" s="10"/>
      <c r="BB1389" s="10"/>
      <c r="BC1389" s="10"/>
      <c r="BD1389" s="10"/>
      <c r="BE1389" s="10"/>
      <c r="BF1389" s="10"/>
      <c r="BG1389" s="10"/>
      <c r="BH1389" s="10"/>
      <c r="BI1389" s="10">
        <v>20</v>
      </c>
    </row>
    <row r="1390" spans="5:61" ht="16.5" customHeight="1">
      <c r="E1390" s="9" t="str">
        <f t="shared" si="21"/>
        <v>M-24室同時使用率3</v>
      </c>
      <c r="F1390" s="10" t="s">
        <v>460</v>
      </c>
      <c r="G1390" s="10" t="s">
        <v>355</v>
      </c>
      <c r="H1390" s="10">
        <v>24</v>
      </c>
      <c r="I1390" s="10">
        <v>1</v>
      </c>
      <c r="J1390" s="10">
        <v>3</v>
      </c>
      <c r="K1390" s="10" t="s">
        <v>776</v>
      </c>
      <c r="L1390" s="10" t="s">
        <v>779</v>
      </c>
      <c r="M1390" s="10">
        <v>0</v>
      </c>
      <c r="N1390" s="10">
        <v>0</v>
      </c>
      <c r="O1390" s="10">
        <v>0</v>
      </c>
      <c r="P1390" s="10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1</v>
      </c>
      <c r="V1390" s="10">
        <v>1</v>
      </c>
      <c r="W1390" s="10">
        <v>1</v>
      </c>
      <c r="X1390" s="10">
        <v>1</v>
      </c>
      <c r="Y1390" s="10">
        <v>1</v>
      </c>
      <c r="Z1390" s="10">
        <v>1</v>
      </c>
      <c r="AA1390" s="10">
        <v>1</v>
      </c>
      <c r="AB1390" s="10">
        <v>1</v>
      </c>
      <c r="AC1390" s="10">
        <v>1</v>
      </c>
      <c r="AD1390" s="10">
        <v>1</v>
      </c>
      <c r="AE1390" s="10">
        <v>1</v>
      </c>
      <c r="AF1390" s="10">
        <v>1</v>
      </c>
      <c r="AG1390" s="10">
        <v>1</v>
      </c>
      <c r="AH1390" s="10">
        <v>1</v>
      </c>
      <c r="AI1390" s="10">
        <v>1</v>
      </c>
      <c r="AJ1390" s="10">
        <v>1</v>
      </c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10"/>
      <c r="AZ1390" s="10"/>
      <c r="BA1390" s="10"/>
      <c r="BB1390" s="10"/>
      <c r="BC1390" s="10"/>
      <c r="BD1390" s="10"/>
      <c r="BE1390" s="10"/>
      <c r="BF1390" s="10"/>
      <c r="BG1390" s="10"/>
      <c r="BH1390" s="10"/>
      <c r="BI1390" s="10">
        <v>20</v>
      </c>
    </row>
    <row r="1391" spans="5:61" ht="16.5" customHeight="1">
      <c r="E1391" s="9" t="str">
        <f t="shared" si="21"/>
        <v>M-24照明発熱密度比率1</v>
      </c>
      <c r="F1391" s="10" t="s">
        <v>460</v>
      </c>
      <c r="G1391" s="10" t="s">
        <v>355</v>
      </c>
      <c r="H1391" s="10">
        <v>24</v>
      </c>
      <c r="I1391" s="10">
        <v>2</v>
      </c>
      <c r="J1391" s="10">
        <v>1</v>
      </c>
      <c r="K1391" s="10" t="s">
        <v>780</v>
      </c>
      <c r="L1391" s="10" t="s">
        <v>777</v>
      </c>
      <c r="M1391" s="10">
        <v>0</v>
      </c>
      <c r="N1391" s="10">
        <v>0</v>
      </c>
      <c r="O1391" s="10">
        <v>0</v>
      </c>
      <c r="P1391" s="10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0</v>
      </c>
      <c r="V1391" s="10">
        <v>1</v>
      </c>
      <c r="W1391" s="10">
        <v>1</v>
      </c>
      <c r="X1391" s="10">
        <v>1</v>
      </c>
      <c r="Y1391" s="10">
        <v>1</v>
      </c>
      <c r="Z1391" s="10">
        <v>1</v>
      </c>
      <c r="AA1391" s="10">
        <v>1</v>
      </c>
      <c r="AB1391" s="10">
        <v>1</v>
      </c>
      <c r="AC1391" s="10">
        <v>1</v>
      </c>
      <c r="AD1391" s="10">
        <v>1</v>
      </c>
      <c r="AE1391" s="10">
        <v>1</v>
      </c>
      <c r="AF1391" s="10">
        <v>1</v>
      </c>
      <c r="AG1391" s="10">
        <v>1</v>
      </c>
      <c r="AH1391" s="10">
        <v>1</v>
      </c>
      <c r="AI1391" s="10">
        <v>1</v>
      </c>
      <c r="AJ1391" s="10">
        <v>1</v>
      </c>
      <c r="AK1391" s="10">
        <v>1</v>
      </c>
      <c r="AL1391" s="10">
        <v>0</v>
      </c>
      <c r="AM1391" s="10">
        <v>9</v>
      </c>
      <c r="AN1391" s="10">
        <v>100</v>
      </c>
      <c r="AO1391" s="10">
        <v>24</v>
      </c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10"/>
      <c r="AZ1391" s="10"/>
      <c r="BA1391" s="10"/>
      <c r="BB1391" s="10"/>
      <c r="BC1391" s="10"/>
      <c r="BD1391" s="10"/>
      <c r="BE1391" s="10"/>
      <c r="BF1391" s="10"/>
      <c r="BG1391" s="10"/>
      <c r="BH1391" s="10"/>
      <c r="BI1391" s="10">
        <v>20</v>
      </c>
    </row>
    <row r="1392" spans="5:61" ht="16.5" customHeight="1">
      <c r="E1392" s="9" t="str">
        <f t="shared" si="21"/>
        <v>M-24照明発熱密度比率2</v>
      </c>
      <c r="F1392" s="10" t="s">
        <v>460</v>
      </c>
      <c r="G1392" s="10" t="s">
        <v>355</v>
      </c>
      <c r="H1392" s="10">
        <v>24</v>
      </c>
      <c r="I1392" s="10">
        <v>2</v>
      </c>
      <c r="J1392" s="10">
        <v>2</v>
      </c>
      <c r="K1392" s="10" t="s">
        <v>780</v>
      </c>
      <c r="L1392" s="10" t="s">
        <v>778</v>
      </c>
      <c r="M1392" s="10">
        <v>0</v>
      </c>
      <c r="N1392" s="10">
        <v>0</v>
      </c>
      <c r="O1392" s="10">
        <v>0</v>
      </c>
      <c r="P1392" s="10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  <c r="V1392" s="10">
        <v>1</v>
      </c>
      <c r="W1392" s="10">
        <v>1</v>
      </c>
      <c r="X1392" s="10">
        <v>1</v>
      </c>
      <c r="Y1392" s="10">
        <v>1</v>
      </c>
      <c r="Z1392" s="10">
        <v>1</v>
      </c>
      <c r="AA1392" s="10">
        <v>1</v>
      </c>
      <c r="AB1392" s="10">
        <v>1</v>
      </c>
      <c r="AC1392" s="10">
        <v>1</v>
      </c>
      <c r="AD1392" s="10">
        <v>1</v>
      </c>
      <c r="AE1392" s="10">
        <v>1</v>
      </c>
      <c r="AF1392" s="10">
        <v>1</v>
      </c>
      <c r="AG1392" s="10">
        <v>1</v>
      </c>
      <c r="AH1392" s="10">
        <v>1</v>
      </c>
      <c r="AI1392" s="10">
        <v>1</v>
      </c>
      <c r="AJ1392" s="10">
        <v>1</v>
      </c>
      <c r="AK1392" s="10">
        <v>1</v>
      </c>
      <c r="AL1392" s="10">
        <v>0</v>
      </c>
      <c r="AM1392" s="10">
        <v>9</v>
      </c>
      <c r="AN1392" s="10">
        <v>100</v>
      </c>
      <c r="AO1392" s="10">
        <v>24</v>
      </c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10"/>
      <c r="AZ1392" s="10"/>
      <c r="BA1392" s="10"/>
      <c r="BB1392" s="10"/>
      <c r="BC1392" s="10"/>
      <c r="BD1392" s="10"/>
      <c r="BE1392" s="10"/>
      <c r="BF1392" s="10"/>
      <c r="BG1392" s="10"/>
      <c r="BH1392" s="10"/>
      <c r="BI1392" s="10">
        <v>20</v>
      </c>
    </row>
    <row r="1393" spans="5:61" ht="16.5" customHeight="1">
      <c r="E1393" s="9" t="str">
        <f t="shared" si="21"/>
        <v>M-24照明発熱密度比率3</v>
      </c>
      <c r="F1393" s="10" t="s">
        <v>460</v>
      </c>
      <c r="G1393" s="10" t="s">
        <v>355</v>
      </c>
      <c r="H1393" s="10">
        <v>24</v>
      </c>
      <c r="I1393" s="10">
        <v>2</v>
      </c>
      <c r="J1393" s="10">
        <v>3</v>
      </c>
      <c r="K1393" s="10" t="s">
        <v>780</v>
      </c>
      <c r="L1393" s="10" t="s">
        <v>779</v>
      </c>
      <c r="M1393" s="10">
        <v>0</v>
      </c>
      <c r="N1393" s="10">
        <v>0</v>
      </c>
      <c r="O1393" s="10">
        <v>0</v>
      </c>
      <c r="P1393" s="10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0</v>
      </c>
      <c r="V1393" s="10">
        <v>1</v>
      </c>
      <c r="W1393" s="10">
        <v>1</v>
      </c>
      <c r="X1393" s="10">
        <v>1</v>
      </c>
      <c r="Y1393" s="10">
        <v>1</v>
      </c>
      <c r="Z1393" s="10">
        <v>1</v>
      </c>
      <c r="AA1393" s="10">
        <v>1</v>
      </c>
      <c r="AB1393" s="10">
        <v>1</v>
      </c>
      <c r="AC1393" s="10">
        <v>1</v>
      </c>
      <c r="AD1393" s="10">
        <v>1</v>
      </c>
      <c r="AE1393" s="10">
        <v>1</v>
      </c>
      <c r="AF1393" s="10">
        <v>1</v>
      </c>
      <c r="AG1393" s="10">
        <v>1</v>
      </c>
      <c r="AH1393" s="10">
        <v>1</v>
      </c>
      <c r="AI1393" s="10">
        <v>1</v>
      </c>
      <c r="AJ1393" s="10">
        <v>1</v>
      </c>
      <c r="AK1393" s="10">
        <v>1</v>
      </c>
      <c r="AL1393" s="10">
        <v>0</v>
      </c>
      <c r="AM1393" s="10">
        <v>9</v>
      </c>
      <c r="AN1393" s="10">
        <v>100</v>
      </c>
      <c r="AO1393" s="10">
        <v>24</v>
      </c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10"/>
      <c r="AZ1393" s="10"/>
      <c r="BA1393" s="10"/>
      <c r="BB1393" s="10"/>
      <c r="BC1393" s="10"/>
      <c r="BD1393" s="10"/>
      <c r="BE1393" s="10"/>
      <c r="BF1393" s="10"/>
      <c r="BG1393" s="10"/>
      <c r="BH1393" s="10"/>
      <c r="BI1393" s="10">
        <v>20</v>
      </c>
    </row>
    <row r="1394" spans="5:61" ht="16.5" customHeight="1">
      <c r="E1394" s="9" t="str">
        <f t="shared" si="21"/>
        <v>M-24人体発熱密度比率1</v>
      </c>
      <c r="F1394" s="10" t="s">
        <v>460</v>
      </c>
      <c r="G1394" s="10" t="s">
        <v>355</v>
      </c>
      <c r="H1394" s="10">
        <v>24</v>
      </c>
      <c r="I1394" s="10">
        <v>3</v>
      </c>
      <c r="J1394" s="10">
        <v>1</v>
      </c>
      <c r="K1394" s="10" t="s">
        <v>781</v>
      </c>
      <c r="L1394" s="10" t="s">
        <v>777</v>
      </c>
      <c r="M1394" s="10">
        <v>0</v>
      </c>
      <c r="N1394" s="10">
        <v>0</v>
      </c>
      <c r="O1394" s="10">
        <v>0</v>
      </c>
      <c r="P1394" s="10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0</v>
      </c>
      <c r="V1394" s="10">
        <v>0.6</v>
      </c>
      <c r="W1394" s="10">
        <v>0.6</v>
      </c>
      <c r="X1394" s="10">
        <v>0.6</v>
      </c>
      <c r="Y1394" s="10">
        <v>0.6</v>
      </c>
      <c r="Z1394" s="10">
        <v>0.4</v>
      </c>
      <c r="AA1394" s="10">
        <v>0.4</v>
      </c>
      <c r="AB1394" s="10">
        <v>0.4</v>
      </c>
      <c r="AC1394" s="10">
        <v>0.4</v>
      </c>
      <c r="AD1394" s="10">
        <v>0.4</v>
      </c>
      <c r="AE1394" s="10">
        <v>0.6</v>
      </c>
      <c r="AF1394" s="10">
        <v>0.6</v>
      </c>
      <c r="AG1394" s="10">
        <v>0.6</v>
      </c>
      <c r="AH1394" s="10">
        <v>0.6</v>
      </c>
      <c r="AI1394" s="10">
        <v>0.3</v>
      </c>
      <c r="AJ1394" s="10">
        <v>0.3</v>
      </c>
      <c r="AK1394" s="10">
        <v>1</v>
      </c>
      <c r="AL1394" s="10">
        <v>0</v>
      </c>
      <c r="AM1394" s="10">
        <v>9</v>
      </c>
      <c r="AN1394" s="10">
        <v>60</v>
      </c>
      <c r="AO1394" s="10">
        <v>13</v>
      </c>
      <c r="AP1394" s="10">
        <v>40</v>
      </c>
      <c r="AQ1394" s="10">
        <v>18</v>
      </c>
      <c r="AR1394" s="10">
        <v>60</v>
      </c>
      <c r="AS1394" s="10">
        <v>22</v>
      </c>
      <c r="AT1394" s="10">
        <v>30</v>
      </c>
      <c r="AU1394" s="10">
        <v>24</v>
      </c>
      <c r="AV1394" s="10"/>
      <c r="AW1394" s="10"/>
      <c r="AX1394" s="10"/>
      <c r="AY1394" s="10"/>
      <c r="AZ1394" s="10"/>
      <c r="BA1394" s="10"/>
      <c r="BB1394" s="10"/>
      <c r="BC1394" s="10"/>
      <c r="BD1394" s="10"/>
      <c r="BE1394" s="10"/>
      <c r="BF1394" s="10"/>
      <c r="BG1394" s="10"/>
      <c r="BH1394" s="10"/>
      <c r="BI1394" s="10">
        <v>20</v>
      </c>
    </row>
    <row r="1395" spans="5:61" ht="16.5" customHeight="1">
      <c r="E1395" s="9" t="str">
        <f t="shared" si="21"/>
        <v>M-24人体発熱密度比率2</v>
      </c>
      <c r="F1395" s="10" t="s">
        <v>460</v>
      </c>
      <c r="G1395" s="10" t="s">
        <v>355</v>
      </c>
      <c r="H1395" s="10">
        <v>24</v>
      </c>
      <c r="I1395" s="10">
        <v>3</v>
      </c>
      <c r="J1395" s="10">
        <v>2</v>
      </c>
      <c r="K1395" s="10" t="s">
        <v>781</v>
      </c>
      <c r="L1395" s="10" t="s">
        <v>778</v>
      </c>
      <c r="M1395" s="10">
        <v>0</v>
      </c>
      <c r="N1395" s="10">
        <v>0</v>
      </c>
      <c r="O1395" s="10">
        <v>0</v>
      </c>
      <c r="P1395" s="10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0</v>
      </c>
      <c r="V1395" s="10">
        <v>1</v>
      </c>
      <c r="W1395" s="10">
        <v>1</v>
      </c>
      <c r="X1395" s="10">
        <v>1</v>
      </c>
      <c r="Y1395" s="10">
        <v>1</v>
      </c>
      <c r="Z1395" s="10">
        <v>0.7</v>
      </c>
      <c r="AA1395" s="10">
        <v>0.7</v>
      </c>
      <c r="AB1395" s="10">
        <v>0.7</v>
      </c>
      <c r="AC1395" s="10">
        <v>0.7</v>
      </c>
      <c r="AD1395" s="10">
        <v>0.7</v>
      </c>
      <c r="AE1395" s="10">
        <v>1</v>
      </c>
      <c r="AF1395" s="10">
        <v>1</v>
      </c>
      <c r="AG1395" s="10">
        <v>1</v>
      </c>
      <c r="AH1395" s="10">
        <v>1</v>
      </c>
      <c r="AI1395" s="10">
        <v>0.5</v>
      </c>
      <c r="AJ1395" s="10">
        <v>0.5</v>
      </c>
      <c r="AK1395" s="10">
        <v>1</v>
      </c>
      <c r="AL1395" s="10">
        <v>0</v>
      </c>
      <c r="AM1395" s="10">
        <v>9</v>
      </c>
      <c r="AN1395" s="10">
        <v>100</v>
      </c>
      <c r="AO1395" s="10">
        <v>13</v>
      </c>
      <c r="AP1395" s="10">
        <v>70</v>
      </c>
      <c r="AQ1395" s="10">
        <v>18</v>
      </c>
      <c r="AR1395" s="10">
        <v>100</v>
      </c>
      <c r="AS1395" s="10">
        <v>22</v>
      </c>
      <c r="AT1395" s="10">
        <v>50</v>
      </c>
      <c r="AU1395" s="10">
        <v>24</v>
      </c>
      <c r="AV1395" s="10"/>
      <c r="AW1395" s="10"/>
      <c r="AX1395" s="10"/>
      <c r="AY1395" s="10"/>
      <c r="AZ1395" s="10"/>
      <c r="BA1395" s="10"/>
      <c r="BB1395" s="10"/>
      <c r="BC1395" s="10"/>
      <c r="BD1395" s="10"/>
      <c r="BE1395" s="10"/>
      <c r="BF1395" s="10"/>
      <c r="BG1395" s="10"/>
      <c r="BH1395" s="10"/>
      <c r="BI1395" s="10">
        <v>20</v>
      </c>
    </row>
    <row r="1396" spans="5:61" ht="16.5" customHeight="1">
      <c r="E1396" s="9" t="str">
        <f t="shared" si="21"/>
        <v>M-24人体発熱密度比率3</v>
      </c>
      <c r="F1396" s="10" t="s">
        <v>460</v>
      </c>
      <c r="G1396" s="10" t="s">
        <v>355</v>
      </c>
      <c r="H1396" s="10">
        <v>24</v>
      </c>
      <c r="I1396" s="10">
        <v>3</v>
      </c>
      <c r="J1396" s="10">
        <v>3</v>
      </c>
      <c r="K1396" s="10" t="s">
        <v>781</v>
      </c>
      <c r="L1396" s="10" t="s">
        <v>779</v>
      </c>
      <c r="M1396" s="10">
        <v>0</v>
      </c>
      <c r="N1396" s="10">
        <v>0</v>
      </c>
      <c r="O1396" s="10">
        <v>0</v>
      </c>
      <c r="P1396" s="10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  <c r="V1396" s="10">
        <v>1</v>
      </c>
      <c r="W1396" s="10">
        <v>1</v>
      </c>
      <c r="X1396" s="10">
        <v>1</v>
      </c>
      <c r="Y1396" s="10">
        <v>1</v>
      </c>
      <c r="Z1396" s="10">
        <v>0.7</v>
      </c>
      <c r="AA1396" s="10">
        <v>0.7</v>
      </c>
      <c r="AB1396" s="10">
        <v>0.7</v>
      </c>
      <c r="AC1396" s="10">
        <v>0.7</v>
      </c>
      <c r="AD1396" s="10">
        <v>0.7</v>
      </c>
      <c r="AE1396" s="10">
        <v>1</v>
      </c>
      <c r="AF1396" s="10">
        <v>1</v>
      </c>
      <c r="AG1396" s="10">
        <v>1</v>
      </c>
      <c r="AH1396" s="10">
        <v>1</v>
      </c>
      <c r="AI1396" s="10">
        <v>0.5</v>
      </c>
      <c r="AJ1396" s="10">
        <v>0.5</v>
      </c>
      <c r="AK1396" s="10">
        <v>1</v>
      </c>
      <c r="AL1396" s="10">
        <v>0</v>
      </c>
      <c r="AM1396" s="10">
        <v>9</v>
      </c>
      <c r="AN1396" s="10">
        <v>100</v>
      </c>
      <c r="AO1396" s="10">
        <v>13</v>
      </c>
      <c r="AP1396" s="10">
        <v>70</v>
      </c>
      <c r="AQ1396" s="10">
        <v>18</v>
      </c>
      <c r="AR1396" s="10">
        <v>100</v>
      </c>
      <c r="AS1396" s="10">
        <v>22</v>
      </c>
      <c r="AT1396" s="10">
        <v>50</v>
      </c>
      <c r="AU1396" s="10">
        <v>24</v>
      </c>
      <c r="AV1396" s="10"/>
      <c r="AW1396" s="10"/>
      <c r="AX1396" s="10"/>
      <c r="AY1396" s="10"/>
      <c r="AZ1396" s="10"/>
      <c r="BA1396" s="10"/>
      <c r="BB1396" s="10"/>
      <c r="BC1396" s="10"/>
      <c r="BD1396" s="10"/>
      <c r="BE1396" s="10"/>
      <c r="BF1396" s="10"/>
      <c r="BG1396" s="10"/>
      <c r="BH1396" s="10"/>
      <c r="BI1396" s="10">
        <v>20</v>
      </c>
    </row>
    <row r="1397" spans="5:61" ht="16.5" customHeight="1">
      <c r="E1397" s="9" t="str">
        <f t="shared" si="21"/>
        <v>M-24機器発熱密度比率1</v>
      </c>
      <c r="F1397" s="10" t="s">
        <v>460</v>
      </c>
      <c r="G1397" s="10" t="s">
        <v>355</v>
      </c>
      <c r="H1397" s="10">
        <v>24</v>
      </c>
      <c r="I1397" s="10">
        <v>4</v>
      </c>
      <c r="J1397" s="10">
        <v>1</v>
      </c>
      <c r="K1397" s="10" t="s">
        <v>783</v>
      </c>
      <c r="L1397" s="10" t="s">
        <v>777</v>
      </c>
      <c r="M1397" s="10">
        <v>0</v>
      </c>
      <c r="N1397" s="10">
        <v>0</v>
      </c>
      <c r="O1397" s="10">
        <v>0</v>
      </c>
      <c r="P1397" s="10">
        <v>0</v>
      </c>
      <c r="Q1397" s="10">
        <v>0</v>
      </c>
      <c r="R1397" s="10">
        <v>0</v>
      </c>
      <c r="S1397" s="10">
        <v>0</v>
      </c>
      <c r="T1397" s="10">
        <v>0</v>
      </c>
      <c r="U1397" s="10">
        <v>0</v>
      </c>
      <c r="V1397" s="10">
        <v>0</v>
      </c>
      <c r="W1397" s="10">
        <v>0</v>
      </c>
      <c r="X1397" s="10">
        <v>0</v>
      </c>
      <c r="Y1397" s="10">
        <v>0</v>
      </c>
      <c r="Z1397" s="10">
        <v>0</v>
      </c>
      <c r="AA1397" s="10">
        <v>0</v>
      </c>
      <c r="AB1397" s="10">
        <v>0</v>
      </c>
      <c r="AC1397" s="10">
        <v>0</v>
      </c>
      <c r="AD1397" s="10">
        <v>0</v>
      </c>
      <c r="AE1397" s="10">
        <v>0</v>
      </c>
      <c r="AF1397" s="10">
        <v>0</v>
      </c>
      <c r="AG1397" s="10">
        <v>0</v>
      </c>
      <c r="AH1397" s="10">
        <v>0</v>
      </c>
      <c r="AI1397" s="10">
        <v>0</v>
      </c>
      <c r="AJ1397" s="10">
        <v>0</v>
      </c>
      <c r="AK1397" s="10">
        <v>1</v>
      </c>
      <c r="AL1397" s="10">
        <v>0</v>
      </c>
      <c r="AM1397" s="10">
        <v>24</v>
      </c>
      <c r="AN1397" s="10"/>
      <c r="AO1397" s="10"/>
      <c r="AP1397" s="10"/>
      <c r="AQ1397" s="10"/>
      <c r="AR1397" s="10"/>
      <c r="AS1397" s="10"/>
      <c r="AT1397" s="10"/>
      <c r="AU1397" s="10"/>
      <c r="AV1397" s="10"/>
      <c r="AW1397" s="10"/>
      <c r="AX1397" s="10"/>
      <c r="AY1397" s="10"/>
      <c r="AZ1397" s="10"/>
      <c r="BA1397" s="10"/>
      <c r="BB1397" s="10"/>
      <c r="BC1397" s="10"/>
      <c r="BD1397" s="10"/>
      <c r="BE1397" s="10"/>
      <c r="BF1397" s="10"/>
      <c r="BG1397" s="10"/>
      <c r="BH1397" s="10"/>
      <c r="BI1397" s="10">
        <v>20</v>
      </c>
    </row>
    <row r="1398" spans="5:61" ht="16.5" customHeight="1">
      <c r="E1398" s="9" t="str">
        <f t="shared" si="21"/>
        <v>M-24機器発熱密度比率2</v>
      </c>
      <c r="F1398" s="10" t="s">
        <v>460</v>
      </c>
      <c r="G1398" s="10" t="s">
        <v>355</v>
      </c>
      <c r="H1398" s="10">
        <v>24</v>
      </c>
      <c r="I1398" s="10">
        <v>4</v>
      </c>
      <c r="J1398" s="10">
        <v>2</v>
      </c>
      <c r="K1398" s="10" t="s">
        <v>783</v>
      </c>
      <c r="L1398" s="10" t="s">
        <v>778</v>
      </c>
      <c r="M1398" s="10">
        <v>0</v>
      </c>
      <c r="N1398" s="10">
        <v>0</v>
      </c>
      <c r="O1398" s="10">
        <v>0</v>
      </c>
      <c r="P1398" s="10">
        <v>0</v>
      </c>
      <c r="Q1398" s="10">
        <v>0</v>
      </c>
      <c r="R1398" s="10">
        <v>0</v>
      </c>
      <c r="S1398" s="10">
        <v>0</v>
      </c>
      <c r="T1398" s="10">
        <v>0</v>
      </c>
      <c r="U1398" s="10">
        <v>0</v>
      </c>
      <c r="V1398" s="10">
        <v>0</v>
      </c>
      <c r="W1398" s="10">
        <v>0</v>
      </c>
      <c r="X1398" s="10">
        <v>0</v>
      </c>
      <c r="Y1398" s="10">
        <v>0</v>
      </c>
      <c r="Z1398" s="10">
        <v>0</v>
      </c>
      <c r="AA1398" s="10">
        <v>0</v>
      </c>
      <c r="AB1398" s="10">
        <v>0</v>
      </c>
      <c r="AC1398" s="10">
        <v>0</v>
      </c>
      <c r="AD1398" s="10">
        <v>0</v>
      </c>
      <c r="AE1398" s="10">
        <v>0</v>
      </c>
      <c r="AF1398" s="10">
        <v>0</v>
      </c>
      <c r="AG1398" s="10">
        <v>0</v>
      </c>
      <c r="AH1398" s="10">
        <v>0</v>
      </c>
      <c r="AI1398" s="10">
        <v>0</v>
      </c>
      <c r="AJ1398" s="10">
        <v>0</v>
      </c>
      <c r="AK1398" s="10">
        <v>1</v>
      </c>
      <c r="AL1398" s="10">
        <v>0</v>
      </c>
      <c r="AM1398" s="10">
        <v>24</v>
      </c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10"/>
      <c r="AZ1398" s="10"/>
      <c r="BA1398" s="10"/>
      <c r="BB1398" s="10"/>
      <c r="BC1398" s="10"/>
      <c r="BD1398" s="10"/>
      <c r="BE1398" s="10"/>
      <c r="BF1398" s="10"/>
      <c r="BG1398" s="10"/>
      <c r="BH1398" s="10"/>
      <c r="BI1398" s="10">
        <v>20</v>
      </c>
    </row>
    <row r="1399" spans="5:61" ht="16.5" customHeight="1">
      <c r="E1399" s="9" t="str">
        <f t="shared" si="21"/>
        <v>M-24機器発熱密度比率3</v>
      </c>
      <c r="F1399" s="10" t="s">
        <v>460</v>
      </c>
      <c r="G1399" s="10" t="s">
        <v>355</v>
      </c>
      <c r="H1399" s="10">
        <v>24</v>
      </c>
      <c r="I1399" s="10">
        <v>4</v>
      </c>
      <c r="J1399" s="10">
        <v>3</v>
      </c>
      <c r="K1399" s="10" t="s">
        <v>783</v>
      </c>
      <c r="L1399" s="10" t="s">
        <v>779</v>
      </c>
      <c r="M1399" s="10">
        <v>0</v>
      </c>
      <c r="N1399" s="10">
        <v>0</v>
      </c>
      <c r="O1399" s="10">
        <v>0</v>
      </c>
      <c r="P1399" s="10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  <c r="V1399" s="10">
        <v>0</v>
      </c>
      <c r="W1399" s="10">
        <v>0</v>
      </c>
      <c r="X1399" s="10">
        <v>0</v>
      </c>
      <c r="Y1399" s="10">
        <v>0</v>
      </c>
      <c r="Z1399" s="10">
        <v>0</v>
      </c>
      <c r="AA1399" s="10">
        <v>0</v>
      </c>
      <c r="AB1399" s="10">
        <v>0</v>
      </c>
      <c r="AC1399" s="10">
        <v>0</v>
      </c>
      <c r="AD1399" s="10">
        <v>0</v>
      </c>
      <c r="AE1399" s="10">
        <v>0</v>
      </c>
      <c r="AF1399" s="10">
        <v>0</v>
      </c>
      <c r="AG1399" s="10">
        <v>0</v>
      </c>
      <c r="AH1399" s="10">
        <v>0</v>
      </c>
      <c r="AI1399" s="10">
        <v>0</v>
      </c>
      <c r="AJ1399" s="10">
        <v>0</v>
      </c>
      <c r="AK1399" s="10">
        <v>1</v>
      </c>
      <c r="AL1399" s="10">
        <v>0</v>
      </c>
      <c r="AM1399" s="10">
        <v>24</v>
      </c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10"/>
      <c r="AZ1399" s="10"/>
      <c r="BA1399" s="10"/>
      <c r="BB1399" s="10"/>
      <c r="BC1399" s="10"/>
      <c r="BD1399" s="10"/>
      <c r="BE1399" s="10"/>
      <c r="BF1399" s="10"/>
      <c r="BG1399" s="10"/>
      <c r="BH1399" s="10"/>
      <c r="BI1399" s="10">
        <v>20</v>
      </c>
    </row>
    <row r="1400" spans="5:61" ht="16.5" customHeight="1">
      <c r="E1400" s="9" t="str">
        <f t="shared" si="21"/>
        <v>M-25室同時使用率1</v>
      </c>
      <c r="F1400" s="10" t="s">
        <v>464</v>
      </c>
      <c r="G1400" s="10" t="s">
        <v>355</v>
      </c>
      <c r="H1400" s="10">
        <v>25</v>
      </c>
      <c r="I1400" s="10">
        <v>1</v>
      </c>
      <c r="J1400" s="10">
        <v>1</v>
      </c>
      <c r="K1400" s="10" t="s">
        <v>776</v>
      </c>
      <c r="L1400" s="10" t="s">
        <v>777</v>
      </c>
      <c r="M1400" s="10">
        <v>0</v>
      </c>
      <c r="N1400" s="10">
        <v>0</v>
      </c>
      <c r="O1400" s="10">
        <v>0</v>
      </c>
      <c r="P1400" s="10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1</v>
      </c>
      <c r="V1400" s="10">
        <v>1</v>
      </c>
      <c r="W1400" s="10">
        <v>1</v>
      </c>
      <c r="X1400" s="10">
        <v>1</v>
      </c>
      <c r="Y1400" s="10">
        <v>1</v>
      </c>
      <c r="Z1400" s="10">
        <v>1</v>
      </c>
      <c r="AA1400" s="10">
        <v>1</v>
      </c>
      <c r="AB1400" s="10">
        <v>1</v>
      </c>
      <c r="AC1400" s="10">
        <v>1</v>
      </c>
      <c r="AD1400" s="10">
        <v>1</v>
      </c>
      <c r="AE1400" s="10">
        <v>1</v>
      </c>
      <c r="AF1400" s="10">
        <v>0</v>
      </c>
      <c r="AG1400" s="10">
        <v>0</v>
      </c>
      <c r="AH1400" s="10">
        <v>0</v>
      </c>
      <c r="AI1400" s="10">
        <v>0</v>
      </c>
      <c r="AJ1400" s="10">
        <v>0</v>
      </c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10"/>
      <c r="AZ1400" s="10"/>
      <c r="BA1400" s="10"/>
      <c r="BB1400" s="10"/>
      <c r="BC1400" s="10"/>
      <c r="BD1400" s="10"/>
      <c r="BE1400" s="10"/>
      <c r="BF1400" s="10"/>
      <c r="BG1400" s="10"/>
      <c r="BH1400" s="10" t="s">
        <v>448</v>
      </c>
      <c r="BI1400" s="10">
        <v>21</v>
      </c>
    </row>
    <row r="1401" spans="5:61" ht="16.5" customHeight="1">
      <c r="E1401" s="9" t="str">
        <f t="shared" si="21"/>
        <v>M-25室同時使用率2</v>
      </c>
      <c r="F1401" s="10" t="s">
        <v>464</v>
      </c>
      <c r="G1401" s="10" t="s">
        <v>355</v>
      </c>
      <c r="H1401" s="10">
        <v>25</v>
      </c>
      <c r="I1401" s="10">
        <v>1</v>
      </c>
      <c r="J1401" s="10">
        <v>2</v>
      </c>
      <c r="K1401" s="10" t="s">
        <v>776</v>
      </c>
      <c r="L1401" s="10" t="s">
        <v>778</v>
      </c>
      <c r="M1401" s="10">
        <v>0</v>
      </c>
      <c r="N1401" s="10">
        <v>0</v>
      </c>
      <c r="O1401" s="10">
        <v>0</v>
      </c>
      <c r="P1401" s="10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1</v>
      </c>
      <c r="V1401" s="10">
        <v>1</v>
      </c>
      <c r="W1401" s="10">
        <v>1</v>
      </c>
      <c r="X1401" s="10">
        <v>1</v>
      </c>
      <c r="Y1401" s="10">
        <v>1</v>
      </c>
      <c r="Z1401" s="10">
        <v>1</v>
      </c>
      <c r="AA1401" s="10">
        <v>1</v>
      </c>
      <c r="AB1401" s="10">
        <v>1</v>
      </c>
      <c r="AC1401" s="10">
        <v>1</v>
      </c>
      <c r="AD1401" s="10">
        <v>1</v>
      </c>
      <c r="AE1401" s="10">
        <v>1</v>
      </c>
      <c r="AF1401" s="10">
        <v>0</v>
      </c>
      <c r="AG1401" s="10">
        <v>0</v>
      </c>
      <c r="AH1401" s="10">
        <v>0</v>
      </c>
      <c r="AI1401" s="10">
        <v>0</v>
      </c>
      <c r="AJ1401" s="10">
        <v>0</v>
      </c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10"/>
      <c r="AZ1401" s="10"/>
      <c r="BA1401" s="10"/>
      <c r="BB1401" s="10"/>
      <c r="BC1401" s="10"/>
      <c r="BD1401" s="10"/>
      <c r="BE1401" s="10"/>
      <c r="BF1401" s="10"/>
      <c r="BG1401" s="10"/>
      <c r="BH1401" s="10" t="s">
        <v>448</v>
      </c>
      <c r="BI1401" s="10">
        <v>21</v>
      </c>
    </row>
    <row r="1402" spans="5:61" ht="16.5" customHeight="1">
      <c r="E1402" s="9" t="str">
        <f t="shared" si="21"/>
        <v>M-25室同時使用率3</v>
      </c>
      <c r="F1402" s="10" t="s">
        <v>464</v>
      </c>
      <c r="G1402" s="10" t="s">
        <v>355</v>
      </c>
      <c r="H1402" s="10">
        <v>25</v>
      </c>
      <c r="I1402" s="10">
        <v>1</v>
      </c>
      <c r="J1402" s="10">
        <v>3</v>
      </c>
      <c r="K1402" s="10" t="s">
        <v>776</v>
      </c>
      <c r="L1402" s="10" t="s">
        <v>779</v>
      </c>
      <c r="M1402" s="10">
        <v>0</v>
      </c>
      <c r="N1402" s="10">
        <v>0</v>
      </c>
      <c r="O1402" s="10">
        <v>0</v>
      </c>
      <c r="P1402" s="10">
        <v>0</v>
      </c>
      <c r="Q1402" s="10">
        <v>0</v>
      </c>
      <c r="R1402" s="10">
        <v>0</v>
      </c>
      <c r="S1402" s="10">
        <v>0</v>
      </c>
      <c r="T1402" s="10">
        <v>0</v>
      </c>
      <c r="U1402" s="10">
        <v>0</v>
      </c>
      <c r="V1402" s="10">
        <v>0</v>
      </c>
      <c r="W1402" s="10">
        <v>0</v>
      </c>
      <c r="X1402" s="10">
        <v>0</v>
      </c>
      <c r="Y1402" s="10">
        <v>0</v>
      </c>
      <c r="Z1402" s="10">
        <v>0</v>
      </c>
      <c r="AA1402" s="10">
        <v>0</v>
      </c>
      <c r="AB1402" s="10">
        <v>0</v>
      </c>
      <c r="AC1402" s="10">
        <v>0</v>
      </c>
      <c r="AD1402" s="10">
        <v>0</v>
      </c>
      <c r="AE1402" s="10">
        <v>0</v>
      </c>
      <c r="AF1402" s="10">
        <v>0</v>
      </c>
      <c r="AG1402" s="10">
        <v>0</v>
      </c>
      <c r="AH1402" s="10">
        <v>0</v>
      </c>
      <c r="AI1402" s="10">
        <v>0</v>
      </c>
      <c r="AJ1402" s="10">
        <v>0</v>
      </c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10"/>
      <c r="AZ1402" s="10"/>
      <c r="BA1402" s="10"/>
      <c r="BB1402" s="10"/>
      <c r="BC1402" s="10"/>
      <c r="BD1402" s="10"/>
      <c r="BE1402" s="10"/>
      <c r="BF1402" s="10"/>
      <c r="BG1402" s="10"/>
      <c r="BH1402" s="10" t="s">
        <v>448</v>
      </c>
      <c r="BI1402" s="10">
        <v>21</v>
      </c>
    </row>
    <row r="1403" spans="5:61" ht="16.5" customHeight="1">
      <c r="E1403" s="9" t="str">
        <f t="shared" si="21"/>
        <v>M-25照明発熱密度比率1</v>
      </c>
      <c r="F1403" s="10" t="s">
        <v>464</v>
      </c>
      <c r="G1403" s="10" t="s">
        <v>355</v>
      </c>
      <c r="H1403" s="10">
        <v>25</v>
      </c>
      <c r="I1403" s="10">
        <v>2</v>
      </c>
      <c r="J1403" s="10">
        <v>1</v>
      </c>
      <c r="K1403" s="10" t="s">
        <v>780</v>
      </c>
      <c r="L1403" s="10" t="s">
        <v>777</v>
      </c>
      <c r="M1403" s="10">
        <v>0</v>
      </c>
      <c r="N1403" s="10">
        <v>0</v>
      </c>
      <c r="O1403" s="10">
        <v>0</v>
      </c>
      <c r="P1403" s="10">
        <v>0</v>
      </c>
      <c r="Q1403" s="10">
        <v>0</v>
      </c>
      <c r="R1403" s="10">
        <v>0</v>
      </c>
      <c r="S1403" s="10">
        <v>0</v>
      </c>
      <c r="T1403" s="10">
        <v>0</v>
      </c>
      <c r="U1403" s="10">
        <v>0</v>
      </c>
      <c r="V1403" s="10">
        <v>1</v>
      </c>
      <c r="W1403" s="10">
        <v>1</v>
      </c>
      <c r="X1403" s="10">
        <v>1</v>
      </c>
      <c r="Y1403" s="10">
        <v>1</v>
      </c>
      <c r="Z1403" s="10">
        <v>1</v>
      </c>
      <c r="AA1403" s="10">
        <v>1</v>
      </c>
      <c r="AB1403" s="10">
        <v>1</v>
      </c>
      <c r="AC1403" s="10">
        <v>1</v>
      </c>
      <c r="AD1403" s="10">
        <v>1</v>
      </c>
      <c r="AE1403" s="10">
        <v>1</v>
      </c>
      <c r="AF1403" s="10">
        <v>0</v>
      </c>
      <c r="AG1403" s="10">
        <v>0</v>
      </c>
      <c r="AH1403" s="10">
        <v>0</v>
      </c>
      <c r="AI1403" s="10">
        <v>0</v>
      </c>
      <c r="AJ1403" s="10">
        <v>0</v>
      </c>
      <c r="AK1403" s="10">
        <v>1</v>
      </c>
      <c r="AL1403" s="10">
        <v>0</v>
      </c>
      <c r="AM1403" s="10">
        <v>9</v>
      </c>
      <c r="AN1403" s="10">
        <v>100</v>
      </c>
      <c r="AO1403" s="10">
        <v>19</v>
      </c>
      <c r="AP1403" s="10">
        <v>0</v>
      </c>
      <c r="AQ1403" s="10">
        <v>24</v>
      </c>
      <c r="AR1403" s="10"/>
      <c r="AS1403" s="10"/>
      <c r="AT1403" s="10"/>
      <c r="AU1403" s="10"/>
      <c r="AV1403" s="10"/>
      <c r="AW1403" s="10"/>
      <c r="AX1403" s="10"/>
      <c r="AY1403" s="10"/>
      <c r="AZ1403" s="10"/>
      <c r="BA1403" s="10"/>
      <c r="BB1403" s="10"/>
      <c r="BC1403" s="10"/>
      <c r="BD1403" s="10"/>
      <c r="BE1403" s="10"/>
      <c r="BF1403" s="10"/>
      <c r="BG1403" s="10"/>
      <c r="BH1403" s="10" t="s">
        <v>448</v>
      </c>
      <c r="BI1403" s="10">
        <v>21</v>
      </c>
    </row>
    <row r="1404" spans="5:61" ht="16.5" customHeight="1">
      <c r="E1404" s="9" t="str">
        <f t="shared" si="21"/>
        <v>M-25照明発熱密度比率2</v>
      </c>
      <c r="F1404" s="10" t="s">
        <v>464</v>
      </c>
      <c r="G1404" s="10" t="s">
        <v>355</v>
      </c>
      <c r="H1404" s="10">
        <v>25</v>
      </c>
      <c r="I1404" s="10">
        <v>2</v>
      </c>
      <c r="J1404" s="10">
        <v>2</v>
      </c>
      <c r="K1404" s="10" t="s">
        <v>780</v>
      </c>
      <c r="L1404" s="10" t="s">
        <v>778</v>
      </c>
      <c r="M1404" s="10">
        <v>0</v>
      </c>
      <c r="N1404" s="10">
        <v>0</v>
      </c>
      <c r="O1404" s="10">
        <v>0</v>
      </c>
      <c r="P1404" s="10">
        <v>0</v>
      </c>
      <c r="Q1404" s="10">
        <v>0</v>
      </c>
      <c r="R1404" s="10">
        <v>0</v>
      </c>
      <c r="S1404" s="10">
        <v>0</v>
      </c>
      <c r="T1404" s="10">
        <v>0</v>
      </c>
      <c r="U1404" s="10">
        <v>0</v>
      </c>
      <c r="V1404" s="10">
        <v>1</v>
      </c>
      <c r="W1404" s="10">
        <v>1</v>
      </c>
      <c r="X1404" s="10">
        <v>1</v>
      </c>
      <c r="Y1404" s="10">
        <v>1</v>
      </c>
      <c r="Z1404" s="10">
        <v>1</v>
      </c>
      <c r="AA1404" s="10">
        <v>1</v>
      </c>
      <c r="AB1404" s="10">
        <v>1</v>
      </c>
      <c r="AC1404" s="10">
        <v>1</v>
      </c>
      <c r="AD1404" s="10">
        <v>1</v>
      </c>
      <c r="AE1404" s="10">
        <v>1</v>
      </c>
      <c r="AF1404" s="10">
        <v>0</v>
      </c>
      <c r="AG1404" s="10">
        <v>0</v>
      </c>
      <c r="AH1404" s="10">
        <v>0</v>
      </c>
      <c r="AI1404" s="10">
        <v>0</v>
      </c>
      <c r="AJ1404" s="10">
        <v>0</v>
      </c>
      <c r="AK1404" s="10">
        <v>1</v>
      </c>
      <c r="AL1404" s="10">
        <v>0</v>
      </c>
      <c r="AM1404" s="10">
        <v>9</v>
      </c>
      <c r="AN1404" s="10">
        <v>100</v>
      </c>
      <c r="AO1404" s="10">
        <v>19</v>
      </c>
      <c r="AP1404" s="10">
        <v>0</v>
      </c>
      <c r="AQ1404" s="10">
        <v>24</v>
      </c>
      <c r="AR1404" s="10"/>
      <c r="AS1404" s="10"/>
      <c r="AT1404" s="10"/>
      <c r="AU1404" s="10"/>
      <c r="AV1404" s="10"/>
      <c r="AW1404" s="10"/>
      <c r="AX1404" s="10"/>
      <c r="AY1404" s="10"/>
      <c r="AZ1404" s="10"/>
      <c r="BA1404" s="10"/>
      <c r="BB1404" s="10"/>
      <c r="BC1404" s="10"/>
      <c r="BD1404" s="10"/>
      <c r="BE1404" s="10"/>
      <c r="BF1404" s="10"/>
      <c r="BG1404" s="10"/>
      <c r="BH1404" s="10" t="s">
        <v>448</v>
      </c>
      <c r="BI1404" s="10">
        <v>21</v>
      </c>
    </row>
    <row r="1405" spans="5:61" ht="16.5" customHeight="1">
      <c r="E1405" s="9" t="str">
        <f t="shared" si="21"/>
        <v>M-25照明発熱密度比率3</v>
      </c>
      <c r="F1405" s="10" t="s">
        <v>464</v>
      </c>
      <c r="G1405" s="10" t="s">
        <v>355</v>
      </c>
      <c r="H1405" s="10">
        <v>25</v>
      </c>
      <c r="I1405" s="10">
        <v>2</v>
      </c>
      <c r="J1405" s="10">
        <v>3</v>
      </c>
      <c r="K1405" s="10" t="s">
        <v>780</v>
      </c>
      <c r="L1405" s="10" t="s">
        <v>779</v>
      </c>
      <c r="M1405" s="10">
        <v>0</v>
      </c>
      <c r="N1405" s="10">
        <v>0</v>
      </c>
      <c r="O1405" s="10">
        <v>0</v>
      </c>
      <c r="P1405" s="10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  <c r="V1405" s="10">
        <v>0</v>
      </c>
      <c r="W1405" s="10">
        <v>0</v>
      </c>
      <c r="X1405" s="10">
        <v>0</v>
      </c>
      <c r="Y1405" s="10">
        <v>0</v>
      </c>
      <c r="Z1405" s="10">
        <v>0</v>
      </c>
      <c r="AA1405" s="10">
        <v>0</v>
      </c>
      <c r="AB1405" s="10">
        <v>0</v>
      </c>
      <c r="AC1405" s="10">
        <v>0</v>
      </c>
      <c r="AD1405" s="10">
        <v>0</v>
      </c>
      <c r="AE1405" s="10">
        <v>0</v>
      </c>
      <c r="AF1405" s="10">
        <v>0</v>
      </c>
      <c r="AG1405" s="10">
        <v>0</v>
      </c>
      <c r="AH1405" s="10">
        <v>0</v>
      </c>
      <c r="AI1405" s="10">
        <v>0</v>
      </c>
      <c r="AJ1405" s="10">
        <v>0</v>
      </c>
      <c r="AK1405" s="10">
        <v>1</v>
      </c>
      <c r="AL1405" s="10">
        <v>0</v>
      </c>
      <c r="AM1405" s="10">
        <v>24</v>
      </c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10"/>
      <c r="AZ1405" s="10"/>
      <c r="BA1405" s="10"/>
      <c r="BB1405" s="10"/>
      <c r="BC1405" s="10"/>
      <c r="BD1405" s="10"/>
      <c r="BE1405" s="10"/>
      <c r="BF1405" s="10"/>
      <c r="BG1405" s="10"/>
      <c r="BH1405" s="10" t="s">
        <v>448</v>
      </c>
      <c r="BI1405" s="10">
        <v>21</v>
      </c>
    </row>
    <row r="1406" spans="5:61" ht="16.5" customHeight="1">
      <c r="E1406" s="9" t="str">
        <f t="shared" si="21"/>
        <v>M-25人体発熱密度比率1</v>
      </c>
      <c r="F1406" s="10" t="s">
        <v>464</v>
      </c>
      <c r="G1406" s="10" t="s">
        <v>355</v>
      </c>
      <c r="H1406" s="10">
        <v>25</v>
      </c>
      <c r="I1406" s="10">
        <v>3</v>
      </c>
      <c r="J1406" s="10">
        <v>1</v>
      </c>
      <c r="K1406" s="10" t="s">
        <v>781</v>
      </c>
      <c r="L1406" s="10" t="s">
        <v>777</v>
      </c>
      <c r="M1406" s="10">
        <v>0</v>
      </c>
      <c r="N1406" s="10">
        <v>0</v>
      </c>
      <c r="O1406" s="10">
        <v>0</v>
      </c>
      <c r="P1406" s="10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  <c r="V1406" s="10">
        <v>0.6</v>
      </c>
      <c r="W1406" s="10">
        <v>0.6</v>
      </c>
      <c r="X1406" s="10">
        <v>0.6</v>
      </c>
      <c r="Y1406" s="10">
        <v>0.6</v>
      </c>
      <c r="Z1406" s="10">
        <v>0.6</v>
      </c>
      <c r="AA1406" s="10">
        <v>0.6</v>
      </c>
      <c r="AB1406" s="10">
        <v>0.6</v>
      </c>
      <c r="AC1406" s="10">
        <v>0.6</v>
      </c>
      <c r="AD1406" s="10">
        <v>0.6</v>
      </c>
      <c r="AE1406" s="10">
        <v>0.6</v>
      </c>
      <c r="AF1406" s="10">
        <v>0</v>
      </c>
      <c r="AG1406" s="10">
        <v>0</v>
      </c>
      <c r="AH1406" s="10">
        <v>0</v>
      </c>
      <c r="AI1406" s="10">
        <v>0</v>
      </c>
      <c r="AJ1406" s="10">
        <v>0</v>
      </c>
      <c r="AK1406" s="10">
        <v>1</v>
      </c>
      <c r="AL1406" s="10">
        <v>0</v>
      </c>
      <c r="AM1406" s="10">
        <v>9</v>
      </c>
      <c r="AN1406" s="10">
        <v>60</v>
      </c>
      <c r="AO1406" s="10">
        <v>19</v>
      </c>
      <c r="AP1406" s="10">
        <v>0</v>
      </c>
      <c r="AQ1406" s="10">
        <v>24</v>
      </c>
      <c r="AR1406" s="10"/>
      <c r="AS1406" s="10"/>
      <c r="AT1406" s="10"/>
      <c r="AU1406" s="10"/>
      <c r="AV1406" s="10"/>
      <c r="AW1406" s="10"/>
      <c r="AX1406" s="10"/>
      <c r="AY1406" s="10"/>
      <c r="AZ1406" s="10"/>
      <c r="BA1406" s="10"/>
      <c r="BB1406" s="10"/>
      <c r="BC1406" s="10"/>
      <c r="BD1406" s="10"/>
      <c r="BE1406" s="10"/>
      <c r="BF1406" s="10"/>
      <c r="BG1406" s="10"/>
      <c r="BH1406" s="10" t="s">
        <v>448</v>
      </c>
      <c r="BI1406" s="10">
        <v>21</v>
      </c>
    </row>
    <row r="1407" spans="5:61" ht="16.5" customHeight="1">
      <c r="E1407" s="9" t="str">
        <f t="shared" si="21"/>
        <v>M-25人体発熱密度比率2</v>
      </c>
      <c r="F1407" s="10" t="s">
        <v>464</v>
      </c>
      <c r="G1407" s="10" t="s">
        <v>355</v>
      </c>
      <c r="H1407" s="10">
        <v>25</v>
      </c>
      <c r="I1407" s="10">
        <v>3</v>
      </c>
      <c r="J1407" s="10">
        <v>2</v>
      </c>
      <c r="K1407" s="10" t="s">
        <v>781</v>
      </c>
      <c r="L1407" s="10" t="s">
        <v>778</v>
      </c>
      <c r="M1407" s="10">
        <v>0</v>
      </c>
      <c r="N1407" s="10">
        <v>0</v>
      </c>
      <c r="O1407" s="10">
        <v>0</v>
      </c>
      <c r="P1407" s="10">
        <v>0</v>
      </c>
      <c r="Q1407" s="10">
        <v>0</v>
      </c>
      <c r="R1407" s="10">
        <v>0</v>
      </c>
      <c r="S1407" s="10">
        <v>0</v>
      </c>
      <c r="T1407" s="10">
        <v>0</v>
      </c>
      <c r="U1407" s="10">
        <v>0</v>
      </c>
      <c r="V1407" s="10">
        <v>1</v>
      </c>
      <c r="W1407" s="10">
        <v>1</v>
      </c>
      <c r="X1407" s="10">
        <v>1</v>
      </c>
      <c r="Y1407" s="10">
        <v>1</v>
      </c>
      <c r="Z1407" s="10">
        <v>1</v>
      </c>
      <c r="AA1407" s="10">
        <v>1</v>
      </c>
      <c r="AB1407" s="10">
        <v>1</v>
      </c>
      <c r="AC1407" s="10">
        <v>1</v>
      </c>
      <c r="AD1407" s="10">
        <v>1</v>
      </c>
      <c r="AE1407" s="10">
        <v>1</v>
      </c>
      <c r="AF1407" s="10">
        <v>0</v>
      </c>
      <c r="AG1407" s="10">
        <v>0</v>
      </c>
      <c r="AH1407" s="10">
        <v>0</v>
      </c>
      <c r="AI1407" s="10">
        <v>0</v>
      </c>
      <c r="AJ1407" s="10">
        <v>0</v>
      </c>
      <c r="AK1407" s="10">
        <v>1</v>
      </c>
      <c r="AL1407" s="10">
        <v>0</v>
      </c>
      <c r="AM1407" s="10">
        <v>9</v>
      </c>
      <c r="AN1407" s="10">
        <v>100</v>
      </c>
      <c r="AO1407" s="10">
        <v>19</v>
      </c>
      <c r="AP1407" s="10">
        <v>0</v>
      </c>
      <c r="AQ1407" s="10">
        <v>24</v>
      </c>
      <c r="AR1407" s="10"/>
      <c r="AS1407" s="10"/>
      <c r="AT1407" s="10"/>
      <c r="AU1407" s="10"/>
      <c r="AV1407" s="10"/>
      <c r="AW1407" s="10"/>
      <c r="AX1407" s="10"/>
      <c r="AY1407" s="10"/>
      <c r="AZ1407" s="10"/>
      <c r="BA1407" s="10"/>
      <c r="BB1407" s="10"/>
      <c r="BC1407" s="10"/>
      <c r="BD1407" s="10"/>
      <c r="BE1407" s="10"/>
      <c r="BF1407" s="10"/>
      <c r="BG1407" s="10"/>
      <c r="BH1407" s="10" t="s">
        <v>448</v>
      </c>
      <c r="BI1407" s="10">
        <v>21</v>
      </c>
    </row>
    <row r="1408" spans="5:61" ht="16.5" customHeight="1">
      <c r="E1408" s="9" t="str">
        <f t="shared" si="21"/>
        <v>M-25人体発熱密度比率3</v>
      </c>
      <c r="F1408" s="10" t="s">
        <v>464</v>
      </c>
      <c r="G1408" s="10" t="s">
        <v>355</v>
      </c>
      <c r="H1408" s="10">
        <v>25</v>
      </c>
      <c r="I1408" s="10">
        <v>3</v>
      </c>
      <c r="J1408" s="10">
        <v>3</v>
      </c>
      <c r="K1408" s="10" t="s">
        <v>781</v>
      </c>
      <c r="L1408" s="10" t="s">
        <v>779</v>
      </c>
      <c r="M1408" s="10">
        <v>0</v>
      </c>
      <c r="N1408" s="10">
        <v>0</v>
      </c>
      <c r="O1408" s="10">
        <v>0</v>
      </c>
      <c r="P1408" s="10">
        <v>0</v>
      </c>
      <c r="Q1408" s="10">
        <v>0</v>
      </c>
      <c r="R1408" s="10">
        <v>0</v>
      </c>
      <c r="S1408" s="10">
        <v>0</v>
      </c>
      <c r="T1408" s="10">
        <v>0</v>
      </c>
      <c r="U1408" s="10">
        <v>0</v>
      </c>
      <c r="V1408" s="10">
        <v>0</v>
      </c>
      <c r="W1408" s="10">
        <v>0</v>
      </c>
      <c r="X1408" s="10">
        <v>0</v>
      </c>
      <c r="Y1408" s="10">
        <v>0</v>
      </c>
      <c r="Z1408" s="10">
        <v>0</v>
      </c>
      <c r="AA1408" s="10">
        <v>0</v>
      </c>
      <c r="AB1408" s="10">
        <v>0</v>
      </c>
      <c r="AC1408" s="10">
        <v>0</v>
      </c>
      <c r="AD1408" s="10">
        <v>0</v>
      </c>
      <c r="AE1408" s="10">
        <v>0</v>
      </c>
      <c r="AF1408" s="10">
        <v>0</v>
      </c>
      <c r="AG1408" s="10">
        <v>0</v>
      </c>
      <c r="AH1408" s="10">
        <v>0</v>
      </c>
      <c r="AI1408" s="10">
        <v>0</v>
      </c>
      <c r="AJ1408" s="10">
        <v>0</v>
      </c>
      <c r="AK1408" s="10">
        <v>1</v>
      </c>
      <c r="AL1408" s="10">
        <v>0</v>
      </c>
      <c r="AM1408" s="10">
        <v>24</v>
      </c>
      <c r="AN1408" s="10"/>
      <c r="AO1408" s="10"/>
      <c r="AP1408" s="10"/>
      <c r="AQ1408" s="10"/>
      <c r="AR1408" s="10"/>
      <c r="AS1408" s="10"/>
      <c r="AT1408" s="10"/>
      <c r="AU1408" s="10"/>
      <c r="AV1408" s="10"/>
      <c r="AW1408" s="10"/>
      <c r="AX1408" s="10"/>
      <c r="AY1408" s="10"/>
      <c r="AZ1408" s="10"/>
      <c r="BA1408" s="10"/>
      <c r="BB1408" s="10"/>
      <c r="BC1408" s="10"/>
      <c r="BD1408" s="10"/>
      <c r="BE1408" s="10"/>
      <c r="BF1408" s="10"/>
      <c r="BG1408" s="10"/>
      <c r="BH1408" s="10" t="s">
        <v>448</v>
      </c>
      <c r="BI1408" s="10">
        <v>21</v>
      </c>
    </row>
    <row r="1409" spans="5:61" ht="16.5" customHeight="1">
      <c r="E1409" s="9" t="str">
        <f t="shared" si="21"/>
        <v>M-25機器発熱密度比率1</v>
      </c>
      <c r="F1409" s="10" t="s">
        <v>464</v>
      </c>
      <c r="G1409" s="10" t="s">
        <v>355</v>
      </c>
      <c r="H1409" s="10">
        <v>25</v>
      </c>
      <c r="I1409" s="10">
        <v>4</v>
      </c>
      <c r="J1409" s="10">
        <v>1</v>
      </c>
      <c r="K1409" s="10" t="s">
        <v>783</v>
      </c>
      <c r="L1409" s="10" t="s">
        <v>777</v>
      </c>
      <c r="M1409" s="10">
        <v>0</v>
      </c>
      <c r="N1409" s="10">
        <v>0</v>
      </c>
      <c r="O1409" s="10">
        <v>0</v>
      </c>
      <c r="P1409" s="10">
        <v>0</v>
      </c>
      <c r="Q1409" s="10">
        <v>0</v>
      </c>
      <c r="R1409" s="10">
        <v>0</v>
      </c>
      <c r="S1409" s="10">
        <v>0</v>
      </c>
      <c r="T1409" s="10">
        <v>0</v>
      </c>
      <c r="U1409" s="10">
        <v>0</v>
      </c>
      <c r="V1409" s="10">
        <v>1</v>
      </c>
      <c r="W1409" s="10">
        <v>1</v>
      </c>
      <c r="X1409" s="10">
        <v>1</v>
      </c>
      <c r="Y1409" s="10">
        <v>1</v>
      </c>
      <c r="Z1409" s="10">
        <v>1</v>
      </c>
      <c r="AA1409" s="10">
        <v>1</v>
      </c>
      <c r="AB1409" s="10">
        <v>1</v>
      </c>
      <c r="AC1409" s="10">
        <v>1</v>
      </c>
      <c r="AD1409" s="10">
        <v>1</v>
      </c>
      <c r="AE1409" s="10">
        <v>1</v>
      </c>
      <c r="AF1409" s="10">
        <v>0</v>
      </c>
      <c r="AG1409" s="10">
        <v>0</v>
      </c>
      <c r="AH1409" s="10">
        <v>0</v>
      </c>
      <c r="AI1409" s="10">
        <v>0</v>
      </c>
      <c r="AJ1409" s="10">
        <v>0</v>
      </c>
      <c r="AK1409" s="10">
        <v>1</v>
      </c>
      <c r="AL1409" s="10">
        <v>0</v>
      </c>
      <c r="AM1409" s="10">
        <v>9</v>
      </c>
      <c r="AN1409" s="10">
        <v>100</v>
      </c>
      <c r="AO1409" s="10">
        <v>19</v>
      </c>
      <c r="AP1409" s="10">
        <v>0</v>
      </c>
      <c r="AQ1409" s="10">
        <v>24</v>
      </c>
      <c r="AR1409" s="10"/>
      <c r="AS1409" s="10"/>
      <c r="AT1409" s="10"/>
      <c r="AU1409" s="10"/>
      <c r="AV1409" s="10"/>
      <c r="AW1409" s="10"/>
      <c r="AX1409" s="10"/>
      <c r="AY1409" s="10"/>
      <c r="AZ1409" s="10"/>
      <c r="BA1409" s="10"/>
      <c r="BB1409" s="10"/>
      <c r="BC1409" s="10"/>
      <c r="BD1409" s="10"/>
      <c r="BE1409" s="10"/>
      <c r="BF1409" s="10"/>
      <c r="BG1409" s="10"/>
      <c r="BH1409" s="10" t="s">
        <v>448</v>
      </c>
      <c r="BI1409" s="10">
        <v>21</v>
      </c>
    </row>
    <row r="1410" spans="5:61" ht="16.5" customHeight="1">
      <c r="E1410" s="9" t="str">
        <f t="shared" si="21"/>
        <v>M-25機器発熱密度比率2</v>
      </c>
      <c r="F1410" s="10" t="s">
        <v>464</v>
      </c>
      <c r="G1410" s="10" t="s">
        <v>355</v>
      </c>
      <c r="H1410" s="10">
        <v>25</v>
      </c>
      <c r="I1410" s="10">
        <v>4</v>
      </c>
      <c r="J1410" s="10">
        <v>2</v>
      </c>
      <c r="K1410" s="10" t="s">
        <v>783</v>
      </c>
      <c r="L1410" s="10" t="s">
        <v>778</v>
      </c>
      <c r="M1410" s="10">
        <v>0</v>
      </c>
      <c r="N1410" s="10">
        <v>0</v>
      </c>
      <c r="O1410" s="10">
        <v>0</v>
      </c>
      <c r="P1410" s="10">
        <v>0</v>
      </c>
      <c r="Q1410" s="10">
        <v>0</v>
      </c>
      <c r="R1410" s="10">
        <v>0</v>
      </c>
      <c r="S1410" s="10">
        <v>0</v>
      </c>
      <c r="T1410" s="10">
        <v>0</v>
      </c>
      <c r="U1410" s="10">
        <v>0</v>
      </c>
      <c r="V1410" s="10">
        <v>1</v>
      </c>
      <c r="W1410" s="10">
        <v>1</v>
      </c>
      <c r="X1410" s="10">
        <v>1</v>
      </c>
      <c r="Y1410" s="10">
        <v>1</v>
      </c>
      <c r="Z1410" s="10">
        <v>1</v>
      </c>
      <c r="AA1410" s="10">
        <v>1</v>
      </c>
      <c r="AB1410" s="10">
        <v>1</v>
      </c>
      <c r="AC1410" s="10">
        <v>1</v>
      </c>
      <c r="AD1410" s="10">
        <v>1</v>
      </c>
      <c r="AE1410" s="10">
        <v>1</v>
      </c>
      <c r="AF1410" s="10">
        <v>0</v>
      </c>
      <c r="AG1410" s="10">
        <v>0</v>
      </c>
      <c r="AH1410" s="10">
        <v>0</v>
      </c>
      <c r="AI1410" s="10">
        <v>0</v>
      </c>
      <c r="AJ1410" s="10">
        <v>0</v>
      </c>
      <c r="AK1410" s="10">
        <v>1</v>
      </c>
      <c r="AL1410" s="10">
        <v>0</v>
      </c>
      <c r="AM1410" s="10">
        <v>9</v>
      </c>
      <c r="AN1410" s="10">
        <v>100</v>
      </c>
      <c r="AO1410" s="10">
        <v>19</v>
      </c>
      <c r="AP1410" s="10">
        <v>0</v>
      </c>
      <c r="AQ1410" s="10">
        <v>24</v>
      </c>
      <c r="AR1410" s="10"/>
      <c r="AS1410" s="10"/>
      <c r="AT1410" s="10"/>
      <c r="AU1410" s="10"/>
      <c r="AV1410" s="10"/>
      <c r="AW1410" s="10"/>
      <c r="AX1410" s="10"/>
      <c r="AY1410" s="10"/>
      <c r="AZ1410" s="10"/>
      <c r="BA1410" s="10"/>
      <c r="BB1410" s="10"/>
      <c r="BC1410" s="10"/>
      <c r="BD1410" s="10"/>
      <c r="BE1410" s="10"/>
      <c r="BF1410" s="10"/>
      <c r="BG1410" s="10"/>
      <c r="BH1410" s="10" t="s">
        <v>448</v>
      </c>
      <c r="BI1410" s="10">
        <v>21</v>
      </c>
    </row>
    <row r="1411" spans="5:61" ht="16.5" customHeight="1">
      <c r="E1411" s="9" t="str">
        <f t="shared" si="21"/>
        <v>M-25機器発熱密度比率3</v>
      </c>
      <c r="F1411" s="10" t="s">
        <v>464</v>
      </c>
      <c r="G1411" s="10" t="s">
        <v>355</v>
      </c>
      <c r="H1411" s="10">
        <v>25</v>
      </c>
      <c r="I1411" s="10">
        <v>4</v>
      </c>
      <c r="J1411" s="10">
        <v>3</v>
      </c>
      <c r="K1411" s="10" t="s">
        <v>783</v>
      </c>
      <c r="L1411" s="10" t="s">
        <v>779</v>
      </c>
      <c r="M1411" s="10">
        <v>0</v>
      </c>
      <c r="N1411" s="10">
        <v>0</v>
      </c>
      <c r="O1411" s="10">
        <v>0</v>
      </c>
      <c r="P1411" s="10">
        <v>0</v>
      </c>
      <c r="Q1411" s="10">
        <v>0</v>
      </c>
      <c r="R1411" s="10">
        <v>0</v>
      </c>
      <c r="S1411" s="10">
        <v>0</v>
      </c>
      <c r="T1411" s="10">
        <v>0</v>
      </c>
      <c r="U1411" s="10">
        <v>0</v>
      </c>
      <c r="V1411" s="10">
        <v>0</v>
      </c>
      <c r="W1411" s="10">
        <v>0</v>
      </c>
      <c r="X1411" s="10">
        <v>0</v>
      </c>
      <c r="Y1411" s="10">
        <v>0</v>
      </c>
      <c r="Z1411" s="10">
        <v>0</v>
      </c>
      <c r="AA1411" s="10">
        <v>0</v>
      </c>
      <c r="AB1411" s="10">
        <v>0</v>
      </c>
      <c r="AC1411" s="10">
        <v>0</v>
      </c>
      <c r="AD1411" s="10">
        <v>0</v>
      </c>
      <c r="AE1411" s="10">
        <v>0</v>
      </c>
      <c r="AF1411" s="10">
        <v>0</v>
      </c>
      <c r="AG1411" s="10">
        <v>0</v>
      </c>
      <c r="AH1411" s="10">
        <v>0</v>
      </c>
      <c r="AI1411" s="10">
        <v>0</v>
      </c>
      <c r="AJ1411" s="10">
        <v>0</v>
      </c>
      <c r="AK1411" s="10">
        <v>1</v>
      </c>
      <c r="AL1411" s="10">
        <v>0</v>
      </c>
      <c r="AM1411" s="10">
        <v>24</v>
      </c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10"/>
      <c r="AZ1411" s="10"/>
      <c r="BA1411" s="10"/>
      <c r="BB1411" s="10"/>
      <c r="BC1411" s="10"/>
      <c r="BD1411" s="10"/>
      <c r="BE1411" s="10"/>
      <c r="BF1411" s="10"/>
      <c r="BG1411" s="10"/>
      <c r="BH1411" s="10" t="s">
        <v>448</v>
      </c>
      <c r="BI1411" s="10">
        <v>21</v>
      </c>
    </row>
    <row r="1412" spans="5:61" ht="16.5" customHeight="1">
      <c r="E1412" s="9" t="str">
        <f t="shared" si="21"/>
        <v>M-26室同時使用率1</v>
      </c>
      <c r="F1412" s="10" t="s">
        <v>468</v>
      </c>
      <c r="G1412" s="10" t="s">
        <v>355</v>
      </c>
      <c r="H1412" s="10">
        <v>26</v>
      </c>
      <c r="I1412" s="10">
        <v>1</v>
      </c>
      <c r="J1412" s="10">
        <v>1</v>
      </c>
      <c r="K1412" s="10" t="s">
        <v>776</v>
      </c>
      <c r="L1412" s="10" t="s">
        <v>777</v>
      </c>
      <c r="M1412" s="10">
        <v>0</v>
      </c>
      <c r="N1412" s="10">
        <v>0</v>
      </c>
      <c r="O1412" s="10">
        <v>0</v>
      </c>
      <c r="P1412" s="10">
        <v>0</v>
      </c>
      <c r="Q1412" s="10">
        <v>0</v>
      </c>
      <c r="R1412" s="10">
        <v>0</v>
      </c>
      <c r="S1412" s="10">
        <v>0</v>
      </c>
      <c r="T1412" s="10">
        <v>0</v>
      </c>
      <c r="U1412" s="10">
        <v>1</v>
      </c>
      <c r="V1412" s="10">
        <v>1</v>
      </c>
      <c r="W1412" s="10">
        <v>1</v>
      </c>
      <c r="X1412" s="10">
        <v>1</v>
      </c>
      <c r="Y1412" s="10">
        <v>1</v>
      </c>
      <c r="Z1412" s="10">
        <v>1</v>
      </c>
      <c r="AA1412" s="10">
        <v>1</v>
      </c>
      <c r="AB1412" s="10">
        <v>1</v>
      </c>
      <c r="AC1412" s="10">
        <v>1</v>
      </c>
      <c r="AD1412" s="10">
        <v>1</v>
      </c>
      <c r="AE1412" s="10">
        <v>1</v>
      </c>
      <c r="AF1412" s="10">
        <v>0</v>
      </c>
      <c r="AG1412" s="10">
        <v>0</v>
      </c>
      <c r="AH1412" s="10">
        <v>0</v>
      </c>
      <c r="AI1412" s="10">
        <v>0</v>
      </c>
      <c r="AJ1412" s="10">
        <v>0</v>
      </c>
      <c r="AK1412" s="10"/>
      <c r="AL1412" s="10"/>
      <c r="AM1412" s="10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10"/>
      <c r="AZ1412" s="10"/>
      <c r="BA1412" s="10"/>
      <c r="BB1412" s="10"/>
      <c r="BC1412" s="10"/>
      <c r="BD1412" s="10"/>
      <c r="BE1412" s="10"/>
      <c r="BF1412" s="10"/>
      <c r="BG1412" s="10"/>
      <c r="BH1412" s="10"/>
      <c r="BI1412" s="10">
        <v>21</v>
      </c>
    </row>
    <row r="1413" spans="5:61" ht="16.5" customHeight="1">
      <c r="E1413" s="9" t="str">
        <f t="shared" si="21"/>
        <v>M-26室同時使用率2</v>
      </c>
      <c r="F1413" s="10" t="s">
        <v>468</v>
      </c>
      <c r="G1413" s="10" t="s">
        <v>355</v>
      </c>
      <c r="H1413" s="10">
        <v>26</v>
      </c>
      <c r="I1413" s="10">
        <v>1</v>
      </c>
      <c r="J1413" s="10">
        <v>2</v>
      </c>
      <c r="K1413" s="10" t="s">
        <v>776</v>
      </c>
      <c r="L1413" s="10" t="s">
        <v>778</v>
      </c>
      <c r="M1413" s="10">
        <v>0</v>
      </c>
      <c r="N1413" s="10">
        <v>0</v>
      </c>
      <c r="O1413" s="10">
        <v>0</v>
      </c>
      <c r="P1413" s="10">
        <v>0</v>
      </c>
      <c r="Q1413" s="10">
        <v>0</v>
      </c>
      <c r="R1413" s="10">
        <v>0</v>
      </c>
      <c r="S1413" s="10">
        <v>0</v>
      </c>
      <c r="T1413" s="10">
        <v>0</v>
      </c>
      <c r="U1413" s="10">
        <v>1</v>
      </c>
      <c r="V1413" s="10">
        <v>1</v>
      </c>
      <c r="W1413" s="10">
        <v>1</v>
      </c>
      <c r="X1413" s="10">
        <v>1</v>
      </c>
      <c r="Y1413" s="10">
        <v>1</v>
      </c>
      <c r="Z1413" s="10">
        <v>1</v>
      </c>
      <c r="AA1413" s="10">
        <v>1</v>
      </c>
      <c r="AB1413" s="10">
        <v>1</v>
      </c>
      <c r="AC1413" s="10">
        <v>1</v>
      </c>
      <c r="AD1413" s="10">
        <v>1</v>
      </c>
      <c r="AE1413" s="10">
        <v>1</v>
      </c>
      <c r="AF1413" s="10">
        <v>0</v>
      </c>
      <c r="AG1413" s="10">
        <v>0</v>
      </c>
      <c r="AH1413" s="10">
        <v>0</v>
      </c>
      <c r="AI1413" s="10">
        <v>0</v>
      </c>
      <c r="AJ1413" s="10">
        <v>0</v>
      </c>
      <c r="AK1413" s="10"/>
      <c r="AL1413" s="10"/>
      <c r="AM1413" s="10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10"/>
      <c r="AZ1413" s="10"/>
      <c r="BA1413" s="10"/>
      <c r="BB1413" s="10"/>
      <c r="BC1413" s="10"/>
      <c r="BD1413" s="10"/>
      <c r="BE1413" s="10"/>
      <c r="BF1413" s="10"/>
      <c r="BG1413" s="10"/>
      <c r="BH1413" s="10"/>
      <c r="BI1413" s="10">
        <v>21</v>
      </c>
    </row>
    <row r="1414" spans="5:61" ht="16.5" customHeight="1">
      <c r="E1414" s="9" t="str">
        <f t="shared" si="21"/>
        <v>M-26室同時使用率3</v>
      </c>
      <c r="F1414" s="10" t="s">
        <v>468</v>
      </c>
      <c r="G1414" s="10" t="s">
        <v>355</v>
      </c>
      <c r="H1414" s="10">
        <v>26</v>
      </c>
      <c r="I1414" s="10">
        <v>1</v>
      </c>
      <c r="J1414" s="10">
        <v>3</v>
      </c>
      <c r="K1414" s="10" t="s">
        <v>776</v>
      </c>
      <c r="L1414" s="10" t="s">
        <v>779</v>
      </c>
      <c r="M1414" s="10">
        <v>0</v>
      </c>
      <c r="N1414" s="10">
        <v>0</v>
      </c>
      <c r="O1414" s="10">
        <v>0</v>
      </c>
      <c r="P1414" s="10">
        <v>0</v>
      </c>
      <c r="Q1414" s="10">
        <v>0</v>
      </c>
      <c r="R1414" s="10">
        <v>0</v>
      </c>
      <c r="S1414" s="10">
        <v>0</v>
      </c>
      <c r="T1414" s="10">
        <v>0</v>
      </c>
      <c r="U1414" s="10">
        <v>0</v>
      </c>
      <c r="V1414" s="10">
        <v>0</v>
      </c>
      <c r="W1414" s="10">
        <v>0</v>
      </c>
      <c r="X1414" s="10">
        <v>0</v>
      </c>
      <c r="Y1414" s="10">
        <v>0</v>
      </c>
      <c r="Z1414" s="10">
        <v>0</v>
      </c>
      <c r="AA1414" s="10">
        <v>0</v>
      </c>
      <c r="AB1414" s="10">
        <v>0</v>
      </c>
      <c r="AC1414" s="10">
        <v>0</v>
      </c>
      <c r="AD1414" s="10">
        <v>0</v>
      </c>
      <c r="AE1414" s="10">
        <v>0</v>
      </c>
      <c r="AF1414" s="10">
        <v>0</v>
      </c>
      <c r="AG1414" s="10">
        <v>0</v>
      </c>
      <c r="AH1414" s="10">
        <v>0</v>
      </c>
      <c r="AI1414" s="10">
        <v>0</v>
      </c>
      <c r="AJ1414" s="10">
        <v>0</v>
      </c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10"/>
      <c r="AZ1414" s="10"/>
      <c r="BA1414" s="10"/>
      <c r="BB1414" s="10"/>
      <c r="BC1414" s="10"/>
      <c r="BD1414" s="10"/>
      <c r="BE1414" s="10"/>
      <c r="BF1414" s="10"/>
      <c r="BG1414" s="10"/>
      <c r="BH1414" s="10"/>
      <c r="BI1414" s="10">
        <v>21</v>
      </c>
    </row>
    <row r="1415" spans="5:61" ht="16.5" customHeight="1">
      <c r="E1415" s="9" t="str">
        <f t="shared" si="21"/>
        <v>M-26照明発熱密度比率1</v>
      </c>
      <c r="F1415" s="10" t="s">
        <v>468</v>
      </c>
      <c r="G1415" s="10" t="s">
        <v>355</v>
      </c>
      <c r="H1415" s="10">
        <v>26</v>
      </c>
      <c r="I1415" s="10">
        <v>2</v>
      </c>
      <c r="J1415" s="10">
        <v>1</v>
      </c>
      <c r="K1415" s="10" t="s">
        <v>780</v>
      </c>
      <c r="L1415" s="10" t="s">
        <v>777</v>
      </c>
      <c r="M1415" s="10">
        <v>0</v>
      </c>
      <c r="N1415" s="10">
        <v>0</v>
      </c>
      <c r="O1415" s="10">
        <v>0</v>
      </c>
      <c r="P1415" s="10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  <c r="V1415" s="10">
        <v>1</v>
      </c>
      <c r="W1415" s="10">
        <v>1</v>
      </c>
      <c r="X1415" s="10">
        <v>1</v>
      </c>
      <c r="Y1415" s="10">
        <v>1</v>
      </c>
      <c r="Z1415" s="10">
        <v>1</v>
      </c>
      <c r="AA1415" s="10">
        <v>1</v>
      </c>
      <c r="AB1415" s="10">
        <v>1</v>
      </c>
      <c r="AC1415" s="10">
        <v>1</v>
      </c>
      <c r="AD1415" s="10">
        <v>1</v>
      </c>
      <c r="AE1415" s="10">
        <v>1</v>
      </c>
      <c r="AF1415" s="10">
        <v>0</v>
      </c>
      <c r="AG1415" s="10">
        <v>0</v>
      </c>
      <c r="AH1415" s="10">
        <v>0</v>
      </c>
      <c r="AI1415" s="10">
        <v>0</v>
      </c>
      <c r="AJ1415" s="10">
        <v>0</v>
      </c>
      <c r="AK1415" s="10">
        <v>1</v>
      </c>
      <c r="AL1415" s="10">
        <v>0</v>
      </c>
      <c r="AM1415" s="10">
        <v>9</v>
      </c>
      <c r="AN1415" s="10">
        <v>100</v>
      </c>
      <c r="AO1415" s="10">
        <v>19</v>
      </c>
      <c r="AP1415" s="10">
        <v>0</v>
      </c>
      <c r="AQ1415" s="10">
        <v>24</v>
      </c>
      <c r="AR1415" s="10"/>
      <c r="AS1415" s="10"/>
      <c r="AT1415" s="10"/>
      <c r="AU1415" s="10"/>
      <c r="AV1415" s="10"/>
      <c r="AW1415" s="10"/>
      <c r="AX1415" s="10"/>
      <c r="AY1415" s="10"/>
      <c r="AZ1415" s="10"/>
      <c r="BA1415" s="10"/>
      <c r="BB1415" s="10"/>
      <c r="BC1415" s="10"/>
      <c r="BD1415" s="10"/>
      <c r="BE1415" s="10"/>
      <c r="BF1415" s="10"/>
      <c r="BG1415" s="10"/>
      <c r="BH1415" s="10"/>
      <c r="BI1415" s="10">
        <v>21</v>
      </c>
    </row>
    <row r="1416" spans="5:61" ht="16.5" customHeight="1">
      <c r="E1416" s="9" t="str">
        <f t="shared" si="21"/>
        <v>M-26照明発熱密度比率2</v>
      </c>
      <c r="F1416" s="10" t="s">
        <v>468</v>
      </c>
      <c r="G1416" s="10" t="s">
        <v>355</v>
      </c>
      <c r="H1416" s="10">
        <v>26</v>
      </c>
      <c r="I1416" s="10">
        <v>2</v>
      </c>
      <c r="J1416" s="10">
        <v>2</v>
      </c>
      <c r="K1416" s="10" t="s">
        <v>780</v>
      </c>
      <c r="L1416" s="10" t="s">
        <v>778</v>
      </c>
      <c r="M1416" s="10">
        <v>0</v>
      </c>
      <c r="N1416" s="10">
        <v>0</v>
      </c>
      <c r="O1416" s="10">
        <v>0</v>
      </c>
      <c r="P1416" s="10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  <c r="V1416" s="10">
        <v>1</v>
      </c>
      <c r="W1416" s="10">
        <v>1</v>
      </c>
      <c r="X1416" s="10">
        <v>1</v>
      </c>
      <c r="Y1416" s="10">
        <v>1</v>
      </c>
      <c r="Z1416" s="10">
        <v>1</v>
      </c>
      <c r="AA1416" s="10">
        <v>1</v>
      </c>
      <c r="AB1416" s="10">
        <v>1</v>
      </c>
      <c r="AC1416" s="10">
        <v>1</v>
      </c>
      <c r="AD1416" s="10">
        <v>1</v>
      </c>
      <c r="AE1416" s="10">
        <v>1</v>
      </c>
      <c r="AF1416" s="10">
        <v>0</v>
      </c>
      <c r="AG1416" s="10">
        <v>0</v>
      </c>
      <c r="AH1416" s="10">
        <v>0</v>
      </c>
      <c r="AI1416" s="10">
        <v>0</v>
      </c>
      <c r="AJ1416" s="10">
        <v>0</v>
      </c>
      <c r="AK1416" s="10">
        <v>1</v>
      </c>
      <c r="AL1416" s="10">
        <v>0</v>
      </c>
      <c r="AM1416" s="10">
        <v>9</v>
      </c>
      <c r="AN1416" s="10">
        <v>100</v>
      </c>
      <c r="AO1416" s="10">
        <v>19</v>
      </c>
      <c r="AP1416" s="10">
        <v>0</v>
      </c>
      <c r="AQ1416" s="10">
        <v>24</v>
      </c>
      <c r="AR1416" s="10"/>
      <c r="AS1416" s="10"/>
      <c r="AT1416" s="10"/>
      <c r="AU1416" s="10"/>
      <c r="AV1416" s="10"/>
      <c r="AW1416" s="10"/>
      <c r="AX1416" s="10"/>
      <c r="AY1416" s="10"/>
      <c r="AZ1416" s="10"/>
      <c r="BA1416" s="10"/>
      <c r="BB1416" s="10"/>
      <c r="BC1416" s="10"/>
      <c r="BD1416" s="10"/>
      <c r="BE1416" s="10"/>
      <c r="BF1416" s="10"/>
      <c r="BG1416" s="10"/>
      <c r="BH1416" s="10"/>
      <c r="BI1416" s="10">
        <v>21</v>
      </c>
    </row>
    <row r="1417" spans="5:61" ht="16.5" customHeight="1">
      <c r="E1417" s="9" t="str">
        <f t="shared" ref="E1417:E1480" si="22">F1417&amp;K1417&amp;J1417</f>
        <v>M-26照明発熱密度比率3</v>
      </c>
      <c r="F1417" s="10" t="s">
        <v>468</v>
      </c>
      <c r="G1417" s="10" t="s">
        <v>355</v>
      </c>
      <c r="H1417" s="10">
        <v>26</v>
      </c>
      <c r="I1417" s="10">
        <v>2</v>
      </c>
      <c r="J1417" s="10">
        <v>3</v>
      </c>
      <c r="K1417" s="10" t="s">
        <v>780</v>
      </c>
      <c r="L1417" s="10" t="s">
        <v>779</v>
      </c>
      <c r="M1417" s="10">
        <v>0</v>
      </c>
      <c r="N1417" s="10">
        <v>0</v>
      </c>
      <c r="O1417" s="10">
        <v>0</v>
      </c>
      <c r="P1417" s="10">
        <v>0</v>
      </c>
      <c r="Q1417" s="10">
        <v>0</v>
      </c>
      <c r="R1417" s="10">
        <v>0</v>
      </c>
      <c r="S1417" s="10">
        <v>0</v>
      </c>
      <c r="T1417" s="10">
        <v>0</v>
      </c>
      <c r="U1417" s="10">
        <v>0</v>
      </c>
      <c r="V1417" s="10">
        <v>0</v>
      </c>
      <c r="W1417" s="10">
        <v>0</v>
      </c>
      <c r="X1417" s="10">
        <v>0</v>
      </c>
      <c r="Y1417" s="10">
        <v>0</v>
      </c>
      <c r="Z1417" s="10">
        <v>0</v>
      </c>
      <c r="AA1417" s="10">
        <v>0</v>
      </c>
      <c r="AB1417" s="10">
        <v>0</v>
      </c>
      <c r="AC1417" s="10">
        <v>0</v>
      </c>
      <c r="AD1417" s="10">
        <v>0</v>
      </c>
      <c r="AE1417" s="10">
        <v>0</v>
      </c>
      <c r="AF1417" s="10">
        <v>0</v>
      </c>
      <c r="AG1417" s="10">
        <v>0</v>
      </c>
      <c r="AH1417" s="10">
        <v>0</v>
      </c>
      <c r="AI1417" s="10">
        <v>0</v>
      </c>
      <c r="AJ1417" s="10">
        <v>0</v>
      </c>
      <c r="AK1417" s="10">
        <v>1</v>
      </c>
      <c r="AL1417" s="10">
        <v>0</v>
      </c>
      <c r="AM1417" s="10">
        <v>24</v>
      </c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10"/>
      <c r="AZ1417" s="10"/>
      <c r="BA1417" s="10"/>
      <c r="BB1417" s="10"/>
      <c r="BC1417" s="10"/>
      <c r="BD1417" s="10"/>
      <c r="BE1417" s="10"/>
      <c r="BF1417" s="10"/>
      <c r="BG1417" s="10"/>
      <c r="BH1417" s="10"/>
      <c r="BI1417" s="10">
        <v>21</v>
      </c>
    </row>
    <row r="1418" spans="5:61" ht="16.5" customHeight="1">
      <c r="E1418" s="9" t="str">
        <f t="shared" si="22"/>
        <v>M-26人体発熱密度比率1</v>
      </c>
      <c r="F1418" s="10" t="s">
        <v>468</v>
      </c>
      <c r="G1418" s="10" t="s">
        <v>355</v>
      </c>
      <c r="H1418" s="10">
        <v>26</v>
      </c>
      <c r="I1418" s="10">
        <v>3</v>
      </c>
      <c r="J1418" s="10">
        <v>1</v>
      </c>
      <c r="K1418" s="10" t="s">
        <v>781</v>
      </c>
      <c r="L1418" s="10" t="s">
        <v>777</v>
      </c>
      <c r="M1418" s="10">
        <v>0</v>
      </c>
      <c r="N1418" s="10">
        <v>0</v>
      </c>
      <c r="O1418" s="10">
        <v>0</v>
      </c>
      <c r="P1418" s="10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0</v>
      </c>
      <c r="V1418" s="10">
        <v>0.6</v>
      </c>
      <c r="W1418" s="10">
        <v>0.6</v>
      </c>
      <c r="X1418" s="10">
        <v>0.6</v>
      </c>
      <c r="Y1418" s="10">
        <v>0.6</v>
      </c>
      <c r="Z1418" s="10">
        <v>0.6</v>
      </c>
      <c r="AA1418" s="10">
        <v>0.6</v>
      </c>
      <c r="AB1418" s="10">
        <v>0.6</v>
      </c>
      <c r="AC1418" s="10">
        <v>0.6</v>
      </c>
      <c r="AD1418" s="10">
        <v>0.6</v>
      </c>
      <c r="AE1418" s="10">
        <v>0.6</v>
      </c>
      <c r="AF1418" s="10">
        <v>0</v>
      </c>
      <c r="AG1418" s="10">
        <v>0</v>
      </c>
      <c r="AH1418" s="10">
        <v>0</v>
      </c>
      <c r="AI1418" s="10">
        <v>0</v>
      </c>
      <c r="AJ1418" s="10">
        <v>0</v>
      </c>
      <c r="AK1418" s="10">
        <v>1</v>
      </c>
      <c r="AL1418" s="10">
        <v>0</v>
      </c>
      <c r="AM1418" s="10">
        <v>9</v>
      </c>
      <c r="AN1418" s="10">
        <v>60</v>
      </c>
      <c r="AO1418" s="10">
        <v>19</v>
      </c>
      <c r="AP1418" s="10">
        <v>0</v>
      </c>
      <c r="AQ1418" s="10">
        <v>24</v>
      </c>
      <c r="AR1418" s="10"/>
      <c r="AS1418" s="10"/>
      <c r="AT1418" s="10"/>
      <c r="AU1418" s="10"/>
      <c r="AV1418" s="10"/>
      <c r="AW1418" s="10"/>
      <c r="AX1418" s="10"/>
      <c r="AY1418" s="10"/>
      <c r="AZ1418" s="10"/>
      <c r="BA1418" s="10"/>
      <c r="BB1418" s="10"/>
      <c r="BC1418" s="10"/>
      <c r="BD1418" s="10"/>
      <c r="BE1418" s="10"/>
      <c r="BF1418" s="10"/>
      <c r="BG1418" s="10"/>
      <c r="BH1418" s="10"/>
      <c r="BI1418" s="10">
        <v>21</v>
      </c>
    </row>
    <row r="1419" spans="5:61" ht="16.5" customHeight="1">
      <c r="E1419" s="9" t="str">
        <f t="shared" si="22"/>
        <v>M-26人体発熱密度比率2</v>
      </c>
      <c r="F1419" s="10" t="s">
        <v>468</v>
      </c>
      <c r="G1419" s="10" t="s">
        <v>355</v>
      </c>
      <c r="H1419" s="10">
        <v>26</v>
      </c>
      <c r="I1419" s="10">
        <v>3</v>
      </c>
      <c r="J1419" s="10">
        <v>2</v>
      </c>
      <c r="K1419" s="10" t="s">
        <v>781</v>
      </c>
      <c r="L1419" s="10" t="s">
        <v>778</v>
      </c>
      <c r="M1419" s="10">
        <v>0</v>
      </c>
      <c r="N1419" s="10">
        <v>0</v>
      </c>
      <c r="O1419" s="10">
        <v>0</v>
      </c>
      <c r="P1419" s="10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  <c r="V1419" s="10">
        <v>1</v>
      </c>
      <c r="W1419" s="10">
        <v>1</v>
      </c>
      <c r="X1419" s="10">
        <v>1</v>
      </c>
      <c r="Y1419" s="10">
        <v>1</v>
      </c>
      <c r="Z1419" s="10">
        <v>1</v>
      </c>
      <c r="AA1419" s="10">
        <v>1</v>
      </c>
      <c r="AB1419" s="10">
        <v>1</v>
      </c>
      <c r="AC1419" s="10">
        <v>1</v>
      </c>
      <c r="AD1419" s="10">
        <v>1</v>
      </c>
      <c r="AE1419" s="10">
        <v>1</v>
      </c>
      <c r="AF1419" s="10">
        <v>0</v>
      </c>
      <c r="AG1419" s="10">
        <v>0</v>
      </c>
      <c r="AH1419" s="10">
        <v>0</v>
      </c>
      <c r="AI1419" s="10">
        <v>0</v>
      </c>
      <c r="AJ1419" s="10">
        <v>0</v>
      </c>
      <c r="AK1419" s="10">
        <v>1</v>
      </c>
      <c r="AL1419" s="10">
        <v>0</v>
      </c>
      <c r="AM1419" s="10">
        <v>9</v>
      </c>
      <c r="AN1419" s="10">
        <v>100</v>
      </c>
      <c r="AO1419" s="10">
        <v>19</v>
      </c>
      <c r="AP1419" s="10">
        <v>0</v>
      </c>
      <c r="AQ1419" s="10">
        <v>24</v>
      </c>
      <c r="AR1419" s="10"/>
      <c r="AS1419" s="10"/>
      <c r="AT1419" s="10"/>
      <c r="AU1419" s="10"/>
      <c r="AV1419" s="10"/>
      <c r="AW1419" s="10"/>
      <c r="AX1419" s="10"/>
      <c r="AY1419" s="10"/>
      <c r="AZ1419" s="10"/>
      <c r="BA1419" s="10"/>
      <c r="BB1419" s="10"/>
      <c r="BC1419" s="10"/>
      <c r="BD1419" s="10"/>
      <c r="BE1419" s="10"/>
      <c r="BF1419" s="10"/>
      <c r="BG1419" s="10"/>
      <c r="BH1419" s="10"/>
      <c r="BI1419" s="10">
        <v>21</v>
      </c>
    </row>
    <row r="1420" spans="5:61" ht="16.5" customHeight="1">
      <c r="E1420" s="9" t="str">
        <f t="shared" si="22"/>
        <v>M-26人体発熱密度比率3</v>
      </c>
      <c r="F1420" s="10" t="s">
        <v>468</v>
      </c>
      <c r="G1420" s="10" t="s">
        <v>355</v>
      </c>
      <c r="H1420" s="10">
        <v>26</v>
      </c>
      <c r="I1420" s="10">
        <v>3</v>
      </c>
      <c r="J1420" s="10">
        <v>3</v>
      </c>
      <c r="K1420" s="10" t="s">
        <v>781</v>
      </c>
      <c r="L1420" s="10" t="s">
        <v>779</v>
      </c>
      <c r="M1420" s="10">
        <v>0</v>
      </c>
      <c r="N1420" s="10">
        <v>0</v>
      </c>
      <c r="O1420" s="10">
        <v>0</v>
      </c>
      <c r="P1420" s="10">
        <v>0</v>
      </c>
      <c r="Q1420" s="10">
        <v>0</v>
      </c>
      <c r="R1420" s="10">
        <v>0</v>
      </c>
      <c r="S1420" s="10">
        <v>0</v>
      </c>
      <c r="T1420" s="10">
        <v>0</v>
      </c>
      <c r="U1420" s="10">
        <v>0</v>
      </c>
      <c r="V1420" s="10">
        <v>0</v>
      </c>
      <c r="W1420" s="10">
        <v>0</v>
      </c>
      <c r="X1420" s="10">
        <v>0</v>
      </c>
      <c r="Y1420" s="10">
        <v>0</v>
      </c>
      <c r="Z1420" s="10">
        <v>0</v>
      </c>
      <c r="AA1420" s="10">
        <v>0</v>
      </c>
      <c r="AB1420" s="10">
        <v>0</v>
      </c>
      <c r="AC1420" s="10">
        <v>0</v>
      </c>
      <c r="AD1420" s="10">
        <v>0</v>
      </c>
      <c r="AE1420" s="10">
        <v>0</v>
      </c>
      <c r="AF1420" s="10">
        <v>0</v>
      </c>
      <c r="AG1420" s="10">
        <v>0</v>
      </c>
      <c r="AH1420" s="10">
        <v>0</v>
      </c>
      <c r="AI1420" s="10">
        <v>0</v>
      </c>
      <c r="AJ1420" s="10">
        <v>0</v>
      </c>
      <c r="AK1420" s="10">
        <v>1</v>
      </c>
      <c r="AL1420" s="10">
        <v>0</v>
      </c>
      <c r="AM1420" s="10">
        <v>24</v>
      </c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10"/>
      <c r="AZ1420" s="10"/>
      <c r="BA1420" s="10"/>
      <c r="BB1420" s="10"/>
      <c r="BC1420" s="10"/>
      <c r="BD1420" s="10"/>
      <c r="BE1420" s="10"/>
      <c r="BF1420" s="10"/>
      <c r="BG1420" s="10"/>
      <c r="BH1420" s="10"/>
      <c r="BI1420" s="10">
        <v>21</v>
      </c>
    </row>
    <row r="1421" spans="5:61" ht="16.5" customHeight="1">
      <c r="E1421" s="9" t="str">
        <f t="shared" si="22"/>
        <v>M-26機器発熱密度比率1</v>
      </c>
      <c r="F1421" s="10" t="s">
        <v>468</v>
      </c>
      <c r="G1421" s="10" t="s">
        <v>355</v>
      </c>
      <c r="H1421" s="10">
        <v>26</v>
      </c>
      <c r="I1421" s="10">
        <v>4</v>
      </c>
      <c r="J1421" s="10">
        <v>1</v>
      </c>
      <c r="K1421" s="10" t="s">
        <v>783</v>
      </c>
      <c r="L1421" s="10" t="s">
        <v>777</v>
      </c>
      <c r="M1421" s="10">
        <v>0</v>
      </c>
      <c r="N1421" s="10">
        <v>0</v>
      </c>
      <c r="O1421" s="10">
        <v>0</v>
      </c>
      <c r="P1421" s="10">
        <v>0</v>
      </c>
      <c r="Q1421" s="10">
        <v>0</v>
      </c>
      <c r="R1421" s="10">
        <v>0</v>
      </c>
      <c r="S1421" s="10">
        <v>0</v>
      </c>
      <c r="T1421" s="10">
        <v>0</v>
      </c>
      <c r="U1421" s="10">
        <v>0</v>
      </c>
      <c r="V1421" s="10">
        <v>0</v>
      </c>
      <c r="W1421" s="10">
        <v>0</v>
      </c>
      <c r="X1421" s="10">
        <v>0</v>
      </c>
      <c r="Y1421" s="10">
        <v>0</v>
      </c>
      <c r="Z1421" s="10">
        <v>0</v>
      </c>
      <c r="AA1421" s="10">
        <v>0</v>
      </c>
      <c r="AB1421" s="10">
        <v>0</v>
      </c>
      <c r="AC1421" s="10">
        <v>0</v>
      </c>
      <c r="AD1421" s="10">
        <v>0</v>
      </c>
      <c r="AE1421" s="10">
        <v>0</v>
      </c>
      <c r="AF1421" s="10">
        <v>0</v>
      </c>
      <c r="AG1421" s="10">
        <v>0</v>
      </c>
      <c r="AH1421" s="10">
        <v>0</v>
      </c>
      <c r="AI1421" s="10">
        <v>0</v>
      </c>
      <c r="AJ1421" s="10">
        <v>0</v>
      </c>
      <c r="AK1421" s="10">
        <v>1</v>
      </c>
      <c r="AL1421" s="10">
        <v>0</v>
      </c>
      <c r="AM1421" s="10">
        <v>24</v>
      </c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10"/>
      <c r="AZ1421" s="10"/>
      <c r="BA1421" s="10"/>
      <c r="BB1421" s="10"/>
      <c r="BC1421" s="10"/>
      <c r="BD1421" s="10"/>
      <c r="BE1421" s="10"/>
      <c r="BF1421" s="10"/>
      <c r="BG1421" s="10"/>
      <c r="BH1421" s="10"/>
      <c r="BI1421" s="10">
        <v>21</v>
      </c>
    </row>
    <row r="1422" spans="5:61" ht="16.5" customHeight="1">
      <c r="E1422" s="9" t="str">
        <f t="shared" si="22"/>
        <v>M-26機器発熱密度比率2</v>
      </c>
      <c r="F1422" s="10" t="s">
        <v>468</v>
      </c>
      <c r="G1422" s="10" t="s">
        <v>355</v>
      </c>
      <c r="H1422" s="10">
        <v>26</v>
      </c>
      <c r="I1422" s="10">
        <v>4</v>
      </c>
      <c r="J1422" s="10">
        <v>2</v>
      </c>
      <c r="K1422" s="10" t="s">
        <v>783</v>
      </c>
      <c r="L1422" s="10" t="s">
        <v>778</v>
      </c>
      <c r="M1422" s="10">
        <v>0</v>
      </c>
      <c r="N1422" s="10">
        <v>0</v>
      </c>
      <c r="O1422" s="10">
        <v>0</v>
      </c>
      <c r="P1422" s="10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0</v>
      </c>
      <c r="V1422" s="10">
        <v>0</v>
      </c>
      <c r="W1422" s="10">
        <v>0</v>
      </c>
      <c r="X1422" s="10">
        <v>0</v>
      </c>
      <c r="Y1422" s="10">
        <v>0</v>
      </c>
      <c r="Z1422" s="10">
        <v>0</v>
      </c>
      <c r="AA1422" s="10">
        <v>0</v>
      </c>
      <c r="AB1422" s="10">
        <v>0</v>
      </c>
      <c r="AC1422" s="10">
        <v>0</v>
      </c>
      <c r="AD1422" s="10">
        <v>0</v>
      </c>
      <c r="AE1422" s="10">
        <v>0</v>
      </c>
      <c r="AF1422" s="10">
        <v>0</v>
      </c>
      <c r="AG1422" s="10">
        <v>0</v>
      </c>
      <c r="AH1422" s="10">
        <v>0</v>
      </c>
      <c r="AI1422" s="10">
        <v>0</v>
      </c>
      <c r="AJ1422" s="10">
        <v>0</v>
      </c>
      <c r="AK1422" s="10">
        <v>1</v>
      </c>
      <c r="AL1422" s="10">
        <v>0</v>
      </c>
      <c r="AM1422" s="10">
        <v>24</v>
      </c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10"/>
      <c r="AZ1422" s="10"/>
      <c r="BA1422" s="10"/>
      <c r="BB1422" s="10"/>
      <c r="BC1422" s="10"/>
      <c r="BD1422" s="10"/>
      <c r="BE1422" s="10"/>
      <c r="BF1422" s="10"/>
      <c r="BG1422" s="10"/>
      <c r="BH1422" s="10"/>
      <c r="BI1422" s="10">
        <v>21</v>
      </c>
    </row>
    <row r="1423" spans="5:61" ht="16.5" customHeight="1">
      <c r="E1423" s="9" t="str">
        <f t="shared" si="22"/>
        <v>M-26機器発熱密度比率3</v>
      </c>
      <c r="F1423" s="10" t="s">
        <v>468</v>
      </c>
      <c r="G1423" s="10" t="s">
        <v>355</v>
      </c>
      <c r="H1423" s="10">
        <v>26</v>
      </c>
      <c r="I1423" s="10">
        <v>4</v>
      </c>
      <c r="J1423" s="10">
        <v>3</v>
      </c>
      <c r="K1423" s="10" t="s">
        <v>783</v>
      </c>
      <c r="L1423" s="10" t="s">
        <v>779</v>
      </c>
      <c r="M1423" s="10">
        <v>0</v>
      </c>
      <c r="N1423" s="10">
        <v>0</v>
      </c>
      <c r="O1423" s="10">
        <v>0</v>
      </c>
      <c r="P1423" s="10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  <c r="V1423" s="10">
        <v>0</v>
      </c>
      <c r="W1423" s="10">
        <v>0</v>
      </c>
      <c r="X1423" s="10">
        <v>0</v>
      </c>
      <c r="Y1423" s="10">
        <v>0</v>
      </c>
      <c r="Z1423" s="10">
        <v>0</v>
      </c>
      <c r="AA1423" s="10">
        <v>0</v>
      </c>
      <c r="AB1423" s="10">
        <v>0</v>
      </c>
      <c r="AC1423" s="10">
        <v>0</v>
      </c>
      <c r="AD1423" s="10">
        <v>0</v>
      </c>
      <c r="AE1423" s="10">
        <v>0</v>
      </c>
      <c r="AF1423" s="10">
        <v>0</v>
      </c>
      <c r="AG1423" s="10">
        <v>0</v>
      </c>
      <c r="AH1423" s="10">
        <v>0</v>
      </c>
      <c r="AI1423" s="10">
        <v>0</v>
      </c>
      <c r="AJ1423" s="10">
        <v>0</v>
      </c>
      <c r="AK1423" s="10">
        <v>1</v>
      </c>
      <c r="AL1423" s="10">
        <v>0</v>
      </c>
      <c r="AM1423" s="10">
        <v>24</v>
      </c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10"/>
      <c r="AZ1423" s="10"/>
      <c r="BA1423" s="10"/>
      <c r="BB1423" s="10"/>
      <c r="BC1423" s="10"/>
      <c r="BD1423" s="10"/>
      <c r="BE1423" s="10"/>
      <c r="BF1423" s="10"/>
      <c r="BG1423" s="10"/>
      <c r="BH1423" s="10"/>
      <c r="BI1423" s="10">
        <v>21</v>
      </c>
    </row>
    <row r="1424" spans="5:61" ht="16.5" customHeight="1">
      <c r="E1424" s="9" t="str">
        <f t="shared" si="22"/>
        <v>M-27室同時使用率1</v>
      </c>
      <c r="F1424" s="10" t="s">
        <v>472</v>
      </c>
      <c r="G1424" s="10" t="s">
        <v>355</v>
      </c>
      <c r="H1424" s="10">
        <v>27</v>
      </c>
      <c r="I1424" s="10">
        <v>1</v>
      </c>
      <c r="J1424" s="10">
        <v>1</v>
      </c>
      <c r="K1424" s="10" t="s">
        <v>776</v>
      </c>
      <c r="L1424" s="10" t="s">
        <v>777</v>
      </c>
      <c r="M1424" s="10">
        <v>0</v>
      </c>
      <c r="N1424" s="10">
        <v>0</v>
      </c>
      <c r="O1424" s="10">
        <v>0</v>
      </c>
      <c r="P1424" s="10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1</v>
      </c>
      <c r="V1424" s="10">
        <v>1</v>
      </c>
      <c r="W1424" s="10">
        <v>1</v>
      </c>
      <c r="X1424" s="10">
        <v>1</v>
      </c>
      <c r="Y1424" s="10">
        <v>1</v>
      </c>
      <c r="Z1424" s="10">
        <v>1</v>
      </c>
      <c r="AA1424" s="10">
        <v>1</v>
      </c>
      <c r="AB1424" s="10">
        <v>1</v>
      </c>
      <c r="AC1424" s="10">
        <v>1</v>
      </c>
      <c r="AD1424" s="10">
        <v>1</v>
      </c>
      <c r="AE1424" s="10">
        <v>1</v>
      </c>
      <c r="AF1424" s="10">
        <v>0</v>
      </c>
      <c r="AG1424" s="10">
        <v>0</v>
      </c>
      <c r="AH1424" s="10">
        <v>0</v>
      </c>
      <c r="AI1424" s="10">
        <v>0</v>
      </c>
      <c r="AJ1424" s="10">
        <v>0</v>
      </c>
      <c r="AK1424" s="10"/>
      <c r="AL1424" s="10"/>
      <c r="AM1424" s="10"/>
      <c r="AN1424" s="10"/>
      <c r="AO1424" s="10"/>
      <c r="AP1424" s="10"/>
      <c r="AQ1424" s="10"/>
      <c r="AR1424" s="10"/>
      <c r="AS1424" s="10"/>
      <c r="AT1424" s="10"/>
      <c r="AU1424" s="10"/>
      <c r="AV1424" s="10"/>
      <c r="AW1424" s="10"/>
      <c r="AX1424" s="10"/>
      <c r="AY1424" s="10"/>
      <c r="AZ1424" s="10"/>
      <c r="BA1424" s="10"/>
      <c r="BB1424" s="10"/>
      <c r="BC1424" s="10"/>
      <c r="BD1424" s="10"/>
      <c r="BE1424" s="10"/>
      <c r="BF1424" s="10"/>
      <c r="BG1424" s="10"/>
      <c r="BH1424" s="10"/>
      <c r="BI1424" s="10">
        <v>21</v>
      </c>
    </row>
    <row r="1425" spans="5:61" ht="16.5" customHeight="1">
      <c r="E1425" s="9" t="str">
        <f t="shared" si="22"/>
        <v>M-27室同時使用率2</v>
      </c>
      <c r="F1425" s="10" t="s">
        <v>472</v>
      </c>
      <c r="G1425" s="10" t="s">
        <v>355</v>
      </c>
      <c r="H1425" s="10">
        <v>27</v>
      </c>
      <c r="I1425" s="10">
        <v>1</v>
      </c>
      <c r="J1425" s="10">
        <v>2</v>
      </c>
      <c r="K1425" s="10" t="s">
        <v>776</v>
      </c>
      <c r="L1425" s="10" t="s">
        <v>778</v>
      </c>
      <c r="M1425" s="10">
        <v>0</v>
      </c>
      <c r="N1425" s="10">
        <v>0</v>
      </c>
      <c r="O1425" s="10">
        <v>0</v>
      </c>
      <c r="P1425" s="10">
        <v>0</v>
      </c>
      <c r="Q1425" s="10">
        <v>0</v>
      </c>
      <c r="R1425" s="10">
        <v>0</v>
      </c>
      <c r="S1425" s="10">
        <v>0</v>
      </c>
      <c r="T1425" s="10">
        <v>0</v>
      </c>
      <c r="U1425" s="10">
        <v>1</v>
      </c>
      <c r="V1425" s="10">
        <v>1</v>
      </c>
      <c r="W1425" s="10">
        <v>1</v>
      </c>
      <c r="X1425" s="10">
        <v>1</v>
      </c>
      <c r="Y1425" s="10">
        <v>1</v>
      </c>
      <c r="Z1425" s="10">
        <v>1</v>
      </c>
      <c r="AA1425" s="10">
        <v>1</v>
      </c>
      <c r="AB1425" s="10">
        <v>1</v>
      </c>
      <c r="AC1425" s="10">
        <v>1</v>
      </c>
      <c r="AD1425" s="10">
        <v>1</v>
      </c>
      <c r="AE1425" s="10">
        <v>1</v>
      </c>
      <c r="AF1425" s="10">
        <v>0</v>
      </c>
      <c r="AG1425" s="10">
        <v>0</v>
      </c>
      <c r="AH1425" s="10">
        <v>0</v>
      </c>
      <c r="AI1425" s="10">
        <v>0</v>
      </c>
      <c r="AJ1425" s="10">
        <v>0</v>
      </c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10"/>
      <c r="AZ1425" s="10"/>
      <c r="BA1425" s="10"/>
      <c r="BB1425" s="10"/>
      <c r="BC1425" s="10"/>
      <c r="BD1425" s="10"/>
      <c r="BE1425" s="10"/>
      <c r="BF1425" s="10"/>
      <c r="BG1425" s="10"/>
      <c r="BH1425" s="10"/>
      <c r="BI1425" s="10">
        <v>21</v>
      </c>
    </row>
    <row r="1426" spans="5:61" ht="16.5" customHeight="1">
      <c r="E1426" s="9" t="str">
        <f t="shared" si="22"/>
        <v>M-27室同時使用率3</v>
      </c>
      <c r="F1426" s="10" t="s">
        <v>472</v>
      </c>
      <c r="G1426" s="10" t="s">
        <v>355</v>
      </c>
      <c r="H1426" s="10">
        <v>27</v>
      </c>
      <c r="I1426" s="10">
        <v>1</v>
      </c>
      <c r="J1426" s="10">
        <v>3</v>
      </c>
      <c r="K1426" s="10" t="s">
        <v>776</v>
      </c>
      <c r="L1426" s="10" t="s">
        <v>779</v>
      </c>
      <c r="M1426" s="10">
        <v>0</v>
      </c>
      <c r="N1426" s="10">
        <v>0</v>
      </c>
      <c r="O1426" s="10">
        <v>0</v>
      </c>
      <c r="P1426" s="10">
        <v>0</v>
      </c>
      <c r="Q1426" s="10">
        <v>0</v>
      </c>
      <c r="R1426" s="10">
        <v>0</v>
      </c>
      <c r="S1426" s="10">
        <v>0</v>
      </c>
      <c r="T1426" s="10">
        <v>0</v>
      </c>
      <c r="U1426" s="10">
        <v>0</v>
      </c>
      <c r="V1426" s="10">
        <v>0</v>
      </c>
      <c r="W1426" s="10">
        <v>0</v>
      </c>
      <c r="X1426" s="10">
        <v>0</v>
      </c>
      <c r="Y1426" s="10">
        <v>0</v>
      </c>
      <c r="Z1426" s="10">
        <v>0</v>
      </c>
      <c r="AA1426" s="10">
        <v>0</v>
      </c>
      <c r="AB1426" s="10">
        <v>0</v>
      </c>
      <c r="AC1426" s="10">
        <v>0</v>
      </c>
      <c r="AD1426" s="10">
        <v>0</v>
      </c>
      <c r="AE1426" s="10">
        <v>0</v>
      </c>
      <c r="AF1426" s="10">
        <v>0</v>
      </c>
      <c r="AG1426" s="10">
        <v>0</v>
      </c>
      <c r="AH1426" s="10">
        <v>0</v>
      </c>
      <c r="AI1426" s="10">
        <v>0</v>
      </c>
      <c r="AJ1426" s="10">
        <v>0</v>
      </c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10"/>
      <c r="AZ1426" s="10"/>
      <c r="BA1426" s="10"/>
      <c r="BB1426" s="10"/>
      <c r="BC1426" s="10"/>
      <c r="BD1426" s="10"/>
      <c r="BE1426" s="10"/>
      <c r="BF1426" s="10"/>
      <c r="BG1426" s="10"/>
      <c r="BH1426" s="10"/>
      <c r="BI1426" s="10">
        <v>21</v>
      </c>
    </row>
    <row r="1427" spans="5:61" ht="16.5" customHeight="1">
      <c r="E1427" s="9" t="str">
        <f t="shared" si="22"/>
        <v>M-27照明発熱密度比率1</v>
      </c>
      <c r="F1427" s="10" t="s">
        <v>472</v>
      </c>
      <c r="G1427" s="10" t="s">
        <v>355</v>
      </c>
      <c r="H1427" s="10">
        <v>27</v>
      </c>
      <c r="I1427" s="10">
        <v>2</v>
      </c>
      <c r="J1427" s="10">
        <v>1</v>
      </c>
      <c r="K1427" s="10" t="s">
        <v>780</v>
      </c>
      <c r="L1427" s="10" t="s">
        <v>777</v>
      </c>
      <c r="M1427" s="10">
        <v>0</v>
      </c>
      <c r="N1427" s="10">
        <v>0</v>
      </c>
      <c r="O1427" s="10">
        <v>0</v>
      </c>
      <c r="P1427" s="10">
        <v>0</v>
      </c>
      <c r="Q1427" s="10">
        <v>0</v>
      </c>
      <c r="R1427" s="10">
        <v>0</v>
      </c>
      <c r="S1427" s="10">
        <v>0</v>
      </c>
      <c r="T1427" s="10">
        <v>0</v>
      </c>
      <c r="U1427" s="10">
        <v>0</v>
      </c>
      <c r="V1427" s="10">
        <v>1</v>
      </c>
      <c r="W1427" s="10">
        <v>1</v>
      </c>
      <c r="X1427" s="10">
        <v>1</v>
      </c>
      <c r="Y1427" s="10">
        <v>1</v>
      </c>
      <c r="Z1427" s="10">
        <v>1</v>
      </c>
      <c r="AA1427" s="10">
        <v>1</v>
      </c>
      <c r="AB1427" s="10">
        <v>1</v>
      </c>
      <c r="AC1427" s="10">
        <v>1</v>
      </c>
      <c r="AD1427" s="10">
        <v>1</v>
      </c>
      <c r="AE1427" s="10">
        <v>1</v>
      </c>
      <c r="AF1427" s="10">
        <v>0</v>
      </c>
      <c r="AG1427" s="10">
        <v>0</v>
      </c>
      <c r="AH1427" s="10">
        <v>0</v>
      </c>
      <c r="AI1427" s="10">
        <v>0</v>
      </c>
      <c r="AJ1427" s="10">
        <v>0</v>
      </c>
      <c r="AK1427" s="10">
        <v>1</v>
      </c>
      <c r="AL1427" s="10">
        <v>0</v>
      </c>
      <c r="AM1427" s="10">
        <v>9</v>
      </c>
      <c r="AN1427" s="10">
        <v>100</v>
      </c>
      <c r="AO1427" s="10">
        <v>19</v>
      </c>
      <c r="AP1427" s="10">
        <v>0</v>
      </c>
      <c r="AQ1427" s="10">
        <v>24</v>
      </c>
      <c r="AR1427" s="10"/>
      <c r="AS1427" s="10"/>
      <c r="AT1427" s="10"/>
      <c r="AU1427" s="10"/>
      <c r="AV1427" s="10"/>
      <c r="AW1427" s="10"/>
      <c r="AX1427" s="10"/>
      <c r="AY1427" s="10"/>
      <c r="AZ1427" s="10"/>
      <c r="BA1427" s="10"/>
      <c r="BB1427" s="10"/>
      <c r="BC1427" s="10"/>
      <c r="BD1427" s="10"/>
      <c r="BE1427" s="10"/>
      <c r="BF1427" s="10"/>
      <c r="BG1427" s="10"/>
      <c r="BH1427" s="10"/>
      <c r="BI1427" s="10">
        <v>21</v>
      </c>
    </row>
    <row r="1428" spans="5:61" ht="16.5" customHeight="1">
      <c r="E1428" s="9" t="str">
        <f t="shared" si="22"/>
        <v>M-27照明発熱密度比率2</v>
      </c>
      <c r="F1428" s="10" t="s">
        <v>472</v>
      </c>
      <c r="G1428" s="10" t="s">
        <v>355</v>
      </c>
      <c r="H1428" s="10">
        <v>27</v>
      </c>
      <c r="I1428" s="10">
        <v>2</v>
      </c>
      <c r="J1428" s="10">
        <v>2</v>
      </c>
      <c r="K1428" s="10" t="s">
        <v>780</v>
      </c>
      <c r="L1428" s="10" t="s">
        <v>778</v>
      </c>
      <c r="M1428" s="10">
        <v>0</v>
      </c>
      <c r="N1428" s="10">
        <v>0</v>
      </c>
      <c r="O1428" s="10">
        <v>0</v>
      </c>
      <c r="P1428" s="10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  <c r="V1428" s="10">
        <v>1</v>
      </c>
      <c r="W1428" s="10">
        <v>1</v>
      </c>
      <c r="X1428" s="10">
        <v>1</v>
      </c>
      <c r="Y1428" s="10">
        <v>1</v>
      </c>
      <c r="Z1428" s="10">
        <v>1</v>
      </c>
      <c r="AA1428" s="10">
        <v>1</v>
      </c>
      <c r="AB1428" s="10">
        <v>1</v>
      </c>
      <c r="AC1428" s="10">
        <v>1</v>
      </c>
      <c r="AD1428" s="10">
        <v>1</v>
      </c>
      <c r="AE1428" s="10">
        <v>1</v>
      </c>
      <c r="AF1428" s="10">
        <v>0</v>
      </c>
      <c r="AG1428" s="10">
        <v>0</v>
      </c>
      <c r="AH1428" s="10">
        <v>0</v>
      </c>
      <c r="AI1428" s="10">
        <v>0</v>
      </c>
      <c r="AJ1428" s="10">
        <v>0</v>
      </c>
      <c r="AK1428" s="10">
        <v>1</v>
      </c>
      <c r="AL1428" s="10">
        <v>0</v>
      </c>
      <c r="AM1428" s="10">
        <v>9</v>
      </c>
      <c r="AN1428" s="10">
        <v>100</v>
      </c>
      <c r="AO1428" s="10">
        <v>19</v>
      </c>
      <c r="AP1428" s="10">
        <v>0</v>
      </c>
      <c r="AQ1428" s="10">
        <v>24</v>
      </c>
      <c r="AR1428" s="10"/>
      <c r="AS1428" s="10"/>
      <c r="AT1428" s="10"/>
      <c r="AU1428" s="10"/>
      <c r="AV1428" s="10"/>
      <c r="AW1428" s="10"/>
      <c r="AX1428" s="10"/>
      <c r="AY1428" s="10"/>
      <c r="AZ1428" s="10"/>
      <c r="BA1428" s="10"/>
      <c r="BB1428" s="10"/>
      <c r="BC1428" s="10"/>
      <c r="BD1428" s="10"/>
      <c r="BE1428" s="10"/>
      <c r="BF1428" s="10"/>
      <c r="BG1428" s="10"/>
      <c r="BH1428" s="10"/>
      <c r="BI1428" s="10">
        <v>21</v>
      </c>
    </row>
    <row r="1429" spans="5:61" ht="16.5" customHeight="1">
      <c r="E1429" s="9" t="str">
        <f t="shared" si="22"/>
        <v>M-27照明発熱密度比率3</v>
      </c>
      <c r="F1429" s="10" t="s">
        <v>472</v>
      </c>
      <c r="G1429" s="10" t="s">
        <v>355</v>
      </c>
      <c r="H1429" s="10">
        <v>27</v>
      </c>
      <c r="I1429" s="10">
        <v>2</v>
      </c>
      <c r="J1429" s="10">
        <v>3</v>
      </c>
      <c r="K1429" s="10" t="s">
        <v>780</v>
      </c>
      <c r="L1429" s="10" t="s">
        <v>779</v>
      </c>
      <c r="M1429" s="10">
        <v>0</v>
      </c>
      <c r="N1429" s="10">
        <v>0</v>
      </c>
      <c r="O1429" s="10">
        <v>0</v>
      </c>
      <c r="P1429" s="10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  <c r="V1429" s="10">
        <v>0</v>
      </c>
      <c r="W1429" s="10">
        <v>0</v>
      </c>
      <c r="X1429" s="10">
        <v>0</v>
      </c>
      <c r="Y1429" s="10">
        <v>0</v>
      </c>
      <c r="Z1429" s="10">
        <v>0</v>
      </c>
      <c r="AA1429" s="10">
        <v>0</v>
      </c>
      <c r="AB1429" s="10">
        <v>0</v>
      </c>
      <c r="AC1429" s="10">
        <v>0</v>
      </c>
      <c r="AD1429" s="10">
        <v>0</v>
      </c>
      <c r="AE1429" s="10">
        <v>0</v>
      </c>
      <c r="AF1429" s="10">
        <v>0</v>
      </c>
      <c r="AG1429" s="10">
        <v>0</v>
      </c>
      <c r="AH1429" s="10">
        <v>0</v>
      </c>
      <c r="AI1429" s="10">
        <v>0</v>
      </c>
      <c r="AJ1429" s="10">
        <v>0</v>
      </c>
      <c r="AK1429" s="10">
        <v>1</v>
      </c>
      <c r="AL1429" s="10">
        <v>0</v>
      </c>
      <c r="AM1429" s="10">
        <v>24</v>
      </c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10"/>
      <c r="AZ1429" s="10"/>
      <c r="BA1429" s="10"/>
      <c r="BB1429" s="10"/>
      <c r="BC1429" s="10"/>
      <c r="BD1429" s="10"/>
      <c r="BE1429" s="10"/>
      <c r="BF1429" s="10"/>
      <c r="BG1429" s="10"/>
      <c r="BH1429" s="10"/>
      <c r="BI1429" s="10">
        <v>21</v>
      </c>
    </row>
    <row r="1430" spans="5:61" ht="16.5" customHeight="1">
      <c r="E1430" s="9" t="str">
        <f t="shared" si="22"/>
        <v>M-27人体発熱密度比率1</v>
      </c>
      <c r="F1430" s="10" t="s">
        <v>472</v>
      </c>
      <c r="G1430" s="10" t="s">
        <v>355</v>
      </c>
      <c r="H1430" s="10">
        <v>27</v>
      </c>
      <c r="I1430" s="10">
        <v>3</v>
      </c>
      <c r="J1430" s="10">
        <v>1</v>
      </c>
      <c r="K1430" s="10" t="s">
        <v>781</v>
      </c>
      <c r="L1430" s="10" t="s">
        <v>777</v>
      </c>
      <c r="M1430" s="10">
        <v>0</v>
      </c>
      <c r="N1430" s="10">
        <v>0</v>
      </c>
      <c r="O1430" s="10">
        <v>0</v>
      </c>
      <c r="P1430" s="10">
        <v>0</v>
      </c>
      <c r="Q1430" s="10">
        <v>0</v>
      </c>
      <c r="R1430" s="10">
        <v>0</v>
      </c>
      <c r="S1430" s="10">
        <v>0</v>
      </c>
      <c r="T1430" s="10">
        <v>0</v>
      </c>
      <c r="U1430" s="10">
        <v>0</v>
      </c>
      <c r="V1430" s="10">
        <v>0.6</v>
      </c>
      <c r="W1430" s="10">
        <v>0.6</v>
      </c>
      <c r="X1430" s="10">
        <v>0.6</v>
      </c>
      <c r="Y1430" s="10">
        <v>0.6</v>
      </c>
      <c r="Z1430" s="10">
        <v>0.6</v>
      </c>
      <c r="AA1430" s="10">
        <v>0.6</v>
      </c>
      <c r="AB1430" s="10">
        <v>0.6</v>
      </c>
      <c r="AC1430" s="10">
        <v>0.6</v>
      </c>
      <c r="AD1430" s="10">
        <v>0.6</v>
      </c>
      <c r="AE1430" s="10">
        <v>0.6</v>
      </c>
      <c r="AF1430" s="10">
        <v>0</v>
      </c>
      <c r="AG1430" s="10">
        <v>0</v>
      </c>
      <c r="AH1430" s="10">
        <v>0</v>
      </c>
      <c r="AI1430" s="10">
        <v>0</v>
      </c>
      <c r="AJ1430" s="10">
        <v>0</v>
      </c>
      <c r="AK1430" s="10">
        <v>1</v>
      </c>
      <c r="AL1430" s="10">
        <v>0</v>
      </c>
      <c r="AM1430" s="10">
        <v>9</v>
      </c>
      <c r="AN1430" s="10">
        <v>60</v>
      </c>
      <c r="AO1430" s="10">
        <v>19</v>
      </c>
      <c r="AP1430" s="10">
        <v>0</v>
      </c>
      <c r="AQ1430" s="10">
        <v>24</v>
      </c>
      <c r="AR1430" s="10"/>
      <c r="AS1430" s="10"/>
      <c r="AT1430" s="10"/>
      <c r="AU1430" s="10"/>
      <c r="AV1430" s="10"/>
      <c r="AW1430" s="10"/>
      <c r="AX1430" s="10"/>
      <c r="AY1430" s="10"/>
      <c r="AZ1430" s="10"/>
      <c r="BA1430" s="10"/>
      <c r="BB1430" s="10"/>
      <c r="BC1430" s="10"/>
      <c r="BD1430" s="10"/>
      <c r="BE1430" s="10"/>
      <c r="BF1430" s="10"/>
      <c r="BG1430" s="10"/>
      <c r="BH1430" s="10"/>
      <c r="BI1430" s="10">
        <v>21</v>
      </c>
    </row>
    <row r="1431" spans="5:61" ht="16.5" customHeight="1">
      <c r="E1431" s="9" t="str">
        <f t="shared" si="22"/>
        <v>M-27人体発熱密度比率2</v>
      </c>
      <c r="F1431" s="10" t="s">
        <v>472</v>
      </c>
      <c r="G1431" s="10" t="s">
        <v>355</v>
      </c>
      <c r="H1431" s="10">
        <v>27</v>
      </c>
      <c r="I1431" s="10">
        <v>3</v>
      </c>
      <c r="J1431" s="10">
        <v>2</v>
      </c>
      <c r="K1431" s="10" t="s">
        <v>781</v>
      </c>
      <c r="L1431" s="10" t="s">
        <v>778</v>
      </c>
      <c r="M1431" s="10">
        <v>0</v>
      </c>
      <c r="N1431" s="10">
        <v>0</v>
      </c>
      <c r="O1431" s="10">
        <v>0</v>
      </c>
      <c r="P1431" s="10">
        <v>0</v>
      </c>
      <c r="Q1431" s="10">
        <v>0</v>
      </c>
      <c r="R1431" s="10">
        <v>0</v>
      </c>
      <c r="S1431" s="10">
        <v>0</v>
      </c>
      <c r="T1431" s="10">
        <v>0</v>
      </c>
      <c r="U1431" s="10">
        <v>0</v>
      </c>
      <c r="V1431" s="10">
        <v>1</v>
      </c>
      <c r="W1431" s="10">
        <v>1</v>
      </c>
      <c r="X1431" s="10">
        <v>1</v>
      </c>
      <c r="Y1431" s="10">
        <v>1</v>
      </c>
      <c r="Z1431" s="10">
        <v>1</v>
      </c>
      <c r="AA1431" s="10">
        <v>1</v>
      </c>
      <c r="AB1431" s="10">
        <v>1</v>
      </c>
      <c r="AC1431" s="10">
        <v>1</v>
      </c>
      <c r="AD1431" s="10">
        <v>1</v>
      </c>
      <c r="AE1431" s="10">
        <v>1</v>
      </c>
      <c r="AF1431" s="10">
        <v>0</v>
      </c>
      <c r="AG1431" s="10">
        <v>0</v>
      </c>
      <c r="AH1431" s="10">
        <v>0</v>
      </c>
      <c r="AI1431" s="10">
        <v>0</v>
      </c>
      <c r="AJ1431" s="10">
        <v>0</v>
      </c>
      <c r="AK1431" s="10">
        <v>1</v>
      </c>
      <c r="AL1431" s="10">
        <v>0</v>
      </c>
      <c r="AM1431" s="10">
        <v>9</v>
      </c>
      <c r="AN1431" s="10">
        <v>100</v>
      </c>
      <c r="AO1431" s="10">
        <v>19</v>
      </c>
      <c r="AP1431" s="10">
        <v>0</v>
      </c>
      <c r="AQ1431" s="10">
        <v>24</v>
      </c>
      <c r="AR1431" s="10"/>
      <c r="AS1431" s="10"/>
      <c r="AT1431" s="10"/>
      <c r="AU1431" s="10"/>
      <c r="AV1431" s="10"/>
      <c r="AW1431" s="10"/>
      <c r="AX1431" s="10"/>
      <c r="AY1431" s="10"/>
      <c r="AZ1431" s="10"/>
      <c r="BA1431" s="10"/>
      <c r="BB1431" s="10"/>
      <c r="BC1431" s="10"/>
      <c r="BD1431" s="10"/>
      <c r="BE1431" s="10"/>
      <c r="BF1431" s="10"/>
      <c r="BG1431" s="10"/>
      <c r="BH1431" s="10"/>
      <c r="BI1431" s="10">
        <v>21</v>
      </c>
    </row>
    <row r="1432" spans="5:61" ht="16.5" customHeight="1">
      <c r="E1432" s="9" t="str">
        <f t="shared" si="22"/>
        <v>M-27人体発熱密度比率3</v>
      </c>
      <c r="F1432" s="10" t="s">
        <v>472</v>
      </c>
      <c r="G1432" s="10" t="s">
        <v>355</v>
      </c>
      <c r="H1432" s="10">
        <v>27</v>
      </c>
      <c r="I1432" s="10">
        <v>3</v>
      </c>
      <c r="J1432" s="10">
        <v>3</v>
      </c>
      <c r="K1432" s="10" t="s">
        <v>781</v>
      </c>
      <c r="L1432" s="10" t="s">
        <v>779</v>
      </c>
      <c r="M1432" s="10">
        <v>0</v>
      </c>
      <c r="N1432" s="10">
        <v>0</v>
      </c>
      <c r="O1432" s="10">
        <v>0</v>
      </c>
      <c r="P1432" s="10">
        <v>0</v>
      </c>
      <c r="Q1432" s="10">
        <v>0</v>
      </c>
      <c r="R1432" s="10">
        <v>0</v>
      </c>
      <c r="S1432" s="10">
        <v>0</v>
      </c>
      <c r="T1432" s="10">
        <v>0</v>
      </c>
      <c r="U1432" s="10">
        <v>0</v>
      </c>
      <c r="V1432" s="10">
        <v>0</v>
      </c>
      <c r="W1432" s="10">
        <v>0</v>
      </c>
      <c r="X1432" s="10">
        <v>0</v>
      </c>
      <c r="Y1432" s="10">
        <v>0</v>
      </c>
      <c r="Z1432" s="10">
        <v>0</v>
      </c>
      <c r="AA1432" s="10">
        <v>0</v>
      </c>
      <c r="AB1432" s="10">
        <v>0</v>
      </c>
      <c r="AC1432" s="10">
        <v>0</v>
      </c>
      <c r="AD1432" s="10">
        <v>0</v>
      </c>
      <c r="AE1432" s="10">
        <v>0</v>
      </c>
      <c r="AF1432" s="10">
        <v>0</v>
      </c>
      <c r="AG1432" s="10">
        <v>0</v>
      </c>
      <c r="AH1432" s="10">
        <v>0</v>
      </c>
      <c r="AI1432" s="10">
        <v>0</v>
      </c>
      <c r="AJ1432" s="10">
        <v>0</v>
      </c>
      <c r="AK1432" s="10">
        <v>1</v>
      </c>
      <c r="AL1432" s="10">
        <v>0</v>
      </c>
      <c r="AM1432" s="10">
        <v>24</v>
      </c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10"/>
      <c r="AZ1432" s="10"/>
      <c r="BA1432" s="10"/>
      <c r="BB1432" s="10"/>
      <c r="BC1432" s="10"/>
      <c r="BD1432" s="10"/>
      <c r="BE1432" s="10"/>
      <c r="BF1432" s="10"/>
      <c r="BG1432" s="10"/>
      <c r="BH1432" s="10"/>
      <c r="BI1432" s="10">
        <v>21</v>
      </c>
    </row>
    <row r="1433" spans="5:61" ht="16.5" customHeight="1">
      <c r="E1433" s="9" t="str">
        <f t="shared" si="22"/>
        <v>M-27機器発熱密度比率1</v>
      </c>
      <c r="F1433" s="10" t="s">
        <v>472</v>
      </c>
      <c r="G1433" s="10" t="s">
        <v>355</v>
      </c>
      <c r="H1433" s="10">
        <v>27</v>
      </c>
      <c r="I1433" s="10">
        <v>4</v>
      </c>
      <c r="J1433" s="10">
        <v>1</v>
      </c>
      <c r="K1433" s="10" t="s">
        <v>783</v>
      </c>
      <c r="L1433" s="10" t="s">
        <v>777</v>
      </c>
      <c r="M1433" s="10">
        <v>0</v>
      </c>
      <c r="N1433" s="10">
        <v>0</v>
      </c>
      <c r="O1433" s="10">
        <v>0</v>
      </c>
      <c r="P1433" s="10">
        <v>0</v>
      </c>
      <c r="Q1433" s="10">
        <v>0</v>
      </c>
      <c r="R1433" s="10">
        <v>0</v>
      </c>
      <c r="S1433" s="10">
        <v>0</v>
      </c>
      <c r="T1433" s="10">
        <v>0</v>
      </c>
      <c r="U1433" s="10">
        <v>0</v>
      </c>
      <c r="V1433" s="10">
        <v>0</v>
      </c>
      <c r="W1433" s="10">
        <v>0</v>
      </c>
      <c r="X1433" s="10">
        <v>0</v>
      </c>
      <c r="Y1433" s="10">
        <v>0</v>
      </c>
      <c r="Z1433" s="10">
        <v>0</v>
      </c>
      <c r="AA1433" s="10">
        <v>0</v>
      </c>
      <c r="AB1433" s="10">
        <v>0</v>
      </c>
      <c r="AC1433" s="10">
        <v>0</v>
      </c>
      <c r="AD1433" s="10">
        <v>0</v>
      </c>
      <c r="AE1433" s="10">
        <v>0</v>
      </c>
      <c r="AF1433" s="10">
        <v>0</v>
      </c>
      <c r="AG1433" s="10">
        <v>0</v>
      </c>
      <c r="AH1433" s="10">
        <v>0</v>
      </c>
      <c r="AI1433" s="10">
        <v>0</v>
      </c>
      <c r="AJ1433" s="10">
        <v>0</v>
      </c>
      <c r="AK1433" s="10">
        <v>1</v>
      </c>
      <c r="AL1433" s="10">
        <v>0</v>
      </c>
      <c r="AM1433" s="10">
        <v>24</v>
      </c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10"/>
      <c r="AZ1433" s="10"/>
      <c r="BA1433" s="10"/>
      <c r="BB1433" s="10"/>
      <c r="BC1433" s="10"/>
      <c r="BD1433" s="10"/>
      <c r="BE1433" s="10"/>
      <c r="BF1433" s="10"/>
      <c r="BG1433" s="10"/>
      <c r="BH1433" s="10"/>
      <c r="BI1433" s="10">
        <v>21</v>
      </c>
    </row>
    <row r="1434" spans="5:61" ht="16.5" customHeight="1">
      <c r="E1434" s="9" t="str">
        <f t="shared" si="22"/>
        <v>M-27機器発熱密度比率2</v>
      </c>
      <c r="F1434" s="10" t="s">
        <v>472</v>
      </c>
      <c r="G1434" s="10" t="s">
        <v>355</v>
      </c>
      <c r="H1434" s="10">
        <v>27</v>
      </c>
      <c r="I1434" s="10">
        <v>4</v>
      </c>
      <c r="J1434" s="10">
        <v>2</v>
      </c>
      <c r="K1434" s="10" t="s">
        <v>783</v>
      </c>
      <c r="L1434" s="10" t="s">
        <v>778</v>
      </c>
      <c r="M1434" s="10">
        <v>0</v>
      </c>
      <c r="N1434" s="10">
        <v>0</v>
      </c>
      <c r="O1434" s="10">
        <v>0</v>
      </c>
      <c r="P1434" s="10">
        <v>0</v>
      </c>
      <c r="Q1434" s="10">
        <v>0</v>
      </c>
      <c r="R1434" s="10">
        <v>0</v>
      </c>
      <c r="S1434" s="10">
        <v>0</v>
      </c>
      <c r="T1434" s="10">
        <v>0</v>
      </c>
      <c r="U1434" s="10">
        <v>0</v>
      </c>
      <c r="V1434" s="10">
        <v>0</v>
      </c>
      <c r="W1434" s="10">
        <v>0</v>
      </c>
      <c r="X1434" s="10">
        <v>0</v>
      </c>
      <c r="Y1434" s="10">
        <v>0</v>
      </c>
      <c r="Z1434" s="10">
        <v>0</v>
      </c>
      <c r="AA1434" s="10">
        <v>0</v>
      </c>
      <c r="AB1434" s="10">
        <v>0</v>
      </c>
      <c r="AC1434" s="10">
        <v>0</v>
      </c>
      <c r="AD1434" s="10">
        <v>0</v>
      </c>
      <c r="AE1434" s="10">
        <v>0</v>
      </c>
      <c r="AF1434" s="10">
        <v>0</v>
      </c>
      <c r="AG1434" s="10">
        <v>0</v>
      </c>
      <c r="AH1434" s="10">
        <v>0</v>
      </c>
      <c r="AI1434" s="10">
        <v>0</v>
      </c>
      <c r="AJ1434" s="10">
        <v>0</v>
      </c>
      <c r="AK1434" s="10">
        <v>1</v>
      </c>
      <c r="AL1434" s="10">
        <v>0</v>
      </c>
      <c r="AM1434" s="10">
        <v>24</v>
      </c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10"/>
      <c r="AZ1434" s="10"/>
      <c r="BA1434" s="10"/>
      <c r="BB1434" s="10"/>
      <c r="BC1434" s="10"/>
      <c r="BD1434" s="10"/>
      <c r="BE1434" s="10"/>
      <c r="BF1434" s="10"/>
      <c r="BG1434" s="10"/>
      <c r="BH1434" s="10"/>
      <c r="BI1434" s="10">
        <v>21</v>
      </c>
    </row>
    <row r="1435" spans="5:61" ht="16.5" customHeight="1">
      <c r="E1435" s="9" t="str">
        <f t="shared" si="22"/>
        <v>M-27機器発熱密度比率3</v>
      </c>
      <c r="F1435" s="10" t="s">
        <v>472</v>
      </c>
      <c r="G1435" s="10" t="s">
        <v>355</v>
      </c>
      <c r="H1435" s="10">
        <v>27</v>
      </c>
      <c r="I1435" s="10">
        <v>4</v>
      </c>
      <c r="J1435" s="10">
        <v>3</v>
      </c>
      <c r="K1435" s="10" t="s">
        <v>783</v>
      </c>
      <c r="L1435" s="10" t="s">
        <v>779</v>
      </c>
      <c r="M1435" s="10">
        <v>0</v>
      </c>
      <c r="N1435" s="10">
        <v>0</v>
      </c>
      <c r="O1435" s="10">
        <v>0</v>
      </c>
      <c r="P1435" s="10">
        <v>0</v>
      </c>
      <c r="Q1435" s="10">
        <v>0</v>
      </c>
      <c r="R1435" s="10">
        <v>0</v>
      </c>
      <c r="S1435" s="10">
        <v>0</v>
      </c>
      <c r="T1435" s="10">
        <v>0</v>
      </c>
      <c r="U1435" s="10">
        <v>0</v>
      </c>
      <c r="V1435" s="10">
        <v>0</v>
      </c>
      <c r="W1435" s="10">
        <v>0</v>
      </c>
      <c r="X1435" s="10">
        <v>0</v>
      </c>
      <c r="Y1435" s="10">
        <v>0</v>
      </c>
      <c r="Z1435" s="10">
        <v>0</v>
      </c>
      <c r="AA1435" s="10">
        <v>0</v>
      </c>
      <c r="AB1435" s="10">
        <v>0</v>
      </c>
      <c r="AC1435" s="10">
        <v>0</v>
      </c>
      <c r="AD1435" s="10">
        <v>0</v>
      </c>
      <c r="AE1435" s="10">
        <v>0</v>
      </c>
      <c r="AF1435" s="10">
        <v>0</v>
      </c>
      <c r="AG1435" s="10">
        <v>0</v>
      </c>
      <c r="AH1435" s="10">
        <v>0</v>
      </c>
      <c r="AI1435" s="10">
        <v>0</v>
      </c>
      <c r="AJ1435" s="10">
        <v>0</v>
      </c>
      <c r="AK1435" s="10">
        <v>1</v>
      </c>
      <c r="AL1435" s="10">
        <v>0</v>
      </c>
      <c r="AM1435" s="10">
        <v>24</v>
      </c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10"/>
      <c r="AZ1435" s="10"/>
      <c r="BA1435" s="10"/>
      <c r="BB1435" s="10"/>
      <c r="BC1435" s="10"/>
      <c r="BD1435" s="10"/>
      <c r="BE1435" s="10"/>
      <c r="BF1435" s="10"/>
      <c r="BG1435" s="10"/>
      <c r="BH1435" s="10"/>
      <c r="BI1435" s="10">
        <v>21</v>
      </c>
    </row>
    <row r="1436" spans="5:61" ht="16.5" customHeight="1">
      <c r="E1436" s="9" t="str">
        <f t="shared" si="22"/>
        <v>M-28室同時使用率1</v>
      </c>
      <c r="F1436" s="10" t="s">
        <v>476</v>
      </c>
      <c r="G1436" s="10" t="s">
        <v>355</v>
      </c>
      <c r="H1436" s="10">
        <v>28</v>
      </c>
      <c r="I1436" s="10">
        <v>1</v>
      </c>
      <c r="J1436" s="10">
        <v>1</v>
      </c>
      <c r="K1436" s="10" t="s">
        <v>776</v>
      </c>
      <c r="L1436" s="10" t="s">
        <v>777</v>
      </c>
      <c r="M1436" s="10">
        <v>0</v>
      </c>
      <c r="N1436" s="10">
        <v>0</v>
      </c>
      <c r="O1436" s="10">
        <v>0</v>
      </c>
      <c r="P1436" s="10">
        <v>0</v>
      </c>
      <c r="Q1436" s="10">
        <v>0</v>
      </c>
      <c r="R1436" s="10">
        <v>0</v>
      </c>
      <c r="S1436" s="10">
        <v>0</v>
      </c>
      <c r="T1436" s="10">
        <v>0</v>
      </c>
      <c r="U1436" s="10">
        <v>1</v>
      </c>
      <c r="V1436" s="10">
        <v>1</v>
      </c>
      <c r="W1436" s="10">
        <v>1</v>
      </c>
      <c r="X1436" s="10">
        <v>1</v>
      </c>
      <c r="Y1436" s="10">
        <v>1</v>
      </c>
      <c r="Z1436" s="10">
        <v>1</v>
      </c>
      <c r="AA1436" s="10">
        <v>1</v>
      </c>
      <c r="AB1436" s="10">
        <v>1</v>
      </c>
      <c r="AC1436" s="10">
        <v>1</v>
      </c>
      <c r="AD1436" s="10">
        <v>1</v>
      </c>
      <c r="AE1436" s="10">
        <v>1</v>
      </c>
      <c r="AF1436" s="10">
        <v>0</v>
      </c>
      <c r="AG1436" s="10">
        <v>0</v>
      </c>
      <c r="AH1436" s="10">
        <v>0</v>
      </c>
      <c r="AI1436" s="10">
        <v>0</v>
      </c>
      <c r="AJ1436" s="10">
        <v>0</v>
      </c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10"/>
      <c r="AZ1436" s="10"/>
      <c r="BA1436" s="10"/>
      <c r="BB1436" s="10"/>
      <c r="BC1436" s="10"/>
      <c r="BD1436" s="10"/>
      <c r="BE1436" s="10"/>
      <c r="BF1436" s="10"/>
      <c r="BG1436" s="10"/>
      <c r="BH1436" s="10"/>
      <c r="BI1436" s="10">
        <v>21</v>
      </c>
    </row>
    <row r="1437" spans="5:61" ht="16.5" customHeight="1">
      <c r="E1437" s="9" t="str">
        <f t="shared" si="22"/>
        <v>M-28室同時使用率2</v>
      </c>
      <c r="F1437" s="10" t="s">
        <v>476</v>
      </c>
      <c r="G1437" s="10" t="s">
        <v>355</v>
      </c>
      <c r="H1437" s="10">
        <v>28</v>
      </c>
      <c r="I1437" s="10">
        <v>1</v>
      </c>
      <c r="J1437" s="10">
        <v>2</v>
      </c>
      <c r="K1437" s="10" t="s">
        <v>776</v>
      </c>
      <c r="L1437" s="10" t="s">
        <v>778</v>
      </c>
      <c r="M1437" s="10">
        <v>0</v>
      </c>
      <c r="N1437" s="10">
        <v>0</v>
      </c>
      <c r="O1437" s="10">
        <v>0</v>
      </c>
      <c r="P1437" s="10">
        <v>0</v>
      </c>
      <c r="Q1437" s="10">
        <v>0</v>
      </c>
      <c r="R1437" s="10">
        <v>0</v>
      </c>
      <c r="S1437" s="10">
        <v>0</v>
      </c>
      <c r="T1437" s="10">
        <v>0</v>
      </c>
      <c r="U1437" s="10">
        <v>1</v>
      </c>
      <c r="V1437" s="10">
        <v>1</v>
      </c>
      <c r="W1437" s="10">
        <v>1</v>
      </c>
      <c r="X1437" s="10">
        <v>1</v>
      </c>
      <c r="Y1437" s="10">
        <v>1</v>
      </c>
      <c r="Z1437" s="10">
        <v>1</v>
      </c>
      <c r="AA1437" s="10">
        <v>1</v>
      </c>
      <c r="AB1437" s="10">
        <v>1</v>
      </c>
      <c r="AC1437" s="10">
        <v>1</v>
      </c>
      <c r="AD1437" s="10">
        <v>1</v>
      </c>
      <c r="AE1437" s="10">
        <v>1</v>
      </c>
      <c r="AF1437" s="10">
        <v>0</v>
      </c>
      <c r="AG1437" s="10">
        <v>0</v>
      </c>
      <c r="AH1437" s="10">
        <v>0</v>
      </c>
      <c r="AI1437" s="10">
        <v>0</v>
      </c>
      <c r="AJ1437" s="10">
        <v>0</v>
      </c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10"/>
      <c r="AZ1437" s="10"/>
      <c r="BA1437" s="10"/>
      <c r="BB1437" s="10"/>
      <c r="BC1437" s="10"/>
      <c r="BD1437" s="10"/>
      <c r="BE1437" s="10"/>
      <c r="BF1437" s="10"/>
      <c r="BG1437" s="10"/>
      <c r="BH1437" s="10"/>
      <c r="BI1437" s="10">
        <v>21</v>
      </c>
    </row>
    <row r="1438" spans="5:61" ht="16.5" customHeight="1">
      <c r="E1438" s="9" t="str">
        <f t="shared" si="22"/>
        <v>M-28室同時使用率3</v>
      </c>
      <c r="F1438" s="10" t="s">
        <v>476</v>
      </c>
      <c r="G1438" s="10" t="s">
        <v>355</v>
      </c>
      <c r="H1438" s="10">
        <v>28</v>
      </c>
      <c r="I1438" s="10">
        <v>1</v>
      </c>
      <c r="J1438" s="10">
        <v>3</v>
      </c>
      <c r="K1438" s="10" t="s">
        <v>776</v>
      </c>
      <c r="L1438" s="10" t="s">
        <v>779</v>
      </c>
      <c r="M1438" s="10">
        <v>0</v>
      </c>
      <c r="N1438" s="10">
        <v>0</v>
      </c>
      <c r="O1438" s="10">
        <v>0</v>
      </c>
      <c r="P1438" s="10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  <c r="V1438" s="10">
        <v>0</v>
      </c>
      <c r="W1438" s="10">
        <v>0</v>
      </c>
      <c r="X1438" s="10">
        <v>0</v>
      </c>
      <c r="Y1438" s="10">
        <v>0</v>
      </c>
      <c r="Z1438" s="10">
        <v>0</v>
      </c>
      <c r="AA1438" s="10">
        <v>0</v>
      </c>
      <c r="AB1438" s="10">
        <v>0</v>
      </c>
      <c r="AC1438" s="10">
        <v>0</v>
      </c>
      <c r="AD1438" s="10">
        <v>0</v>
      </c>
      <c r="AE1438" s="10">
        <v>0</v>
      </c>
      <c r="AF1438" s="10">
        <v>0</v>
      </c>
      <c r="AG1438" s="10">
        <v>0</v>
      </c>
      <c r="AH1438" s="10">
        <v>0</v>
      </c>
      <c r="AI1438" s="10">
        <v>0</v>
      </c>
      <c r="AJ1438" s="10">
        <v>0</v>
      </c>
      <c r="AK1438" s="10"/>
      <c r="AL1438" s="10"/>
      <c r="AM1438" s="10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10"/>
      <c r="AZ1438" s="10"/>
      <c r="BA1438" s="10"/>
      <c r="BB1438" s="10"/>
      <c r="BC1438" s="10"/>
      <c r="BD1438" s="10"/>
      <c r="BE1438" s="10"/>
      <c r="BF1438" s="10"/>
      <c r="BG1438" s="10"/>
      <c r="BH1438" s="10"/>
      <c r="BI1438" s="10">
        <v>21</v>
      </c>
    </row>
    <row r="1439" spans="5:61" ht="16.5" customHeight="1">
      <c r="E1439" s="9" t="str">
        <f t="shared" si="22"/>
        <v>M-28照明発熱密度比率1</v>
      </c>
      <c r="F1439" s="10" t="s">
        <v>476</v>
      </c>
      <c r="G1439" s="10" t="s">
        <v>355</v>
      </c>
      <c r="H1439" s="10">
        <v>28</v>
      </c>
      <c r="I1439" s="10">
        <v>2</v>
      </c>
      <c r="J1439" s="10">
        <v>1</v>
      </c>
      <c r="K1439" s="10" t="s">
        <v>780</v>
      </c>
      <c r="L1439" s="10" t="s">
        <v>777</v>
      </c>
      <c r="M1439" s="10">
        <v>0</v>
      </c>
      <c r="N1439" s="10">
        <v>0</v>
      </c>
      <c r="O1439" s="10">
        <v>0</v>
      </c>
      <c r="P1439" s="10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  <c r="V1439" s="10">
        <v>1</v>
      </c>
      <c r="W1439" s="10">
        <v>1</v>
      </c>
      <c r="X1439" s="10">
        <v>1</v>
      </c>
      <c r="Y1439" s="10">
        <v>1</v>
      </c>
      <c r="Z1439" s="10">
        <v>1</v>
      </c>
      <c r="AA1439" s="10">
        <v>1</v>
      </c>
      <c r="AB1439" s="10">
        <v>1</v>
      </c>
      <c r="AC1439" s="10">
        <v>1</v>
      </c>
      <c r="AD1439" s="10">
        <v>1</v>
      </c>
      <c r="AE1439" s="10">
        <v>1</v>
      </c>
      <c r="AF1439" s="10">
        <v>0</v>
      </c>
      <c r="AG1439" s="10">
        <v>0</v>
      </c>
      <c r="AH1439" s="10">
        <v>0</v>
      </c>
      <c r="AI1439" s="10">
        <v>0</v>
      </c>
      <c r="AJ1439" s="10">
        <v>0</v>
      </c>
      <c r="AK1439" s="10">
        <v>1</v>
      </c>
      <c r="AL1439" s="10">
        <v>0</v>
      </c>
      <c r="AM1439" s="10">
        <v>9</v>
      </c>
      <c r="AN1439" s="10">
        <v>100</v>
      </c>
      <c r="AO1439" s="10">
        <v>19</v>
      </c>
      <c r="AP1439" s="10">
        <v>0</v>
      </c>
      <c r="AQ1439" s="10">
        <v>24</v>
      </c>
      <c r="AR1439" s="10"/>
      <c r="AS1439" s="10"/>
      <c r="AT1439" s="10"/>
      <c r="AU1439" s="10"/>
      <c r="AV1439" s="10"/>
      <c r="AW1439" s="10"/>
      <c r="AX1439" s="10"/>
      <c r="AY1439" s="10"/>
      <c r="AZ1439" s="10"/>
      <c r="BA1439" s="10"/>
      <c r="BB1439" s="10"/>
      <c r="BC1439" s="10"/>
      <c r="BD1439" s="10"/>
      <c r="BE1439" s="10"/>
      <c r="BF1439" s="10"/>
      <c r="BG1439" s="10"/>
      <c r="BH1439" s="10"/>
      <c r="BI1439" s="10">
        <v>21</v>
      </c>
    </row>
    <row r="1440" spans="5:61" ht="16.5" customHeight="1">
      <c r="E1440" s="9" t="str">
        <f t="shared" si="22"/>
        <v>M-28照明発熱密度比率2</v>
      </c>
      <c r="F1440" s="10" t="s">
        <v>476</v>
      </c>
      <c r="G1440" s="10" t="s">
        <v>355</v>
      </c>
      <c r="H1440" s="10">
        <v>28</v>
      </c>
      <c r="I1440" s="10">
        <v>2</v>
      </c>
      <c r="J1440" s="10">
        <v>2</v>
      </c>
      <c r="K1440" s="10" t="s">
        <v>780</v>
      </c>
      <c r="L1440" s="10" t="s">
        <v>778</v>
      </c>
      <c r="M1440" s="10">
        <v>0</v>
      </c>
      <c r="N1440" s="10">
        <v>0</v>
      </c>
      <c r="O1440" s="10">
        <v>0</v>
      </c>
      <c r="P1440" s="10">
        <v>0</v>
      </c>
      <c r="Q1440" s="10">
        <v>0</v>
      </c>
      <c r="R1440" s="10">
        <v>0</v>
      </c>
      <c r="S1440" s="10">
        <v>0</v>
      </c>
      <c r="T1440" s="10">
        <v>0</v>
      </c>
      <c r="U1440" s="10">
        <v>0</v>
      </c>
      <c r="V1440" s="10">
        <v>1</v>
      </c>
      <c r="W1440" s="10">
        <v>1</v>
      </c>
      <c r="X1440" s="10">
        <v>1</v>
      </c>
      <c r="Y1440" s="10">
        <v>1</v>
      </c>
      <c r="Z1440" s="10">
        <v>1</v>
      </c>
      <c r="AA1440" s="10">
        <v>1</v>
      </c>
      <c r="AB1440" s="10">
        <v>1</v>
      </c>
      <c r="AC1440" s="10">
        <v>1</v>
      </c>
      <c r="AD1440" s="10">
        <v>1</v>
      </c>
      <c r="AE1440" s="10">
        <v>1</v>
      </c>
      <c r="AF1440" s="10">
        <v>0</v>
      </c>
      <c r="AG1440" s="10">
        <v>0</v>
      </c>
      <c r="AH1440" s="10">
        <v>0</v>
      </c>
      <c r="AI1440" s="10">
        <v>0</v>
      </c>
      <c r="AJ1440" s="10">
        <v>0</v>
      </c>
      <c r="AK1440" s="10">
        <v>1</v>
      </c>
      <c r="AL1440" s="10">
        <v>0</v>
      </c>
      <c r="AM1440" s="10">
        <v>9</v>
      </c>
      <c r="AN1440" s="10">
        <v>100</v>
      </c>
      <c r="AO1440" s="10">
        <v>19</v>
      </c>
      <c r="AP1440" s="10">
        <v>0</v>
      </c>
      <c r="AQ1440" s="10">
        <v>24</v>
      </c>
      <c r="AR1440" s="10"/>
      <c r="AS1440" s="10"/>
      <c r="AT1440" s="10"/>
      <c r="AU1440" s="10"/>
      <c r="AV1440" s="10"/>
      <c r="AW1440" s="10"/>
      <c r="AX1440" s="10"/>
      <c r="AY1440" s="10"/>
      <c r="AZ1440" s="10"/>
      <c r="BA1440" s="10"/>
      <c r="BB1440" s="10"/>
      <c r="BC1440" s="10"/>
      <c r="BD1440" s="10"/>
      <c r="BE1440" s="10"/>
      <c r="BF1440" s="10"/>
      <c r="BG1440" s="10"/>
      <c r="BH1440" s="10"/>
      <c r="BI1440" s="10">
        <v>21</v>
      </c>
    </row>
    <row r="1441" spans="5:61" ht="16.5" customHeight="1">
      <c r="E1441" s="9" t="str">
        <f t="shared" si="22"/>
        <v>M-28照明発熱密度比率3</v>
      </c>
      <c r="F1441" s="10" t="s">
        <v>476</v>
      </c>
      <c r="G1441" s="10" t="s">
        <v>355</v>
      </c>
      <c r="H1441" s="10">
        <v>28</v>
      </c>
      <c r="I1441" s="10">
        <v>2</v>
      </c>
      <c r="J1441" s="10">
        <v>3</v>
      </c>
      <c r="K1441" s="10" t="s">
        <v>780</v>
      </c>
      <c r="L1441" s="10" t="s">
        <v>779</v>
      </c>
      <c r="M1441" s="10">
        <v>0</v>
      </c>
      <c r="N1441" s="10">
        <v>0</v>
      </c>
      <c r="O1441" s="10">
        <v>0</v>
      </c>
      <c r="P1441" s="10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  <c r="V1441" s="10">
        <v>0</v>
      </c>
      <c r="W1441" s="10">
        <v>0</v>
      </c>
      <c r="X1441" s="10">
        <v>0</v>
      </c>
      <c r="Y1441" s="10">
        <v>0</v>
      </c>
      <c r="Z1441" s="10">
        <v>0</v>
      </c>
      <c r="AA1441" s="10">
        <v>0</v>
      </c>
      <c r="AB1441" s="10">
        <v>0</v>
      </c>
      <c r="AC1441" s="10">
        <v>0</v>
      </c>
      <c r="AD1441" s="10">
        <v>0</v>
      </c>
      <c r="AE1441" s="10">
        <v>0</v>
      </c>
      <c r="AF1441" s="10">
        <v>0</v>
      </c>
      <c r="AG1441" s="10">
        <v>0</v>
      </c>
      <c r="AH1441" s="10">
        <v>0</v>
      </c>
      <c r="AI1441" s="10">
        <v>0</v>
      </c>
      <c r="AJ1441" s="10">
        <v>0</v>
      </c>
      <c r="AK1441" s="10">
        <v>1</v>
      </c>
      <c r="AL1441" s="10">
        <v>0</v>
      </c>
      <c r="AM1441" s="10">
        <v>24</v>
      </c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10"/>
      <c r="AZ1441" s="10"/>
      <c r="BA1441" s="10"/>
      <c r="BB1441" s="10"/>
      <c r="BC1441" s="10"/>
      <c r="BD1441" s="10"/>
      <c r="BE1441" s="10"/>
      <c r="BF1441" s="10"/>
      <c r="BG1441" s="10"/>
      <c r="BH1441" s="10"/>
      <c r="BI1441" s="10">
        <v>21</v>
      </c>
    </row>
    <row r="1442" spans="5:61" ht="16.5" customHeight="1">
      <c r="E1442" s="9" t="str">
        <f t="shared" si="22"/>
        <v>M-28人体発熱密度比率1</v>
      </c>
      <c r="F1442" s="10" t="s">
        <v>476</v>
      </c>
      <c r="G1442" s="10" t="s">
        <v>355</v>
      </c>
      <c r="H1442" s="10">
        <v>28</v>
      </c>
      <c r="I1442" s="10">
        <v>3</v>
      </c>
      <c r="J1442" s="10">
        <v>1</v>
      </c>
      <c r="K1442" s="10" t="s">
        <v>781</v>
      </c>
      <c r="L1442" s="10" t="s">
        <v>777</v>
      </c>
      <c r="M1442" s="10">
        <v>0</v>
      </c>
      <c r="N1442" s="10">
        <v>0</v>
      </c>
      <c r="O1442" s="10">
        <v>0</v>
      </c>
      <c r="P1442" s="10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  <c r="V1442" s="10">
        <v>0.6</v>
      </c>
      <c r="W1442" s="10">
        <v>0.6</v>
      </c>
      <c r="X1442" s="10">
        <v>0.6</v>
      </c>
      <c r="Y1442" s="10">
        <v>0.6</v>
      </c>
      <c r="Z1442" s="10">
        <v>0.6</v>
      </c>
      <c r="AA1442" s="10">
        <v>0.6</v>
      </c>
      <c r="AB1442" s="10">
        <v>0.6</v>
      </c>
      <c r="AC1442" s="10">
        <v>0.6</v>
      </c>
      <c r="AD1442" s="10">
        <v>0.6</v>
      </c>
      <c r="AE1442" s="10">
        <v>0.6</v>
      </c>
      <c r="AF1442" s="10">
        <v>0</v>
      </c>
      <c r="AG1442" s="10">
        <v>0</v>
      </c>
      <c r="AH1442" s="10">
        <v>0</v>
      </c>
      <c r="AI1442" s="10">
        <v>0</v>
      </c>
      <c r="AJ1442" s="10">
        <v>0</v>
      </c>
      <c r="AK1442" s="10">
        <v>1</v>
      </c>
      <c r="AL1442" s="10">
        <v>0</v>
      </c>
      <c r="AM1442" s="10">
        <v>9</v>
      </c>
      <c r="AN1442" s="10">
        <v>60</v>
      </c>
      <c r="AO1442" s="10">
        <v>19</v>
      </c>
      <c r="AP1442" s="10">
        <v>0</v>
      </c>
      <c r="AQ1442" s="10">
        <v>24</v>
      </c>
      <c r="AR1442" s="10"/>
      <c r="AS1442" s="10"/>
      <c r="AT1442" s="10"/>
      <c r="AU1442" s="10"/>
      <c r="AV1442" s="10"/>
      <c r="AW1442" s="10"/>
      <c r="AX1442" s="10"/>
      <c r="AY1442" s="10"/>
      <c r="AZ1442" s="10"/>
      <c r="BA1442" s="10"/>
      <c r="BB1442" s="10"/>
      <c r="BC1442" s="10"/>
      <c r="BD1442" s="10"/>
      <c r="BE1442" s="10"/>
      <c r="BF1442" s="10"/>
      <c r="BG1442" s="10"/>
      <c r="BH1442" s="10"/>
      <c r="BI1442" s="10">
        <v>21</v>
      </c>
    </row>
    <row r="1443" spans="5:61" ht="16.5" customHeight="1">
      <c r="E1443" s="9" t="str">
        <f t="shared" si="22"/>
        <v>M-28人体発熱密度比率2</v>
      </c>
      <c r="F1443" s="10" t="s">
        <v>476</v>
      </c>
      <c r="G1443" s="10" t="s">
        <v>355</v>
      </c>
      <c r="H1443" s="10">
        <v>28</v>
      </c>
      <c r="I1443" s="10">
        <v>3</v>
      </c>
      <c r="J1443" s="10">
        <v>2</v>
      </c>
      <c r="K1443" s="10" t="s">
        <v>781</v>
      </c>
      <c r="L1443" s="10" t="s">
        <v>778</v>
      </c>
      <c r="M1443" s="10">
        <v>0</v>
      </c>
      <c r="N1443" s="10">
        <v>0</v>
      </c>
      <c r="O1443" s="10">
        <v>0</v>
      </c>
      <c r="P1443" s="10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  <c r="V1443" s="10">
        <v>1</v>
      </c>
      <c r="W1443" s="10">
        <v>1</v>
      </c>
      <c r="X1443" s="10">
        <v>1</v>
      </c>
      <c r="Y1443" s="10">
        <v>1</v>
      </c>
      <c r="Z1443" s="10">
        <v>1</v>
      </c>
      <c r="AA1443" s="10">
        <v>1</v>
      </c>
      <c r="AB1443" s="10">
        <v>1</v>
      </c>
      <c r="AC1443" s="10">
        <v>1</v>
      </c>
      <c r="AD1443" s="10">
        <v>1</v>
      </c>
      <c r="AE1443" s="10">
        <v>1</v>
      </c>
      <c r="AF1443" s="10">
        <v>0</v>
      </c>
      <c r="AG1443" s="10">
        <v>0</v>
      </c>
      <c r="AH1443" s="10">
        <v>0</v>
      </c>
      <c r="AI1443" s="10">
        <v>0</v>
      </c>
      <c r="AJ1443" s="10">
        <v>0</v>
      </c>
      <c r="AK1443" s="10">
        <v>1</v>
      </c>
      <c r="AL1443" s="10">
        <v>0</v>
      </c>
      <c r="AM1443" s="10">
        <v>9</v>
      </c>
      <c r="AN1443" s="10">
        <v>100</v>
      </c>
      <c r="AO1443" s="10">
        <v>19</v>
      </c>
      <c r="AP1443" s="10">
        <v>0</v>
      </c>
      <c r="AQ1443" s="10">
        <v>24</v>
      </c>
      <c r="AR1443" s="10"/>
      <c r="AS1443" s="10"/>
      <c r="AT1443" s="10"/>
      <c r="AU1443" s="10"/>
      <c r="AV1443" s="10"/>
      <c r="AW1443" s="10"/>
      <c r="AX1443" s="10"/>
      <c r="AY1443" s="10"/>
      <c r="AZ1443" s="10"/>
      <c r="BA1443" s="10"/>
      <c r="BB1443" s="10"/>
      <c r="BC1443" s="10"/>
      <c r="BD1443" s="10"/>
      <c r="BE1443" s="10"/>
      <c r="BF1443" s="10"/>
      <c r="BG1443" s="10"/>
      <c r="BH1443" s="10"/>
      <c r="BI1443" s="10">
        <v>21</v>
      </c>
    </row>
    <row r="1444" spans="5:61" ht="16.5" customHeight="1">
      <c r="E1444" s="9" t="str">
        <f t="shared" si="22"/>
        <v>M-28人体発熱密度比率3</v>
      </c>
      <c r="F1444" s="10" t="s">
        <v>476</v>
      </c>
      <c r="G1444" s="10" t="s">
        <v>355</v>
      </c>
      <c r="H1444" s="10">
        <v>28</v>
      </c>
      <c r="I1444" s="10">
        <v>3</v>
      </c>
      <c r="J1444" s="10">
        <v>3</v>
      </c>
      <c r="K1444" s="10" t="s">
        <v>781</v>
      </c>
      <c r="L1444" s="10" t="s">
        <v>779</v>
      </c>
      <c r="M1444" s="10">
        <v>0</v>
      </c>
      <c r="N1444" s="10">
        <v>0</v>
      </c>
      <c r="O1444" s="10">
        <v>0</v>
      </c>
      <c r="P1444" s="10">
        <v>0</v>
      </c>
      <c r="Q1444" s="10">
        <v>0</v>
      </c>
      <c r="R1444" s="10">
        <v>0</v>
      </c>
      <c r="S1444" s="10">
        <v>0</v>
      </c>
      <c r="T1444" s="10">
        <v>0</v>
      </c>
      <c r="U1444" s="10">
        <v>0</v>
      </c>
      <c r="V1444" s="10">
        <v>0</v>
      </c>
      <c r="W1444" s="10">
        <v>0</v>
      </c>
      <c r="X1444" s="10">
        <v>0</v>
      </c>
      <c r="Y1444" s="10">
        <v>0</v>
      </c>
      <c r="Z1444" s="10">
        <v>0</v>
      </c>
      <c r="AA1444" s="10">
        <v>0</v>
      </c>
      <c r="AB1444" s="10">
        <v>0</v>
      </c>
      <c r="AC1444" s="10">
        <v>0</v>
      </c>
      <c r="AD1444" s="10">
        <v>0</v>
      </c>
      <c r="AE1444" s="10">
        <v>0</v>
      </c>
      <c r="AF1444" s="10">
        <v>0</v>
      </c>
      <c r="AG1444" s="10">
        <v>0</v>
      </c>
      <c r="AH1444" s="10">
        <v>0</v>
      </c>
      <c r="AI1444" s="10">
        <v>0</v>
      </c>
      <c r="AJ1444" s="10">
        <v>0</v>
      </c>
      <c r="AK1444" s="10">
        <v>1</v>
      </c>
      <c r="AL1444" s="10">
        <v>0</v>
      </c>
      <c r="AM1444" s="10">
        <v>24</v>
      </c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10"/>
      <c r="AZ1444" s="10"/>
      <c r="BA1444" s="10"/>
      <c r="BB1444" s="10"/>
      <c r="BC1444" s="10"/>
      <c r="BD1444" s="10"/>
      <c r="BE1444" s="10"/>
      <c r="BF1444" s="10"/>
      <c r="BG1444" s="10"/>
      <c r="BH1444" s="10"/>
      <c r="BI1444" s="10">
        <v>21</v>
      </c>
    </row>
    <row r="1445" spans="5:61" ht="16.5" customHeight="1">
      <c r="E1445" s="9" t="str">
        <f t="shared" si="22"/>
        <v>M-28機器発熱密度比率1</v>
      </c>
      <c r="F1445" s="10" t="s">
        <v>476</v>
      </c>
      <c r="G1445" s="10" t="s">
        <v>355</v>
      </c>
      <c r="H1445" s="10">
        <v>28</v>
      </c>
      <c r="I1445" s="10">
        <v>4</v>
      </c>
      <c r="J1445" s="10">
        <v>1</v>
      </c>
      <c r="K1445" s="10" t="s">
        <v>783</v>
      </c>
      <c r="L1445" s="10" t="s">
        <v>777</v>
      </c>
      <c r="M1445" s="10">
        <v>0</v>
      </c>
      <c r="N1445" s="10">
        <v>0</v>
      </c>
      <c r="O1445" s="10">
        <v>0</v>
      </c>
      <c r="P1445" s="10">
        <v>0</v>
      </c>
      <c r="Q1445" s="10">
        <v>0</v>
      </c>
      <c r="R1445" s="10">
        <v>0</v>
      </c>
      <c r="S1445" s="10">
        <v>0</v>
      </c>
      <c r="T1445" s="10">
        <v>0</v>
      </c>
      <c r="U1445" s="10">
        <v>0</v>
      </c>
      <c r="V1445" s="10">
        <v>0</v>
      </c>
      <c r="W1445" s="10">
        <v>0</v>
      </c>
      <c r="X1445" s="10">
        <v>0</v>
      </c>
      <c r="Y1445" s="10">
        <v>0</v>
      </c>
      <c r="Z1445" s="10">
        <v>0</v>
      </c>
      <c r="AA1445" s="10">
        <v>0</v>
      </c>
      <c r="AB1445" s="10">
        <v>0</v>
      </c>
      <c r="AC1445" s="10">
        <v>0</v>
      </c>
      <c r="AD1445" s="10">
        <v>0</v>
      </c>
      <c r="AE1445" s="10">
        <v>0</v>
      </c>
      <c r="AF1445" s="10">
        <v>0</v>
      </c>
      <c r="AG1445" s="10">
        <v>0</v>
      </c>
      <c r="AH1445" s="10">
        <v>0</v>
      </c>
      <c r="AI1445" s="10">
        <v>0</v>
      </c>
      <c r="AJ1445" s="10">
        <v>0</v>
      </c>
      <c r="AK1445" s="10">
        <v>1</v>
      </c>
      <c r="AL1445" s="10">
        <v>0</v>
      </c>
      <c r="AM1445" s="10">
        <v>24</v>
      </c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10"/>
      <c r="AZ1445" s="10"/>
      <c r="BA1445" s="10"/>
      <c r="BB1445" s="10"/>
      <c r="BC1445" s="10"/>
      <c r="BD1445" s="10"/>
      <c r="BE1445" s="10"/>
      <c r="BF1445" s="10"/>
      <c r="BG1445" s="10"/>
      <c r="BH1445" s="10"/>
      <c r="BI1445" s="10">
        <v>21</v>
      </c>
    </row>
    <row r="1446" spans="5:61" ht="16.5" customHeight="1">
      <c r="E1446" s="9" t="str">
        <f t="shared" si="22"/>
        <v>M-28機器発熱密度比率2</v>
      </c>
      <c r="F1446" s="10" t="s">
        <v>476</v>
      </c>
      <c r="G1446" s="10" t="s">
        <v>355</v>
      </c>
      <c r="H1446" s="10">
        <v>28</v>
      </c>
      <c r="I1446" s="10">
        <v>4</v>
      </c>
      <c r="J1446" s="10">
        <v>2</v>
      </c>
      <c r="K1446" s="10" t="s">
        <v>783</v>
      </c>
      <c r="L1446" s="10" t="s">
        <v>778</v>
      </c>
      <c r="M1446" s="10">
        <v>0</v>
      </c>
      <c r="N1446" s="10">
        <v>0</v>
      </c>
      <c r="O1446" s="10">
        <v>0</v>
      </c>
      <c r="P1446" s="10">
        <v>0</v>
      </c>
      <c r="Q1446" s="10">
        <v>0</v>
      </c>
      <c r="R1446" s="10">
        <v>0</v>
      </c>
      <c r="S1446" s="10">
        <v>0</v>
      </c>
      <c r="T1446" s="10">
        <v>0</v>
      </c>
      <c r="U1446" s="10">
        <v>0</v>
      </c>
      <c r="V1446" s="10">
        <v>0</v>
      </c>
      <c r="W1446" s="10">
        <v>0</v>
      </c>
      <c r="X1446" s="10">
        <v>0</v>
      </c>
      <c r="Y1446" s="10">
        <v>0</v>
      </c>
      <c r="Z1446" s="10">
        <v>0</v>
      </c>
      <c r="AA1446" s="10">
        <v>0</v>
      </c>
      <c r="AB1446" s="10">
        <v>0</v>
      </c>
      <c r="AC1446" s="10">
        <v>0</v>
      </c>
      <c r="AD1446" s="10">
        <v>0</v>
      </c>
      <c r="AE1446" s="10">
        <v>0</v>
      </c>
      <c r="AF1446" s="10">
        <v>0</v>
      </c>
      <c r="AG1446" s="10">
        <v>0</v>
      </c>
      <c r="AH1446" s="10">
        <v>0</v>
      </c>
      <c r="AI1446" s="10">
        <v>0</v>
      </c>
      <c r="AJ1446" s="10">
        <v>0</v>
      </c>
      <c r="AK1446" s="10">
        <v>1</v>
      </c>
      <c r="AL1446" s="10">
        <v>0</v>
      </c>
      <c r="AM1446" s="10">
        <v>24</v>
      </c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10"/>
      <c r="AZ1446" s="10"/>
      <c r="BA1446" s="10"/>
      <c r="BB1446" s="10"/>
      <c r="BC1446" s="10"/>
      <c r="BD1446" s="10"/>
      <c r="BE1446" s="10"/>
      <c r="BF1446" s="10"/>
      <c r="BG1446" s="10"/>
      <c r="BH1446" s="10"/>
      <c r="BI1446" s="10">
        <v>21</v>
      </c>
    </row>
    <row r="1447" spans="5:61" ht="16.5" customHeight="1">
      <c r="E1447" s="9" t="str">
        <f t="shared" si="22"/>
        <v>M-28機器発熱密度比率3</v>
      </c>
      <c r="F1447" s="10" t="s">
        <v>476</v>
      </c>
      <c r="G1447" s="10" t="s">
        <v>355</v>
      </c>
      <c r="H1447" s="10">
        <v>28</v>
      </c>
      <c r="I1447" s="10">
        <v>4</v>
      </c>
      <c r="J1447" s="10">
        <v>3</v>
      </c>
      <c r="K1447" s="10" t="s">
        <v>783</v>
      </c>
      <c r="L1447" s="10" t="s">
        <v>779</v>
      </c>
      <c r="M1447" s="10">
        <v>0</v>
      </c>
      <c r="N1447" s="10">
        <v>0</v>
      </c>
      <c r="O1447" s="10">
        <v>0</v>
      </c>
      <c r="P1447" s="10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  <c r="V1447" s="10">
        <v>0</v>
      </c>
      <c r="W1447" s="10">
        <v>0</v>
      </c>
      <c r="X1447" s="10">
        <v>0</v>
      </c>
      <c r="Y1447" s="10">
        <v>0</v>
      </c>
      <c r="Z1447" s="10">
        <v>0</v>
      </c>
      <c r="AA1447" s="10">
        <v>0</v>
      </c>
      <c r="AB1447" s="10">
        <v>0</v>
      </c>
      <c r="AC1447" s="10">
        <v>0</v>
      </c>
      <c r="AD1447" s="10">
        <v>0</v>
      </c>
      <c r="AE1447" s="10">
        <v>0</v>
      </c>
      <c r="AF1447" s="10">
        <v>0</v>
      </c>
      <c r="AG1447" s="10">
        <v>0</v>
      </c>
      <c r="AH1447" s="10">
        <v>0</v>
      </c>
      <c r="AI1447" s="10">
        <v>0</v>
      </c>
      <c r="AJ1447" s="10">
        <v>0</v>
      </c>
      <c r="AK1447" s="10">
        <v>1</v>
      </c>
      <c r="AL1447" s="10">
        <v>0</v>
      </c>
      <c r="AM1447" s="10">
        <v>24</v>
      </c>
      <c r="AN1447" s="10"/>
      <c r="AO1447" s="10"/>
      <c r="AP1447" s="10"/>
      <c r="AQ1447" s="10"/>
      <c r="AR1447" s="10"/>
      <c r="AS1447" s="10"/>
      <c r="AT1447" s="10"/>
      <c r="AU1447" s="10"/>
      <c r="AV1447" s="10"/>
      <c r="AW1447" s="10"/>
      <c r="AX1447" s="10"/>
      <c r="AY1447" s="10"/>
      <c r="AZ1447" s="10"/>
      <c r="BA1447" s="10"/>
      <c r="BB1447" s="10"/>
      <c r="BC1447" s="10"/>
      <c r="BD1447" s="10"/>
      <c r="BE1447" s="10"/>
      <c r="BF1447" s="10"/>
      <c r="BG1447" s="10"/>
      <c r="BH1447" s="10"/>
      <c r="BI1447" s="10">
        <v>21</v>
      </c>
    </row>
    <row r="1448" spans="5:61" ht="16.5" customHeight="1">
      <c r="E1448" s="9" t="str">
        <f t="shared" si="22"/>
        <v>M-29室同時使用率1</v>
      </c>
      <c r="F1448" s="10" t="s">
        <v>480</v>
      </c>
      <c r="G1448" s="10" t="s">
        <v>355</v>
      </c>
      <c r="H1448" s="10">
        <v>29</v>
      </c>
      <c r="I1448" s="10">
        <v>1</v>
      </c>
      <c r="J1448" s="10">
        <v>1</v>
      </c>
      <c r="K1448" s="10" t="s">
        <v>776</v>
      </c>
      <c r="L1448" s="10" t="s">
        <v>777</v>
      </c>
      <c r="M1448" s="10">
        <v>0</v>
      </c>
      <c r="N1448" s="10">
        <v>0</v>
      </c>
      <c r="O1448" s="10">
        <v>0</v>
      </c>
      <c r="P1448" s="10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1</v>
      </c>
      <c r="V1448" s="10">
        <v>1</v>
      </c>
      <c r="W1448" s="10">
        <v>1</v>
      </c>
      <c r="X1448" s="10">
        <v>1</v>
      </c>
      <c r="Y1448" s="10">
        <v>1</v>
      </c>
      <c r="Z1448" s="10">
        <v>1</v>
      </c>
      <c r="AA1448" s="10">
        <v>1</v>
      </c>
      <c r="AB1448" s="10">
        <v>1</v>
      </c>
      <c r="AC1448" s="10">
        <v>1</v>
      </c>
      <c r="AD1448" s="10">
        <v>0</v>
      </c>
      <c r="AE1448" s="10">
        <v>0</v>
      </c>
      <c r="AF1448" s="10">
        <v>0</v>
      </c>
      <c r="AG1448" s="10">
        <v>0</v>
      </c>
      <c r="AH1448" s="10">
        <v>0</v>
      </c>
      <c r="AI1448" s="10">
        <v>0</v>
      </c>
      <c r="AJ1448" s="10">
        <v>0</v>
      </c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10"/>
      <c r="AZ1448" s="10"/>
      <c r="BA1448" s="10"/>
      <c r="BB1448" s="10"/>
      <c r="BC1448" s="10"/>
      <c r="BD1448" s="10"/>
      <c r="BE1448" s="10"/>
      <c r="BF1448" s="10"/>
      <c r="BG1448" s="10"/>
      <c r="BH1448" s="10" t="s">
        <v>452</v>
      </c>
      <c r="BI1448" s="10">
        <v>22</v>
      </c>
    </row>
    <row r="1449" spans="5:61" ht="16.5" customHeight="1">
      <c r="E1449" s="9" t="str">
        <f t="shared" si="22"/>
        <v>M-29室同時使用率2</v>
      </c>
      <c r="F1449" s="10" t="s">
        <v>480</v>
      </c>
      <c r="G1449" s="10" t="s">
        <v>355</v>
      </c>
      <c r="H1449" s="10">
        <v>29</v>
      </c>
      <c r="I1449" s="10">
        <v>1</v>
      </c>
      <c r="J1449" s="10">
        <v>2</v>
      </c>
      <c r="K1449" s="10" t="s">
        <v>776</v>
      </c>
      <c r="L1449" s="10" t="s">
        <v>778</v>
      </c>
      <c r="M1449" s="10">
        <v>0</v>
      </c>
      <c r="N1449" s="10">
        <v>0</v>
      </c>
      <c r="O1449" s="10">
        <v>0</v>
      </c>
      <c r="P1449" s="10">
        <v>0</v>
      </c>
      <c r="Q1449" s="10">
        <v>0</v>
      </c>
      <c r="R1449" s="10">
        <v>0</v>
      </c>
      <c r="S1449" s="10">
        <v>0</v>
      </c>
      <c r="T1449" s="10">
        <v>0</v>
      </c>
      <c r="U1449" s="10">
        <v>1</v>
      </c>
      <c r="V1449" s="10">
        <v>1</v>
      </c>
      <c r="W1449" s="10">
        <v>1</v>
      </c>
      <c r="X1449" s="10">
        <v>1</v>
      </c>
      <c r="Y1449" s="10">
        <v>1</v>
      </c>
      <c r="Z1449" s="10">
        <v>1</v>
      </c>
      <c r="AA1449" s="10">
        <v>1</v>
      </c>
      <c r="AB1449" s="10">
        <v>1</v>
      </c>
      <c r="AC1449" s="10">
        <v>1</v>
      </c>
      <c r="AD1449" s="10">
        <v>0</v>
      </c>
      <c r="AE1449" s="10">
        <v>0</v>
      </c>
      <c r="AF1449" s="10">
        <v>0</v>
      </c>
      <c r="AG1449" s="10">
        <v>0</v>
      </c>
      <c r="AH1449" s="10">
        <v>0</v>
      </c>
      <c r="AI1449" s="10">
        <v>0</v>
      </c>
      <c r="AJ1449" s="10">
        <v>0</v>
      </c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10"/>
      <c r="AZ1449" s="10"/>
      <c r="BA1449" s="10"/>
      <c r="BB1449" s="10"/>
      <c r="BC1449" s="10"/>
      <c r="BD1449" s="10"/>
      <c r="BE1449" s="10"/>
      <c r="BF1449" s="10"/>
      <c r="BG1449" s="10"/>
      <c r="BH1449" s="10" t="s">
        <v>452</v>
      </c>
      <c r="BI1449" s="10">
        <v>22</v>
      </c>
    </row>
    <row r="1450" spans="5:61" ht="16.5" customHeight="1">
      <c r="E1450" s="9" t="str">
        <f t="shared" si="22"/>
        <v>M-29室同時使用率3</v>
      </c>
      <c r="F1450" s="10" t="s">
        <v>480</v>
      </c>
      <c r="G1450" s="10" t="s">
        <v>355</v>
      </c>
      <c r="H1450" s="10">
        <v>29</v>
      </c>
      <c r="I1450" s="10">
        <v>1</v>
      </c>
      <c r="J1450" s="10">
        <v>3</v>
      </c>
      <c r="K1450" s="10" t="s">
        <v>776</v>
      </c>
      <c r="L1450" s="10" t="s">
        <v>779</v>
      </c>
      <c r="M1450" s="10">
        <v>0</v>
      </c>
      <c r="N1450" s="10">
        <v>0</v>
      </c>
      <c r="O1450" s="10">
        <v>0</v>
      </c>
      <c r="P1450" s="10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  <c r="V1450" s="10">
        <v>0</v>
      </c>
      <c r="W1450" s="10">
        <v>0</v>
      </c>
      <c r="X1450" s="10">
        <v>0</v>
      </c>
      <c r="Y1450" s="10">
        <v>0</v>
      </c>
      <c r="Z1450" s="10">
        <v>0</v>
      </c>
      <c r="AA1450" s="10">
        <v>0</v>
      </c>
      <c r="AB1450" s="10">
        <v>0</v>
      </c>
      <c r="AC1450" s="10">
        <v>0</v>
      </c>
      <c r="AD1450" s="10">
        <v>0</v>
      </c>
      <c r="AE1450" s="10">
        <v>0</v>
      </c>
      <c r="AF1450" s="10">
        <v>0</v>
      </c>
      <c r="AG1450" s="10">
        <v>0</v>
      </c>
      <c r="AH1450" s="10">
        <v>0</v>
      </c>
      <c r="AI1450" s="10">
        <v>0</v>
      </c>
      <c r="AJ1450" s="10">
        <v>0</v>
      </c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10"/>
      <c r="AZ1450" s="10"/>
      <c r="BA1450" s="10"/>
      <c r="BB1450" s="10"/>
      <c r="BC1450" s="10"/>
      <c r="BD1450" s="10"/>
      <c r="BE1450" s="10"/>
      <c r="BF1450" s="10"/>
      <c r="BG1450" s="10"/>
      <c r="BH1450" s="10" t="s">
        <v>452</v>
      </c>
      <c r="BI1450" s="10">
        <v>22</v>
      </c>
    </row>
    <row r="1451" spans="5:61" ht="16.5" customHeight="1">
      <c r="E1451" s="9" t="str">
        <f t="shared" si="22"/>
        <v>M-29照明発熱密度比率1</v>
      </c>
      <c r="F1451" s="10" t="s">
        <v>480</v>
      </c>
      <c r="G1451" s="10" t="s">
        <v>355</v>
      </c>
      <c r="H1451" s="10">
        <v>29</v>
      </c>
      <c r="I1451" s="10">
        <v>2</v>
      </c>
      <c r="J1451" s="10">
        <v>1</v>
      </c>
      <c r="K1451" s="10" t="s">
        <v>780</v>
      </c>
      <c r="L1451" s="10" t="s">
        <v>777</v>
      </c>
      <c r="M1451" s="10">
        <v>0</v>
      </c>
      <c r="N1451" s="10">
        <v>0</v>
      </c>
      <c r="O1451" s="10">
        <v>0</v>
      </c>
      <c r="P1451" s="10">
        <v>0</v>
      </c>
      <c r="Q1451" s="10">
        <v>0</v>
      </c>
      <c r="R1451" s="10">
        <v>0</v>
      </c>
      <c r="S1451" s="10">
        <v>0</v>
      </c>
      <c r="T1451" s="10">
        <v>0</v>
      </c>
      <c r="U1451" s="10">
        <v>0</v>
      </c>
      <c r="V1451" s="10">
        <v>1</v>
      </c>
      <c r="W1451" s="10">
        <v>1</v>
      </c>
      <c r="X1451" s="10">
        <v>1</v>
      </c>
      <c r="Y1451" s="10">
        <v>1</v>
      </c>
      <c r="Z1451" s="10">
        <v>1</v>
      </c>
      <c r="AA1451" s="10">
        <v>1</v>
      </c>
      <c r="AB1451" s="10">
        <v>1</v>
      </c>
      <c r="AC1451" s="10">
        <v>1</v>
      </c>
      <c r="AD1451" s="10">
        <v>0</v>
      </c>
      <c r="AE1451" s="10">
        <v>0</v>
      </c>
      <c r="AF1451" s="10">
        <v>0</v>
      </c>
      <c r="AG1451" s="10">
        <v>0</v>
      </c>
      <c r="AH1451" s="10">
        <v>0</v>
      </c>
      <c r="AI1451" s="10">
        <v>0</v>
      </c>
      <c r="AJ1451" s="10">
        <v>0</v>
      </c>
      <c r="AK1451" s="10">
        <v>1</v>
      </c>
      <c r="AL1451" s="10">
        <v>0</v>
      </c>
      <c r="AM1451" s="10">
        <v>9</v>
      </c>
      <c r="AN1451" s="10">
        <v>100</v>
      </c>
      <c r="AO1451" s="10">
        <v>17</v>
      </c>
      <c r="AP1451" s="10">
        <v>0</v>
      </c>
      <c r="AQ1451" s="10">
        <v>24</v>
      </c>
      <c r="AR1451" s="10"/>
      <c r="AS1451" s="10"/>
      <c r="AT1451" s="10"/>
      <c r="AU1451" s="10"/>
      <c r="AV1451" s="10"/>
      <c r="AW1451" s="10"/>
      <c r="AX1451" s="10"/>
      <c r="AY1451" s="10"/>
      <c r="AZ1451" s="10"/>
      <c r="BA1451" s="10"/>
      <c r="BB1451" s="10"/>
      <c r="BC1451" s="10"/>
      <c r="BD1451" s="10"/>
      <c r="BE1451" s="10"/>
      <c r="BF1451" s="10"/>
      <c r="BG1451" s="10"/>
      <c r="BH1451" s="10" t="s">
        <v>452</v>
      </c>
      <c r="BI1451" s="10">
        <v>22</v>
      </c>
    </row>
    <row r="1452" spans="5:61" ht="16.5" customHeight="1">
      <c r="E1452" s="9" t="str">
        <f t="shared" si="22"/>
        <v>M-29照明発熱密度比率2</v>
      </c>
      <c r="F1452" s="10" t="s">
        <v>480</v>
      </c>
      <c r="G1452" s="10" t="s">
        <v>355</v>
      </c>
      <c r="H1452" s="10">
        <v>29</v>
      </c>
      <c r="I1452" s="10">
        <v>2</v>
      </c>
      <c r="J1452" s="10">
        <v>2</v>
      </c>
      <c r="K1452" s="10" t="s">
        <v>780</v>
      </c>
      <c r="L1452" s="10" t="s">
        <v>778</v>
      </c>
      <c r="M1452" s="10">
        <v>0</v>
      </c>
      <c r="N1452" s="10">
        <v>0</v>
      </c>
      <c r="O1452" s="10">
        <v>0</v>
      </c>
      <c r="P1452" s="10">
        <v>0</v>
      </c>
      <c r="Q1452" s="10">
        <v>0</v>
      </c>
      <c r="R1452" s="10">
        <v>0</v>
      </c>
      <c r="S1452" s="10">
        <v>0</v>
      </c>
      <c r="T1452" s="10">
        <v>0</v>
      </c>
      <c r="U1452" s="10">
        <v>0</v>
      </c>
      <c r="V1452" s="10">
        <v>1</v>
      </c>
      <c r="W1452" s="10">
        <v>1</v>
      </c>
      <c r="X1452" s="10">
        <v>1</v>
      </c>
      <c r="Y1452" s="10">
        <v>1</v>
      </c>
      <c r="Z1452" s="10">
        <v>1</v>
      </c>
      <c r="AA1452" s="10">
        <v>1</v>
      </c>
      <c r="AB1452" s="10">
        <v>1</v>
      </c>
      <c r="AC1452" s="10">
        <v>1</v>
      </c>
      <c r="AD1452" s="10">
        <v>0</v>
      </c>
      <c r="AE1452" s="10">
        <v>0</v>
      </c>
      <c r="AF1452" s="10">
        <v>0</v>
      </c>
      <c r="AG1452" s="10">
        <v>0</v>
      </c>
      <c r="AH1452" s="10">
        <v>0</v>
      </c>
      <c r="AI1452" s="10">
        <v>0</v>
      </c>
      <c r="AJ1452" s="10">
        <v>0</v>
      </c>
      <c r="AK1452" s="10">
        <v>1</v>
      </c>
      <c r="AL1452" s="10">
        <v>0</v>
      </c>
      <c r="AM1452" s="10">
        <v>9</v>
      </c>
      <c r="AN1452" s="10">
        <v>100</v>
      </c>
      <c r="AO1452" s="10">
        <v>17</v>
      </c>
      <c r="AP1452" s="10">
        <v>0</v>
      </c>
      <c r="AQ1452" s="10">
        <v>24</v>
      </c>
      <c r="AR1452" s="10"/>
      <c r="AS1452" s="10"/>
      <c r="AT1452" s="10"/>
      <c r="AU1452" s="10"/>
      <c r="AV1452" s="10"/>
      <c r="AW1452" s="10"/>
      <c r="AX1452" s="10"/>
      <c r="AY1452" s="10"/>
      <c r="AZ1452" s="10"/>
      <c r="BA1452" s="10"/>
      <c r="BB1452" s="10"/>
      <c r="BC1452" s="10"/>
      <c r="BD1452" s="10"/>
      <c r="BE1452" s="10"/>
      <c r="BF1452" s="10"/>
      <c r="BG1452" s="10"/>
      <c r="BH1452" s="10" t="s">
        <v>452</v>
      </c>
      <c r="BI1452" s="10">
        <v>22</v>
      </c>
    </row>
    <row r="1453" spans="5:61" ht="16.5" customHeight="1">
      <c r="E1453" s="9" t="str">
        <f t="shared" si="22"/>
        <v>M-29照明発熱密度比率3</v>
      </c>
      <c r="F1453" s="10" t="s">
        <v>480</v>
      </c>
      <c r="G1453" s="10" t="s">
        <v>355</v>
      </c>
      <c r="H1453" s="10">
        <v>29</v>
      </c>
      <c r="I1453" s="10">
        <v>2</v>
      </c>
      <c r="J1453" s="10">
        <v>3</v>
      </c>
      <c r="K1453" s="10" t="s">
        <v>780</v>
      </c>
      <c r="L1453" s="10" t="s">
        <v>779</v>
      </c>
      <c r="M1453" s="10">
        <v>0</v>
      </c>
      <c r="N1453" s="10">
        <v>0</v>
      </c>
      <c r="O1453" s="10">
        <v>0</v>
      </c>
      <c r="P1453" s="10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0</v>
      </c>
      <c r="V1453" s="10">
        <v>0</v>
      </c>
      <c r="W1453" s="10">
        <v>0</v>
      </c>
      <c r="X1453" s="10">
        <v>0</v>
      </c>
      <c r="Y1453" s="10">
        <v>0</v>
      </c>
      <c r="Z1453" s="10">
        <v>0</v>
      </c>
      <c r="AA1453" s="10">
        <v>0</v>
      </c>
      <c r="AB1453" s="10">
        <v>0</v>
      </c>
      <c r="AC1453" s="10">
        <v>0</v>
      </c>
      <c r="AD1453" s="10">
        <v>0</v>
      </c>
      <c r="AE1453" s="10">
        <v>0</v>
      </c>
      <c r="AF1453" s="10">
        <v>0</v>
      </c>
      <c r="AG1453" s="10">
        <v>0</v>
      </c>
      <c r="AH1453" s="10">
        <v>0</v>
      </c>
      <c r="AI1453" s="10">
        <v>0</v>
      </c>
      <c r="AJ1453" s="10">
        <v>0</v>
      </c>
      <c r="AK1453" s="10">
        <v>1</v>
      </c>
      <c r="AL1453" s="10">
        <v>0</v>
      </c>
      <c r="AM1453" s="10">
        <v>24</v>
      </c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10"/>
      <c r="AZ1453" s="10"/>
      <c r="BA1453" s="10"/>
      <c r="BB1453" s="10"/>
      <c r="BC1453" s="10"/>
      <c r="BD1453" s="10"/>
      <c r="BE1453" s="10"/>
      <c r="BF1453" s="10"/>
      <c r="BG1453" s="10"/>
      <c r="BH1453" s="10" t="s">
        <v>452</v>
      </c>
      <c r="BI1453" s="10">
        <v>22</v>
      </c>
    </row>
    <row r="1454" spans="5:61" ht="16.5" customHeight="1">
      <c r="E1454" s="9" t="str">
        <f t="shared" si="22"/>
        <v>M-29人体発熱密度比率1</v>
      </c>
      <c r="F1454" s="10" t="s">
        <v>480</v>
      </c>
      <c r="G1454" s="10" t="s">
        <v>355</v>
      </c>
      <c r="H1454" s="10">
        <v>29</v>
      </c>
      <c r="I1454" s="10">
        <v>3</v>
      </c>
      <c r="J1454" s="10">
        <v>1</v>
      </c>
      <c r="K1454" s="10" t="s">
        <v>781</v>
      </c>
      <c r="L1454" s="10" t="s">
        <v>777</v>
      </c>
      <c r="M1454" s="10">
        <v>0</v>
      </c>
      <c r="N1454" s="10">
        <v>0</v>
      </c>
      <c r="O1454" s="10">
        <v>0</v>
      </c>
      <c r="P1454" s="10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  <c r="V1454" s="10">
        <v>0.5</v>
      </c>
      <c r="W1454" s="10">
        <v>0.5</v>
      </c>
      <c r="X1454" s="10">
        <v>0.5</v>
      </c>
      <c r="Y1454" s="10">
        <v>0.5</v>
      </c>
      <c r="Z1454" s="10">
        <v>0.5</v>
      </c>
      <c r="AA1454" s="10">
        <v>0.5</v>
      </c>
      <c r="AB1454" s="10">
        <v>0.5</v>
      </c>
      <c r="AC1454" s="10">
        <v>0.5</v>
      </c>
      <c r="AD1454" s="10">
        <v>0</v>
      </c>
      <c r="AE1454" s="10">
        <v>0</v>
      </c>
      <c r="AF1454" s="10">
        <v>0</v>
      </c>
      <c r="AG1454" s="10">
        <v>0</v>
      </c>
      <c r="AH1454" s="10">
        <v>0</v>
      </c>
      <c r="AI1454" s="10">
        <v>0</v>
      </c>
      <c r="AJ1454" s="10">
        <v>0</v>
      </c>
      <c r="AK1454" s="10">
        <v>1</v>
      </c>
      <c r="AL1454" s="10">
        <v>0</v>
      </c>
      <c r="AM1454" s="10">
        <v>9</v>
      </c>
      <c r="AN1454" s="10">
        <v>50</v>
      </c>
      <c r="AO1454" s="10">
        <v>17</v>
      </c>
      <c r="AP1454" s="10">
        <v>0</v>
      </c>
      <c r="AQ1454" s="10">
        <v>24</v>
      </c>
      <c r="AR1454" s="10"/>
      <c r="AS1454" s="10"/>
      <c r="AT1454" s="10"/>
      <c r="AU1454" s="10"/>
      <c r="AV1454" s="10"/>
      <c r="AW1454" s="10"/>
      <c r="AX1454" s="10"/>
      <c r="AY1454" s="10"/>
      <c r="AZ1454" s="10"/>
      <c r="BA1454" s="10"/>
      <c r="BB1454" s="10"/>
      <c r="BC1454" s="10"/>
      <c r="BD1454" s="10"/>
      <c r="BE1454" s="10"/>
      <c r="BF1454" s="10"/>
      <c r="BG1454" s="10"/>
      <c r="BH1454" s="10" t="s">
        <v>452</v>
      </c>
      <c r="BI1454" s="10">
        <v>22</v>
      </c>
    </row>
    <row r="1455" spans="5:61" ht="16.5" customHeight="1">
      <c r="E1455" s="9" t="str">
        <f t="shared" si="22"/>
        <v>M-29人体発熱密度比率2</v>
      </c>
      <c r="F1455" s="10" t="s">
        <v>480</v>
      </c>
      <c r="G1455" s="10" t="s">
        <v>355</v>
      </c>
      <c r="H1455" s="10">
        <v>29</v>
      </c>
      <c r="I1455" s="10">
        <v>3</v>
      </c>
      <c r="J1455" s="10">
        <v>2</v>
      </c>
      <c r="K1455" s="10" t="s">
        <v>781</v>
      </c>
      <c r="L1455" s="10" t="s">
        <v>778</v>
      </c>
      <c r="M1455" s="10">
        <v>0</v>
      </c>
      <c r="N1455" s="10">
        <v>0</v>
      </c>
      <c r="O1455" s="10">
        <v>0</v>
      </c>
      <c r="P1455" s="10">
        <v>0</v>
      </c>
      <c r="Q1455" s="10">
        <v>0</v>
      </c>
      <c r="R1455" s="10">
        <v>0</v>
      </c>
      <c r="S1455" s="10">
        <v>0</v>
      </c>
      <c r="T1455" s="10">
        <v>0</v>
      </c>
      <c r="U1455" s="10">
        <v>0</v>
      </c>
      <c r="V1455" s="10">
        <v>1</v>
      </c>
      <c r="W1455" s="10">
        <v>1</v>
      </c>
      <c r="X1455" s="10">
        <v>1</v>
      </c>
      <c r="Y1455" s="10">
        <v>1</v>
      </c>
      <c r="Z1455" s="10">
        <v>1</v>
      </c>
      <c r="AA1455" s="10">
        <v>1</v>
      </c>
      <c r="AB1455" s="10">
        <v>1</v>
      </c>
      <c r="AC1455" s="10">
        <v>1</v>
      </c>
      <c r="AD1455" s="10">
        <v>0</v>
      </c>
      <c r="AE1455" s="10">
        <v>0</v>
      </c>
      <c r="AF1455" s="10">
        <v>0</v>
      </c>
      <c r="AG1455" s="10">
        <v>0</v>
      </c>
      <c r="AH1455" s="10">
        <v>0</v>
      </c>
      <c r="AI1455" s="10">
        <v>0</v>
      </c>
      <c r="AJ1455" s="10">
        <v>0</v>
      </c>
      <c r="AK1455" s="10">
        <v>1</v>
      </c>
      <c r="AL1455" s="10">
        <v>0</v>
      </c>
      <c r="AM1455" s="10">
        <v>9</v>
      </c>
      <c r="AN1455" s="10">
        <v>100</v>
      </c>
      <c r="AO1455" s="10">
        <v>17</v>
      </c>
      <c r="AP1455" s="10">
        <v>0</v>
      </c>
      <c r="AQ1455" s="10">
        <v>24</v>
      </c>
      <c r="AR1455" s="10"/>
      <c r="AS1455" s="10"/>
      <c r="AT1455" s="10"/>
      <c r="AU1455" s="10"/>
      <c r="AV1455" s="10"/>
      <c r="AW1455" s="10"/>
      <c r="AX1455" s="10"/>
      <c r="AY1455" s="10"/>
      <c r="AZ1455" s="10"/>
      <c r="BA1455" s="10"/>
      <c r="BB1455" s="10"/>
      <c r="BC1455" s="10"/>
      <c r="BD1455" s="10"/>
      <c r="BE1455" s="10"/>
      <c r="BF1455" s="10"/>
      <c r="BG1455" s="10"/>
      <c r="BH1455" s="10" t="s">
        <v>452</v>
      </c>
      <c r="BI1455" s="10">
        <v>22</v>
      </c>
    </row>
    <row r="1456" spans="5:61" ht="16.5" customHeight="1">
      <c r="E1456" s="9" t="str">
        <f t="shared" si="22"/>
        <v>M-29人体発熱密度比率3</v>
      </c>
      <c r="F1456" s="10" t="s">
        <v>480</v>
      </c>
      <c r="G1456" s="10" t="s">
        <v>355</v>
      </c>
      <c r="H1456" s="10">
        <v>29</v>
      </c>
      <c r="I1456" s="10">
        <v>3</v>
      </c>
      <c r="J1456" s="10">
        <v>3</v>
      </c>
      <c r="K1456" s="10" t="s">
        <v>781</v>
      </c>
      <c r="L1456" s="10" t="s">
        <v>779</v>
      </c>
      <c r="M1456" s="10">
        <v>0</v>
      </c>
      <c r="N1456" s="10">
        <v>0</v>
      </c>
      <c r="O1456" s="10">
        <v>0</v>
      </c>
      <c r="P1456" s="10">
        <v>0</v>
      </c>
      <c r="Q1456" s="10">
        <v>0</v>
      </c>
      <c r="R1456" s="10">
        <v>0</v>
      </c>
      <c r="S1456" s="10">
        <v>0</v>
      </c>
      <c r="T1456" s="10">
        <v>0</v>
      </c>
      <c r="U1456" s="10">
        <v>0</v>
      </c>
      <c r="V1456" s="10">
        <v>0</v>
      </c>
      <c r="W1456" s="10">
        <v>0</v>
      </c>
      <c r="X1456" s="10">
        <v>0</v>
      </c>
      <c r="Y1456" s="10">
        <v>0</v>
      </c>
      <c r="Z1456" s="10">
        <v>0</v>
      </c>
      <c r="AA1456" s="10">
        <v>0</v>
      </c>
      <c r="AB1456" s="10">
        <v>0</v>
      </c>
      <c r="AC1456" s="10">
        <v>0</v>
      </c>
      <c r="AD1456" s="10">
        <v>0</v>
      </c>
      <c r="AE1456" s="10">
        <v>0</v>
      </c>
      <c r="AF1456" s="10">
        <v>0</v>
      </c>
      <c r="AG1456" s="10">
        <v>0</v>
      </c>
      <c r="AH1456" s="10">
        <v>0</v>
      </c>
      <c r="AI1456" s="10">
        <v>0</v>
      </c>
      <c r="AJ1456" s="10">
        <v>0</v>
      </c>
      <c r="AK1456" s="10">
        <v>1</v>
      </c>
      <c r="AL1456" s="10">
        <v>0</v>
      </c>
      <c r="AM1456" s="10">
        <v>24</v>
      </c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10"/>
      <c r="AZ1456" s="10"/>
      <c r="BA1456" s="10"/>
      <c r="BB1456" s="10"/>
      <c r="BC1456" s="10"/>
      <c r="BD1456" s="10"/>
      <c r="BE1456" s="10"/>
      <c r="BF1456" s="10"/>
      <c r="BG1456" s="10"/>
      <c r="BH1456" s="10" t="s">
        <v>452</v>
      </c>
      <c r="BI1456" s="10">
        <v>22</v>
      </c>
    </row>
    <row r="1457" spans="5:61" ht="16.5" customHeight="1">
      <c r="E1457" s="9" t="str">
        <f t="shared" si="22"/>
        <v>M-29機器発熱密度比率1</v>
      </c>
      <c r="F1457" s="10" t="s">
        <v>480</v>
      </c>
      <c r="G1457" s="10" t="s">
        <v>355</v>
      </c>
      <c r="H1457" s="10">
        <v>29</v>
      </c>
      <c r="I1457" s="10">
        <v>4</v>
      </c>
      <c r="J1457" s="10">
        <v>1</v>
      </c>
      <c r="K1457" s="10" t="s">
        <v>783</v>
      </c>
      <c r="L1457" s="10" t="s">
        <v>777</v>
      </c>
      <c r="M1457" s="10">
        <v>0</v>
      </c>
      <c r="N1457" s="10">
        <v>0</v>
      </c>
      <c r="O1457" s="10">
        <v>0</v>
      </c>
      <c r="P1457" s="10">
        <v>0</v>
      </c>
      <c r="Q1457" s="10">
        <v>0</v>
      </c>
      <c r="R1457" s="10">
        <v>0</v>
      </c>
      <c r="S1457" s="10">
        <v>0</v>
      </c>
      <c r="T1457" s="10">
        <v>0</v>
      </c>
      <c r="U1457" s="10">
        <v>0</v>
      </c>
      <c r="V1457" s="10">
        <v>0</v>
      </c>
      <c r="W1457" s="10">
        <v>0</v>
      </c>
      <c r="X1457" s="10">
        <v>0</v>
      </c>
      <c r="Y1457" s="10">
        <v>0</v>
      </c>
      <c r="Z1457" s="10">
        <v>0</v>
      </c>
      <c r="AA1457" s="10">
        <v>0</v>
      </c>
      <c r="AB1457" s="10">
        <v>0</v>
      </c>
      <c r="AC1457" s="10">
        <v>0</v>
      </c>
      <c r="AD1457" s="10">
        <v>0</v>
      </c>
      <c r="AE1457" s="10">
        <v>0</v>
      </c>
      <c r="AF1457" s="10">
        <v>0</v>
      </c>
      <c r="AG1457" s="10">
        <v>0</v>
      </c>
      <c r="AH1457" s="10">
        <v>0</v>
      </c>
      <c r="AI1457" s="10">
        <v>0</v>
      </c>
      <c r="AJ1457" s="10">
        <v>0</v>
      </c>
      <c r="AK1457" s="10">
        <v>1</v>
      </c>
      <c r="AL1457" s="10">
        <v>0</v>
      </c>
      <c r="AM1457" s="10">
        <v>24</v>
      </c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10"/>
      <c r="AZ1457" s="10"/>
      <c r="BA1457" s="10"/>
      <c r="BB1457" s="10"/>
      <c r="BC1457" s="10"/>
      <c r="BD1457" s="10"/>
      <c r="BE1457" s="10"/>
      <c r="BF1457" s="10"/>
      <c r="BG1457" s="10"/>
      <c r="BH1457" s="10" t="s">
        <v>452</v>
      </c>
      <c r="BI1457" s="10">
        <v>22</v>
      </c>
    </row>
    <row r="1458" spans="5:61" ht="16.5" customHeight="1">
      <c r="E1458" s="9" t="str">
        <f t="shared" si="22"/>
        <v>M-29機器発熱密度比率2</v>
      </c>
      <c r="F1458" s="10" t="s">
        <v>480</v>
      </c>
      <c r="G1458" s="10" t="s">
        <v>355</v>
      </c>
      <c r="H1458" s="10">
        <v>29</v>
      </c>
      <c r="I1458" s="10">
        <v>4</v>
      </c>
      <c r="J1458" s="10">
        <v>2</v>
      </c>
      <c r="K1458" s="10" t="s">
        <v>783</v>
      </c>
      <c r="L1458" s="10" t="s">
        <v>778</v>
      </c>
      <c r="M1458" s="10">
        <v>0</v>
      </c>
      <c r="N1458" s="10">
        <v>0</v>
      </c>
      <c r="O1458" s="10">
        <v>0</v>
      </c>
      <c r="P1458" s="10">
        <v>0</v>
      </c>
      <c r="Q1458" s="10">
        <v>0</v>
      </c>
      <c r="R1458" s="10">
        <v>0</v>
      </c>
      <c r="S1458" s="10">
        <v>0</v>
      </c>
      <c r="T1458" s="10">
        <v>0</v>
      </c>
      <c r="U1458" s="10">
        <v>0</v>
      </c>
      <c r="V1458" s="10">
        <v>0</v>
      </c>
      <c r="W1458" s="10">
        <v>0</v>
      </c>
      <c r="X1458" s="10">
        <v>0</v>
      </c>
      <c r="Y1458" s="10">
        <v>0</v>
      </c>
      <c r="Z1458" s="10">
        <v>0</v>
      </c>
      <c r="AA1458" s="10">
        <v>0</v>
      </c>
      <c r="AB1458" s="10">
        <v>0</v>
      </c>
      <c r="AC1458" s="10">
        <v>0</v>
      </c>
      <c r="AD1458" s="10">
        <v>0</v>
      </c>
      <c r="AE1458" s="10">
        <v>0</v>
      </c>
      <c r="AF1458" s="10">
        <v>0</v>
      </c>
      <c r="AG1458" s="10">
        <v>0</v>
      </c>
      <c r="AH1458" s="10">
        <v>0</v>
      </c>
      <c r="AI1458" s="10">
        <v>0</v>
      </c>
      <c r="AJ1458" s="10">
        <v>0</v>
      </c>
      <c r="AK1458" s="10">
        <v>1</v>
      </c>
      <c r="AL1458" s="10">
        <v>0</v>
      </c>
      <c r="AM1458" s="10">
        <v>24</v>
      </c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10"/>
      <c r="AZ1458" s="10"/>
      <c r="BA1458" s="10"/>
      <c r="BB1458" s="10"/>
      <c r="BC1458" s="10"/>
      <c r="BD1458" s="10"/>
      <c r="BE1458" s="10"/>
      <c r="BF1458" s="10"/>
      <c r="BG1458" s="10"/>
      <c r="BH1458" s="10" t="s">
        <v>452</v>
      </c>
      <c r="BI1458" s="10">
        <v>22</v>
      </c>
    </row>
    <row r="1459" spans="5:61" ht="16.5" customHeight="1">
      <c r="E1459" s="9" t="str">
        <f t="shared" si="22"/>
        <v>M-29機器発熱密度比率3</v>
      </c>
      <c r="F1459" s="10" t="s">
        <v>480</v>
      </c>
      <c r="G1459" s="10" t="s">
        <v>355</v>
      </c>
      <c r="H1459" s="10">
        <v>29</v>
      </c>
      <c r="I1459" s="10">
        <v>4</v>
      </c>
      <c r="J1459" s="10">
        <v>3</v>
      </c>
      <c r="K1459" s="10" t="s">
        <v>783</v>
      </c>
      <c r="L1459" s="10" t="s">
        <v>779</v>
      </c>
      <c r="M1459" s="10">
        <v>0</v>
      </c>
      <c r="N1459" s="10">
        <v>0</v>
      </c>
      <c r="O1459" s="10">
        <v>0</v>
      </c>
      <c r="P1459" s="10">
        <v>0</v>
      </c>
      <c r="Q1459" s="10">
        <v>0</v>
      </c>
      <c r="R1459" s="10">
        <v>0</v>
      </c>
      <c r="S1459" s="10">
        <v>0</v>
      </c>
      <c r="T1459" s="10">
        <v>0</v>
      </c>
      <c r="U1459" s="10">
        <v>0</v>
      </c>
      <c r="V1459" s="10">
        <v>0</v>
      </c>
      <c r="W1459" s="10">
        <v>0</v>
      </c>
      <c r="X1459" s="10">
        <v>0</v>
      </c>
      <c r="Y1459" s="10">
        <v>0</v>
      </c>
      <c r="Z1459" s="10">
        <v>0</v>
      </c>
      <c r="AA1459" s="10">
        <v>0</v>
      </c>
      <c r="AB1459" s="10">
        <v>0</v>
      </c>
      <c r="AC1459" s="10">
        <v>0</v>
      </c>
      <c r="AD1459" s="10">
        <v>0</v>
      </c>
      <c r="AE1459" s="10">
        <v>0</v>
      </c>
      <c r="AF1459" s="10">
        <v>0</v>
      </c>
      <c r="AG1459" s="10">
        <v>0</v>
      </c>
      <c r="AH1459" s="10">
        <v>0</v>
      </c>
      <c r="AI1459" s="10">
        <v>0</v>
      </c>
      <c r="AJ1459" s="10">
        <v>0</v>
      </c>
      <c r="AK1459" s="10">
        <v>1</v>
      </c>
      <c r="AL1459" s="10">
        <v>0</v>
      </c>
      <c r="AM1459" s="10">
        <v>24</v>
      </c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10"/>
      <c r="AZ1459" s="10"/>
      <c r="BA1459" s="10"/>
      <c r="BB1459" s="10"/>
      <c r="BC1459" s="10"/>
      <c r="BD1459" s="10"/>
      <c r="BE1459" s="10"/>
      <c r="BF1459" s="10"/>
      <c r="BG1459" s="10"/>
      <c r="BH1459" s="10" t="s">
        <v>452</v>
      </c>
      <c r="BI1459" s="10">
        <v>22</v>
      </c>
    </row>
    <row r="1460" spans="5:61" ht="16.5" customHeight="1">
      <c r="E1460" s="9" t="str">
        <f t="shared" si="22"/>
        <v>M-30室同時使用率1</v>
      </c>
      <c r="F1460" s="10" t="s">
        <v>484</v>
      </c>
      <c r="G1460" s="10" t="s">
        <v>355</v>
      </c>
      <c r="H1460" s="10">
        <v>30</v>
      </c>
      <c r="I1460" s="10">
        <v>1</v>
      </c>
      <c r="J1460" s="10">
        <v>1</v>
      </c>
      <c r="K1460" s="10" t="s">
        <v>776</v>
      </c>
      <c r="L1460" s="10" t="s">
        <v>777</v>
      </c>
      <c r="M1460" s="10">
        <v>0</v>
      </c>
      <c r="N1460" s="10">
        <v>0</v>
      </c>
      <c r="O1460" s="10">
        <v>0</v>
      </c>
      <c r="P1460" s="10">
        <v>0</v>
      </c>
      <c r="Q1460" s="10">
        <v>0</v>
      </c>
      <c r="R1460" s="10">
        <v>0</v>
      </c>
      <c r="S1460" s="10">
        <v>0</v>
      </c>
      <c r="T1460" s="10">
        <v>0</v>
      </c>
      <c r="U1460" s="10">
        <v>1</v>
      </c>
      <c r="V1460" s="10">
        <v>1</v>
      </c>
      <c r="W1460" s="10">
        <v>1</v>
      </c>
      <c r="X1460" s="10">
        <v>1</v>
      </c>
      <c r="Y1460" s="10">
        <v>1</v>
      </c>
      <c r="Z1460" s="10">
        <v>1</v>
      </c>
      <c r="AA1460" s="10">
        <v>1</v>
      </c>
      <c r="AB1460" s="10">
        <v>1</v>
      </c>
      <c r="AC1460" s="10">
        <v>1</v>
      </c>
      <c r="AD1460" s="10">
        <v>0</v>
      </c>
      <c r="AE1460" s="10">
        <v>0</v>
      </c>
      <c r="AF1460" s="10">
        <v>0</v>
      </c>
      <c r="AG1460" s="10">
        <v>0</v>
      </c>
      <c r="AH1460" s="10">
        <v>0</v>
      </c>
      <c r="AI1460" s="10">
        <v>0</v>
      </c>
      <c r="AJ1460" s="10">
        <v>0</v>
      </c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10"/>
      <c r="AZ1460" s="10"/>
      <c r="BA1460" s="10"/>
      <c r="BB1460" s="10"/>
      <c r="BC1460" s="10"/>
      <c r="BD1460" s="10"/>
      <c r="BE1460" s="10"/>
      <c r="BF1460" s="10"/>
      <c r="BG1460" s="10"/>
      <c r="BH1460" s="10"/>
      <c r="BI1460" s="10">
        <v>22</v>
      </c>
    </row>
    <row r="1461" spans="5:61" ht="16.5" customHeight="1">
      <c r="E1461" s="9" t="str">
        <f t="shared" si="22"/>
        <v>M-30室同時使用率2</v>
      </c>
      <c r="F1461" s="10" t="s">
        <v>484</v>
      </c>
      <c r="G1461" s="10" t="s">
        <v>355</v>
      </c>
      <c r="H1461" s="10">
        <v>30</v>
      </c>
      <c r="I1461" s="10">
        <v>1</v>
      </c>
      <c r="J1461" s="10">
        <v>2</v>
      </c>
      <c r="K1461" s="10" t="s">
        <v>776</v>
      </c>
      <c r="L1461" s="10" t="s">
        <v>778</v>
      </c>
      <c r="M1461" s="10">
        <v>0</v>
      </c>
      <c r="N1461" s="10">
        <v>0</v>
      </c>
      <c r="O1461" s="10">
        <v>0</v>
      </c>
      <c r="P1461" s="10">
        <v>0</v>
      </c>
      <c r="Q1461" s="10">
        <v>0</v>
      </c>
      <c r="R1461" s="10">
        <v>0</v>
      </c>
      <c r="S1461" s="10">
        <v>0</v>
      </c>
      <c r="T1461" s="10">
        <v>0</v>
      </c>
      <c r="U1461" s="10">
        <v>1</v>
      </c>
      <c r="V1461" s="10">
        <v>1</v>
      </c>
      <c r="W1461" s="10">
        <v>1</v>
      </c>
      <c r="X1461" s="10">
        <v>1</v>
      </c>
      <c r="Y1461" s="10">
        <v>1</v>
      </c>
      <c r="Z1461" s="10">
        <v>1</v>
      </c>
      <c r="AA1461" s="10">
        <v>1</v>
      </c>
      <c r="AB1461" s="10">
        <v>1</v>
      </c>
      <c r="AC1461" s="10">
        <v>1</v>
      </c>
      <c r="AD1461" s="10">
        <v>0</v>
      </c>
      <c r="AE1461" s="10">
        <v>0</v>
      </c>
      <c r="AF1461" s="10">
        <v>0</v>
      </c>
      <c r="AG1461" s="10">
        <v>0</v>
      </c>
      <c r="AH1461" s="10">
        <v>0</v>
      </c>
      <c r="AI1461" s="10">
        <v>0</v>
      </c>
      <c r="AJ1461" s="10">
        <v>0</v>
      </c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10"/>
      <c r="AZ1461" s="10"/>
      <c r="BA1461" s="10"/>
      <c r="BB1461" s="10"/>
      <c r="BC1461" s="10"/>
      <c r="BD1461" s="10"/>
      <c r="BE1461" s="10"/>
      <c r="BF1461" s="10"/>
      <c r="BG1461" s="10"/>
      <c r="BH1461" s="10"/>
      <c r="BI1461" s="10">
        <v>22</v>
      </c>
    </row>
    <row r="1462" spans="5:61" ht="16.5" customHeight="1">
      <c r="E1462" s="9" t="str">
        <f t="shared" si="22"/>
        <v>M-30室同時使用率3</v>
      </c>
      <c r="F1462" s="10" t="s">
        <v>484</v>
      </c>
      <c r="G1462" s="10" t="s">
        <v>355</v>
      </c>
      <c r="H1462" s="10">
        <v>30</v>
      </c>
      <c r="I1462" s="10">
        <v>1</v>
      </c>
      <c r="J1462" s="10">
        <v>3</v>
      </c>
      <c r="K1462" s="10" t="s">
        <v>776</v>
      </c>
      <c r="L1462" s="10" t="s">
        <v>779</v>
      </c>
      <c r="M1462" s="10">
        <v>0</v>
      </c>
      <c r="N1462" s="10">
        <v>0</v>
      </c>
      <c r="O1462" s="10">
        <v>0</v>
      </c>
      <c r="P1462" s="10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  <c r="V1462" s="10">
        <v>0</v>
      </c>
      <c r="W1462" s="10">
        <v>0</v>
      </c>
      <c r="X1462" s="10">
        <v>0</v>
      </c>
      <c r="Y1462" s="10">
        <v>0</v>
      </c>
      <c r="Z1462" s="10">
        <v>0</v>
      </c>
      <c r="AA1462" s="10">
        <v>0</v>
      </c>
      <c r="AB1462" s="10">
        <v>0</v>
      </c>
      <c r="AC1462" s="10">
        <v>0</v>
      </c>
      <c r="AD1462" s="10">
        <v>0</v>
      </c>
      <c r="AE1462" s="10">
        <v>0</v>
      </c>
      <c r="AF1462" s="10">
        <v>0</v>
      </c>
      <c r="AG1462" s="10">
        <v>0</v>
      </c>
      <c r="AH1462" s="10">
        <v>0</v>
      </c>
      <c r="AI1462" s="10">
        <v>0</v>
      </c>
      <c r="AJ1462" s="10">
        <v>0</v>
      </c>
      <c r="AK1462" s="10"/>
      <c r="AL1462" s="10"/>
      <c r="AM1462" s="10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10"/>
      <c r="AZ1462" s="10"/>
      <c r="BA1462" s="10"/>
      <c r="BB1462" s="10"/>
      <c r="BC1462" s="10"/>
      <c r="BD1462" s="10"/>
      <c r="BE1462" s="10"/>
      <c r="BF1462" s="10"/>
      <c r="BG1462" s="10"/>
      <c r="BH1462" s="10"/>
      <c r="BI1462" s="10">
        <v>22</v>
      </c>
    </row>
    <row r="1463" spans="5:61" ht="16.5" customHeight="1">
      <c r="E1463" s="9" t="str">
        <f t="shared" si="22"/>
        <v>M-30照明発熱密度比率1</v>
      </c>
      <c r="F1463" s="10" t="s">
        <v>484</v>
      </c>
      <c r="G1463" s="10" t="s">
        <v>355</v>
      </c>
      <c r="H1463" s="10">
        <v>30</v>
      </c>
      <c r="I1463" s="10">
        <v>2</v>
      </c>
      <c r="J1463" s="10">
        <v>1</v>
      </c>
      <c r="K1463" s="10" t="s">
        <v>780</v>
      </c>
      <c r="L1463" s="10" t="s">
        <v>777</v>
      </c>
      <c r="M1463" s="10">
        <v>0</v>
      </c>
      <c r="N1463" s="10">
        <v>0</v>
      </c>
      <c r="O1463" s="10">
        <v>0</v>
      </c>
      <c r="P1463" s="10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  <c r="V1463" s="10">
        <v>1</v>
      </c>
      <c r="W1463" s="10">
        <v>1</v>
      </c>
      <c r="X1463" s="10">
        <v>1</v>
      </c>
      <c r="Y1463" s="10">
        <v>1</v>
      </c>
      <c r="Z1463" s="10">
        <v>1</v>
      </c>
      <c r="AA1463" s="10">
        <v>1</v>
      </c>
      <c r="AB1463" s="10">
        <v>1</v>
      </c>
      <c r="AC1463" s="10">
        <v>1</v>
      </c>
      <c r="AD1463" s="10">
        <v>0</v>
      </c>
      <c r="AE1463" s="10">
        <v>0</v>
      </c>
      <c r="AF1463" s="10">
        <v>0</v>
      </c>
      <c r="AG1463" s="10">
        <v>0</v>
      </c>
      <c r="AH1463" s="10">
        <v>0</v>
      </c>
      <c r="AI1463" s="10">
        <v>0</v>
      </c>
      <c r="AJ1463" s="10">
        <v>0</v>
      </c>
      <c r="AK1463" s="10">
        <v>1</v>
      </c>
      <c r="AL1463" s="10">
        <v>0</v>
      </c>
      <c r="AM1463" s="10">
        <v>9</v>
      </c>
      <c r="AN1463" s="10">
        <v>100</v>
      </c>
      <c r="AO1463" s="10">
        <v>17</v>
      </c>
      <c r="AP1463" s="10">
        <v>0</v>
      </c>
      <c r="AQ1463" s="10">
        <v>24</v>
      </c>
      <c r="AR1463" s="10"/>
      <c r="AS1463" s="10"/>
      <c r="AT1463" s="10"/>
      <c r="AU1463" s="10"/>
      <c r="AV1463" s="10"/>
      <c r="AW1463" s="10"/>
      <c r="AX1463" s="10"/>
      <c r="AY1463" s="10"/>
      <c r="AZ1463" s="10"/>
      <c r="BA1463" s="10"/>
      <c r="BB1463" s="10"/>
      <c r="BC1463" s="10"/>
      <c r="BD1463" s="10"/>
      <c r="BE1463" s="10"/>
      <c r="BF1463" s="10"/>
      <c r="BG1463" s="10"/>
      <c r="BH1463" s="10"/>
      <c r="BI1463" s="10">
        <v>22</v>
      </c>
    </row>
    <row r="1464" spans="5:61" ht="16.5" customHeight="1">
      <c r="E1464" s="9" t="str">
        <f t="shared" si="22"/>
        <v>M-30照明発熱密度比率2</v>
      </c>
      <c r="F1464" s="10" t="s">
        <v>484</v>
      </c>
      <c r="G1464" s="10" t="s">
        <v>355</v>
      </c>
      <c r="H1464" s="10">
        <v>30</v>
      </c>
      <c r="I1464" s="10">
        <v>2</v>
      </c>
      <c r="J1464" s="10">
        <v>2</v>
      </c>
      <c r="K1464" s="10" t="s">
        <v>780</v>
      </c>
      <c r="L1464" s="10" t="s">
        <v>778</v>
      </c>
      <c r="M1464" s="10">
        <v>0</v>
      </c>
      <c r="N1464" s="10">
        <v>0</v>
      </c>
      <c r="O1464" s="10">
        <v>0</v>
      </c>
      <c r="P1464" s="10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  <c r="V1464" s="10">
        <v>1</v>
      </c>
      <c r="W1464" s="10">
        <v>1</v>
      </c>
      <c r="X1464" s="10">
        <v>1</v>
      </c>
      <c r="Y1464" s="10">
        <v>1</v>
      </c>
      <c r="Z1464" s="10">
        <v>1</v>
      </c>
      <c r="AA1464" s="10">
        <v>1</v>
      </c>
      <c r="AB1464" s="10">
        <v>1</v>
      </c>
      <c r="AC1464" s="10">
        <v>1</v>
      </c>
      <c r="AD1464" s="10">
        <v>0</v>
      </c>
      <c r="AE1464" s="10">
        <v>0</v>
      </c>
      <c r="AF1464" s="10">
        <v>0</v>
      </c>
      <c r="AG1464" s="10">
        <v>0</v>
      </c>
      <c r="AH1464" s="10">
        <v>0</v>
      </c>
      <c r="AI1464" s="10">
        <v>0</v>
      </c>
      <c r="AJ1464" s="10">
        <v>0</v>
      </c>
      <c r="AK1464" s="10">
        <v>1</v>
      </c>
      <c r="AL1464" s="10">
        <v>0</v>
      </c>
      <c r="AM1464" s="10">
        <v>9</v>
      </c>
      <c r="AN1464" s="10">
        <v>100</v>
      </c>
      <c r="AO1464" s="10">
        <v>17</v>
      </c>
      <c r="AP1464" s="10">
        <v>0</v>
      </c>
      <c r="AQ1464" s="10">
        <v>24</v>
      </c>
      <c r="AR1464" s="10"/>
      <c r="AS1464" s="10"/>
      <c r="AT1464" s="10"/>
      <c r="AU1464" s="10"/>
      <c r="AV1464" s="10"/>
      <c r="AW1464" s="10"/>
      <c r="AX1464" s="10"/>
      <c r="AY1464" s="10"/>
      <c r="AZ1464" s="10"/>
      <c r="BA1464" s="10"/>
      <c r="BB1464" s="10"/>
      <c r="BC1464" s="10"/>
      <c r="BD1464" s="10"/>
      <c r="BE1464" s="10"/>
      <c r="BF1464" s="10"/>
      <c r="BG1464" s="10"/>
      <c r="BH1464" s="10"/>
      <c r="BI1464" s="10">
        <v>22</v>
      </c>
    </row>
    <row r="1465" spans="5:61" ht="16.5" customHeight="1">
      <c r="E1465" s="9" t="str">
        <f t="shared" si="22"/>
        <v>M-30照明発熱密度比率3</v>
      </c>
      <c r="F1465" s="10" t="s">
        <v>484</v>
      </c>
      <c r="G1465" s="10" t="s">
        <v>355</v>
      </c>
      <c r="H1465" s="10">
        <v>30</v>
      </c>
      <c r="I1465" s="10">
        <v>2</v>
      </c>
      <c r="J1465" s="10">
        <v>3</v>
      </c>
      <c r="K1465" s="10" t="s">
        <v>780</v>
      </c>
      <c r="L1465" s="10" t="s">
        <v>779</v>
      </c>
      <c r="M1465" s="10">
        <v>0</v>
      </c>
      <c r="N1465" s="10">
        <v>0</v>
      </c>
      <c r="O1465" s="10">
        <v>0</v>
      </c>
      <c r="P1465" s="10">
        <v>0</v>
      </c>
      <c r="Q1465" s="10">
        <v>0</v>
      </c>
      <c r="R1465" s="10">
        <v>0</v>
      </c>
      <c r="S1465" s="10">
        <v>0</v>
      </c>
      <c r="T1465" s="10">
        <v>0</v>
      </c>
      <c r="U1465" s="10">
        <v>0</v>
      </c>
      <c r="V1465" s="10">
        <v>0</v>
      </c>
      <c r="W1465" s="10">
        <v>0</v>
      </c>
      <c r="X1465" s="10">
        <v>0</v>
      </c>
      <c r="Y1465" s="10">
        <v>0</v>
      </c>
      <c r="Z1465" s="10">
        <v>0</v>
      </c>
      <c r="AA1465" s="10">
        <v>0</v>
      </c>
      <c r="AB1465" s="10">
        <v>0</v>
      </c>
      <c r="AC1465" s="10">
        <v>0</v>
      </c>
      <c r="AD1465" s="10">
        <v>0</v>
      </c>
      <c r="AE1465" s="10">
        <v>0</v>
      </c>
      <c r="AF1465" s="10">
        <v>0</v>
      </c>
      <c r="AG1465" s="10">
        <v>0</v>
      </c>
      <c r="AH1465" s="10">
        <v>0</v>
      </c>
      <c r="AI1465" s="10">
        <v>0</v>
      </c>
      <c r="AJ1465" s="10">
        <v>0</v>
      </c>
      <c r="AK1465" s="10">
        <v>1</v>
      </c>
      <c r="AL1465" s="10">
        <v>0</v>
      </c>
      <c r="AM1465" s="10">
        <v>24</v>
      </c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10"/>
      <c r="AZ1465" s="10"/>
      <c r="BA1465" s="10"/>
      <c r="BB1465" s="10"/>
      <c r="BC1465" s="10"/>
      <c r="BD1465" s="10"/>
      <c r="BE1465" s="10"/>
      <c r="BF1465" s="10"/>
      <c r="BG1465" s="10"/>
      <c r="BH1465" s="10"/>
      <c r="BI1465" s="10">
        <v>22</v>
      </c>
    </row>
    <row r="1466" spans="5:61" ht="16.5" customHeight="1">
      <c r="E1466" s="9" t="str">
        <f t="shared" si="22"/>
        <v>M-30人体発熱密度比率1</v>
      </c>
      <c r="F1466" s="10" t="s">
        <v>484</v>
      </c>
      <c r="G1466" s="10" t="s">
        <v>355</v>
      </c>
      <c r="H1466" s="10">
        <v>30</v>
      </c>
      <c r="I1466" s="10">
        <v>3</v>
      </c>
      <c r="J1466" s="10">
        <v>1</v>
      </c>
      <c r="K1466" s="10" t="s">
        <v>781</v>
      </c>
      <c r="L1466" s="10" t="s">
        <v>777</v>
      </c>
      <c r="M1466" s="10">
        <v>0</v>
      </c>
      <c r="N1466" s="10">
        <v>0</v>
      </c>
      <c r="O1466" s="10">
        <v>0</v>
      </c>
      <c r="P1466" s="10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  <c r="V1466" s="10">
        <v>0.5</v>
      </c>
      <c r="W1466" s="10">
        <v>0.5</v>
      </c>
      <c r="X1466" s="10">
        <v>0.5</v>
      </c>
      <c r="Y1466" s="10">
        <v>0.5</v>
      </c>
      <c r="Z1466" s="10">
        <v>0.5</v>
      </c>
      <c r="AA1466" s="10">
        <v>0.5</v>
      </c>
      <c r="AB1466" s="10">
        <v>0.5</v>
      </c>
      <c r="AC1466" s="10">
        <v>0.5</v>
      </c>
      <c r="AD1466" s="10">
        <v>0</v>
      </c>
      <c r="AE1466" s="10">
        <v>0</v>
      </c>
      <c r="AF1466" s="10">
        <v>0</v>
      </c>
      <c r="AG1466" s="10">
        <v>0</v>
      </c>
      <c r="AH1466" s="10">
        <v>0</v>
      </c>
      <c r="AI1466" s="10">
        <v>0</v>
      </c>
      <c r="AJ1466" s="10">
        <v>0</v>
      </c>
      <c r="AK1466" s="10">
        <v>1</v>
      </c>
      <c r="AL1466" s="10">
        <v>0</v>
      </c>
      <c r="AM1466" s="10">
        <v>9</v>
      </c>
      <c r="AN1466" s="10">
        <v>50</v>
      </c>
      <c r="AO1466" s="10">
        <v>17</v>
      </c>
      <c r="AP1466" s="10">
        <v>0</v>
      </c>
      <c r="AQ1466" s="10">
        <v>24</v>
      </c>
      <c r="AR1466" s="10"/>
      <c r="AS1466" s="10"/>
      <c r="AT1466" s="10"/>
      <c r="AU1466" s="10"/>
      <c r="AV1466" s="10"/>
      <c r="AW1466" s="10"/>
      <c r="AX1466" s="10"/>
      <c r="AY1466" s="10"/>
      <c r="AZ1466" s="10"/>
      <c r="BA1466" s="10"/>
      <c r="BB1466" s="10"/>
      <c r="BC1466" s="10"/>
      <c r="BD1466" s="10"/>
      <c r="BE1466" s="10"/>
      <c r="BF1466" s="10"/>
      <c r="BG1466" s="10"/>
      <c r="BH1466" s="10"/>
      <c r="BI1466" s="10">
        <v>22</v>
      </c>
    </row>
    <row r="1467" spans="5:61" ht="16.5" customHeight="1">
      <c r="E1467" s="9" t="str">
        <f t="shared" si="22"/>
        <v>M-30人体発熱密度比率2</v>
      </c>
      <c r="F1467" s="10" t="s">
        <v>484</v>
      </c>
      <c r="G1467" s="10" t="s">
        <v>355</v>
      </c>
      <c r="H1467" s="10">
        <v>30</v>
      </c>
      <c r="I1467" s="10">
        <v>3</v>
      </c>
      <c r="J1467" s="10">
        <v>2</v>
      </c>
      <c r="K1467" s="10" t="s">
        <v>781</v>
      </c>
      <c r="L1467" s="10" t="s">
        <v>778</v>
      </c>
      <c r="M1467" s="10">
        <v>0</v>
      </c>
      <c r="N1467" s="10">
        <v>0</v>
      </c>
      <c r="O1467" s="10">
        <v>0</v>
      </c>
      <c r="P1467" s="10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  <c r="V1467" s="10">
        <v>1</v>
      </c>
      <c r="W1467" s="10">
        <v>1</v>
      </c>
      <c r="X1467" s="10">
        <v>1</v>
      </c>
      <c r="Y1467" s="10">
        <v>1</v>
      </c>
      <c r="Z1467" s="10">
        <v>1</v>
      </c>
      <c r="AA1467" s="10">
        <v>1</v>
      </c>
      <c r="AB1467" s="10">
        <v>1</v>
      </c>
      <c r="AC1467" s="10">
        <v>1</v>
      </c>
      <c r="AD1467" s="10">
        <v>0</v>
      </c>
      <c r="AE1467" s="10">
        <v>0</v>
      </c>
      <c r="AF1467" s="10">
        <v>0</v>
      </c>
      <c r="AG1467" s="10">
        <v>0</v>
      </c>
      <c r="AH1467" s="10">
        <v>0</v>
      </c>
      <c r="AI1467" s="10">
        <v>0</v>
      </c>
      <c r="AJ1467" s="10">
        <v>0</v>
      </c>
      <c r="AK1467" s="10">
        <v>1</v>
      </c>
      <c r="AL1467" s="10">
        <v>0</v>
      </c>
      <c r="AM1467" s="10">
        <v>9</v>
      </c>
      <c r="AN1467" s="10">
        <v>100</v>
      </c>
      <c r="AO1467" s="10">
        <v>17</v>
      </c>
      <c r="AP1467" s="10">
        <v>0</v>
      </c>
      <c r="AQ1467" s="10">
        <v>24</v>
      </c>
      <c r="AR1467" s="10"/>
      <c r="AS1467" s="10"/>
      <c r="AT1467" s="10"/>
      <c r="AU1467" s="10"/>
      <c r="AV1467" s="10"/>
      <c r="AW1467" s="10"/>
      <c r="AX1467" s="10"/>
      <c r="AY1467" s="10"/>
      <c r="AZ1467" s="10"/>
      <c r="BA1467" s="10"/>
      <c r="BB1467" s="10"/>
      <c r="BC1467" s="10"/>
      <c r="BD1467" s="10"/>
      <c r="BE1467" s="10"/>
      <c r="BF1467" s="10"/>
      <c r="BG1467" s="10"/>
      <c r="BH1467" s="10"/>
      <c r="BI1467" s="10">
        <v>22</v>
      </c>
    </row>
    <row r="1468" spans="5:61" ht="16.5" customHeight="1">
      <c r="E1468" s="9" t="str">
        <f t="shared" si="22"/>
        <v>M-30人体発熱密度比率3</v>
      </c>
      <c r="F1468" s="10" t="s">
        <v>484</v>
      </c>
      <c r="G1468" s="10" t="s">
        <v>355</v>
      </c>
      <c r="H1468" s="10">
        <v>30</v>
      </c>
      <c r="I1468" s="10">
        <v>3</v>
      </c>
      <c r="J1468" s="10">
        <v>3</v>
      </c>
      <c r="K1468" s="10" t="s">
        <v>781</v>
      </c>
      <c r="L1468" s="10" t="s">
        <v>779</v>
      </c>
      <c r="M1468" s="10">
        <v>0</v>
      </c>
      <c r="N1468" s="10">
        <v>0</v>
      </c>
      <c r="O1468" s="10">
        <v>0</v>
      </c>
      <c r="P1468" s="10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  <c r="V1468" s="10">
        <v>0</v>
      </c>
      <c r="W1468" s="10">
        <v>0</v>
      </c>
      <c r="X1468" s="10">
        <v>0</v>
      </c>
      <c r="Y1468" s="10">
        <v>0</v>
      </c>
      <c r="Z1468" s="10">
        <v>0</v>
      </c>
      <c r="AA1468" s="10">
        <v>0</v>
      </c>
      <c r="AB1468" s="10">
        <v>0</v>
      </c>
      <c r="AC1468" s="10">
        <v>0</v>
      </c>
      <c r="AD1468" s="10">
        <v>0</v>
      </c>
      <c r="AE1468" s="10">
        <v>0</v>
      </c>
      <c r="AF1468" s="10">
        <v>0</v>
      </c>
      <c r="AG1468" s="10">
        <v>0</v>
      </c>
      <c r="AH1468" s="10">
        <v>0</v>
      </c>
      <c r="AI1468" s="10">
        <v>0</v>
      </c>
      <c r="AJ1468" s="10">
        <v>0</v>
      </c>
      <c r="AK1468" s="10">
        <v>1</v>
      </c>
      <c r="AL1468" s="10">
        <v>0</v>
      </c>
      <c r="AM1468" s="10">
        <v>24</v>
      </c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10"/>
      <c r="AZ1468" s="10"/>
      <c r="BA1468" s="10"/>
      <c r="BB1468" s="10"/>
      <c r="BC1468" s="10"/>
      <c r="BD1468" s="10"/>
      <c r="BE1468" s="10"/>
      <c r="BF1468" s="10"/>
      <c r="BG1468" s="10"/>
      <c r="BH1468" s="10"/>
      <c r="BI1468" s="10">
        <v>22</v>
      </c>
    </row>
    <row r="1469" spans="5:61" ht="16.5" customHeight="1">
      <c r="E1469" s="9" t="str">
        <f t="shared" si="22"/>
        <v>M-30機器発熱密度比率1</v>
      </c>
      <c r="F1469" s="10" t="s">
        <v>484</v>
      </c>
      <c r="G1469" s="10" t="s">
        <v>355</v>
      </c>
      <c r="H1469" s="10">
        <v>30</v>
      </c>
      <c r="I1469" s="10">
        <v>4</v>
      </c>
      <c r="J1469" s="10">
        <v>1</v>
      </c>
      <c r="K1469" s="10" t="s">
        <v>783</v>
      </c>
      <c r="L1469" s="10" t="s">
        <v>777</v>
      </c>
      <c r="M1469" s="10">
        <v>0</v>
      </c>
      <c r="N1469" s="10">
        <v>0</v>
      </c>
      <c r="O1469" s="10">
        <v>0</v>
      </c>
      <c r="P1469" s="10">
        <v>0</v>
      </c>
      <c r="Q1469" s="10">
        <v>0</v>
      </c>
      <c r="R1469" s="10">
        <v>0</v>
      </c>
      <c r="S1469" s="10">
        <v>0</v>
      </c>
      <c r="T1469" s="10">
        <v>0</v>
      </c>
      <c r="U1469" s="10">
        <v>0</v>
      </c>
      <c r="V1469" s="10">
        <v>0</v>
      </c>
      <c r="W1469" s="10">
        <v>0</v>
      </c>
      <c r="X1469" s="10">
        <v>0</v>
      </c>
      <c r="Y1469" s="10">
        <v>0</v>
      </c>
      <c r="Z1469" s="10">
        <v>0</v>
      </c>
      <c r="AA1469" s="10">
        <v>0</v>
      </c>
      <c r="AB1469" s="10">
        <v>0</v>
      </c>
      <c r="AC1469" s="10">
        <v>0</v>
      </c>
      <c r="AD1469" s="10">
        <v>0</v>
      </c>
      <c r="AE1469" s="10">
        <v>0</v>
      </c>
      <c r="AF1469" s="10">
        <v>0</v>
      </c>
      <c r="AG1469" s="10">
        <v>0</v>
      </c>
      <c r="AH1469" s="10">
        <v>0</v>
      </c>
      <c r="AI1469" s="10">
        <v>0</v>
      </c>
      <c r="AJ1469" s="10">
        <v>0</v>
      </c>
      <c r="AK1469" s="10">
        <v>1</v>
      </c>
      <c r="AL1469" s="10">
        <v>0</v>
      </c>
      <c r="AM1469" s="10">
        <v>24</v>
      </c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10"/>
      <c r="AZ1469" s="10"/>
      <c r="BA1469" s="10"/>
      <c r="BB1469" s="10"/>
      <c r="BC1469" s="10"/>
      <c r="BD1469" s="10"/>
      <c r="BE1469" s="10"/>
      <c r="BF1469" s="10"/>
      <c r="BG1469" s="10"/>
      <c r="BH1469" s="10"/>
      <c r="BI1469" s="10">
        <v>22</v>
      </c>
    </row>
    <row r="1470" spans="5:61" ht="16.5" customHeight="1">
      <c r="E1470" s="9" t="str">
        <f t="shared" si="22"/>
        <v>M-30機器発熱密度比率2</v>
      </c>
      <c r="F1470" s="10" t="s">
        <v>484</v>
      </c>
      <c r="G1470" s="10" t="s">
        <v>355</v>
      </c>
      <c r="H1470" s="10">
        <v>30</v>
      </c>
      <c r="I1470" s="10">
        <v>4</v>
      </c>
      <c r="J1470" s="10">
        <v>2</v>
      </c>
      <c r="K1470" s="10" t="s">
        <v>783</v>
      </c>
      <c r="L1470" s="10" t="s">
        <v>778</v>
      </c>
      <c r="M1470" s="10">
        <v>0</v>
      </c>
      <c r="N1470" s="10">
        <v>0</v>
      </c>
      <c r="O1470" s="10">
        <v>0</v>
      </c>
      <c r="P1470" s="10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  <c r="V1470" s="10">
        <v>0</v>
      </c>
      <c r="W1470" s="10">
        <v>0</v>
      </c>
      <c r="X1470" s="10">
        <v>0</v>
      </c>
      <c r="Y1470" s="10">
        <v>0</v>
      </c>
      <c r="Z1470" s="10">
        <v>0</v>
      </c>
      <c r="AA1470" s="10">
        <v>0</v>
      </c>
      <c r="AB1470" s="10">
        <v>0</v>
      </c>
      <c r="AC1470" s="10">
        <v>0</v>
      </c>
      <c r="AD1470" s="10">
        <v>0</v>
      </c>
      <c r="AE1470" s="10">
        <v>0</v>
      </c>
      <c r="AF1470" s="10">
        <v>0</v>
      </c>
      <c r="AG1470" s="10">
        <v>0</v>
      </c>
      <c r="AH1470" s="10">
        <v>0</v>
      </c>
      <c r="AI1470" s="10">
        <v>0</v>
      </c>
      <c r="AJ1470" s="10">
        <v>0</v>
      </c>
      <c r="AK1470" s="10">
        <v>1</v>
      </c>
      <c r="AL1470" s="10">
        <v>0</v>
      </c>
      <c r="AM1470" s="10">
        <v>24</v>
      </c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10"/>
      <c r="AZ1470" s="10"/>
      <c r="BA1470" s="10"/>
      <c r="BB1470" s="10"/>
      <c r="BC1470" s="10"/>
      <c r="BD1470" s="10"/>
      <c r="BE1470" s="10"/>
      <c r="BF1470" s="10"/>
      <c r="BG1470" s="10"/>
      <c r="BH1470" s="10"/>
      <c r="BI1470" s="10">
        <v>22</v>
      </c>
    </row>
    <row r="1471" spans="5:61" ht="16.5" customHeight="1">
      <c r="E1471" s="9" t="str">
        <f t="shared" si="22"/>
        <v>M-30機器発熱密度比率3</v>
      </c>
      <c r="F1471" s="10" t="s">
        <v>484</v>
      </c>
      <c r="G1471" s="10" t="s">
        <v>355</v>
      </c>
      <c r="H1471" s="10">
        <v>30</v>
      </c>
      <c r="I1471" s="10">
        <v>4</v>
      </c>
      <c r="J1471" s="10">
        <v>3</v>
      </c>
      <c r="K1471" s="10" t="s">
        <v>783</v>
      </c>
      <c r="L1471" s="10" t="s">
        <v>779</v>
      </c>
      <c r="M1471" s="10">
        <v>0</v>
      </c>
      <c r="N1471" s="10">
        <v>0</v>
      </c>
      <c r="O1471" s="10">
        <v>0</v>
      </c>
      <c r="P1471" s="10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  <c r="V1471" s="10">
        <v>0</v>
      </c>
      <c r="W1471" s="10">
        <v>0</v>
      </c>
      <c r="X1471" s="10">
        <v>0</v>
      </c>
      <c r="Y1471" s="10">
        <v>0</v>
      </c>
      <c r="Z1471" s="10">
        <v>0</v>
      </c>
      <c r="AA1471" s="10">
        <v>0</v>
      </c>
      <c r="AB1471" s="10">
        <v>0</v>
      </c>
      <c r="AC1471" s="10">
        <v>0</v>
      </c>
      <c r="AD1471" s="10">
        <v>0</v>
      </c>
      <c r="AE1471" s="10">
        <v>0</v>
      </c>
      <c r="AF1471" s="10">
        <v>0</v>
      </c>
      <c r="AG1471" s="10">
        <v>0</v>
      </c>
      <c r="AH1471" s="10">
        <v>0</v>
      </c>
      <c r="AI1471" s="10">
        <v>0</v>
      </c>
      <c r="AJ1471" s="10">
        <v>0</v>
      </c>
      <c r="AK1471" s="10">
        <v>1</v>
      </c>
      <c r="AL1471" s="10">
        <v>0</v>
      </c>
      <c r="AM1471" s="10">
        <v>24</v>
      </c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10"/>
      <c r="AZ1471" s="10"/>
      <c r="BA1471" s="10"/>
      <c r="BB1471" s="10"/>
      <c r="BC1471" s="10"/>
      <c r="BD1471" s="10"/>
      <c r="BE1471" s="10"/>
      <c r="BF1471" s="10"/>
      <c r="BG1471" s="10"/>
      <c r="BH1471" s="10"/>
      <c r="BI1471" s="10">
        <v>22</v>
      </c>
    </row>
    <row r="1472" spans="5:61" ht="16.5" customHeight="1">
      <c r="E1472" s="9" t="str">
        <f t="shared" si="22"/>
        <v>M-31室同時使用率1</v>
      </c>
      <c r="F1472" s="10" t="s">
        <v>488</v>
      </c>
      <c r="G1472" s="10" t="s">
        <v>355</v>
      </c>
      <c r="H1472" s="10">
        <v>31</v>
      </c>
      <c r="I1472" s="10">
        <v>1</v>
      </c>
      <c r="J1472" s="10">
        <v>1</v>
      </c>
      <c r="K1472" s="10" t="s">
        <v>776</v>
      </c>
      <c r="L1472" s="10" t="s">
        <v>777</v>
      </c>
      <c r="M1472" s="10">
        <v>0</v>
      </c>
      <c r="N1472" s="10">
        <v>0</v>
      </c>
      <c r="O1472" s="10">
        <v>0</v>
      </c>
      <c r="P1472" s="10">
        <v>0</v>
      </c>
      <c r="Q1472" s="10">
        <v>0</v>
      </c>
      <c r="R1472" s="10">
        <v>0</v>
      </c>
      <c r="S1472" s="10">
        <v>0</v>
      </c>
      <c r="T1472" s="10">
        <v>0</v>
      </c>
      <c r="U1472" s="10">
        <v>1</v>
      </c>
      <c r="V1472" s="10">
        <v>1</v>
      </c>
      <c r="W1472" s="10">
        <v>1</v>
      </c>
      <c r="X1472" s="10">
        <v>1</v>
      </c>
      <c r="Y1472" s="10">
        <v>1</v>
      </c>
      <c r="Z1472" s="10">
        <v>1</v>
      </c>
      <c r="AA1472" s="10">
        <v>1</v>
      </c>
      <c r="AB1472" s="10">
        <v>1</v>
      </c>
      <c r="AC1472" s="10">
        <v>1</v>
      </c>
      <c r="AD1472" s="10">
        <v>0</v>
      </c>
      <c r="AE1472" s="10">
        <v>0</v>
      </c>
      <c r="AF1472" s="10">
        <v>0</v>
      </c>
      <c r="AG1472" s="10">
        <v>0</v>
      </c>
      <c r="AH1472" s="10">
        <v>0</v>
      </c>
      <c r="AI1472" s="10">
        <v>0</v>
      </c>
      <c r="AJ1472" s="10">
        <v>0</v>
      </c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10"/>
      <c r="AZ1472" s="10"/>
      <c r="BA1472" s="10"/>
      <c r="BB1472" s="10"/>
      <c r="BC1472" s="10"/>
      <c r="BD1472" s="10"/>
      <c r="BE1472" s="10"/>
      <c r="BF1472" s="10"/>
      <c r="BG1472" s="10"/>
      <c r="BH1472" s="10"/>
      <c r="BI1472" s="10">
        <v>22</v>
      </c>
    </row>
    <row r="1473" spans="5:61" ht="16.5" customHeight="1">
      <c r="E1473" s="9" t="str">
        <f t="shared" si="22"/>
        <v>M-31室同時使用率2</v>
      </c>
      <c r="F1473" s="10" t="s">
        <v>488</v>
      </c>
      <c r="G1473" s="10" t="s">
        <v>355</v>
      </c>
      <c r="H1473" s="10">
        <v>31</v>
      </c>
      <c r="I1473" s="10">
        <v>1</v>
      </c>
      <c r="J1473" s="10">
        <v>2</v>
      </c>
      <c r="K1473" s="10" t="s">
        <v>776</v>
      </c>
      <c r="L1473" s="10" t="s">
        <v>778</v>
      </c>
      <c r="M1473" s="10">
        <v>0</v>
      </c>
      <c r="N1473" s="10">
        <v>0</v>
      </c>
      <c r="O1473" s="10">
        <v>0</v>
      </c>
      <c r="P1473" s="10">
        <v>0</v>
      </c>
      <c r="Q1473" s="10">
        <v>0</v>
      </c>
      <c r="R1473" s="10">
        <v>0</v>
      </c>
      <c r="S1473" s="10">
        <v>0</v>
      </c>
      <c r="T1473" s="10">
        <v>0</v>
      </c>
      <c r="U1473" s="10">
        <v>1</v>
      </c>
      <c r="V1473" s="10">
        <v>1</v>
      </c>
      <c r="W1473" s="10">
        <v>1</v>
      </c>
      <c r="X1473" s="10">
        <v>1</v>
      </c>
      <c r="Y1473" s="10">
        <v>1</v>
      </c>
      <c r="Z1473" s="10">
        <v>1</v>
      </c>
      <c r="AA1473" s="10">
        <v>1</v>
      </c>
      <c r="AB1473" s="10">
        <v>1</v>
      </c>
      <c r="AC1473" s="10">
        <v>1</v>
      </c>
      <c r="AD1473" s="10">
        <v>0</v>
      </c>
      <c r="AE1473" s="10">
        <v>0</v>
      </c>
      <c r="AF1473" s="10">
        <v>0</v>
      </c>
      <c r="AG1473" s="10">
        <v>0</v>
      </c>
      <c r="AH1473" s="10">
        <v>0</v>
      </c>
      <c r="AI1473" s="10">
        <v>0</v>
      </c>
      <c r="AJ1473" s="10">
        <v>0</v>
      </c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10"/>
      <c r="AZ1473" s="10"/>
      <c r="BA1473" s="10"/>
      <c r="BB1473" s="10"/>
      <c r="BC1473" s="10"/>
      <c r="BD1473" s="10"/>
      <c r="BE1473" s="10"/>
      <c r="BF1473" s="10"/>
      <c r="BG1473" s="10"/>
      <c r="BH1473" s="10"/>
      <c r="BI1473" s="10">
        <v>22</v>
      </c>
    </row>
    <row r="1474" spans="5:61" ht="16.5" customHeight="1">
      <c r="E1474" s="9" t="str">
        <f t="shared" si="22"/>
        <v>M-31室同時使用率3</v>
      </c>
      <c r="F1474" s="10" t="s">
        <v>488</v>
      </c>
      <c r="G1474" s="10" t="s">
        <v>355</v>
      </c>
      <c r="H1474" s="10">
        <v>31</v>
      </c>
      <c r="I1474" s="10">
        <v>1</v>
      </c>
      <c r="J1474" s="10">
        <v>3</v>
      </c>
      <c r="K1474" s="10" t="s">
        <v>776</v>
      </c>
      <c r="L1474" s="10" t="s">
        <v>779</v>
      </c>
      <c r="M1474" s="10">
        <v>0</v>
      </c>
      <c r="N1474" s="10">
        <v>0</v>
      </c>
      <c r="O1474" s="10">
        <v>0</v>
      </c>
      <c r="P1474" s="10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  <c r="V1474" s="10">
        <v>0</v>
      </c>
      <c r="W1474" s="10">
        <v>0</v>
      </c>
      <c r="X1474" s="10">
        <v>0</v>
      </c>
      <c r="Y1474" s="10">
        <v>0</v>
      </c>
      <c r="Z1474" s="10">
        <v>0</v>
      </c>
      <c r="AA1474" s="10">
        <v>0</v>
      </c>
      <c r="AB1474" s="10">
        <v>0</v>
      </c>
      <c r="AC1474" s="10">
        <v>0</v>
      </c>
      <c r="AD1474" s="10">
        <v>0</v>
      </c>
      <c r="AE1474" s="10">
        <v>0</v>
      </c>
      <c r="AF1474" s="10">
        <v>0</v>
      </c>
      <c r="AG1474" s="10">
        <v>0</v>
      </c>
      <c r="AH1474" s="10">
        <v>0</v>
      </c>
      <c r="AI1474" s="10">
        <v>0</v>
      </c>
      <c r="AJ1474" s="10">
        <v>0</v>
      </c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10"/>
      <c r="AZ1474" s="10"/>
      <c r="BA1474" s="10"/>
      <c r="BB1474" s="10"/>
      <c r="BC1474" s="10"/>
      <c r="BD1474" s="10"/>
      <c r="BE1474" s="10"/>
      <c r="BF1474" s="10"/>
      <c r="BG1474" s="10"/>
      <c r="BH1474" s="10"/>
      <c r="BI1474" s="10">
        <v>22</v>
      </c>
    </row>
    <row r="1475" spans="5:61" ht="16.5" customHeight="1">
      <c r="E1475" s="9" t="str">
        <f t="shared" si="22"/>
        <v>M-31照明発熱密度比率1</v>
      </c>
      <c r="F1475" s="10" t="s">
        <v>488</v>
      </c>
      <c r="G1475" s="10" t="s">
        <v>355</v>
      </c>
      <c r="H1475" s="10">
        <v>31</v>
      </c>
      <c r="I1475" s="10">
        <v>2</v>
      </c>
      <c r="J1475" s="10">
        <v>1</v>
      </c>
      <c r="K1475" s="10" t="s">
        <v>780</v>
      </c>
      <c r="L1475" s="10" t="s">
        <v>777</v>
      </c>
      <c r="M1475" s="10">
        <v>0</v>
      </c>
      <c r="N1475" s="10">
        <v>0</v>
      </c>
      <c r="O1475" s="10">
        <v>0</v>
      </c>
      <c r="P1475" s="10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  <c r="V1475" s="10">
        <v>1</v>
      </c>
      <c r="W1475" s="10">
        <v>1</v>
      </c>
      <c r="X1475" s="10">
        <v>1</v>
      </c>
      <c r="Y1475" s="10">
        <v>1</v>
      </c>
      <c r="Z1475" s="10">
        <v>1</v>
      </c>
      <c r="AA1475" s="10">
        <v>1</v>
      </c>
      <c r="AB1475" s="10">
        <v>1</v>
      </c>
      <c r="AC1475" s="10">
        <v>1</v>
      </c>
      <c r="AD1475" s="10">
        <v>0</v>
      </c>
      <c r="AE1475" s="10">
        <v>0</v>
      </c>
      <c r="AF1475" s="10">
        <v>0</v>
      </c>
      <c r="AG1475" s="10">
        <v>0</v>
      </c>
      <c r="AH1475" s="10">
        <v>0</v>
      </c>
      <c r="AI1475" s="10">
        <v>0</v>
      </c>
      <c r="AJ1475" s="10">
        <v>0</v>
      </c>
      <c r="AK1475" s="10">
        <v>1</v>
      </c>
      <c r="AL1475" s="10">
        <v>0</v>
      </c>
      <c r="AM1475" s="10">
        <v>9</v>
      </c>
      <c r="AN1475" s="10">
        <v>100</v>
      </c>
      <c r="AO1475" s="10">
        <v>17</v>
      </c>
      <c r="AP1475" s="10">
        <v>0</v>
      </c>
      <c r="AQ1475" s="10">
        <v>24</v>
      </c>
      <c r="AR1475" s="10"/>
      <c r="AS1475" s="10"/>
      <c r="AT1475" s="10"/>
      <c r="AU1475" s="10"/>
      <c r="AV1475" s="10"/>
      <c r="AW1475" s="10"/>
      <c r="AX1475" s="10"/>
      <c r="AY1475" s="10"/>
      <c r="AZ1475" s="10"/>
      <c r="BA1475" s="10"/>
      <c r="BB1475" s="10"/>
      <c r="BC1475" s="10"/>
      <c r="BD1475" s="10"/>
      <c r="BE1475" s="10"/>
      <c r="BF1475" s="10"/>
      <c r="BG1475" s="10"/>
      <c r="BH1475" s="10"/>
      <c r="BI1475" s="10">
        <v>22</v>
      </c>
    </row>
    <row r="1476" spans="5:61" ht="16.5" customHeight="1">
      <c r="E1476" s="9" t="str">
        <f t="shared" si="22"/>
        <v>M-31照明発熱密度比率2</v>
      </c>
      <c r="F1476" s="10" t="s">
        <v>488</v>
      </c>
      <c r="G1476" s="10" t="s">
        <v>355</v>
      </c>
      <c r="H1476" s="10">
        <v>31</v>
      </c>
      <c r="I1476" s="10">
        <v>2</v>
      </c>
      <c r="J1476" s="10">
        <v>2</v>
      </c>
      <c r="K1476" s="10" t="s">
        <v>780</v>
      </c>
      <c r="L1476" s="10" t="s">
        <v>778</v>
      </c>
      <c r="M1476" s="10">
        <v>0</v>
      </c>
      <c r="N1476" s="10">
        <v>0</v>
      </c>
      <c r="O1476" s="10">
        <v>0</v>
      </c>
      <c r="P1476" s="10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  <c r="V1476" s="10">
        <v>1</v>
      </c>
      <c r="W1476" s="10">
        <v>1</v>
      </c>
      <c r="X1476" s="10">
        <v>1</v>
      </c>
      <c r="Y1476" s="10">
        <v>1</v>
      </c>
      <c r="Z1476" s="10">
        <v>1</v>
      </c>
      <c r="AA1476" s="10">
        <v>1</v>
      </c>
      <c r="AB1476" s="10">
        <v>1</v>
      </c>
      <c r="AC1476" s="10">
        <v>1</v>
      </c>
      <c r="AD1476" s="10">
        <v>0</v>
      </c>
      <c r="AE1476" s="10">
        <v>0</v>
      </c>
      <c r="AF1476" s="10">
        <v>0</v>
      </c>
      <c r="AG1476" s="10">
        <v>0</v>
      </c>
      <c r="AH1476" s="10">
        <v>0</v>
      </c>
      <c r="AI1476" s="10">
        <v>0</v>
      </c>
      <c r="AJ1476" s="10">
        <v>0</v>
      </c>
      <c r="AK1476" s="10">
        <v>1</v>
      </c>
      <c r="AL1476" s="10">
        <v>0</v>
      </c>
      <c r="AM1476" s="10">
        <v>9</v>
      </c>
      <c r="AN1476" s="10">
        <v>100</v>
      </c>
      <c r="AO1476" s="10">
        <v>17</v>
      </c>
      <c r="AP1476" s="10">
        <v>0</v>
      </c>
      <c r="AQ1476" s="10">
        <v>24</v>
      </c>
      <c r="AR1476" s="10"/>
      <c r="AS1476" s="10"/>
      <c r="AT1476" s="10"/>
      <c r="AU1476" s="10"/>
      <c r="AV1476" s="10"/>
      <c r="AW1476" s="10"/>
      <c r="AX1476" s="10"/>
      <c r="AY1476" s="10"/>
      <c r="AZ1476" s="10"/>
      <c r="BA1476" s="10"/>
      <c r="BB1476" s="10"/>
      <c r="BC1476" s="10"/>
      <c r="BD1476" s="10"/>
      <c r="BE1476" s="10"/>
      <c r="BF1476" s="10"/>
      <c r="BG1476" s="10"/>
      <c r="BH1476" s="10"/>
      <c r="BI1476" s="10">
        <v>22</v>
      </c>
    </row>
    <row r="1477" spans="5:61" ht="16.5" customHeight="1">
      <c r="E1477" s="9" t="str">
        <f t="shared" si="22"/>
        <v>M-31照明発熱密度比率3</v>
      </c>
      <c r="F1477" s="10" t="s">
        <v>488</v>
      </c>
      <c r="G1477" s="10" t="s">
        <v>355</v>
      </c>
      <c r="H1477" s="10">
        <v>31</v>
      </c>
      <c r="I1477" s="10">
        <v>2</v>
      </c>
      <c r="J1477" s="10">
        <v>3</v>
      </c>
      <c r="K1477" s="10" t="s">
        <v>780</v>
      </c>
      <c r="L1477" s="10" t="s">
        <v>779</v>
      </c>
      <c r="M1477" s="10">
        <v>0</v>
      </c>
      <c r="N1477" s="10">
        <v>0</v>
      </c>
      <c r="O1477" s="10">
        <v>0</v>
      </c>
      <c r="P1477" s="10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  <c r="V1477" s="10">
        <v>0</v>
      </c>
      <c r="W1477" s="10">
        <v>0</v>
      </c>
      <c r="X1477" s="10">
        <v>0</v>
      </c>
      <c r="Y1477" s="10">
        <v>0</v>
      </c>
      <c r="Z1477" s="10">
        <v>0</v>
      </c>
      <c r="AA1477" s="10">
        <v>0</v>
      </c>
      <c r="AB1477" s="10">
        <v>0</v>
      </c>
      <c r="AC1477" s="10">
        <v>0</v>
      </c>
      <c r="AD1477" s="10">
        <v>0</v>
      </c>
      <c r="AE1477" s="10">
        <v>0</v>
      </c>
      <c r="AF1477" s="10">
        <v>0</v>
      </c>
      <c r="AG1477" s="10">
        <v>0</v>
      </c>
      <c r="AH1477" s="10">
        <v>0</v>
      </c>
      <c r="AI1477" s="10">
        <v>0</v>
      </c>
      <c r="AJ1477" s="10">
        <v>0</v>
      </c>
      <c r="AK1477" s="10">
        <v>1</v>
      </c>
      <c r="AL1477" s="10">
        <v>0</v>
      </c>
      <c r="AM1477" s="10">
        <v>24</v>
      </c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10"/>
      <c r="AZ1477" s="10"/>
      <c r="BA1477" s="10"/>
      <c r="BB1477" s="10"/>
      <c r="BC1477" s="10"/>
      <c r="BD1477" s="10"/>
      <c r="BE1477" s="10"/>
      <c r="BF1477" s="10"/>
      <c r="BG1477" s="10"/>
      <c r="BH1477" s="10"/>
      <c r="BI1477" s="10">
        <v>22</v>
      </c>
    </row>
    <row r="1478" spans="5:61" ht="16.5" customHeight="1">
      <c r="E1478" s="9" t="str">
        <f t="shared" si="22"/>
        <v>M-31人体発熱密度比率1</v>
      </c>
      <c r="F1478" s="10" t="s">
        <v>488</v>
      </c>
      <c r="G1478" s="10" t="s">
        <v>355</v>
      </c>
      <c r="H1478" s="10">
        <v>31</v>
      </c>
      <c r="I1478" s="10">
        <v>3</v>
      </c>
      <c r="J1478" s="10">
        <v>1</v>
      </c>
      <c r="K1478" s="10" t="s">
        <v>781</v>
      </c>
      <c r="L1478" s="10" t="s">
        <v>777</v>
      </c>
      <c r="M1478" s="10">
        <v>0</v>
      </c>
      <c r="N1478" s="10">
        <v>0</v>
      </c>
      <c r="O1478" s="10">
        <v>0</v>
      </c>
      <c r="P1478" s="10">
        <v>0</v>
      </c>
      <c r="Q1478" s="10">
        <v>0</v>
      </c>
      <c r="R1478" s="10">
        <v>0</v>
      </c>
      <c r="S1478" s="10">
        <v>0</v>
      </c>
      <c r="T1478" s="10">
        <v>0</v>
      </c>
      <c r="U1478" s="10">
        <v>0</v>
      </c>
      <c r="V1478" s="10">
        <v>0.5</v>
      </c>
      <c r="W1478" s="10">
        <v>0.5</v>
      </c>
      <c r="X1478" s="10">
        <v>0.5</v>
      </c>
      <c r="Y1478" s="10">
        <v>0.5</v>
      </c>
      <c r="Z1478" s="10">
        <v>0.5</v>
      </c>
      <c r="AA1478" s="10">
        <v>0.5</v>
      </c>
      <c r="AB1478" s="10">
        <v>0.5</v>
      </c>
      <c r="AC1478" s="10">
        <v>0.5</v>
      </c>
      <c r="AD1478" s="10">
        <v>0</v>
      </c>
      <c r="AE1478" s="10">
        <v>0</v>
      </c>
      <c r="AF1478" s="10">
        <v>0</v>
      </c>
      <c r="AG1478" s="10">
        <v>0</v>
      </c>
      <c r="AH1478" s="10">
        <v>0</v>
      </c>
      <c r="AI1478" s="10">
        <v>0</v>
      </c>
      <c r="AJ1478" s="10">
        <v>0</v>
      </c>
      <c r="AK1478" s="10">
        <v>1</v>
      </c>
      <c r="AL1478" s="10">
        <v>0</v>
      </c>
      <c r="AM1478" s="10">
        <v>9</v>
      </c>
      <c r="AN1478" s="10">
        <v>50</v>
      </c>
      <c r="AO1478" s="10">
        <v>17</v>
      </c>
      <c r="AP1478" s="10">
        <v>0</v>
      </c>
      <c r="AQ1478" s="10">
        <v>24</v>
      </c>
      <c r="AR1478" s="10"/>
      <c r="AS1478" s="10"/>
      <c r="AT1478" s="10"/>
      <c r="AU1478" s="10"/>
      <c r="AV1478" s="10"/>
      <c r="AW1478" s="10"/>
      <c r="AX1478" s="10"/>
      <c r="AY1478" s="10"/>
      <c r="AZ1478" s="10"/>
      <c r="BA1478" s="10"/>
      <c r="BB1478" s="10"/>
      <c r="BC1478" s="10"/>
      <c r="BD1478" s="10"/>
      <c r="BE1478" s="10"/>
      <c r="BF1478" s="10"/>
      <c r="BG1478" s="10"/>
      <c r="BH1478" s="10"/>
      <c r="BI1478" s="10">
        <v>22</v>
      </c>
    </row>
    <row r="1479" spans="5:61" ht="16.5" customHeight="1">
      <c r="E1479" s="9" t="str">
        <f t="shared" si="22"/>
        <v>M-31人体発熱密度比率2</v>
      </c>
      <c r="F1479" s="10" t="s">
        <v>488</v>
      </c>
      <c r="G1479" s="10" t="s">
        <v>355</v>
      </c>
      <c r="H1479" s="10">
        <v>31</v>
      </c>
      <c r="I1479" s="10">
        <v>3</v>
      </c>
      <c r="J1479" s="10">
        <v>2</v>
      </c>
      <c r="K1479" s="10" t="s">
        <v>781</v>
      </c>
      <c r="L1479" s="10" t="s">
        <v>778</v>
      </c>
      <c r="M1479" s="10">
        <v>0</v>
      </c>
      <c r="N1479" s="10">
        <v>0</v>
      </c>
      <c r="O1479" s="10">
        <v>0</v>
      </c>
      <c r="P1479" s="10">
        <v>0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  <c r="V1479" s="10">
        <v>1</v>
      </c>
      <c r="W1479" s="10">
        <v>1</v>
      </c>
      <c r="X1479" s="10">
        <v>1</v>
      </c>
      <c r="Y1479" s="10">
        <v>1</v>
      </c>
      <c r="Z1479" s="10">
        <v>1</v>
      </c>
      <c r="AA1479" s="10">
        <v>1</v>
      </c>
      <c r="AB1479" s="10">
        <v>1</v>
      </c>
      <c r="AC1479" s="10">
        <v>1</v>
      </c>
      <c r="AD1479" s="10">
        <v>0</v>
      </c>
      <c r="AE1479" s="10">
        <v>0</v>
      </c>
      <c r="AF1479" s="10">
        <v>0</v>
      </c>
      <c r="AG1479" s="10">
        <v>0</v>
      </c>
      <c r="AH1479" s="10">
        <v>0</v>
      </c>
      <c r="AI1479" s="10">
        <v>0</v>
      </c>
      <c r="AJ1479" s="10">
        <v>0</v>
      </c>
      <c r="AK1479" s="10">
        <v>1</v>
      </c>
      <c r="AL1479" s="10">
        <v>0</v>
      </c>
      <c r="AM1479" s="10">
        <v>9</v>
      </c>
      <c r="AN1479" s="10">
        <v>100</v>
      </c>
      <c r="AO1479" s="10">
        <v>17</v>
      </c>
      <c r="AP1479" s="10">
        <v>0</v>
      </c>
      <c r="AQ1479" s="10">
        <v>24</v>
      </c>
      <c r="AR1479" s="10"/>
      <c r="AS1479" s="10"/>
      <c r="AT1479" s="10"/>
      <c r="AU1479" s="10"/>
      <c r="AV1479" s="10"/>
      <c r="AW1479" s="10"/>
      <c r="AX1479" s="10"/>
      <c r="AY1479" s="10"/>
      <c r="AZ1479" s="10"/>
      <c r="BA1479" s="10"/>
      <c r="BB1479" s="10"/>
      <c r="BC1479" s="10"/>
      <c r="BD1479" s="10"/>
      <c r="BE1479" s="10"/>
      <c r="BF1479" s="10"/>
      <c r="BG1479" s="10"/>
      <c r="BH1479" s="10"/>
      <c r="BI1479" s="10">
        <v>22</v>
      </c>
    </row>
    <row r="1480" spans="5:61" ht="16.5" customHeight="1">
      <c r="E1480" s="9" t="str">
        <f t="shared" si="22"/>
        <v>M-31人体発熱密度比率3</v>
      </c>
      <c r="F1480" s="10" t="s">
        <v>488</v>
      </c>
      <c r="G1480" s="10" t="s">
        <v>355</v>
      </c>
      <c r="H1480" s="10">
        <v>31</v>
      </c>
      <c r="I1480" s="10">
        <v>3</v>
      </c>
      <c r="J1480" s="10">
        <v>3</v>
      </c>
      <c r="K1480" s="10" t="s">
        <v>781</v>
      </c>
      <c r="L1480" s="10" t="s">
        <v>779</v>
      </c>
      <c r="M1480" s="10">
        <v>0</v>
      </c>
      <c r="N1480" s="10">
        <v>0</v>
      </c>
      <c r="O1480" s="10">
        <v>0</v>
      </c>
      <c r="P1480" s="10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  <c r="V1480" s="10">
        <v>0</v>
      </c>
      <c r="W1480" s="10">
        <v>0</v>
      </c>
      <c r="X1480" s="10">
        <v>0</v>
      </c>
      <c r="Y1480" s="10">
        <v>0</v>
      </c>
      <c r="Z1480" s="10">
        <v>0</v>
      </c>
      <c r="AA1480" s="10">
        <v>0</v>
      </c>
      <c r="AB1480" s="10">
        <v>0</v>
      </c>
      <c r="AC1480" s="10">
        <v>0</v>
      </c>
      <c r="AD1480" s="10">
        <v>0</v>
      </c>
      <c r="AE1480" s="10">
        <v>0</v>
      </c>
      <c r="AF1480" s="10">
        <v>0</v>
      </c>
      <c r="AG1480" s="10">
        <v>0</v>
      </c>
      <c r="AH1480" s="10">
        <v>0</v>
      </c>
      <c r="AI1480" s="10">
        <v>0</v>
      </c>
      <c r="AJ1480" s="10">
        <v>0</v>
      </c>
      <c r="AK1480" s="10">
        <v>1</v>
      </c>
      <c r="AL1480" s="10">
        <v>0</v>
      </c>
      <c r="AM1480" s="10">
        <v>24</v>
      </c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10"/>
      <c r="AZ1480" s="10"/>
      <c r="BA1480" s="10"/>
      <c r="BB1480" s="10"/>
      <c r="BC1480" s="10"/>
      <c r="BD1480" s="10"/>
      <c r="BE1480" s="10"/>
      <c r="BF1480" s="10"/>
      <c r="BG1480" s="10"/>
      <c r="BH1480" s="10"/>
      <c r="BI1480" s="10">
        <v>22</v>
      </c>
    </row>
    <row r="1481" spans="5:61" ht="16.5" customHeight="1">
      <c r="E1481" s="9" t="str">
        <f t="shared" ref="E1481:E1544" si="23">F1481&amp;K1481&amp;J1481</f>
        <v>M-31機器発熱密度比率1</v>
      </c>
      <c r="F1481" s="10" t="s">
        <v>488</v>
      </c>
      <c r="G1481" s="10" t="s">
        <v>355</v>
      </c>
      <c r="H1481" s="10">
        <v>31</v>
      </c>
      <c r="I1481" s="10">
        <v>4</v>
      </c>
      <c r="J1481" s="10">
        <v>1</v>
      </c>
      <c r="K1481" s="10" t="s">
        <v>783</v>
      </c>
      <c r="L1481" s="10" t="s">
        <v>777</v>
      </c>
      <c r="M1481" s="10">
        <v>0</v>
      </c>
      <c r="N1481" s="10">
        <v>0</v>
      </c>
      <c r="O1481" s="10">
        <v>0</v>
      </c>
      <c r="P1481" s="10">
        <v>0</v>
      </c>
      <c r="Q1481" s="10">
        <v>0</v>
      </c>
      <c r="R1481" s="10">
        <v>0</v>
      </c>
      <c r="S1481" s="10">
        <v>0</v>
      </c>
      <c r="T1481" s="10">
        <v>0</v>
      </c>
      <c r="U1481" s="10">
        <v>0</v>
      </c>
      <c r="V1481" s="10">
        <v>0</v>
      </c>
      <c r="W1481" s="10">
        <v>0</v>
      </c>
      <c r="X1481" s="10">
        <v>0</v>
      </c>
      <c r="Y1481" s="10">
        <v>0</v>
      </c>
      <c r="Z1481" s="10">
        <v>0</v>
      </c>
      <c r="AA1481" s="10">
        <v>0</v>
      </c>
      <c r="AB1481" s="10">
        <v>0</v>
      </c>
      <c r="AC1481" s="10">
        <v>0</v>
      </c>
      <c r="AD1481" s="10">
        <v>0</v>
      </c>
      <c r="AE1481" s="10">
        <v>0</v>
      </c>
      <c r="AF1481" s="10">
        <v>0</v>
      </c>
      <c r="AG1481" s="10">
        <v>0</v>
      </c>
      <c r="AH1481" s="10">
        <v>0</v>
      </c>
      <c r="AI1481" s="10">
        <v>0</v>
      </c>
      <c r="AJ1481" s="10">
        <v>0</v>
      </c>
      <c r="AK1481" s="10">
        <v>1</v>
      </c>
      <c r="AL1481" s="10">
        <v>0</v>
      </c>
      <c r="AM1481" s="10">
        <v>24</v>
      </c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10"/>
      <c r="AZ1481" s="10"/>
      <c r="BA1481" s="10"/>
      <c r="BB1481" s="10"/>
      <c r="BC1481" s="10"/>
      <c r="BD1481" s="10"/>
      <c r="BE1481" s="10"/>
      <c r="BF1481" s="10"/>
      <c r="BG1481" s="10"/>
      <c r="BH1481" s="10"/>
      <c r="BI1481" s="10">
        <v>22</v>
      </c>
    </row>
    <row r="1482" spans="5:61" ht="16.5" customHeight="1">
      <c r="E1482" s="9" t="str">
        <f t="shared" si="23"/>
        <v>M-31機器発熱密度比率2</v>
      </c>
      <c r="F1482" s="10" t="s">
        <v>488</v>
      </c>
      <c r="G1482" s="10" t="s">
        <v>355</v>
      </c>
      <c r="H1482" s="10">
        <v>31</v>
      </c>
      <c r="I1482" s="10">
        <v>4</v>
      </c>
      <c r="J1482" s="10">
        <v>2</v>
      </c>
      <c r="K1482" s="10" t="s">
        <v>783</v>
      </c>
      <c r="L1482" s="10" t="s">
        <v>778</v>
      </c>
      <c r="M1482" s="10">
        <v>0</v>
      </c>
      <c r="N1482" s="10">
        <v>0</v>
      </c>
      <c r="O1482" s="10">
        <v>0</v>
      </c>
      <c r="P1482" s="10">
        <v>0</v>
      </c>
      <c r="Q1482" s="10">
        <v>0</v>
      </c>
      <c r="R1482" s="10">
        <v>0</v>
      </c>
      <c r="S1482" s="10">
        <v>0</v>
      </c>
      <c r="T1482" s="10">
        <v>0</v>
      </c>
      <c r="U1482" s="10">
        <v>0</v>
      </c>
      <c r="V1482" s="10">
        <v>0</v>
      </c>
      <c r="W1482" s="10">
        <v>0</v>
      </c>
      <c r="X1482" s="10">
        <v>0</v>
      </c>
      <c r="Y1482" s="10">
        <v>0</v>
      </c>
      <c r="Z1482" s="10">
        <v>0</v>
      </c>
      <c r="AA1482" s="10">
        <v>0</v>
      </c>
      <c r="AB1482" s="10">
        <v>0</v>
      </c>
      <c r="AC1482" s="10">
        <v>0</v>
      </c>
      <c r="AD1482" s="10">
        <v>0</v>
      </c>
      <c r="AE1482" s="10">
        <v>0</v>
      </c>
      <c r="AF1482" s="10">
        <v>0</v>
      </c>
      <c r="AG1482" s="10">
        <v>0</v>
      </c>
      <c r="AH1482" s="10">
        <v>0</v>
      </c>
      <c r="AI1482" s="10">
        <v>0</v>
      </c>
      <c r="AJ1482" s="10">
        <v>0</v>
      </c>
      <c r="AK1482" s="10">
        <v>1</v>
      </c>
      <c r="AL1482" s="10">
        <v>0</v>
      </c>
      <c r="AM1482" s="10">
        <v>24</v>
      </c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10"/>
      <c r="AZ1482" s="10"/>
      <c r="BA1482" s="10"/>
      <c r="BB1482" s="10"/>
      <c r="BC1482" s="10"/>
      <c r="BD1482" s="10"/>
      <c r="BE1482" s="10"/>
      <c r="BF1482" s="10"/>
      <c r="BG1482" s="10"/>
      <c r="BH1482" s="10"/>
      <c r="BI1482" s="10">
        <v>22</v>
      </c>
    </row>
    <row r="1483" spans="5:61" ht="16.5" customHeight="1">
      <c r="E1483" s="9" t="str">
        <f t="shared" si="23"/>
        <v>M-31機器発熱密度比率3</v>
      </c>
      <c r="F1483" s="10" t="s">
        <v>488</v>
      </c>
      <c r="G1483" s="10" t="s">
        <v>355</v>
      </c>
      <c r="H1483" s="10">
        <v>31</v>
      </c>
      <c r="I1483" s="10">
        <v>4</v>
      </c>
      <c r="J1483" s="10">
        <v>3</v>
      </c>
      <c r="K1483" s="10" t="s">
        <v>783</v>
      </c>
      <c r="L1483" s="10" t="s">
        <v>779</v>
      </c>
      <c r="M1483" s="10">
        <v>0</v>
      </c>
      <c r="N1483" s="10">
        <v>0</v>
      </c>
      <c r="O1483" s="10">
        <v>0</v>
      </c>
      <c r="P1483" s="10">
        <v>0</v>
      </c>
      <c r="Q1483" s="10">
        <v>0</v>
      </c>
      <c r="R1483" s="10">
        <v>0</v>
      </c>
      <c r="S1483" s="10">
        <v>0</v>
      </c>
      <c r="T1483" s="10">
        <v>0</v>
      </c>
      <c r="U1483" s="10">
        <v>0</v>
      </c>
      <c r="V1483" s="10">
        <v>0</v>
      </c>
      <c r="W1483" s="10">
        <v>0</v>
      </c>
      <c r="X1483" s="10">
        <v>0</v>
      </c>
      <c r="Y1483" s="10">
        <v>0</v>
      </c>
      <c r="Z1483" s="10">
        <v>0</v>
      </c>
      <c r="AA1483" s="10">
        <v>0</v>
      </c>
      <c r="AB1483" s="10">
        <v>0</v>
      </c>
      <c r="AC1483" s="10">
        <v>0</v>
      </c>
      <c r="AD1483" s="10">
        <v>0</v>
      </c>
      <c r="AE1483" s="10">
        <v>0</v>
      </c>
      <c r="AF1483" s="10">
        <v>0</v>
      </c>
      <c r="AG1483" s="10">
        <v>0</v>
      </c>
      <c r="AH1483" s="10">
        <v>0</v>
      </c>
      <c r="AI1483" s="10">
        <v>0</v>
      </c>
      <c r="AJ1483" s="10">
        <v>0</v>
      </c>
      <c r="AK1483" s="10">
        <v>1</v>
      </c>
      <c r="AL1483" s="10">
        <v>0</v>
      </c>
      <c r="AM1483" s="10">
        <v>24</v>
      </c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10"/>
      <c r="AZ1483" s="10"/>
      <c r="BA1483" s="10"/>
      <c r="BB1483" s="10"/>
      <c r="BC1483" s="10"/>
      <c r="BD1483" s="10"/>
      <c r="BE1483" s="10"/>
      <c r="BF1483" s="10"/>
      <c r="BG1483" s="10"/>
      <c r="BH1483" s="10"/>
      <c r="BI1483" s="10">
        <v>22</v>
      </c>
    </row>
    <row r="1484" spans="5:61" ht="16.5" customHeight="1">
      <c r="E1484" s="9" t="str">
        <f t="shared" si="23"/>
        <v>M-32室同時使用率1</v>
      </c>
      <c r="F1484" s="10" t="s">
        <v>492</v>
      </c>
      <c r="G1484" s="10" t="s">
        <v>355</v>
      </c>
      <c r="H1484" s="10">
        <v>32</v>
      </c>
      <c r="I1484" s="10">
        <v>1</v>
      </c>
      <c r="J1484" s="10">
        <v>1</v>
      </c>
      <c r="K1484" s="10" t="s">
        <v>776</v>
      </c>
      <c r="L1484" s="10" t="s">
        <v>777</v>
      </c>
      <c r="M1484" s="10">
        <v>0</v>
      </c>
      <c r="N1484" s="10">
        <v>0</v>
      </c>
      <c r="O1484" s="10">
        <v>0</v>
      </c>
      <c r="P1484" s="10">
        <v>0</v>
      </c>
      <c r="Q1484" s="10">
        <v>0</v>
      </c>
      <c r="R1484" s="10">
        <v>0</v>
      </c>
      <c r="S1484" s="10">
        <v>0</v>
      </c>
      <c r="T1484" s="10">
        <v>0</v>
      </c>
      <c r="U1484" s="10">
        <v>1</v>
      </c>
      <c r="V1484" s="10">
        <v>1</v>
      </c>
      <c r="W1484" s="10">
        <v>1</v>
      </c>
      <c r="X1484" s="10">
        <v>1</v>
      </c>
      <c r="Y1484" s="10">
        <v>1</v>
      </c>
      <c r="Z1484" s="10">
        <v>1</v>
      </c>
      <c r="AA1484" s="10">
        <v>1</v>
      </c>
      <c r="AB1484" s="10">
        <v>1</v>
      </c>
      <c r="AC1484" s="10">
        <v>1</v>
      </c>
      <c r="AD1484" s="10">
        <v>0</v>
      </c>
      <c r="AE1484" s="10">
        <v>0</v>
      </c>
      <c r="AF1484" s="10">
        <v>0</v>
      </c>
      <c r="AG1484" s="10">
        <v>0</v>
      </c>
      <c r="AH1484" s="10">
        <v>0</v>
      </c>
      <c r="AI1484" s="10">
        <v>0</v>
      </c>
      <c r="AJ1484" s="10">
        <v>0</v>
      </c>
      <c r="AK1484" s="10"/>
      <c r="AL1484" s="10"/>
      <c r="AM1484" s="10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10"/>
      <c r="AZ1484" s="10"/>
      <c r="BA1484" s="10"/>
      <c r="BB1484" s="10"/>
      <c r="BC1484" s="10"/>
      <c r="BD1484" s="10"/>
      <c r="BE1484" s="10"/>
      <c r="BF1484" s="10"/>
      <c r="BG1484" s="10"/>
      <c r="BH1484" s="10"/>
      <c r="BI1484" s="10">
        <v>22</v>
      </c>
    </row>
    <row r="1485" spans="5:61" ht="16.5" customHeight="1">
      <c r="E1485" s="9" t="str">
        <f t="shared" si="23"/>
        <v>M-32室同時使用率2</v>
      </c>
      <c r="F1485" s="10" t="s">
        <v>492</v>
      </c>
      <c r="G1485" s="10" t="s">
        <v>355</v>
      </c>
      <c r="H1485" s="10">
        <v>32</v>
      </c>
      <c r="I1485" s="10">
        <v>1</v>
      </c>
      <c r="J1485" s="10">
        <v>2</v>
      </c>
      <c r="K1485" s="10" t="s">
        <v>776</v>
      </c>
      <c r="L1485" s="10" t="s">
        <v>778</v>
      </c>
      <c r="M1485" s="10">
        <v>0</v>
      </c>
      <c r="N1485" s="10">
        <v>0</v>
      </c>
      <c r="O1485" s="10">
        <v>0</v>
      </c>
      <c r="P1485" s="10">
        <v>0</v>
      </c>
      <c r="Q1485" s="10">
        <v>0</v>
      </c>
      <c r="R1485" s="10">
        <v>0</v>
      </c>
      <c r="S1485" s="10">
        <v>0</v>
      </c>
      <c r="T1485" s="10">
        <v>0</v>
      </c>
      <c r="U1485" s="10">
        <v>1</v>
      </c>
      <c r="V1485" s="10">
        <v>1</v>
      </c>
      <c r="W1485" s="10">
        <v>1</v>
      </c>
      <c r="X1485" s="10">
        <v>1</v>
      </c>
      <c r="Y1485" s="10">
        <v>1</v>
      </c>
      <c r="Z1485" s="10">
        <v>1</v>
      </c>
      <c r="AA1485" s="10">
        <v>1</v>
      </c>
      <c r="AB1485" s="10">
        <v>1</v>
      </c>
      <c r="AC1485" s="10">
        <v>1</v>
      </c>
      <c r="AD1485" s="10">
        <v>0</v>
      </c>
      <c r="AE1485" s="10">
        <v>0</v>
      </c>
      <c r="AF1485" s="10">
        <v>0</v>
      </c>
      <c r="AG1485" s="10">
        <v>0</v>
      </c>
      <c r="AH1485" s="10">
        <v>0</v>
      </c>
      <c r="AI1485" s="10">
        <v>0</v>
      </c>
      <c r="AJ1485" s="10">
        <v>0</v>
      </c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10"/>
      <c r="AZ1485" s="10"/>
      <c r="BA1485" s="10"/>
      <c r="BB1485" s="10"/>
      <c r="BC1485" s="10"/>
      <c r="BD1485" s="10"/>
      <c r="BE1485" s="10"/>
      <c r="BF1485" s="10"/>
      <c r="BG1485" s="10"/>
      <c r="BH1485" s="10"/>
      <c r="BI1485" s="10">
        <v>22</v>
      </c>
    </row>
    <row r="1486" spans="5:61" ht="16.5" customHeight="1">
      <c r="E1486" s="9" t="str">
        <f t="shared" si="23"/>
        <v>M-32室同時使用率3</v>
      </c>
      <c r="F1486" s="10" t="s">
        <v>492</v>
      </c>
      <c r="G1486" s="10" t="s">
        <v>355</v>
      </c>
      <c r="H1486" s="10">
        <v>32</v>
      </c>
      <c r="I1486" s="10">
        <v>1</v>
      </c>
      <c r="J1486" s="10">
        <v>3</v>
      </c>
      <c r="K1486" s="10" t="s">
        <v>776</v>
      </c>
      <c r="L1486" s="10" t="s">
        <v>779</v>
      </c>
      <c r="M1486" s="10">
        <v>0</v>
      </c>
      <c r="N1486" s="10">
        <v>0</v>
      </c>
      <c r="O1486" s="10">
        <v>0</v>
      </c>
      <c r="P1486" s="10">
        <v>0</v>
      </c>
      <c r="Q1486" s="10">
        <v>0</v>
      </c>
      <c r="R1486" s="10">
        <v>0</v>
      </c>
      <c r="S1486" s="10">
        <v>0</v>
      </c>
      <c r="T1486" s="10">
        <v>0</v>
      </c>
      <c r="U1486" s="10">
        <v>0</v>
      </c>
      <c r="V1486" s="10">
        <v>0</v>
      </c>
      <c r="W1486" s="10">
        <v>0</v>
      </c>
      <c r="X1486" s="10">
        <v>0</v>
      </c>
      <c r="Y1486" s="10">
        <v>0</v>
      </c>
      <c r="Z1486" s="10">
        <v>0</v>
      </c>
      <c r="AA1486" s="10">
        <v>0</v>
      </c>
      <c r="AB1486" s="10">
        <v>0</v>
      </c>
      <c r="AC1486" s="10">
        <v>0</v>
      </c>
      <c r="AD1486" s="10">
        <v>0</v>
      </c>
      <c r="AE1486" s="10">
        <v>0</v>
      </c>
      <c r="AF1486" s="10">
        <v>0</v>
      </c>
      <c r="AG1486" s="10">
        <v>0</v>
      </c>
      <c r="AH1486" s="10">
        <v>0</v>
      </c>
      <c r="AI1486" s="10">
        <v>0</v>
      </c>
      <c r="AJ1486" s="10">
        <v>0</v>
      </c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10"/>
      <c r="AZ1486" s="10"/>
      <c r="BA1486" s="10"/>
      <c r="BB1486" s="10"/>
      <c r="BC1486" s="10"/>
      <c r="BD1486" s="10"/>
      <c r="BE1486" s="10"/>
      <c r="BF1486" s="10"/>
      <c r="BG1486" s="10"/>
      <c r="BH1486" s="10"/>
      <c r="BI1486" s="10">
        <v>22</v>
      </c>
    </row>
    <row r="1487" spans="5:61" ht="16.5" customHeight="1">
      <c r="E1487" s="9" t="str">
        <f t="shared" si="23"/>
        <v>M-32照明発熱密度比率1</v>
      </c>
      <c r="F1487" s="10" t="s">
        <v>492</v>
      </c>
      <c r="G1487" s="10" t="s">
        <v>355</v>
      </c>
      <c r="H1487" s="10">
        <v>32</v>
      </c>
      <c r="I1487" s="10">
        <v>2</v>
      </c>
      <c r="J1487" s="10">
        <v>1</v>
      </c>
      <c r="K1487" s="10" t="s">
        <v>780</v>
      </c>
      <c r="L1487" s="10" t="s">
        <v>777</v>
      </c>
      <c r="M1487" s="10">
        <v>0</v>
      </c>
      <c r="N1487" s="10">
        <v>0</v>
      </c>
      <c r="O1487" s="10">
        <v>0</v>
      </c>
      <c r="P1487" s="10">
        <v>0</v>
      </c>
      <c r="Q1487" s="10">
        <v>0</v>
      </c>
      <c r="R1487" s="10">
        <v>0</v>
      </c>
      <c r="S1487" s="10">
        <v>0</v>
      </c>
      <c r="T1487" s="10">
        <v>0</v>
      </c>
      <c r="U1487" s="10">
        <v>0</v>
      </c>
      <c r="V1487" s="10">
        <v>1</v>
      </c>
      <c r="W1487" s="10">
        <v>1</v>
      </c>
      <c r="X1487" s="10">
        <v>1</v>
      </c>
      <c r="Y1487" s="10">
        <v>1</v>
      </c>
      <c r="Z1487" s="10">
        <v>1</v>
      </c>
      <c r="AA1487" s="10">
        <v>1</v>
      </c>
      <c r="AB1487" s="10">
        <v>1</v>
      </c>
      <c r="AC1487" s="10">
        <v>1</v>
      </c>
      <c r="AD1487" s="10">
        <v>0</v>
      </c>
      <c r="AE1487" s="10">
        <v>0</v>
      </c>
      <c r="AF1487" s="10">
        <v>0</v>
      </c>
      <c r="AG1487" s="10">
        <v>0</v>
      </c>
      <c r="AH1487" s="10">
        <v>0</v>
      </c>
      <c r="AI1487" s="10">
        <v>0</v>
      </c>
      <c r="AJ1487" s="10">
        <v>0</v>
      </c>
      <c r="AK1487" s="10">
        <v>1</v>
      </c>
      <c r="AL1487" s="10">
        <v>0</v>
      </c>
      <c r="AM1487" s="10">
        <v>9</v>
      </c>
      <c r="AN1487" s="10">
        <v>100</v>
      </c>
      <c r="AO1487" s="10">
        <v>17</v>
      </c>
      <c r="AP1487" s="10">
        <v>0</v>
      </c>
      <c r="AQ1487" s="10">
        <v>24</v>
      </c>
      <c r="AR1487" s="10"/>
      <c r="AS1487" s="10"/>
      <c r="AT1487" s="10"/>
      <c r="AU1487" s="10"/>
      <c r="AV1487" s="10"/>
      <c r="AW1487" s="10"/>
      <c r="AX1487" s="10"/>
      <c r="AY1487" s="10"/>
      <c r="AZ1487" s="10"/>
      <c r="BA1487" s="10"/>
      <c r="BB1487" s="10"/>
      <c r="BC1487" s="10"/>
      <c r="BD1487" s="10"/>
      <c r="BE1487" s="10"/>
      <c r="BF1487" s="10"/>
      <c r="BG1487" s="10"/>
      <c r="BH1487" s="10"/>
      <c r="BI1487" s="10">
        <v>22</v>
      </c>
    </row>
    <row r="1488" spans="5:61" ht="16.5" customHeight="1">
      <c r="E1488" s="9" t="str">
        <f t="shared" si="23"/>
        <v>M-32照明発熱密度比率2</v>
      </c>
      <c r="F1488" s="10" t="s">
        <v>492</v>
      </c>
      <c r="G1488" s="10" t="s">
        <v>355</v>
      </c>
      <c r="H1488" s="10">
        <v>32</v>
      </c>
      <c r="I1488" s="10">
        <v>2</v>
      </c>
      <c r="J1488" s="10">
        <v>2</v>
      </c>
      <c r="K1488" s="10" t="s">
        <v>780</v>
      </c>
      <c r="L1488" s="10" t="s">
        <v>778</v>
      </c>
      <c r="M1488" s="10">
        <v>0</v>
      </c>
      <c r="N1488" s="10">
        <v>0</v>
      </c>
      <c r="O1488" s="10">
        <v>0</v>
      </c>
      <c r="P1488" s="10">
        <v>0</v>
      </c>
      <c r="Q1488" s="10">
        <v>0</v>
      </c>
      <c r="R1488" s="10">
        <v>0</v>
      </c>
      <c r="S1488" s="10">
        <v>0</v>
      </c>
      <c r="T1488" s="10">
        <v>0</v>
      </c>
      <c r="U1488" s="10">
        <v>0</v>
      </c>
      <c r="V1488" s="10">
        <v>1</v>
      </c>
      <c r="W1488" s="10">
        <v>1</v>
      </c>
      <c r="X1488" s="10">
        <v>1</v>
      </c>
      <c r="Y1488" s="10">
        <v>1</v>
      </c>
      <c r="Z1488" s="10">
        <v>1</v>
      </c>
      <c r="AA1488" s="10">
        <v>1</v>
      </c>
      <c r="AB1488" s="10">
        <v>1</v>
      </c>
      <c r="AC1488" s="10">
        <v>1</v>
      </c>
      <c r="AD1488" s="10">
        <v>0</v>
      </c>
      <c r="AE1488" s="10">
        <v>0</v>
      </c>
      <c r="AF1488" s="10">
        <v>0</v>
      </c>
      <c r="AG1488" s="10">
        <v>0</v>
      </c>
      <c r="AH1488" s="10">
        <v>0</v>
      </c>
      <c r="AI1488" s="10">
        <v>0</v>
      </c>
      <c r="AJ1488" s="10">
        <v>0</v>
      </c>
      <c r="AK1488" s="10">
        <v>1</v>
      </c>
      <c r="AL1488" s="10">
        <v>0</v>
      </c>
      <c r="AM1488" s="10">
        <v>9</v>
      </c>
      <c r="AN1488" s="10">
        <v>100</v>
      </c>
      <c r="AO1488" s="10">
        <v>17</v>
      </c>
      <c r="AP1488" s="10">
        <v>0</v>
      </c>
      <c r="AQ1488" s="10">
        <v>24</v>
      </c>
      <c r="AR1488" s="10"/>
      <c r="AS1488" s="10"/>
      <c r="AT1488" s="10"/>
      <c r="AU1488" s="10"/>
      <c r="AV1488" s="10"/>
      <c r="AW1488" s="10"/>
      <c r="AX1488" s="10"/>
      <c r="AY1488" s="10"/>
      <c r="AZ1488" s="10"/>
      <c r="BA1488" s="10"/>
      <c r="BB1488" s="10"/>
      <c r="BC1488" s="10"/>
      <c r="BD1488" s="10"/>
      <c r="BE1488" s="10"/>
      <c r="BF1488" s="10"/>
      <c r="BG1488" s="10"/>
      <c r="BH1488" s="10"/>
      <c r="BI1488" s="10">
        <v>22</v>
      </c>
    </row>
    <row r="1489" spans="5:61" ht="16.5" customHeight="1">
      <c r="E1489" s="9" t="str">
        <f t="shared" si="23"/>
        <v>M-32照明発熱密度比率3</v>
      </c>
      <c r="F1489" s="10" t="s">
        <v>492</v>
      </c>
      <c r="G1489" s="10" t="s">
        <v>355</v>
      </c>
      <c r="H1489" s="10">
        <v>32</v>
      </c>
      <c r="I1489" s="10">
        <v>2</v>
      </c>
      <c r="J1489" s="10">
        <v>3</v>
      </c>
      <c r="K1489" s="10" t="s">
        <v>780</v>
      </c>
      <c r="L1489" s="10" t="s">
        <v>779</v>
      </c>
      <c r="M1489" s="10">
        <v>0</v>
      </c>
      <c r="N1489" s="10">
        <v>0</v>
      </c>
      <c r="O1489" s="10">
        <v>0</v>
      </c>
      <c r="P1489" s="10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0</v>
      </c>
      <c r="V1489" s="10">
        <v>0</v>
      </c>
      <c r="W1489" s="10">
        <v>0</v>
      </c>
      <c r="X1489" s="10">
        <v>0</v>
      </c>
      <c r="Y1489" s="10">
        <v>0</v>
      </c>
      <c r="Z1489" s="10">
        <v>0</v>
      </c>
      <c r="AA1489" s="10">
        <v>0</v>
      </c>
      <c r="AB1489" s="10">
        <v>0</v>
      </c>
      <c r="AC1489" s="10">
        <v>0</v>
      </c>
      <c r="AD1489" s="10">
        <v>0</v>
      </c>
      <c r="AE1489" s="10">
        <v>0</v>
      </c>
      <c r="AF1489" s="10">
        <v>0</v>
      </c>
      <c r="AG1489" s="10">
        <v>0</v>
      </c>
      <c r="AH1489" s="10">
        <v>0</v>
      </c>
      <c r="AI1489" s="10">
        <v>0</v>
      </c>
      <c r="AJ1489" s="10">
        <v>0</v>
      </c>
      <c r="AK1489" s="10">
        <v>1</v>
      </c>
      <c r="AL1489" s="10">
        <v>0</v>
      </c>
      <c r="AM1489" s="10">
        <v>24</v>
      </c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10"/>
      <c r="AZ1489" s="10"/>
      <c r="BA1489" s="10"/>
      <c r="BB1489" s="10"/>
      <c r="BC1489" s="10"/>
      <c r="BD1489" s="10"/>
      <c r="BE1489" s="10"/>
      <c r="BF1489" s="10"/>
      <c r="BG1489" s="10"/>
      <c r="BH1489" s="10"/>
      <c r="BI1489" s="10">
        <v>22</v>
      </c>
    </row>
    <row r="1490" spans="5:61" ht="16.5" customHeight="1">
      <c r="E1490" s="9" t="str">
        <f t="shared" si="23"/>
        <v>M-32人体発熱密度比率1</v>
      </c>
      <c r="F1490" s="10" t="s">
        <v>492</v>
      </c>
      <c r="G1490" s="10" t="s">
        <v>355</v>
      </c>
      <c r="H1490" s="10">
        <v>32</v>
      </c>
      <c r="I1490" s="10">
        <v>3</v>
      </c>
      <c r="J1490" s="10">
        <v>1</v>
      </c>
      <c r="K1490" s="10" t="s">
        <v>781</v>
      </c>
      <c r="L1490" s="10" t="s">
        <v>777</v>
      </c>
      <c r="M1490" s="10">
        <v>0</v>
      </c>
      <c r="N1490" s="10">
        <v>0</v>
      </c>
      <c r="O1490" s="10">
        <v>0</v>
      </c>
      <c r="P1490" s="10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  <c r="V1490" s="10">
        <v>0.5</v>
      </c>
      <c r="W1490" s="10">
        <v>0.5</v>
      </c>
      <c r="X1490" s="10">
        <v>0.5</v>
      </c>
      <c r="Y1490" s="10">
        <v>0.5</v>
      </c>
      <c r="Z1490" s="10">
        <v>0.5</v>
      </c>
      <c r="AA1490" s="10">
        <v>0.5</v>
      </c>
      <c r="AB1490" s="10">
        <v>0.5</v>
      </c>
      <c r="AC1490" s="10">
        <v>0.5</v>
      </c>
      <c r="AD1490" s="10">
        <v>0</v>
      </c>
      <c r="AE1490" s="10">
        <v>0</v>
      </c>
      <c r="AF1490" s="10">
        <v>0</v>
      </c>
      <c r="AG1490" s="10">
        <v>0</v>
      </c>
      <c r="AH1490" s="10">
        <v>0</v>
      </c>
      <c r="AI1490" s="10">
        <v>0</v>
      </c>
      <c r="AJ1490" s="10">
        <v>0</v>
      </c>
      <c r="AK1490" s="10">
        <v>1</v>
      </c>
      <c r="AL1490" s="10">
        <v>0</v>
      </c>
      <c r="AM1490" s="10">
        <v>9</v>
      </c>
      <c r="AN1490" s="10">
        <v>50</v>
      </c>
      <c r="AO1490" s="10">
        <v>17</v>
      </c>
      <c r="AP1490" s="10">
        <v>0</v>
      </c>
      <c r="AQ1490" s="10">
        <v>24</v>
      </c>
      <c r="AR1490" s="10"/>
      <c r="AS1490" s="10"/>
      <c r="AT1490" s="10"/>
      <c r="AU1490" s="10"/>
      <c r="AV1490" s="10"/>
      <c r="AW1490" s="10"/>
      <c r="AX1490" s="10"/>
      <c r="AY1490" s="10"/>
      <c r="AZ1490" s="10"/>
      <c r="BA1490" s="10"/>
      <c r="BB1490" s="10"/>
      <c r="BC1490" s="10"/>
      <c r="BD1490" s="10"/>
      <c r="BE1490" s="10"/>
      <c r="BF1490" s="10"/>
      <c r="BG1490" s="10"/>
      <c r="BH1490" s="10"/>
      <c r="BI1490" s="10">
        <v>22</v>
      </c>
    </row>
    <row r="1491" spans="5:61" ht="16.5" customHeight="1">
      <c r="E1491" s="9" t="str">
        <f t="shared" si="23"/>
        <v>M-32人体発熱密度比率2</v>
      </c>
      <c r="F1491" s="10" t="s">
        <v>492</v>
      </c>
      <c r="G1491" s="10" t="s">
        <v>355</v>
      </c>
      <c r="H1491" s="10">
        <v>32</v>
      </c>
      <c r="I1491" s="10">
        <v>3</v>
      </c>
      <c r="J1491" s="10">
        <v>2</v>
      </c>
      <c r="K1491" s="10" t="s">
        <v>781</v>
      </c>
      <c r="L1491" s="10" t="s">
        <v>778</v>
      </c>
      <c r="M1491" s="10">
        <v>0</v>
      </c>
      <c r="N1491" s="10">
        <v>0</v>
      </c>
      <c r="O1491" s="10">
        <v>0</v>
      </c>
      <c r="P1491" s="10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  <c r="V1491" s="10">
        <v>1</v>
      </c>
      <c r="W1491" s="10">
        <v>1</v>
      </c>
      <c r="X1491" s="10">
        <v>1</v>
      </c>
      <c r="Y1491" s="10">
        <v>1</v>
      </c>
      <c r="Z1491" s="10">
        <v>1</v>
      </c>
      <c r="AA1491" s="10">
        <v>1</v>
      </c>
      <c r="AB1491" s="10">
        <v>1</v>
      </c>
      <c r="AC1491" s="10">
        <v>1</v>
      </c>
      <c r="AD1491" s="10">
        <v>0</v>
      </c>
      <c r="AE1491" s="10">
        <v>0</v>
      </c>
      <c r="AF1491" s="10">
        <v>0</v>
      </c>
      <c r="AG1491" s="10">
        <v>0</v>
      </c>
      <c r="AH1491" s="10">
        <v>0</v>
      </c>
      <c r="AI1491" s="10">
        <v>0</v>
      </c>
      <c r="AJ1491" s="10">
        <v>0</v>
      </c>
      <c r="AK1491" s="10">
        <v>1</v>
      </c>
      <c r="AL1491" s="10">
        <v>0</v>
      </c>
      <c r="AM1491" s="10">
        <v>9</v>
      </c>
      <c r="AN1491" s="10">
        <v>100</v>
      </c>
      <c r="AO1491" s="10">
        <v>17</v>
      </c>
      <c r="AP1491" s="10">
        <v>0</v>
      </c>
      <c r="AQ1491" s="10">
        <v>24</v>
      </c>
      <c r="AR1491" s="10"/>
      <c r="AS1491" s="10"/>
      <c r="AT1491" s="10"/>
      <c r="AU1491" s="10"/>
      <c r="AV1491" s="10"/>
      <c r="AW1491" s="10"/>
      <c r="AX1491" s="10"/>
      <c r="AY1491" s="10"/>
      <c r="AZ1491" s="10"/>
      <c r="BA1491" s="10"/>
      <c r="BB1491" s="10"/>
      <c r="BC1491" s="10"/>
      <c r="BD1491" s="10"/>
      <c r="BE1491" s="10"/>
      <c r="BF1491" s="10"/>
      <c r="BG1491" s="10"/>
      <c r="BH1491" s="10"/>
      <c r="BI1491" s="10">
        <v>22</v>
      </c>
    </row>
    <row r="1492" spans="5:61" ht="16.5" customHeight="1">
      <c r="E1492" s="9" t="str">
        <f t="shared" si="23"/>
        <v>M-32人体発熱密度比率3</v>
      </c>
      <c r="F1492" s="10" t="s">
        <v>492</v>
      </c>
      <c r="G1492" s="10" t="s">
        <v>355</v>
      </c>
      <c r="H1492" s="10">
        <v>32</v>
      </c>
      <c r="I1492" s="10">
        <v>3</v>
      </c>
      <c r="J1492" s="10">
        <v>3</v>
      </c>
      <c r="K1492" s="10" t="s">
        <v>781</v>
      </c>
      <c r="L1492" s="10" t="s">
        <v>779</v>
      </c>
      <c r="M1492" s="10">
        <v>0</v>
      </c>
      <c r="N1492" s="10">
        <v>0</v>
      </c>
      <c r="O1492" s="10">
        <v>0</v>
      </c>
      <c r="P1492" s="10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  <c r="V1492" s="10">
        <v>0</v>
      </c>
      <c r="W1492" s="10">
        <v>0</v>
      </c>
      <c r="X1492" s="10">
        <v>0</v>
      </c>
      <c r="Y1492" s="10">
        <v>0</v>
      </c>
      <c r="Z1492" s="10">
        <v>0</v>
      </c>
      <c r="AA1492" s="10">
        <v>0</v>
      </c>
      <c r="AB1492" s="10">
        <v>0</v>
      </c>
      <c r="AC1492" s="10">
        <v>0</v>
      </c>
      <c r="AD1492" s="10">
        <v>0</v>
      </c>
      <c r="AE1492" s="10">
        <v>0</v>
      </c>
      <c r="AF1492" s="10">
        <v>0</v>
      </c>
      <c r="AG1492" s="10">
        <v>0</v>
      </c>
      <c r="AH1492" s="10">
        <v>0</v>
      </c>
      <c r="AI1492" s="10">
        <v>0</v>
      </c>
      <c r="AJ1492" s="10">
        <v>0</v>
      </c>
      <c r="AK1492" s="10">
        <v>1</v>
      </c>
      <c r="AL1492" s="10">
        <v>0</v>
      </c>
      <c r="AM1492" s="10">
        <v>24</v>
      </c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10"/>
      <c r="AZ1492" s="10"/>
      <c r="BA1492" s="10"/>
      <c r="BB1492" s="10"/>
      <c r="BC1492" s="10"/>
      <c r="BD1492" s="10"/>
      <c r="BE1492" s="10"/>
      <c r="BF1492" s="10"/>
      <c r="BG1492" s="10"/>
      <c r="BH1492" s="10"/>
      <c r="BI1492" s="10">
        <v>22</v>
      </c>
    </row>
    <row r="1493" spans="5:61" ht="16.5" customHeight="1">
      <c r="E1493" s="9" t="str">
        <f t="shared" si="23"/>
        <v>M-32機器発熱密度比率1</v>
      </c>
      <c r="F1493" s="10" t="s">
        <v>492</v>
      </c>
      <c r="G1493" s="10" t="s">
        <v>355</v>
      </c>
      <c r="H1493" s="10">
        <v>32</v>
      </c>
      <c r="I1493" s="10">
        <v>4</v>
      </c>
      <c r="J1493" s="10">
        <v>1</v>
      </c>
      <c r="K1493" s="10" t="s">
        <v>783</v>
      </c>
      <c r="L1493" s="10" t="s">
        <v>777</v>
      </c>
      <c r="M1493" s="10">
        <v>0</v>
      </c>
      <c r="N1493" s="10">
        <v>0</v>
      </c>
      <c r="O1493" s="10">
        <v>0</v>
      </c>
      <c r="P1493" s="10">
        <v>0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  <c r="V1493" s="10">
        <v>0</v>
      </c>
      <c r="W1493" s="10">
        <v>0</v>
      </c>
      <c r="X1493" s="10">
        <v>0</v>
      </c>
      <c r="Y1493" s="10">
        <v>0</v>
      </c>
      <c r="Z1493" s="10">
        <v>0</v>
      </c>
      <c r="AA1493" s="10">
        <v>0</v>
      </c>
      <c r="AB1493" s="10">
        <v>0</v>
      </c>
      <c r="AC1493" s="10">
        <v>0</v>
      </c>
      <c r="AD1493" s="10">
        <v>0</v>
      </c>
      <c r="AE1493" s="10">
        <v>0</v>
      </c>
      <c r="AF1493" s="10">
        <v>0</v>
      </c>
      <c r="AG1493" s="10">
        <v>0</v>
      </c>
      <c r="AH1493" s="10">
        <v>0</v>
      </c>
      <c r="AI1493" s="10">
        <v>0</v>
      </c>
      <c r="AJ1493" s="10">
        <v>0</v>
      </c>
      <c r="AK1493" s="10">
        <v>1</v>
      </c>
      <c r="AL1493" s="10">
        <v>0</v>
      </c>
      <c r="AM1493" s="10">
        <v>24</v>
      </c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10"/>
      <c r="AZ1493" s="10"/>
      <c r="BA1493" s="10"/>
      <c r="BB1493" s="10"/>
      <c r="BC1493" s="10"/>
      <c r="BD1493" s="10"/>
      <c r="BE1493" s="10"/>
      <c r="BF1493" s="10"/>
      <c r="BG1493" s="10"/>
      <c r="BH1493" s="10"/>
      <c r="BI1493" s="10">
        <v>22</v>
      </c>
    </row>
    <row r="1494" spans="5:61" ht="16.5" customHeight="1">
      <c r="E1494" s="9" t="str">
        <f t="shared" si="23"/>
        <v>M-32機器発熱密度比率2</v>
      </c>
      <c r="F1494" s="10" t="s">
        <v>492</v>
      </c>
      <c r="G1494" s="10" t="s">
        <v>355</v>
      </c>
      <c r="H1494" s="10">
        <v>32</v>
      </c>
      <c r="I1494" s="10">
        <v>4</v>
      </c>
      <c r="J1494" s="10">
        <v>2</v>
      </c>
      <c r="K1494" s="10" t="s">
        <v>783</v>
      </c>
      <c r="L1494" s="10" t="s">
        <v>778</v>
      </c>
      <c r="M1494" s="10">
        <v>0</v>
      </c>
      <c r="N1494" s="10">
        <v>0</v>
      </c>
      <c r="O1494" s="10">
        <v>0</v>
      </c>
      <c r="P1494" s="10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  <c r="V1494" s="10">
        <v>0</v>
      </c>
      <c r="W1494" s="10">
        <v>0</v>
      </c>
      <c r="X1494" s="10">
        <v>0</v>
      </c>
      <c r="Y1494" s="10">
        <v>0</v>
      </c>
      <c r="Z1494" s="10">
        <v>0</v>
      </c>
      <c r="AA1494" s="10">
        <v>0</v>
      </c>
      <c r="AB1494" s="10">
        <v>0</v>
      </c>
      <c r="AC1494" s="10">
        <v>0</v>
      </c>
      <c r="AD1494" s="10">
        <v>0</v>
      </c>
      <c r="AE1494" s="10">
        <v>0</v>
      </c>
      <c r="AF1494" s="10">
        <v>0</v>
      </c>
      <c r="AG1494" s="10">
        <v>0</v>
      </c>
      <c r="AH1494" s="10">
        <v>0</v>
      </c>
      <c r="AI1494" s="10">
        <v>0</v>
      </c>
      <c r="AJ1494" s="10">
        <v>0</v>
      </c>
      <c r="AK1494" s="10">
        <v>1</v>
      </c>
      <c r="AL1494" s="10">
        <v>0</v>
      </c>
      <c r="AM1494" s="10">
        <v>24</v>
      </c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10"/>
      <c r="AZ1494" s="10"/>
      <c r="BA1494" s="10"/>
      <c r="BB1494" s="10"/>
      <c r="BC1494" s="10"/>
      <c r="BD1494" s="10"/>
      <c r="BE1494" s="10"/>
      <c r="BF1494" s="10"/>
      <c r="BG1494" s="10"/>
      <c r="BH1494" s="10"/>
      <c r="BI1494" s="10">
        <v>22</v>
      </c>
    </row>
    <row r="1495" spans="5:61" ht="16.5" customHeight="1">
      <c r="E1495" s="9" t="str">
        <f t="shared" si="23"/>
        <v>M-32機器発熱密度比率3</v>
      </c>
      <c r="F1495" s="10" t="s">
        <v>492</v>
      </c>
      <c r="G1495" s="10" t="s">
        <v>355</v>
      </c>
      <c r="H1495" s="10">
        <v>32</v>
      </c>
      <c r="I1495" s="10">
        <v>4</v>
      </c>
      <c r="J1495" s="10">
        <v>3</v>
      </c>
      <c r="K1495" s="10" t="s">
        <v>783</v>
      </c>
      <c r="L1495" s="10" t="s">
        <v>779</v>
      </c>
      <c r="M1495" s="10">
        <v>0</v>
      </c>
      <c r="N1495" s="10">
        <v>0</v>
      </c>
      <c r="O1495" s="10">
        <v>0</v>
      </c>
      <c r="P1495" s="10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  <c r="V1495" s="10">
        <v>0</v>
      </c>
      <c r="W1495" s="10">
        <v>0</v>
      </c>
      <c r="X1495" s="10">
        <v>0</v>
      </c>
      <c r="Y1495" s="10">
        <v>0</v>
      </c>
      <c r="Z1495" s="10">
        <v>0</v>
      </c>
      <c r="AA1495" s="10">
        <v>0</v>
      </c>
      <c r="AB1495" s="10">
        <v>0</v>
      </c>
      <c r="AC1495" s="10">
        <v>0</v>
      </c>
      <c r="AD1495" s="10">
        <v>0</v>
      </c>
      <c r="AE1495" s="10">
        <v>0</v>
      </c>
      <c r="AF1495" s="10">
        <v>0</v>
      </c>
      <c r="AG1495" s="10">
        <v>0</v>
      </c>
      <c r="AH1495" s="10">
        <v>0</v>
      </c>
      <c r="AI1495" s="10">
        <v>0</v>
      </c>
      <c r="AJ1495" s="10">
        <v>0</v>
      </c>
      <c r="AK1495" s="10">
        <v>1</v>
      </c>
      <c r="AL1495" s="10">
        <v>0</v>
      </c>
      <c r="AM1495" s="10">
        <v>24</v>
      </c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10"/>
      <c r="AZ1495" s="10"/>
      <c r="BA1495" s="10"/>
      <c r="BB1495" s="10"/>
      <c r="BC1495" s="10"/>
      <c r="BD1495" s="10"/>
      <c r="BE1495" s="10"/>
      <c r="BF1495" s="10"/>
      <c r="BG1495" s="10"/>
      <c r="BH1495" s="10"/>
      <c r="BI1495" s="10">
        <v>22</v>
      </c>
    </row>
    <row r="1496" spans="5:61" ht="16.5" customHeight="1">
      <c r="E1496" s="9" t="str">
        <f t="shared" si="23"/>
        <v>M-33室同時使用率1</v>
      </c>
      <c r="F1496" s="10" t="s">
        <v>496</v>
      </c>
      <c r="G1496" s="10" t="s">
        <v>355</v>
      </c>
      <c r="H1496" s="10">
        <v>33</v>
      </c>
      <c r="I1496" s="10">
        <v>1</v>
      </c>
      <c r="J1496" s="10">
        <v>1</v>
      </c>
      <c r="K1496" s="10" t="s">
        <v>776</v>
      </c>
      <c r="L1496" s="10" t="s">
        <v>777</v>
      </c>
      <c r="M1496" s="10">
        <v>0</v>
      </c>
      <c r="N1496" s="10">
        <v>0</v>
      </c>
      <c r="O1496" s="10">
        <v>0</v>
      </c>
      <c r="P1496" s="10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  <c r="V1496" s="10">
        <v>0.6</v>
      </c>
      <c r="W1496" s="10">
        <v>0.6</v>
      </c>
      <c r="X1496" s="10">
        <v>0.6</v>
      </c>
      <c r="Y1496" s="10">
        <v>0.6</v>
      </c>
      <c r="Z1496" s="10">
        <v>0.6</v>
      </c>
      <c r="AA1496" s="10">
        <v>0.6</v>
      </c>
      <c r="AB1496" s="10">
        <v>0.6</v>
      </c>
      <c r="AC1496" s="10">
        <v>0.6</v>
      </c>
      <c r="AD1496" s="10">
        <v>0.6</v>
      </c>
      <c r="AE1496" s="10">
        <v>0.6</v>
      </c>
      <c r="AF1496" s="10">
        <v>0.6</v>
      </c>
      <c r="AG1496" s="10">
        <v>0</v>
      </c>
      <c r="AH1496" s="10">
        <v>0</v>
      </c>
      <c r="AI1496" s="10">
        <v>0</v>
      </c>
      <c r="AJ1496" s="10">
        <v>0</v>
      </c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10"/>
      <c r="AZ1496" s="10"/>
      <c r="BA1496" s="10"/>
      <c r="BB1496" s="10"/>
      <c r="BC1496" s="10"/>
      <c r="BD1496" s="10"/>
      <c r="BE1496" s="10"/>
      <c r="BF1496" s="10"/>
      <c r="BG1496" s="10"/>
      <c r="BH1496" s="10" t="s">
        <v>456</v>
      </c>
      <c r="BI1496" s="10">
        <v>23</v>
      </c>
    </row>
    <row r="1497" spans="5:61" ht="16.5" customHeight="1">
      <c r="E1497" s="9" t="str">
        <f t="shared" si="23"/>
        <v>M-33室同時使用率2</v>
      </c>
      <c r="F1497" s="10" t="s">
        <v>496</v>
      </c>
      <c r="G1497" s="10" t="s">
        <v>355</v>
      </c>
      <c r="H1497" s="10">
        <v>33</v>
      </c>
      <c r="I1497" s="10">
        <v>1</v>
      </c>
      <c r="J1497" s="10">
        <v>2</v>
      </c>
      <c r="K1497" s="10" t="s">
        <v>776</v>
      </c>
      <c r="L1497" s="10" t="s">
        <v>778</v>
      </c>
      <c r="M1497" s="10">
        <v>0</v>
      </c>
      <c r="N1497" s="10">
        <v>0</v>
      </c>
      <c r="O1497" s="10">
        <v>0</v>
      </c>
      <c r="P1497" s="10">
        <v>0</v>
      </c>
      <c r="Q1497" s="10">
        <v>0</v>
      </c>
      <c r="R1497" s="10">
        <v>0</v>
      </c>
      <c r="S1497" s="10">
        <v>0</v>
      </c>
      <c r="T1497" s="10">
        <v>0</v>
      </c>
      <c r="U1497" s="10">
        <v>0</v>
      </c>
      <c r="V1497" s="10">
        <v>1</v>
      </c>
      <c r="W1497" s="10">
        <v>1</v>
      </c>
      <c r="X1497" s="10">
        <v>1</v>
      </c>
      <c r="Y1497" s="10">
        <v>1</v>
      </c>
      <c r="Z1497" s="10">
        <v>1</v>
      </c>
      <c r="AA1497" s="10">
        <v>1</v>
      </c>
      <c r="AB1497" s="10">
        <v>1</v>
      </c>
      <c r="AC1497" s="10">
        <v>1</v>
      </c>
      <c r="AD1497" s="10">
        <v>1</v>
      </c>
      <c r="AE1497" s="10">
        <v>1</v>
      </c>
      <c r="AF1497" s="10">
        <v>1</v>
      </c>
      <c r="AG1497" s="10">
        <v>0</v>
      </c>
      <c r="AH1497" s="10">
        <v>0</v>
      </c>
      <c r="AI1497" s="10">
        <v>0</v>
      </c>
      <c r="AJ1497" s="10">
        <v>0</v>
      </c>
      <c r="AK1497" s="10"/>
      <c r="AL1497" s="10"/>
      <c r="AM1497" s="10"/>
      <c r="AN1497" s="10"/>
      <c r="AO1497" s="10"/>
      <c r="AP1497" s="10"/>
      <c r="AQ1497" s="10"/>
      <c r="AR1497" s="10"/>
      <c r="AS1497" s="10"/>
      <c r="AT1497" s="10"/>
      <c r="AU1497" s="10"/>
      <c r="AV1497" s="10"/>
      <c r="AW1497" s="10"/>
      <c r="AX1497" s="10"/>
      <c r="AY1497" s="10"/>
      <c r="AZ1497" s="10"/>
      <c r="BA1497" s="10"/>
      <c r="BB1497" s="10"/>
      <c r="BC1497" s="10"/>
      <c r="BD1497" s="10"/>
      <c r="BE1497" s="10"/>
      <c r="BF1497" s="10"/>
      <c r="BG1497" s="10"/>
      <c r="BH1497" s="10" t="s">
        <v>456</v>
      </c>
      <c r="BI1497" s="10">
        <v>23</v>
      </c>
    </row>
    <row r="1498" spans="5:61" ht="16.5" customHeight="1">
      <c r="E1498" s="9" t="str">
        <f t="shared" si="23"/>
        <v>M-33室同時使用率3</v>
      </c>
      <c r="F1498" s="10" t="s">
        <v>496</v>
      </c>
      <c r="G1498" s="10" t="s">
        <v>355</v>
      </c>
      <c r="H1498" s="10">
        <v>33</v>
      </c>
      <c r="I1498" s="10">
        <v>1</v>
      </c>
      <c r="J1498" s="10">
        <v>3</v>
      </c>
      <c r="K1498" s="10" t="s">
        <v>776</v>
      </c>
      <c r="L1498" s="10" t="s">
        <v>779</v>
      </c>
      <c r="M1498" s="10">
        <v>0</v>
      </c>
      <c r="N1498" s="10">
        <v>0</v>
      </c>
      <c r="O1498" s="10">
        <v>0</v>
      </c>
      <c r="P1498" s="10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  <c r="V1498" s="10">
        <v>0</v>
      </c>
      <c r="W1498" s="10">
        <v>0</v>
      </c>
      <c r="X1498" s="10">
        <v>0</v>
      </c>
      <c r="Y1498" s="10">
        <v>0</v>
      </c>
      <c r="Z1498" s="10">
        <v>0</v>
      </c>
      <c r="AA1498" s="10">
        <v>0</v>
      </c>
      <c r="AB1498" s="10">
        <v>0</v>
      </c>
      <c r="AC1498" s="10">
        <v>0</v>
      </c>
      <c r="AD1498" s="10">
        <v>0</v>
      </c>
      <c r="AE1498" s="10">
        <v>0</v>
      </c>
      <c r="AF1498" s="10">
        <v>0</v>
      </c>
      <c r="AG1498" s="10">
        <v>0</v>
      </c>
      <c r="AH1498" s="10">
        <v>0</v>
      </c>
      <c r="AI1498" s="10">
        <v>0</v>
      </c>
      <c r="AJ1498" s="10">
        <v>0</v>
      </c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10"/>
      <c r="AZ1498" s="10"/>
      <c r="BA1498" s="10"/>
      <c r="BB1498" s="10"/>
      <c r="BC1498" s="10"/>
      <c r="BD1498" s="10"/>
      <c r="BE1498" s="10"/>
      <c r="BF1498" s="10"/>
      <c r="BG1498" s="10"/>
      <c r="BH1498" s="10" t="s">
        <v>456</v>
      </c>
      <c r="BI1498" s="10">
        <v>23</v>
      </c>
    </row>
    <row r="1499" spans="5:61" ht="16.5" customHeight="1">
      <c r="E1499" s="9" t="str">
        <f t="shared" si="23"/>
        <v>M-33照明発熱密度比率1</v>
      </c>
      <c r="F1499" s="10" t="s">
        <v>496</v>
      </c>
      <c r="G1499" s="10" t="s">
        <v>355</v>
      </c>
      <c r="H1499" s="10">
        <v>33</v>
      </c>
      <c r="I1499" s="10">
        <v>2</v>
      </c>
      <c r="J1499" s="10">
        <v>1</v>
      </c>
      <c r="K1499" s="10" t="s">
        <v>780</v>
      </c>
      <c r="L1499" s="10" t="s">
        <v>777</v>
      </c>
      <c r="M1499" s="10">
        <v>0</v>
      </c>
      <c r="N1499" s="10">
        <v>0</v>
      </c>
      <c r="O1499" s="10">
        <v>0</v>
      </c>
      <c r="P1499" s="10">
        <v>0</v>
      </c>
      <c r="Q1499" s="10">
        <v>0</v>
      </c>
      <c r="R1499" s="10">
        <v>0</v>
      </c>
      <c r="S1499" s="10">
        <v>0</v>
      </c>
      <c r="T1499" s="10">
        <v>0</v>
      </c>
      <c r="U1499" s="10">
        <v>0</v>
      </c>
      <c r="V1499" s="10">
        <v>0</v>
      </c>
      <c r="W1499" s="10">
        <v>1</v>
      </c>
      <c r="X1499" s="10">
        <v>1</v>
      </c>
      <c r="Y1499" s="10">
        <v>1</v>
      </c>
      <c r="Z1499" s="10">
        <v>1</v>
      </c>
      <c r="AA1499" s="10">
        <v>1</v>
      </c>
      <c r="AB1499" s="10">
        <v>1</v>
      </c>
      <c r="AC1499" s="10">
        <v>1</v>
      </c>
      <c r="AD1499" s="10">
        <v>1</v>
      </c>
      <c r="AE1499" s="10">
        <v>1</v>
      </c>
      <c r="AF1499" s="10">
        <v>1</v>
      </c>
      <c r="AG1499" s="10">
        <v>0</v>
      </c>
      <c r="AH1499" s="10">
        <v>0</v>
      </c>
      <c r="AI1499" s="10">
        <v>0</v>
      </c>
      <c r="AJ1499" s="10">
        <v>0</v>
      </c>
      <c r="AK1499" s="10">
        <v>1</v>
      </c>
      <c r="AL1499" s="10">
        <v>0</v>
      </c>
      <c r="AM1499" s="10">
        <v>10</v>
      </c>
      <c r="AN1499" s="10">
        <v>100</v>
      </c>
      <c r="AO1499" s="10">
        <v>20</v>
      </c>
      <c r="AP1499" s="10">
        <v>0</v>
      </c>
      <c r="AQ1499" s="10">
        <v>24</v>
      </c>
      <c r="AR1499" s="10"/>
      <c r="AS1499" s="10"/>
      <c r="AT1499" s="10"/>
      <c r="AU1499" s="10"/>
      <c r="AV1499" s="10"/>
      <c r="AW1499" s="10"/>
      <c r="AX1499" s="10"/>
      <c r="AY1499" s="10"/>
      <c r="AZ1499" s="10"/>
      <c r="BA1499" s="10"/>
      <c r="BB1499" s="10"/>
      <c r="BC1499" s="10"/>
      <c r="BD1499" s="10"/>
      <c r="BE1499" s="10"/>
      <c r="BF1499" s="10"/>
      <c r="BG1499" s="10"/>
      <c r="BH1499" s="10" t="s">
        <v>456</v>
      </c>
      <c r="BI1499" s="10">
        <v>23</v>
      </c>
    </row>
    <row r="1500" spans="5:61" ht="16.5" customHeight="1">
      <c r="E1500" s="9" t="str">
        <f t="shared" si="23"/>
        <v>M-33照明発熱密度比率2</v>
      </c>
      <c r="F1500" s="10" t="s">
        <v>496</v>
      </c>
      <c r="G1500" s="10" t="s">
        <v>355</v>
      </c>
      <c r="H1500" s="10">
        <v>33</v>
      </c>
      <c r="I1500" s="10">
        <v>2</v>
      </c>
      <c r="J1500" s="10">
        <v>2</v>
      </c>
      <c r="K1500" s="10" t="s">
        <v>780</v>
      </c>
      <c r="L1500" s="10" t="s">
        <v>778</v>
      </c>
      <c r="M1500" s="10">
        <v>0</v>
      </c>
      <c r="N1500" s="10">
        <v>0</v>
      </c>
      <c r="O1500" s="10">
        <v>0</v>
      </c>
      <c r="P1500" s="10">
        <v>0</v>
      </c>
      <c r="Q1500" s="10">
        <v>0</v>
      </c>
      <c r="R1500" s="10">
        <v>0</v>
      </c>
      <c r="S1500" s="10">
        <v>0</v>
      </c>
      <c r="T1500" s="10">
        <v>0</v>
      </c>
      <c r="U1500" s="10">
        <v>0</v>
      </c>
      <c r="V1500" s="10">
        <v>0</v>
      </c>
      <c r="W1500" s="10">
        <v>1</v>
      </c>
      <c r="X1500" s="10">
        <v>1</v>
      </c>
      <c r="Y1500" s="10">
        <v>1</v>
      </c>
      <c r="Z1500" s="10">
        <v>1</v>
      </c>
      <c r="AA1500" s="10">
        <v>1</v>
      </c>
      <c r="AB1500" s="10">
        <v>1</v>
      </c>
      <c r="AC1500" s="10">
        <v>1</v>
      </c>
      <c r="AD1500" s="10">
        <v>1</v>
      </c>
      <c r="AE1500" s="10">
        <v>1</v>
      </c>
      <c r="AF1500" s="10">
        <v>1</v>
      </c>
      <c r="AG1500" s="10">
        <v>0</v>
      </c>
      <c r="AH1500" s="10">
        <v>0</v>
      </c>
      <c r="AI1500" s="10">
        <v>0</v>
      </c>
      <c r="AJ1500" s="10">
        <v>0</v>
      </c>
      <c r="AK1500" s="10">
        <v>1</v>
      </c>
      <c r="AL1500" s="10">
        <v>0</v>
      </c>
      <c r="AM1500" s="10">
        <v>10</v>
      </c>
      <c r="AN1500" s="10">
        <v>100</v>
      </c>
      <c r="AO1500" s="10">
        <v>20</v>
      </c>
      <c r="AP1500" s="10">
        <v>0</v>
      </c>
      <c r="AQ1500" s="10">
        <v>24</v>
      </c>
      <c r="AR1500" s="10"/>
      <c r="AS1500" s="10"/>
      <c r="AT1500" s="10"/>
      <c r="AU1500" s="10"/>
      <c r="AV1500" s="10"/>
      <c r="AW1500" s="10"/>
      <c r="AX1500" s="10"/>
      <c r="AY1500" s="10"/>
      <c r="AZ1500" s="10"/>
      <c r="BA1500" s="10"/>
      <c r="BB1500" s="10"/>
      <c r="BC1500" s="10"/>
      <c r="BD1500" s="10"/>
      <c r="BE1500" s="10"/>
      <c r="BF1500" s="10"/>
      <c r="BG1500" s="10"/>
      <c r="BH1500" s="10" t="s">
        <v>456</v>
      </c>
      <c r="BI1500" s="10">
        <v>23</v>
      </c>
    </row>
    <row r="1501" spans="5:61" ht="16.5" customHeight="1">
      <c r="E1501" s="9" t="str">
        <f t="shared" si="23"/>
        <v>M-33照明発熱密度比率3</v>
      </c>
      <c r="F1501" s="10" t="s">
        <v>496</v>
      </c>
      <c r="G1501" s="10" t="s">
        <v>355</v>
      </c>
      <c r="H1501" s="10">
        <v>33</v>
      </c>
      <c r="I1501" s="10">
        <v>2</v>
      </c>
      <c r="J1501" s="10">
        <v>3</v>
      </c>
      <c r="K1501" s="10" t="s">
        <v>780</v>
      </c>
      <c r="L1501" s="10" t="s">
        <v>779</v>
      </c>
      <c r="M1501" s="10">
        <v>0</v>
      </c>
      <c r="N1501" s="10">
        <v>0</v>
      </c>
      <c r="O1501" s="10">
        <v>0</v>
      </c>
      <c r="P1501" s="10">
        <v>0</v>
      </c>
      <c r="Q1501" s="10">
        <v>0</v>
      </c>
      <c r="R1501" s="10">
        <v>0</v>
      </c>
      <c r="S1501" s="10">
        <v>0</v>
      </c>
      <c r="T1501" s="10">
        <v>0</v>
      </c>
      <c r="U1501" s="10">
        <v>0</v>
      </c>
      <c r="V1501" s="10">
        <v>0</v>
      </c>
      <c r="W1501" s="10">
        <v>0</v>
      </c>
      <c r="X1501" s="10">
        <v>0</v>
      </c>
      <c r="Y1501" s="10">
        <v>0</v>
      </c>
      <c r="Z1501" s="10">
        <v>0</v>
      </c>
      <c r="AA1501" s="10">
        <v>0</v>
      </c>
      <c r="AB1501" s="10">
        <v>0</v>
      </c>
      <c r="AC1501" s="10">
        <v>0</v>
      </c>
      <c r="AD1501" s="10">
        <v>0</v>
      </c>
      <c r="AE1501" s="10">
        <v>0</v>
      </c>
      <c r="AF1501" s="10">
        <v>0</v>
      </c>
      <c r="AG1501" s="10">
        <v>0</v>
      </c>
      <c r="AH1501" s="10">
        <v>0</v>
      </c>
      <c r="AI1501" s="10">
        <v>0</v>
      </c>
      <c r="AJ1501" s="10">
        <v>0</v>
      </c>
      <c r="AK1501" s="10">
        <v>1</v>
      </c>
      <c r="AL1501" s="10">
        <v>0</v>
      </c>
      <c r="AM1501" s="10">
        <v>24</v>
      </c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10"/>
      <c r="AZ1501" s="10"/>
      <c r="BA1501" s="10"/>
      <c r="BB1501" s="10"/>
      <c r="BC1501" s="10"/>
      <c r="BD1501" s="10"/>
      <c r="BE1501" s="10"/>
      <c r="BF1501" s="10"/>
      <c r="BG1501" s="10"/>
      <c r="BH1501" s="10" t="s">
        <v>456</v>
      </c>
      <c r="BI1501" s="10">
        <v>23</v>
      </c>
    </row>
    <row r="1502" spans="5:61" ht="16.5" customHeight="1">
      <c r="E1502" s="9" t="str">
        <f t="shared" si="23"/>
        <v>M-33人体発熱密度比率1</v>
      </c>
      <c r="F1502" s="10" t="s">
        <v>496</v>
      </c>
      <c r="G1502" s="10" t="s">
        <v>355</v>
      </c>
      <c r="H1502" s="10">
        <v>33</v>
      </c>
      <c r="I1502" s="10">
        <v>3</v>
      </c>
      <c r="J1502" s="10">
        <v>1</v>
      </c>
      <c r="K1502" s="10" t="s">
        <v>781</v>
      </c>
      <c r="L1502" s="10" t="s">
        <v>777</v>
      </c>
      <c r="M1502" s="10">
        <v>0</v>
      </c>
      <c r="N1502" s="10">
        <v>0</v>
      </c>
      <c r="O1502" s="10">
        <v>0</v>
      </c>
      <c r="P1502" s="10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  <c r="V1502" s="10">
        <v>0</v>
      </c>
      <c r="W1502" s="10">
        <v>0.6</v>
      </c>
      <c r="X1502" s="10">
        <v>0.6</v>
      </c>
      <c r="Y1502" s="10">
        <v>0.6</v>
      </c>
      <c r="Z1502" s="10">
        <v>1</v>
      </c>
      <c r="AA1502" s="10">
        <v>1</v>
      </c>
      <c r="AB1502" s="10">
        <v>1</v>
      </c>
      <c r="AC1502" s="10">
        <v>1</v>
      </c>
      <c r="AD1502" s="10">
        <v>1</v>
      </c>
      <c r="AE1502" s="10">
        <v>0.6</v>
      </c>
      <c r="AF1502" s="10">
        <v>0.6</v>
      </c>
      <c r="AG1502" s="10">
        <v>0</v>
      </c>
      <c r="AH1502" s="10">
        <v>0</v>
      </c>
      <c r="AI1502" s="10">
        <v>0</v>
      </c>
      <c r="AJ1502" s="10">
        <v>0</v>
      </c>
      <c r="AK1502" s="10">
        <v>1</v>
      </c>
      <c r="AL1502" s="10">
        <v>0</v>
      </c>
      <c r="AM1502" s="10">
        <v>10</v>
      </c>
      <c r="AN1502" s="10">
        <v>60</v>
      </c>
      <c r="AO1502" s="10">
        <v>13</v>
      </c>
      <c r="AP1502" s="10">
        <v>100</v>
      </c>
      <c r="AQ1502" s="10">
        <v>18</v>
      </c>
      <c r="AR1502" s="10">
        <v>60</v>
      </c>
      <c r="AS1502" s="10">
        <v>20</v>
      </c>
      <c r="AT1502" s="10">
        <v>0</v>
      </c>
      <c r="AU1502" s="10">
        <v>24</v>
      </c>
      <c r="AV1502" s="10"/>
      <c r="AW1502" s="10"/>
      <c r="AX1502" s="10"/>
      <c r="AY1502" s="10"/>
      <c r="AZ1502" s="10"/>
      <c r="BA1502" s="10"/>
      <c r="BB1502" s="10"/>
      <c r="BC1502" s="10"/>
      <c r="BD1502" s="10"/>
      <c r="BE1502" s="10"/>
      <c r="BF1502" s="10"/>
      <c r="BG1502" s="10"/>
      <c r="BH1502" s="10" t="s">
        <v>456</v>
      </c>
      <c r="BI1502" s="10">
        <v>23</v>
      </c>
    </row>
    <row r="1503" spans="5:61" ht="16.5" customHeight="1">
      <c r="E1503" s="9" t="str">
        <f t="shared" si="23"/>
        <v>M-33人体発熱密度比率2</v>
      </c>
      <c r="F1503" s="10" t="s">
        <v>496</v>
      </c>
      <c r="G1503" s="10" t="s">
        <v>355</v>
      </c>
      <c r="H1503" s="10">
        <v>33</v>
      </c>
      <c r="I1503" s="10">
        <v>3</v>
      </c>
      <c r="J1503" s="10">
        <v>2</v>
      </c>
      <c r="K1503" s="10" t="s">
        <v>781</v>
      </c>
      <c r="L1503" s="10" t="s">
        <v>778</v>
      </c>
      <c r="M1503" s="10">
        <v>0</v>
      </c>
      <c r="N1503" s="10">
        <v>0</v>
      </c>
      <c r="O1503" s="10">
        <v>0</v>
      </c>
      <c r="P1503" s="10">
        <v>0</v>
      </c>
      <c r="Q1503" s="10">
        <v>0</v>
      </c>
      <c r="R1503" s="10">
        <v>0</v>
      </c>
      <c r="S1503" s="10">
        <v>0</v>
      </c>
      <c r="T1503" s="10">
        <v>0</v>
      </c>
      <c r="U1503" s="10">
        <v>0</v>
      </c>
      <c r="V1503" s="10">
        <v>0</v>
      </c>
      <c r="W1503" s="10">
        <v>0.6</v>
      </c>
      <c r="X1503" s="10">
        <v>0.6</v>
      </c>
      <c r="Y1503" s="10">
        <v>0.6</v>
      </c>
      <c r="Z1503" s="10">
        <v>1</v>
      </c>
      <c r="AA1503" s="10">
        <v>1</v>
      </c>
      <c r="AB1503" s="10">
        <v>1</v>
      </c>
      <c r="AC1503" s="10">
        <v>1</v>
      </c>
      <c r="AD1503" s="10">
        <v>1</v>
      </c>
      <c r="AE1503" s="10">
        <v>0.6</v>
      </c>
      <c r="AF1503" s="10">
        <v>0.6</v>
      </c>
      <c r="AG1503" s="10">
        <v>0</v>
      </c>
      <c r="AH1503" s="10">
        <v>0</v>
      </c>
      <c r="AI1503" s="10">
        <v>0</v>
      </c>
      <c r="AJ1503" s="10">
        <v>0</v>
      </c>
      <c r="AK1503" s="10">
        <v>1</v>
      </c>
      <c r="AL1503" s="10">
        <v>0</v>
      </c>
      <c r="AM1503" s="10">
        <v>10</v>
      </c>
      <c r="AN1503" s="10">
        <v>60</v>
      </c>
      <c r="AO1503" s="10">
        <v>13</v>
      </c>
      <c r="AP1503" s="10">
        <v>100</v>
      </c>
      <c r="AQ1503" s="10">
        <v>18</v>
      </c>
      <c r="AR1503" s="10">
        <v>60</v>
      </c>
      <c r="AS1503" s="10">
        <v>20</v>
      </c>
      <c r="AT1503" s="10">
        <v>0</v>
      </c>
      <c r="AU1503" s="10">
        <v>24</v>
      </c>
      <c r="AV1503" s="10"/>
      <c r="AW1503" s="10"/>
      <c r="AX1503" s="10"/>
      <c r="AY1503" s="10"/>
      <c r="AZ1503" s="10"/>
      <c r="BA1503" s="10"/>
      <c r="BB1503" s="10"/>
      <c r="BC1503" s="10"/>
      <c r="BD1503" s="10"/>
      <c r="BE1503" s="10"/>
      <c r="BF1503" s="10"/>
      <c r="BG1503" s="10"/>
      <c r="BH1503" s="10" t="s">
        <v>456</v>
      </c>
      <c r="BI1503" s="10">
        <v>23</v>
      </c>
    </row>
    <row r="1504" spans="5:61" ht="16.5" customHeight="1">
      <c r="E1504" s="9" t="str">
        <f t="shared" si="23"/>
        <v>M-33人体発熱密度比率3</v>
      </c>
      <c r="F1504" s="10" t="s">
        <v>496</v>
      </c>
      <c r="G1504" s="10" t="s">
        <v>355</v>
      </c>
      <c r="H1504" s="10">
        <v>33</v>
      </c>
      <c r="I1504" s="10">
        <v>3</v>
      </c>
      <c r="J1504" s="10">
        <v>3</v>
      </c>
      <c r="K1504" s="10" t="s">
        <v>781</v>
      </c>
      <c r="L1504" s="10" t="s">
        <v>779</v>
      </c>
      <c r="M1504" s="10">
        <v>0</v>
      </c>
      <c r="N1504" s="10">
        <v>0</v>
      </c>
      <c r="O1504" s="10">
        <v>0</v>
      </c>
      <c r="P1504" s="10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  <c r="V1504" s="10">
        <v>0</v>
      </c>
      <c r="W1504" s="10">
        <v>0</v>
      </c>
      <c r="X1504" s="10">
        <v>0</v>
      </c>
      <c r="Y1504" s="10">
        <v>0</v>
      </c>
      <c r="Z1504" s="10">
        <v>0</v>
      </c>
      <c r="AA1504" s="10">
        <v>0</v>
      </c>
      <c r="AB1504" s="10">
        <v>0</v>
      </c>
      <c r="AC1504" s="10">
        <v>0</v>
      </c>
      <c r="AD1504" s="10">
        <v>0</v>
      </c>
      <c r="AE1504" s="10">
        <v>0</v>
      </c>
      <c r="AF1504" s="10">
        <v>0</v>
      </c>
      <c r="AG1504" s="10">
        <v>0</v>
      </c>
      <c r="AH1504" s="10">
        <v>0</v>
      </c>
      <c r="AI1504" s="10">
        <v>0</v>
      </c>
      <c r="AJ1504" s="10">
        <v>0</v>
      </c>
      <c r="AK1504" s="10">
        <v>1</v>
      </c>
      <c r="AL1504" s="10">
        <v>0</v>
      </c>
      <c r="AM1504" s="10">
        <v>24</v>
      </c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10"/>
      <c r="AZ1504" s="10"/>
      <c r="BA1504" s="10"/>
      <c r="BB1504" s="10"/>
      <c r="BC1504" s="10"/>
      <c r="BD1504" s="10"/>
      <c r="BE1504" s="10"/>
      <c r="BF1504" s="10"/>
      <c r="BG1504" s="10"/>
      <c r="BH1504" s="10" t="s">
        <v>456</v>
      </c>
      <c r="BI1504" s="10">
        <v>23</v>
      </c>
    </row>
    <row r="1505" spans="5:61" ht="16.5" customHeight="1">
      <c r="E1505" s="9" t="str">
        <f t="shared" si="23"/>
        <v>M-33機器発熱密度比率1</v>
      </c>
      <c r="F1505" s="10" t="s">
        <v>496</v>
      </c>
      <c r="G1505" s="10" t="s">
        <v>355</v>
      </c>
      <c r="H1505" s="10">
        <v>33</v>
      </c>
      <c r="I1505" s="10">
        <v>4</v>
      </c>
      <c r="J1505" s="10">
        <v>1</v>
      </c>
      <c r="K1505" s="10" t="s">
        <v>783</v>
      </c>
      <c r="L1505" s="10" t="s">
        <v>777</v>
      </c>
      <c r="M1505" s="10">
        <v>0</v>
      </c>
      <c r="N1505" s="10">
        <v>0</v>
      </c>
      <c r="O1505" s="10">
        <v>0</v>
      </c>
      <c r="P1505" s="10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  <c r="V1505" s="10">
        <v>0</v>
      </c>
      <c r="W1505" s="10">
        <v>0</v>
      </c>
      <c r="X1505" s="10">
        <v>0</v>
      </c>
      <c r="Y1505" s="10">
        <v>0</v>
      </c>
      <c r="Z1505" s="10">
        <v>0</v>
      </c>
      <c r="AA1505" s="10">
        <v>0</v>
      </c>
      <c r="AB1505" s="10">
        <v>0</v>
      </c>
      <c r="AC1505" s="10">
        <v>0</v>
      </c>
      <c r="AD1505" s="10">
        <v>0</v>
      </c>
      <c r="AE1505" s="10">
        <v>0</v>
      </c>
      <c r="AF1505" s="10">
        <v>0</v>
      </c>
      <c r="AG1505" s="10">
        <v>0</v>
      </c>
      <c r="AH1505" s="10">
        <v>0</v>
      </c>
      <c r="AI1505" s="10">
        <v>0</v>
      </c>
      <c r="AJ1505" s="10">
        <v>0</v>
      </c>
      <c r="AK1505" s="10">
        <v>1</v>
      </c>
      <c r="AL1505" s="10">
        <v>0</v>
      </c>
      <c r="AM1505" s="10">
        <v>24</v>
      </c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10"/>
      <c r="AZ1505" s="10"/>
      <c r="BA1505" s="10"/>
      <c r="BB1505" s="10"/>
      <c r="BC1505" s="10"/>
      <c r="BD1505" s="10"/>
      <c r="BE1505" s="10"/>
      <c r="BF1505" s="10"/>
      <c r="BG1505" s="10"/>
      <c r="BH1505" s="10" t="s">
        <v>456</v>
      </c>
      <c r="BI1505" s="10">
        <v>23</v>
      </c>
    </row>
    <row r="1506" spans="5:61" ht="16.5" customHeight="1">
      <c r="E1506" s="9" t="str">
        <f t="shared" si="23"/>
        <v>M-33機器発熱密度比率2</v>
      </c>
      <c r="F1506" s="10" t="s">
        <v>496</v>
      </c>
      <c r="G1506" s="10" t="s">
        <v>355</v>
      </c>
      <c r="H1506" s="10">
        <v>33</v>
      </c>
      <c r="I1506" s="10">
        <v>4</v>
      </c>
      <c r="J1506" s="10">
        <v>2</v>
      </c>
      <c r="K1506" s="10" t="s">
        <v>783</v>
      </c>
      <c r="L1506" s="10" t="s">
        <v>778</v>
      </c>
      <c r="M1506" s="10">
        <v>0</v>
      </c>
      <c r="N1506" s="10">
        <v>0</v>
      </c>
      <c r="O1506" s="10">
        <v>0</v>
      </c>
      <c r="P1506" s="10">
        <v>0</v>
      </c>
      <c r="Q1506" s="10">
        <v>0</v>
      </c>
      <c r="R1506" s="10">
        <v>0</v>
      </c>
      <c r="S1506" s="10">
        <v>0</v>
      </c>
      <c r="T1506" s="10">
        <v>0</v>
      </c>
      <c r="U1506" s="10">
        <v>0</v>
      </c>
      <c r="V1506" s="10">
        <v>0</v>
      </c>
      <c r="W1506" s="10">
        <v>0</v>
      </c>
      <c r="X1506" s="10">
        <v>0</v>
      </c>
      <c r="Y1506" s="10">
        <v>0</v>
      </c>
      <c r="Z1506" s="10">
        <v>0</v>
      </c>
      <c r="AA1506" s="10">
        <v>0</v>
      </c>
      <c r="AB1506" s="10">
        <v>0</v>
      </c>
      <c r="AC1506" s="10">
        <v>0</v>
      </c>
      <c r="AD1506" s="10">
        <v>0</v>
      </c>
      <c r="AE1506" s="10">
        <v>0</v>
      </c>
      <c r="AF1506" s="10">
        <v>0</v>
      </c>
      <c r="AG1506" s="10">
        <v>0</v>
      </c>
      <c r="AH1506" s="10">
        <v>0</v>
      </c>
      <c r="AI1506" s="10">
        <v>0</v>
      </c>
      <c r="AJ1506" s="10">
        <v>0</v>
      </c>
      <c r="AK1506" s="10">
        <v>1</v>
      </c>
      <c r="AL1506" s="10">
        <v>0</v>
      </c>
      <c r="AM1506" s="10">
        <v>24</v>
      </c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10"/>
      <c r="AZ1506" s="10"/>
      <c r="BA1506" s="10"/>
      <c r="BB1506" s="10"/>
      <c r="BC1506" s="10"/>
      <c r="BD1506" s="10"/>
      <c r="BE1506" s="10"/>
      <c r="BF1506" s="10"/>
      <c r="BG1506" s="10"/>
      <c r="BH1506" s="10" t="s">
        <v>456</v>
      </c>
      <c r="BI1506" s="10">
        <v>23</v>
      </c>
    </row>
    <row r="1507" spans="5:61" ht="16.5" customHeight="1">
      <c r="E1507" s="9" t="str">
        <f t="shared" si="23"/>
        <v>M-33機器発熱密度比率3</v>
      </c>
      <c r="F1507" s="10" t="s">
        <v>496</v>
      </c>
      <c r="G1507" s="10" t="s">
        <v>355</v>
      </c>
      <c r="H1507" s="10">
        <v>33</v>
      </c>
      <c r="I1507" s="10">
        <v>4</v>
      </c>
      <c r="J1507" s="10">
        <v>3</v>
      </c>
      <c r="K1507" s="10" t="s">
        <v>783</v>
      </c>
      <c r="L1507" s="10" t="s">
        <v>779</v>
      </c>
      <c r="M1507" s="10">
        <v>0</v>
      </c>
      <c r="N1507" s="10">
        <v>0</v>
      </c>
      <c r="O1507" s="10">
        <v>0</v>
      </c>
      <c r="P1507" s="10">
        <v>0</v>
      </c>
      <c r="Q1507" s="10">
        <v>0</v>
      </c>
      <c r="R1507" s="10">
        <v>0</v>
      </c>
      <c r="S1507" s="10">
        <v>0</v>
      </c>
      <c r="T1507" s="10">
        <v>0</v>
      </c>
      <c r="U1507" s="10">
        <v>0</v>
      </c>
      <c r="V1507" s="10">
        <v>0</v>
      </c>
      <c r="W1507" s="10">
        <v>0</v>
      </c>
      <c r="X1507" s="10">
        <v>0</v>
      </c>
      <c r="Y1507" s="10">
        <v>0</v>
      </c>
      <c r="Z1507" s="10">
        <v>0</v>
      </c>
      <c r="AA1507" s="10">
        <v>0</v>
      </c>
      <c r="AB1507" s="10">
        <v>0</v>
      </c>
      <c r="AC1507" s="10">
        <v>0</v>
      </c>
      <c r="AD1507" s="10">
        <v>0</v>
      </c>
      <c r="AE1507" s="10">
        <v>0</v>
      </c>
      <c r="AF1507" s="10">
        <v>0</v>
      </c>
      <c r="AG1507" s="10">
        <v>0</v>
      </c>
      <c r="AH1507" s="10">
        <v>0</v>
      </c>
      <c r="AI1507" s="10">
        <v>0</v>
      </c>
      <c r="AJ1507" s="10">
        <v>0</v>
      </c>
      <c r="AK1507" s="10">
        <v>1</v>
      </c>
      <c r="AL1507" s="10">
        <v>0</v>
      </c>
      <c r="AM1507" s="10">
        <v>24</v>
      </c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10"/>
      <c r="AZ1507" s="10"/>
      <c r="BA1507" s="10"/>
      <c r="BB1507" s="10"/>
      <c r="BC1507" s="10"/>
      <c r="BD1507" s="10"/>
      <c r="BE1507" s="10"/>
      <c r="BF1507" s="10"/>
      <c r="BG1507" s="10"/>
      <c r="BH1507" s="10" t="s">
        <v>456</v>
      </c>
      <c r="BI1507" s="10">
        <v>23</v>
      </c>
    </row>
    <row r="1508" spans="5:61" ht="16.5" customHeight="1">
      <c r="E1508" s="9" t="str">
        <f t="shared" si="23"/>
        <v>M-34室同時使用率1</v>
      </c>
      <c r="F1508" s="10" t="s">
        <v>500</v>
      </c>
      <c r="G1508" s="10" t="s">
        <v>355</v>
      </c>
      <c r="H1508" s="10">
        <v>34</v>
      </c>
      <c r="I1508" s="10">
        <v>1</v>
      </c>
      <c r="J1508" s="10">
        <v>1</v>
      </c>
      <c r="K1508" s="10" t="s">
        <v>776</v>
      </c>
      <c r="L1508" s="10" t="s">
        <v>777</v>
      </c>
      <c r="M1508" s="10">
        <v>0</v>
      </c>
      <c r="N1508" s="10">
        <v>0</v>
      </c>
      <c r="O1508" s="10">
        <v>0</v>
      </c>
      <c r="P1508" s="10">
        <v>0</v>
      </c>
      <c r="Q1508" s="10">
        <v>0</v>
      </c>
      <c r="R1508" s="10">
        <v>0</v>
      </c>
      <c r="S1508" s="10">
        <v>0</v>
      </c>
      <c r="T1508" s="10">
        <v>0</v>
      </c>
      <c r="U1508" s="10">
        <v>0</v>
      </c>
      <c r="V1508" s="10">
        <v>0</v>
      </c>
      <c r="W1508" s="10">
        <v>1</v>
      </c>
      <c r="X1508" s="10">
        <v>1</v>
      </c>
      <c r="Y1508" s="10">
        <v>1</v>
      </c>
      <c r="Z1508" s="10">
        <v>1</v>
      </c>
      <c r="AA1508" s="10">
        <v>1</v>
      </c>
      <c r="AB1508" s="10">
        <v>1</v>
      </c>
      <c r="AC1508" s="10">
        <v>1</v>
      </c>
      <c r="AD1508" s="10">
        <v>1</v>
      </c>
      <c r="AE1508" s="10">
        <v>1</v>
      </c>
      <c r="AF1508" s="10">
        <v>1</v>
      </c>
      <c r="AG1508" s="10">
        <v>0</v>
      </c>
      <c r="AH1508" s="10">
        <v>0</v>
      </c>
      <c r="AI1508" s="10">
        <v>0</v>
      </c>
      <c r="AJ1508" s="10">
        <v>0</v>
      </c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10"/>
      <c r="AZ1508" s="10"/>
      <c r="BA1508" s="10"/>
      <c r="BB1508" s="10"/>
      <c r="BC1508" s="10"/>
      <c r="BD1508" s="10"/>
      <c r="BE1508" s="10"/>
      <c r="BF1508" s="10"/>
      <c r="BG1508" s="10"/>
      <c r="BH1508" s="10" t="s">
        <v>460</v>
      </c>
      <c r="BI1508" s="10">
        <v>24</v>
      </c>
    </row>
    <row r="1509" spans="5:61" ht="16.5" customHeight="1">
      <c r="E1509" s="9" t="str">
        <f t="shared" si="23"/>
        <v>M-34室同時使用率2</v>
      </c>
      <c r="F1509" s="10" t="s">
        <v>500</v>
      </c>
      <c r="G1509" s="10" t="s">
        <v>355</v>
      </c>
      <c r="H1509" s="10">
        <v>34</v>
      </c>
      <c r="I1509" s="10">
        <v>1</v>
      </c>
      <c r="J1509" s="10">
        <v>2</v>
      </c>
      <c r="K1509" s="10" t="s">
        <v>776</v>
      </c>
      <c r="L1509" s="10" t="s">
        <v>778</v>
      </c>
      <c r="M1509" s="10">
        <v>0</v>
      </c>
      <c r="N1509" s="10">
        <v>0</v>
      </c>
      <c r="O1509" s="10">
        <v>0</v>
      </c>
      <c r="P1509" s="10">
        <v>0</v>
      </c>
      <c r="Q1509" s="10">
        <v>0</v>
      </c>
      <c r="R1509" s="10">
        <v>0</v>
      </c>
      <c r="S1509" s="10">
        <v>0</v>
      </c>
      <c r="T1509" s="10">
        <v>0</v>
      </c>
      <c r="U1509" s="10">
        <v>0</v>
      </c>
      <c r="V1509" s="10">
        <v>0</v>
      </c>
      <c r="W1509" s="10">
        <v>1</v>
      </c>
      <c r="X1509" s="10">
        <v>1</v>
      </c>
      <c r="Y1509" s="10">
        <v>1</v>
      </c>
      <c r="Z1509" s="10">
        <v>1</v>
      </c>
      <c r="AA1509" s="10">
        <v>1</v>
      </c>
      <c r="AB1509" s="10">
        <v>1</v>
      </c>
      <c r="AC1509" s="10">
        <v>1</v>
      </c>
      <c r="AD1509" s="10">
        <v>1</v>
      </c>
      <c r="AE1509" s="10">
        <v>1</v>
      </c>
      <c r="AF1509" s="10">
        <v>1</v>
      </c>
      <c r="AG1509" s="10">
        <v>0</v>
      </c>
      <c r="AH1509" s="10">
        <v>0</v>
      </c>
      <c r="AI1509" s="10">
        <v>0</v>
      </c>
      <c r="AJ1509" s="10">
        <v>0</v>
      </c>
      <c r="AK1509" s="10"/>
      <c r="AL1509" s="10"/>
      <c r="AM1509" s="10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10"/>
      <c r="AZ1509" s="10"/>
      <c r="BA1509" s="10"/>
      <c r="BB1509" s="10"/>
      <c r="BC1509" s="10"/>
      <c r="BD1509" s="10"/>
      <c r="BE1509" s="10"/>
      <c r="BF1509" s="10"/>
      <c r="BG1509" s="10"/>
      <c r="BH1509" s="10" t="s">
        <v>460</v>
      </c>
      <c r="BI1509" s="10">
        <v>24</v>
      </c>
    </row>
    <row r="1510" spans="5:61" ht="16.5" customHeight="1">
      <c r="E1510" s="9" t="str">
        <f t="shared" si="23"/>
        <v>M-34室同時使用率3</v>
      </c>
      <c r="F1510" s="10" t="s">
        <v>500</v>
      </c>
      <c r="G1510" s="10" t="s">
        <v>355</v>
      </c>
      <c r="H1510" s="10">
        <v>34</v>
      </c>
      <c r="I1510" s="10">
        <v>1</v>
      </c>
      <c r="J1510" s="10">
        <v>3</v>
      </c>
      <c r="K1510" s="10" t="s">
        <v>776</v>
      </c>
      <c r="L1510" s="10" t="s">
        <v>779</v>
      </c>
      <c r="M1510" s="10">
        <v>0</v>
      </c>
      <c r="N1510" s="10">
        <v>0</v>
      </c>
      <c r="O1510" s="10">
        <v>0</v>
      </c>
      <c r="P1510" s="10">
        <v>0</v>
      </c>
      <c r="Q1510" s="10">
        <v>0</v>
      </c>
      <c r="R1510" s="10">
        <v>0</v>
      </c>
      <c r="S1510" s="10">
        <v>0</v>
      </c>
      <c r="T1510" s="10">
        <v>0</v>
      </c>
      <c r="U1510" s="10">
        <v>0</v>
      </c>
      <c r="V1510" s="10">
        <v>0</v>
      </c>
      <c r="W1510" s="10">
        <v>0</v>
      </c>
      <c r="X1510" s="10">
        <v>0</v>
      </c>
      <c r="Y1510" s="10">
        <v>0</v>
      </c>
      <c r="Z1510" s="10">
        <v>0</v>
      </c>
      <c r="AA1510" s="10">
        <v>0</v>
      </c>
      <c r="AB1510" s="10">
        <v>0</v>
      </c>
      <c r="AC1510" s="10">
        <v>0</v>
      </c>
      <c r="AD1510" s="10">
        <v>0</v>
      </c>
      <c r="AE1510" s="10">
        <v>0</v>
      </c>
      <c r="AF1510" s="10">
        <v>0</v>
      </c>
      <c r="AG1510" s="10">
        <v>0</v>
      </c>
      <c r="AH1510" s="10">
        <v>0</v>
      </c>
      <c r="AI1510" s="10">
        <v>0</v>
      </c>
      <c r="AJ1510" s="10">
        <v>0</v>
      </c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10"/>
      <c r="AZ1510" s="10"/>
      <c r="BA1510" s="10"/>
      <c r="BB1510" s="10"/>
      <c r="BC1510" s="10"/>
      <c r="BD1510" s="10"/>
      <c r="BE1510" s="10"/>
      <c r="BF1510" s="10"/>
      <c r="BG1510" s="10"/>
      <c r="BH1510" s="10" t="s">
        <v>460</v>
      </c>
      <c r="BI1510" s="10">
        <v>24</v>
      </c>
    </row>
    <row r="1511" spans="5:61" ht="16.5" customHeight="1">
      <c r="E1511" s="9" t="str">
        <f t="shared" si="23"/>
        <v>M-34照明発熱密度比率1</v>
      </c>
      <c r="F1511" s="10" t="s">
        <v>500</v>
      </c>
      <c r="G1511" s="10" t="s">
        <v>355</v>
      </c>
      <c r="H1511" s="10">
        <v>34</v>
      </c>
      <c r="I1511" s="10">
        <v>2</v>
      </c>
      <c r="J1511" s="10">
        <v>1</v>
      </c>
      <c r="K1511" s="10" t="s">
        <v>780</v>
      </c>
      <c r="L1511" s="10" t="s">
        <v>777</v>
      </c>
      <c r="M1511" s="10">
        <v>0</v>
      </c>
      <c r="N1511" s="10">
        <v>0</v>
      </c>
      <c r="O1511" s="10">
        <v>0</v>
      </c>
      <c r="P1511" s="10">
        <v>0</v>
      </c>
      <c r="Q1511" s="10">
        <v>0</v>
      </c>
      <c r="R1511" s="10">
        <v>0</v>
      </c>
      <c r="S1511" s="10">
        <v>0</v>
      </c>
      <c r="T1511" s="10">
        <v>0</v>
      </c>
      <c r="U1511" s="10">
        <v>0</v>
      </c>
      <c r="V1511" s="10">
        <v>0</v>
      </c>
      <c r="W1511" s="10">
        <v>0</v>
      </c>
      <c r="X1511" s="10">
        <v>1</v>
      </c>
      <c r="Y1511" s="10">
        <v>1</v>
      </c>
      <c r="Z1511" s="10">
        <v>1</v>
      </c>
      <c r="AA1511" s="10">
        <v>1</v>
      </c>
      <c r="AB1511" s="10">
        <v>1</v>
      </c>
      <c r="AC1511" s="10">
        <v>1</v>
      </c>
      <c r="AD1511" s="10">
        <v>1</v>
      </c>
      <c r="AE1511" s="10">
        <v>1</v>
      </c>
      <c r="AF1511" s="10">
        <v>1</v>
      </c>
      <c r="AG1511" s="10">
        <v>0</v>
      </c>
      <c r="AH1511" s="10">
        <v>0</v>
      </c>
      <c r="AI1511" s="10">
        <v>0</v>
      </c>
      <c r="AJ1511" s="10">
        <v>0</v>
      </c>
      <c r="AK1511" s="10">
        <v>1</v>
      </c>
      <c r="AL1511" s="10">
        <v>0</v>
      </c>
      <c r="AM1511" s="10">
        <v>11</v>
      </c>
      <c r="AN1511" s="10">
        <v>100</v>
      </c>
      <c r="AO1511" s="10">
        <v>20</v>
      </c>
      <c r="AP1511" s="10">
        <v>0</v>
      </c>
      <c r="AQ1511" s="10">
        <v>24</v>
      </c>
      <c r="AR1511" s="10"/>
      <c r="AS1511" s="10"/>
      <c r="AT1511" s="10"/>
      <c r="AU1511" s="10"/>
      <c r="AV1511" s="10"/>
      <c r="AW1511" s="10"/>
      <c r="AX1511" s="10"/>
      <c r="AY1511" s="10"/>
      <c r="AZ1511" s="10"/>
      <c r="BA1511" s="10"/>
      <c r="BB1511" s="10"/>
      <c r="BC1511" s="10"/>
      <c r="BD1511" s="10"/>
      <c r="BE1511" s="10"/>
      <c r="BF1511" s="10"/>
      <c r="BG1511" s="10"/>
      <c r="BH1511" s="10" t="s">
        <v>460</v>
      </c>
      <c r="BI1511" s="10">
        <v>24</v>
      </c>
    </row>
    <row r="1512" spans="5:61" ht="16.5" customHeight="1">
      <c r="E1512" s="9" t="str">
        <f t="shared" si="23"/>
        <v>M-34照明発熱密度比率2</v>
      </c>
      <c r="F1512" s="10" t="s">
        <v>500</v>
      </c>
      <c r="G1512" s="10" t="s">
        <v>355</v>
      </c>
      <c r="H1512" s="10">
        <v>34</v>
      </c>
      <c r="I1512" s="10">
        <v>2</v>
      </c>
      <c r="J1512" s="10">
        <v>2</v>
      </c>
      <c r="K1512" s="10" t="s">
        <v>780</v>
      </c>
      <c r="L1512" s="10" t="s">
        <v>778</v>
      </c>
      <c r="M1512" s="10">
        <v>0</v>
      </c>
      <c r="N1512" s="10">
        <v>0</v>
      </c>
      <c r="O1512" s="10">
        <v>0</v>
      </c>
      <c r="P1512" s="10">
        <v>0</v>
      </c>
      <c r="Q1512" s="10">
        <v>0</v>
      </c>
      <c r="R1512" s="10">
        <v>0</v>
      </c>
      <c r="S1512" s="10">
        <v>0</v>
      </c>
      <c r="T1512" s="10">
        <v>0</v>
      </c>
      <c r="U1512" s="10">
        <v>0</v>
      </c>
      <c r="V1512" s="10">
        <v>0</v>
      </c>
      <c r="W1512" s="10">
        <v>0</v>
      </c>
      <c r="X1512" s="10">
        <v>1</v>
      </c>
      <c r="Y1512" s="10">
        <v>1</v>
      </c>
      <c r="Z1512" s="10">
        <v>1</v>
      </c>
      <c r="AA1512" s="10">
        <v>1</v>
      </c>
      <c r="AB1512" s="10">
        <v>1</v>
      </c>
      <c r="AC1512" s="10">
        <v>1</v>
      </c>
      <c r="AD1512" s="10">
        <v>1</v>
      </c>
      <c r="AE1512" s="10">
        <v>1</v>
      </c>
      <c r="AF1512" s="10">
        <v>1</v>
      </c>
      <c r="AG1512" s="10">
        <v>0</v>
      </c>
      <c r="AH1512" s="10">
        <v>0</v>
      </c>
      <c r="AI1512" s="10">
        <v>0</v>
      </c>
      <c r="AJ1512" s="10">
        <v>0</v>
      </c>
      <c r="AK1512" s="10">
        <v>1</v>
      </c>
      <c r="AL1512" s="10">
        <v>0</v>
      </c>
      <c r="AM1512" s="10">
        <v>11</v>
      </c>
      <c r="AN1512" s="10">
        <v>100</v>
      </c>
      <c r="AO1512" s="10">
        <v>20</v>
      </c>
      <c r="AP1512" s="10">
        <v>0</v>
      </c>
      <c r="AQ1512" s="10">
        <v>24</v>
      </c>
      <c r="AR1512" s="10"/>
      <c r="AS1512" s="10"/>
      <c r="AT1512" s="10"/>
      <c r="AU1512" s="10"/>
      <c r="AV1512" s="10"/>
      <c r="AW1512" s="10"/>
      <c r="AX1512" s="10"/>
      <c r="AY1512" s="10"/>
      <c r="AZ1512" s="10"/>
      <c r="BA1512" s="10"/>
      <c r="BB1512" s="10"/>
      <c r="BC1512" s="10"/>
      <c r="BD1512" s="10"/>
      <c r="BE1512" s="10"/>
      <c r="BF1512" s="10"/>
      <c r="BG1512" s="10"/>
      <c r="BH1512" s="10" t="s">
        <v>460</v>
      </c>
      <c r="BI1512" s="10">
        <v>24</v>
      </c>
    </row>
    <row r="1513" spans="5:61" ht="16.5" customHeight="1">
      <c r="E1513" s="9" t="str">
        <f t="shared" si="23"/>
        <v>M-34照明発熱密度比率3</v>
      </c>
      <c r="F1513" s="10" t="s">
        <v>500</v>
      </c>
      <c r="G1513" s="10" t="s">
        <v>355</v>
      </c>
      <c r="H1513" s="10">
        <v>34</v>
      </c>
      <c r="I1513" s="10">
        <v>2</v>
      </c>
      <c r="J1513" s="10">
        <v>3</v>
      </c>
      <c r="K1513" s="10" t="s">
        <v>780</v>
      </c>
      <c r="L1513" s="10" t="s">
        <v>779</v>
      </c>
      <c r="M1513" s="10">
        <v>0</v>
      </c>
      <c r="N1513" s="10">
        <v>0</v>
      </c>
      <c r="O1513" s="10">
        <v>0</v>
      </c>
      <c r="P1513" s="10">
        <v>0</v>
      </c>
      <c r="Q1513" s="10">
        <v>0</v>
      </c>
      <c r="R1513" s="10">
        <v>0</v>
      </c>
      <c r="S1513" s="10">
        <v>0</v>
      </c>
      <c r="T1513" s="10">
        <v>0</v>
      </c>
      <c r="U1513" s="10">
        <v>0</v>
      </c>
      <c r="V1513" s="10">
        <v>0</v>
      </c>
      <c r="W1513" s="10">
        <v>0</v>
      </c>
      <c r="X1513" s="10">
        <v>0</v>
      </c>
      <c r="Y1513" s="10">
        <v>0</v>
      </c>
      <c r="Z1513" s="10">
        <v>0</v>
      </c>
      <c r="AA1513" s="10">
        <v>0</v>
      </c>
      <c r="AB1513" s="10">
        <v>0</v>
      </c>
      <c r="AC1513" s="10">
        <v>0</v>
      </c>
      <c r="AD1513" s="10">
        <v>0</v>
      </c>
      <c r="AE1513" s="10">
        <v>0</v>
      </c>
      <c r="AF1513" s="10">
        <v>0</v>
      </c>
      <c r="AG1513" s="10">
        <v>0</v>
      </c>
      <c r="AH1513" s="10">
        <v>0</v>
      </c>
      <c r="AI1513" s="10">
        <v>0</v>
      </c>
      <c r="AJ1513" s="10">
        <v>0</v>
      </c>
      <c r="AK1513" s="10">
        <v>1</v>
      </c>
      <c r="AL1513" s="10">
        <v>0</v>
      </c>
      <c r="AM1513" s="10">
        <v>24</v>
      </c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10"/>
      <c r="AZ1513" s="10"/>
      <c r="BA1513" s="10"/>
      <c r="BB1513" s="10"/>
      <c r="BC1513" s="10"/>
      <c r="BD1513" s="10"/>
      <c r="BE1513" s="10"/>
      <c r="BF1513" s="10"/>
      <c r="BG1513" s="10"/>
      <c r="BH1513" s="10" t="s">
        <v>460</v>
      </c>
      <c r="BI1513" s="10">
        <v>24</v>
      </c>
    </row>
    <row r="1514" spans="5:61" ht="16.5" customHeight="1">
      <c r="E1514" s="9" t="str">
        <f t="shared" si="23"/>
        <v>M-34人体発熱密度比率1</v>
      </c>
      <c r="F1514" s="10" t="s">
        <v>500</v>
      </c>
      <c r="G1514" s="10" t="s">
        <v>355</v>
      </c>
      <c r="H1514" s="10">
        <v>34</v>
      </c>
      <c r="I1514" s="10">
        <v>3</v>
      </c>
      <c r="J1514" s="10">
        <v>1</v>
      </c>
      <c r="K1514" s="10" t="s">
        <v>781</v>
      </c>
      <c r="L1514" s="10" t="s">
        <v>777</v>
      </c>
      <c r="M1514" s="10">
        <v>0</v>
      </c>
      <c r="N1514" s="10">
        <v>0</v>
      </c>
      <c r="O1514" s="10">
        <v>0</v>
      </c>
      <c r="P1514" s="10">
        <v>0</v>
      </c>
      <c r="Q1514" s="10">
        <v>0</v>
      </c>
      <c r="R1514" s="10">
        <v>0</v>
      </c>
      <c r="S1514" s="10">
        <v>0</v>
      </c>
      <c r="T1514" s="10">
        <v>0</v>
      </c>
      <c r="U1514" s="10">
        <v>0</v>
      </c>
      <c r="V1514" s="10">
        <v>0</v>
      </c>
      <c r="W1514" s="10">
        <v>0</v>
      </c>
      <c r="X1514" s="10">
        <v>0.8</v>
      </c>
      <c r="Y1514" s="10">
        <v>0.8</v>
      </c>
      <c r="Z1514" s="10">
        <v>0.4</v>
      </c>
      <c r="AA1514" s="10">
        <v>0.4</v>
      </c>
      <c r="AB1514" s="10">
        <v>0.4</v>
      </c>
      <c r="AC1514" s="10">
        <v>0.4</v>
      </c>
      <c r="AD1514" s="10">
        <v>0.8</v>
      </c>
      <c r="AE1514" s="10">
        <v>0.8</v>
      </c>
      <c r="AF1514" s="10">
        <v>0.8</v>
      </c>
      <c r="AG1514" s="10">
        <v>0</v>
      </c>
      <c r="AH1514" s="10">
        <v>0</v>
      </c>
      <c r="AI1514" s="10">
        <v>0</v>
      </c>
      <c r="AJ1514" s="10">
        <v>0</v>
      </c>
      <c r="AK1514" s="10">
        <v>1</v>
      </c>
      <c r="AL1514" s="10">
        <v>0</v>
      </c>
      <c r="AM1514" s="10">
        <v>11</v>
      </c>
      <c r="AN1514" s="10">
        <v>80</v>
      </c>
      <c r="AO1514" s="10">
        <v>13</v>
      </c>
      <c r="AP1514" s="10">
        <v>40</v>
      </c>
      <c r="AQ1514" s="10">
        <v>17</v>
      </c>
      <c r="AR1514" s="10">
        <v>80</v>
      </c>
      <c r="AS1514" s="10">
        <v>20</v>
      </c>
      <c r="AT1514" s="10">
        <v>0</v>
      </c>
      <c r="AU1514" s="10">
        <v>24</v>
      </c>
      <c r="AV1514" s="10"/>
      <c r="AW1514" s="10"/>
      <c r="AX1514" s="10"/>
      <c r="AY1514" s="10"/>
      <c r="AZ1514" s="10"/>
      <c r="BA1514" s="10"/>
      <c r="BB1514" s="10"/>
      <c r="BC1514" s="10"/>
      <c r="BD1514" s="10"/>
      <c r="BE1514" s="10"/>
      <c r="BF1514" s="10"/>
      <c r="BG1514" s="10"/>
      <c r="BH1514" s="10" t="s">
        <v>460</v>
      </c>
      <c r="BI1514" s="10">
        <v>24</v>
      </c>
    </row>
    <row r="1515" spans="5:61" ht="16.5" customHeight="1">
      <c r="E1515" s="9" t="str">
        <f t="shared" si="23"/>
        <v>M-34人体発熱密度比率2</v>
      </c>
      <c r="F1515" s="10" t="s">
        <v>500</v>
      </c>
      <c r="G1515" s="10" t="s">
        <v>355</v>
      </c>
      <c r="H1515" s="10">
        <v>34</v>
      </c>
      <c r="I1515" s="10">
        <v>3</v>
      </c>
      <c r="J1515" s="10">
        <v>2</v>
      </c>
      <c r="K1515" s="10" t="s">
        <v>781</v>
      </c>
      <c r="L1515" s="10" t="s">
        <v>778</v>
      </c>
      <c r="M1515" s="10">
        <v>0</v>
      </c>
      <c r="N1515" s="10">
        <v>0</v>
      </c>
      <c r="O1515" s="10">
        <v>0</v>
      </c>
      <c r="P1515" s="10">
        <v>0</v>
      </c>
      <c r="Q1515" s="10">
        <v>0</v>
      </c>
      <c r="R1515" s="10">
        <v>0</v>
      </c>
      <c r="S1515" s="10">
        <v>0</v>
      </c>
      <c r="T1515" s="10">
        <v>0</v>
      </c>
      <c r="U1515" s="10">
        <v>0</v>
      </c>
      <c r="V1515" s="10">
        <v>0</v>
      </c>
      <c r="W1515" s="10">
        <v>0</v>
      </c>
      <c r="X1515" s="10">
        <v>1</v>
      </c>
      <c r="Y1515" s="10">
        <v>1</v>
      </c>
      <c r="Z1515" s="10">
        <v>0.5</v>
      </c>
      <c r="AA1515" s="10">
        <v>0.5</v>
      </c>
      <c r="AB1515" s="10">
        <v>0.5</v>
      </c>
      <c r="AC1515" s="10">
        <v>0.5</v>
      </c>
      <c r="AD1515" s="10">
        <v>1</v>
      </c>
      <c r="AE1515" s="10">
        <v>1</v>
      </c>
      <c r="AF1515" s="10">
        <v>1</v>
      </c>
      <c r="AG1515" s="10">
        <v>0</v>
      </c>
      <c r="AH1515" s="10">
        <v>0</v>
      </c>
      <c r="AI1515" s="10">
        <v>0</v>
      </c>
      <c r="AJ1515" s="10">
        <v>0</v>
      </c>
      <c r="AK1515" s="10">
        <v>1</v>
      </c>
      <c r="AL1515" s="10">
        <v>0</v>
      </c>
      <c r="AM1515" s="10">
        <v>11</v>
      </c>
      <c r="AN1515" s="10">
        <v>100</v>
      </c>
      <c r="AO1515" s="10">
        <v>13</v>
      </c>
      <c r="AP1515" s="10">
        <v>50</v>
      </c>
      <c r="AQ1515" s="10">
        <v>17</v>
      </c>
      <c r="AR1515" s="10">
        <v>100</v>
      </c>
      <c r="AS1515" s="10">
        <v>20</v>
      </c>
      <c r="AT1515" s="10">
        <v>0</v>
      </c>
      <c r="AU1515" s="10">
        <v>24</v>
      </c>
      <c r="AV1515" s="10"/>
      <c r="AW1515" s="10"/>
      <c r="AX1515" s="10"/>
      <c r="AY1515" s="10"/>
      <c r="AZ1515" s="10"/>
      <c r="BA1515" s="10"/>
      <c r="BB1515" s="10"/>
      <c r="BC1515" s="10"/>
      <c r="BD1515" s="10"/>
      <c r="BE1515" s="10"/>
      <c r="BF1515" s="10"/>
      <c r="BG1515" s="10"/>
      <c r="BH1515" s="10" t="s">
        <v>460</v>
      </c>
      <c r="BI1515" s="10">
        <v>24</v>
      </c>
    </row>
    <row r="1516" spans="5:61" ht="16.5" customHeight="1">
      <c r="E1516" s="9" t="str">
        <f t="shared" si="23"/>
        <v>M-34人体発熱密度比率3</v>
      </c>
      <c r="F1516" s="10" t="s">
        <v>500</v>
      </c>
      <c r="G1516" s="10" t="s">
        <v>355</v>
      </c>
      <c r="H1516" s="10">
        <v>34</v>
      </c>
      <c r="I1516" s="10">
        <v>3</v>
      </c>
      <c r="J1516" s="10">
        <v>3</v>
      </c>
      <c r="K1516" s="10" t="s">
        <v>781</v>
      </c>
      <c r="L1516" s="10" t="s">
        <v>779</v>
      </c>
      <c r="M1516" s="10">
        <v>0</v>
      </c>
      <c r="N1516" s="10">
        <v>0</v>
      </c>
      <c r="O1516" s="10">
        <v>0</v>
      </c>
      <c r="P1516" s="10">
        <v>0</v>
      </c>
      <c r="Q1516" s="10">
        <v>0</v>
      </c>
      <c r="R1516" s="10">
        <v>0</v>
      </c>
      <c r="S1516" s="10">
        <v>0</v>
      </c>
      <c r="T1516" s="10">
        <v>0</v>
      </c>
      <c r="U1516" s="10">
        <v>0</v>
      </c>
      <c r="V1516" s="10">
        <v>0</v>
      </c>
      <c r="W1516" s="10">
        <v>0</v>
      </c>
      <c r="X1516" s="10">
        <v>0</v>
      </c>
      <c r="Y1516" s="10">
        <v>0</v>
      </c>
      <c r="Z1516" s="10">
        <v>0</v>
      </c>
      <c r="AA1516" s="10">
        <v>0</v>
      </c>
      <c r="AB1516" s="10">
        <v>0</v>
      </c>
      <c r="AC1516" s="10">
        <v>0</v>
      </c>
      <c r="AD1516" s="10">
        <v>0</v>
      </c>
      <c r="AE1516" s="10">
        <v>0</v>
      </c>
      <c r="AF1516" s="10">
        <v>0</v>
      </c>
      <c r="AG1516" s="10">
        <v>0</v>
      </c>
      <c r="AH1516" s="10">
        <v>0</v>
      </c>
      <c r="AI1516" s="10">
        <v>0</v>
      </c>
      <c r="AJ1516" s="10">
        <v>0</v>
      </c>
      <c r="AK1516" s="10">
        <v>1</v>
      </c>
      <c r="AL1516" s="10">
        <v>0</v>
      </c>
      <c r="AM1516" s="10">
        <v>24</v>
      </c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10"/>
      <c r="AZ1516" s="10"/>
      <c r="BA1516" s="10"/>
      <c r="BB1516" s="10"/>
      <c r="BC1516" s="10"/>
      <c r="BD1516" s="10"/>
      <c r="BE1516" s="10"/>
      <c r="BF1516" s="10"/>
      <c r="BG1516" s="10"/>
      <c r="BH1516" s="10" t="s">
        <v>460</v>
      </c>
      <c r="BI1516" s="10">
        <v>24</v>
      </c>
    </row>
    <row r="1517" spans="5:61" ht="16.5" customHeight="1">
      <c r="E1517" s="9" t="str">
        <f t="shared" si="23"/>
        <v>M-34機器発熱密度比率1</v>
      </c>
      <c r="F1517" s="10" t="s">
        <v>500</v>
      </c>
      <c r="G1517" s="10" t="s">
        <v>355</v>
      </c>
      <c r="H1517" s="10">
        <v>34</v>
      </c>
      <c r="I1517" s="10">
        <v>4</v>
      </c>
      <c r="J1517" s="10">
        <v>1</v>
      </c>
      <c r="K1517" s="10" t="s">
        <v>783</v>
      </c>
      <c r="L1517" s="10" t="s">
        <v>777</v>
      </c>
      <c r="M1517" s="10">
        <v>0</v>
      </c>
      <c r="N1517" s="10">
        <v>0</v>
      </c>
      <c r="O1517" s="10">
        <v>0</v>
      </c>
      <c r="P1517" s="10">
        <v>0</v>
      </c>
      <c r="Q1517" s="10">
        <v>0</v>
      </c>
      <c r="R1517" s="10">
        <v>0</v>
      </c>
      <c r="S1517" s="10">
        <v>0</v>
      </c>
      <c r="T1517" s="10">
        <v>0</v>
      </c>
      <c r="U1517" s="10">
        <v>0</v>
      </c>
      <c r="V1517" s="10">
        <v>0</v>
      </c>
      <c r="W1517" s="10">
        <v>0</v>
      </c>
      <c r="X1517" s="10">
        <v>0</v>
      </c>
      <c r="Y1517" s="10">
        <v>0</v>
      </c>
      <c r="Z1517" s="10">
        <v>0</v>
      </c>
      <c r="AA1517" s="10">
        <v>0</v>
      </c>
      <c r="AB1517" s="10">
        <v>0</v>
      </c>
      <c r="AC1517" s="10">
        <v>0</v>
      </c>
      <c r="AD1517" s="10">
        <v>0</v>
      </c>
      <c r="AE1517" s="10">
        <v>0</v>
      </c>
      <c r="AF1517" s="10">
        <v>0</v>
      </c>
      <c r="AG1517" s="10">
        <v>0</v>
      </c>
      <c r="AH1517" s="10">
        <v>0</v>
      </c>
      <c r="AI1517" s="10">
        <v>0</v>
      </c>
      <c r="AJ1517" s="10">
        <v>0</v>
      </c>
      <c r="AK1517" s="10">
        <v>1</v>
      </c>
      <c r="AL1517" s="10">
        <v>0</v>
      </c>
      <c r="AM1517" s="10">
        <v>24</v>
      </c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10"/>
      <c r="AZ1517" s="10"/>
      <c r="BA1517" s="10"/>
      <c r="BB1517" s="10"/>
      <c r="BC1517" s="10"/>
      <c r="BD1517" s="10"/>
      <c r="BE1517" s="10"/>
      <c r="BF1517" s="10"/>
      <c r="BG1517" s="10"/>
      <c r="BH1517" s="10" t="s">
        <v>460</v>
      </c>
      <c r="BI1517" s="10">
        <v>24</v>
      </c>
    </row>
    <row r="1518" spans="5:61" ht="16.5" customHeight="1">
      <c r="E1518" s="9" t="str">
        <f t="shared" si="23"/>
        <v>M-34機器発熱密度比率2</v>
      </c>
      <c r="F1518" s="10" t="s">
        <v>500</v>
      </c>
      <c r="G1518" s="10" t="s">
        <v>355</v>
      </c>
      <c r="H1518" s="10">
        <v>34</v>
      </c>
      <c r="I1518" s="10">
        <v>4</v>
      </c>
      <c r="J1518" s="10">
        <v>2</v>
      </c>
      <c r="K1518" s="10" t="s">
        <v>783</v>
      </c>
      <c r="L1518" s="10" t="s">
        <v>778</v>
      </c>
      <c r="M1518" s="10">
        <v>0</v>
      </c>
      <c r="N1518" s="10">
        <v>0</v>
      </c>
      <c r="O1518" s="10">
        <v>0</v>
      </c>
      <c r="P1518" s="10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  <c r="V1518" s="10">
        <v>0</v>
      </c>
      <c r="W1518" s="10">
        <v>0</v>
      </c>
      <c r="X1518" s="10">
        <v>0</v>
      </c>
      <c r="Y1518" s="10">
        <v>0</v>
      </c>
      <c r="Z1518" s="10">
        <v>0</v>
      </c>
      <c r="AA1518" s="10">
        <v>0</v>
      </c>
      <c r="AB1518" s="10">
        <v>0</v>
      </c>
      <c r="AC1518" s="10">
        <v>0</v>
      </c>
      <c r="AD1518" s="10">
        <v>0</v>
      </c>
      <c r="AE1518" s="10">
        <v>0</v>
      </c>
      <c r="AF1518" s="10">
        <v>0</v>
      </c>
      <c r="AG1518" s="10">
        <v>0</v>
      </c>
      <c r="AH1518" s="10">
        <v>0</v>
      </c>
      <c r="AI1518" s="10">
        <v>0</v>
      </c>
      <c r="AJ1518" s="10">
        <v>0</v>
      </c>
      <c r="AK1518" s="10">
        <v>1</v>
      </c>
      <c r="AL1518" s="10">
        <v>0</v>
      </c>
      <c r="AM1518" s="10">
        <v>24</v>
      </c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10"/>
      <c r="AZ1518" s="10"/>
      <c r="BA1518" s="10"/>
      <c r="BB1518" s="10"/>
      <c r="BC1518" s="10"/>
      <c r="BD1518" s="10"/>
      <c r="BE1518" s="10"/>
      <c r="BF1518" s="10"/>
      <c r="BG1518" s="10"/>
      <c r="BH1518" s="10" t="s">
        <v>460</v>
      </c>
      <c r="BI1518" s="10">
        <v>24</v>
      </c>
    </row>
    <row r="1519" spans="5:61" ht="16.5" customHeight="1">
      <c r="E1519" s="9" t="str">
        <f t="shared" si="23"/>
        <v>M-34機器発熱密度比率3</v>
      </c>
      <c r="F1519" s="10" t="s">
        <v>500</v>
      </c>
      <c r="G1519" s="10" t="s">
        <v>355</v>
      </c>
      <c r="H1519" s="10">
        <v>34</v>
      </c>
      <c r="I1519" s="10">
        <v>4</v>
      </c>
      <c r="J1519" s="10">
        <v>3</v>
      </c>
      <c r="K1519" s="10" t="s">
        <v>783</v>
      </c>
      <c r="L1519" s="10" t="s">
        <v>779</v>
      </c>
      <c r="M1519" s="10">
        <v>0</v>
      </c>
      <c r="N1519" s="10">
        <v>0</v>
      </c>
      <c r="O1519" s="10">
        <v>0</v>
      </c>
      <c r="P1519" s="10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  <c r="V1519" s="10">
        <v>0</v>
      </c>
      <c r="W1519" s="10">
        <v>0</v>
      </c>
      <c r="X1519" s="10">
        <v>0</v>
      </c>
      <c r="Y1519" s="10">
        <v>0</v>
      </c>
      <c r="Z1519" s="10">
        <v>0</v>
      </c>
      <c r="AA1519" s="10">
        <v>0</v>
      </c>
      <c r="AB1519" s="10">
        <v>0</v>
      </c>
      <c r="AC1519" s="10">
        <v>0</v>
      </c>
      <c r="AD1519" s="10">
        <v>0</v>
      </c>
      <c r="AE1519" s="10">
        <v>0</v>
      </c>
      <c r="AF1519" s="10">
        <v>0</v>
      </c>
      <c r="AG1519" s="10">
        <v>0</v>
      </c>
      <c r="AH1519" s="10">
        <v>0</v>
      </c>
      <c r="AI1519" s="10">
        <v>0</v>
      </c>
      <c r="AJ1519" s="10">
        <v>0</v>
      </c>
      <c r="AK1519" s="10">
        <v>1</v>
      </c>
      <c r="AL1519" s="10">
        <v>0</v>
      </c>
      <c r="AM1519" s="10">
        <v>24</v>
      </c>
      <c r="AN1519" s="10"/>
      <c r="AO1519" s="10"/>
      <c r="AP1519" s="10"/>
      <c r="AQ1519" s="10"/>
      <c r="AR1519" s="10"/>
      <c r="AS1519" s="10"/>
      <c r="AT1519" s="10"/>
      <c r="AU1519" s="10"/>
      <c r="AV1519" s="10"/>
      <c r="AW1519" s="10"/>
      <c r="AX1519" s="10"/>
      <c r="AY1519" s="10"/>
      <c r="AZ1519" s="10"/>
      <c r="BA1519" s="10"/>
      <c r="BB1519" s="10"/>
      <c r="BC1519" s="10"/>
      <c r="BD1519" s="10"/>
      <c r="BE1519" s="10"/>
      <c r="BF1519" s="10"/>
      <c r="BG1519" s="10"/>
      <c r="BH1519" s="10" t="s">
        <v>460</v>
      </c>
      <c r="BI1519" s="10">
        <v>24</v>
      </c>
    </row>
    <row r="1520" spans="5:61" ht="16.5" customHeight="1">
      <c r="E1520" s="9" t="str">
        <f t="shared" si="23"/>
        <v>M-35室同時使用率1</v>
      </c>
      <c r="F1520" s="10" t="s">
        <v>504</v>
      </c>
      <c r="G1520" s="10" t="s">
        <v>355</v>
      </c>
      <c r="H1520" s="10">
        <v>35</v>
      </c>
      <c r="I1520" s="10">
        <v>1</v>
      </c>
      <c r="J1520" s="10">
        <v>1</v>
      </c>
      <c r="K1520" s="10" t="s">
        <v>776</v>
      </c>
      <c r="L1520" s="10" t="s">
        <v>777</v>
      </c>
      <c r="M1520" s="10">
        <v>0</v>
      </c>
      <c r="N1520" s="10">
        <v>0</v>
      </c>
      <c r="O1520" s="10">
        <v>0</v>
      </c>
      <c r="P1520" s="10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  <c r="V1520" s="10">
        <v>0</v>
      </c>
      <c r="W1520" s="10">
        <v>1</v>
      </c>
      <c r="X1520" s="10">
        <v>1</v>
      </c>
      <c r="Y1520" s="10">
        <v>1</v>
      </c>
      <c r="Z1520" s="10">
        <v>1</v>
      </c>
      <c r="AA1520" s="10">
        <v>1</v>
      </c>
      <c r="AB1520" s="10">
        <v>1</v>
      </c>
      <c r="AC1520" s="10">
        <v>1</v>
      </c>
      <c r="AD1520" s="10">
        <v>1</v>
      </c>
      <c r="AE1520" s="10">
        <v>1</v>
      </c>
      <c r="AF1520" s="10">
        <v>1</v>
      </c>
      <c r="AG1520" s="10">
        <v>0</v>
      </c>
      <c r="AH1520" s="10">
        <v>0</v>
      </c>
      <c r="AI1520" s="10">
        <v>0</v>
      </c>
      <c r="AJ1520" s="10">
        <v>0</v>
      </c>
      <c r="AK1520" s="10"/>
      <c r="AL1520" s="10"/>
      <c r="AM1520" s="10"/>
      <c r="AN1520" s="10"/>
      <c r="AO1520" s="10"/>
      <c r="AP1520" s="10"/>
      <c r="AQ1520" s="10"/>
      <c r="AR1520" s="10"/>
      <c r="AS1520" s="10"/>
      <c r="AT1520" s="10"/>
      <c r="AU1520" s="10"/>
      <c r="AV1520" s="10"/>
      <c r="AW1520" s="10"/>
      <c r="AX1520" s="10"/>
      <c r="AY1520" s="10"/>
      <c r="AZ1520" s="10"/>
      <c r="BA1520" s="10"/>
      <c r="BB1520" s="10"/>
      <c r="BC1520" s="10"/>
      <c r="BD1520" s="10"/>
      <c r="BE1520" s="10"/>
      <c r="BF1520" s="10"/>
      <c r="BG1520" s="10"/>
      <c r="BH1520" s="10" t="s">
        <v>464</v>
      </c>
      <c r="BI1520" s="10">
        <v>25</v>
      </c>
    </row>
    <row r="1521" spans="5:61" ht="16.5" customHeight="1">
      <c r="E1521" s="9" t="str">
        <f t="shared" si="23"/>
        <v>M-35室同時使用率2</v>
      </c>
      <c r="F1521" s="10" t="s">
        <v>504</v>
      </c>
      <c r="G1521" s="10" t="s">
        <v>355</v>
      </c>
      <c r="H1521" s="10">
        <v>35</v>
      </c>
      <c r="I1521" s="10">
        <v>1</v>
      </c>
      <c r="J1521" s="10">
        <v>2</v>
      </c>
      <c r="K1521" s="10" t="s">
        <v>776</v>
      </c>
      <c r="L1521" s="10" t="s">
        <v>778</v>
      </c>
      <c r="M1521" s="10">
        <v>0</v>
      </c>
      <c r="N1521" s="10">
        <v>0</v>
      </c>
      <c r="O1521" s="10">
        <v>0</v>
      </c>
      <c r="P1521" s="10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  <c r="V1521" s="10">
        <v>0</v>
      </c>
      <c r="W1521" s="10">
        <v>1</v>
      </c>
      <c r="X1521" s="10">
        <v>1</v>
      </c>
      <c r="Y1521" s="10">
        <v>1</v>
      </c>
      <c r="Z1521" s="10">
        <v>1</v>
      </c>
      <c r="AA1521" s="10">
        <v>1</v>
      </c>
      <c r="AB1521" s="10">
        <v>1</v>
      </c>
      <c r="AC1521" s="10">
        <v>1</v>
      </c>
      <c r="AD1521" s="10">
        <v>1</v>
      </c>
      <c r="AE1521" s="10">
        <v>1</v>
      </c>
      <c r="AF1521" s="10">
        <v>1</v>
      </c>
      <c r="AG1521" s="10">
        <v>0</v>
      </c>
      <c r="AH1521" s="10">
        <v>0</v>
      </c>
      <c r="AI1521" s="10">
        <v>0</v>
      </c>
      <c r="AJ1521" s="10">
        <v>0</v>
      </c>
      <c r="AK1521" s="10"/>
      <c r="AL1521" s="10"/>
      <c r="AM1521" s="10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10"/>
      <c r="AZ1521" s="10"/>
      <c r="BA1521" s="10"/>
      <c r="BB1521" s="10"/>
      <c r="BC1521" s="10"/>
      <c r="BD1521" s="10"/>
      <c r="BE1521" s="10"/>
      <c r="BF1521" s="10"/>
      <c r="BG1521" s="10"/>
      <c r="BH1521" s="10" t="s">
        <v>464</v>
      </c>
      <c r="BI1521" s="10">
        <v>25</v>
      </c>
    </row>
    <row r="1522" spans="5:61" ht="16.5" customHeight="1">
      <c r="E1522" s="9" t="str">
        <f t="shared" si="23"/>
        <v>M-35室同時使用率3</v>
      </c>
      <c r="F1522" s="10" t="s">
        <v>504</v>
      </c>
      <c r="G1522" s="10" t="s">
        <v>355</v>
      </c>
      <c r="H1522" s="10">
        <v>35</v>
      </c>
      <c r="I1522" s="10">
        <v>1</v>
      </c>
      <c r="J1522" s="10">
        <v>3</v>
      </c>
      <c r="K1522" s="10" t="s">
        <v>776</v>
      </c>
      <c r="L1522" s="10" t="s">
        <v>779</v>
      </c>
      <c r="M1522" s="10">
        <v>0</v>
      </c>
      <c r="N1522" s="10">
        <v>0</v>
      </c>
      <c r="O1522" s="10">
        <v>0</v>
      </c>
      <c r="P1522" s="10">
        <v>0</v>
      </c>
      <c r="Q1522" s="10">
        <v>0</v>
      </c>
      <c r="R1522" s="10">
        <v>0</v>
      </c>
      <c r="S1522" s="10">
        <v>0</v>
      </c>
      <c r="T1522" s="10">
        <v>0</v>
      </c>
      <c r="U1522" s="10">
        <v>0</v>
      </c>
      <c r="V1522" s="10">
        <v>0</v>
      </c>
      <c r="W1522" s="10">
        <v>0</v>
      </c>
      <c r="X1522" s="10">
        <v>0</v>
      </c>
      <c r="Y1522" s="10">
        <v>0</v>
      </c>
      <c r="Z1522" s="10">
        <v>0</v>
      </c>
      <c r="AA1522" s="10">
        <v>0</v>
      </c>
      <c r="AB1522" s="10">
        <v>0</v>
      </c>
      <c r="AC1522" s="10">
        <v>0</v>
      </c>
      <c r="AD1522" s="10">
        <v>0</v>
      </c>
      <c r="AE1522" s="10">
        <v>0</v>
      </c>
      <c r="AF1522" s="10">
        <v>0</v>
      </c>
      <c r="AG1522" s="10">
        <v>0</v>
      </c>
      <c r="AH1522" s="10">
        <v>0</v>
      </c>
      <c r="AI1522" s="10">
        <v>0</v>
      </c>
      <c r="AJ1522" s="10">
        <v>0</v>
      </c>
      <c r="AK1522" s="10"/>
      <c r="AL1522" s="10"/>
      <c r="AM1522" s="10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10"/>
      <c r="AZ1522" s="10"/>
      <c r="BA1522" s="10"/>
      <c r="BB1522" s="10"/>
      <c r="BC1522" s="10"/>
      <c r="BD1522" s="10"/>
      <c r="BE1522" s="10"/>
      <c r="BF1522" s="10"/>
      <c r="BG1522" s="10"/>
      <c r="BH1522" s="10" t="s">
        <v>464</v>
      </c>
      <c r="BI1522" s="10">
        <v>25</v>
      </c>
    </row>
    <row r="1523" spans="5:61" ht="16.5" customHeight="1">
      <c r="E1523" s="9" t="str">
        <f t="shared" si="23"/>
        <v>M-35照明発熱密度比率1</v>
      </c>
      <c r="F1523" s="10" t="s">
        <v>504</v>
      </c>
      <c r="G1523" s="10" t="s">
        <v>355</v>
      </c>
      <c r="H1523" s="10">
        <v>35</v>
      </c>
      <c r="I1523" s="10">
        <v>2</v>
      </c>
      <c r="J1523" s="10">
        <v>1</v>
      </c>
      <c r="K1523" s="10" t="s">
        <v>780</v>
      </c>
      <c r="L1523" s="10" t="s">
        <v>777</v>
      </c>
      <c r="M1523" s="10">
        <v>0</v>
      </c>
      <c r="N1523" s="10">
        <v>0</v>
      </c>
      <c r="O1523" s="10">
        <v>0</v>
      </c>
      <c r="P1523" s="10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  <c r="V1523" s="10">
        <v>0</v>
      </c>
      <c r="W1523" s="10">
        <v>0</v>
      </c>
      <c r="X1523" s="10">
        <v>1</v>
      </c>
      <c r="Y1523" s="10">
        <v>1</v>
      </c>
      <c r="Z1523" s="10">
        <v>1</v>
      </c>
      <c r="AA1523" s="10">
        <v>1</v>
      </c>
      <c r="AB1523" s="10">
        <v>1</v>
      </c>
      <c r="AC1523" s="10">
        <v>1</v>
      </c>
      <c r="AD1523" s="10">
        <v>1</v>
      </c>
      <c r="AE1523" s="10">
        <v>1</v>
      </c>
      <c r="AF1523" s="10">
        <v>1</v>
      </c>
      <c r="AG1523" s="10">
        <v>0</v>
      </c>
      <c r="AH1523" s="10">
        <v>0</v>
      </c>
      <c r="AI1523" s="10">
        <v>0</v>
      </c>
      <c r="AJ1523" s="10">
        <v>0</v>
      </c>
      <c r="AK1523" s="10">
        <v>1</v>
      </c>
      <c r="AL1523" s="10">
        <v>0</v>
      </c>
      <c r="AM1523" s="10">
        <v>11</v>
      </c>
      <c r="AN1523" s="10">
        <v>100</v>
      </c>
      <c r="AO1523" s="10">
        <v>20</v>
      </c>
      <c r="AP1523" s="10">
        <v>0</v>
      </c>
      <c r="AQ1523" s="10">
        <v>24</v>
      </c>
      <c r="AR1523" s="10"/>
      <c r="AS1523" s="10"/>
      <c r="AT1523" s="10"/>
      <c r="AU1523" s="10"/>
      <c r="AV1523" s="10"/>
      <c r="AW1523" s="10"/>
      <c r="AX1523" s="10"/>
      <c r="AY1523" s="10"/>
      <c r="AZ1523" s="10"/>
      <c r="BA1523" s="10"/>
      <c r="BB1523" s="10"/>
      <c r="BC1523" s="10"/>
      <c r="BD1523" s="10"/>
      <c r="BE1523" s="10"/>
      <c r="BF1523" s="10"/>
      <c r="BG1523" s="10"/>
      <c r="BH1523" s="10" t="s">
        <v>464</v>
      </c>
      <c r="BI1523" s="10">
        <v>25</v>
      </c>
    </row>
    <row r="1524" spans="5:61" ht="16.5" customHeight="1">
      <c r="E1524" s="9" t="str">
        <f t="shared" si="23"/>
        <v>M-35照明発熱密度比率2</v>
      </c>
      <c r="F1524" s="10" t="s">
        <v>504</v>
      </c>
      <c r="G1524" s="10" t="s">
        <v>355</v>
      </c>
      <c r="H1524" s="10">
        <v>35</v>
      </c>
      <c r="I1524" s="10">
        <v>2</v>
      </c>
      <c r="J1524" s="10">
        <v>2</v>
      </c>
      <c r="K1524" s="10" t="s">
        <v>780</v>
      </c>
      <c r="L1524" s="10" t="s">
        <v>778</v>
      </c>
      <c r="M1524" s="10">
        <v>0</v>
      </c>
      <c r="N1524" s="10">
        <v>0</v>
      </c>
      <c r="O1524" s="10">
        <v>0</v>
      </c>
      <c r="P1524" s="10">
        <v>0</v>
      </c>
      <c r="Q1524" s="10">
        <v>0</v>
      </c>
      <c r="R1524" s="10">
        <v>0</v>
      </c>
      <c r="S1524" s="10">
        <v>0</v>
      </c>
      <c r="T1524" s="10">
        <v>0</v>
      </c>
      <c r="U1524" s="10">
        <v>0</v>
      </c>
      <c r="V1524" s="10">
        <v>0</v>
      </c>
      <c r="W1524" s="10">
        <v>0</v>
      </c>
      <c r="X1524" s="10">
        <v>1</v>
      </c>
      <c r="Y1524" s="10">
        <v>1</v>
      </c>
      <c r="Z1524" s="10">
        <v>1</v>
      </c>
      <c r="AA1524" s="10">
        <v>1</v>
      </c>
      <c r="AB1524" s="10">
        <v>1</v>
      </c>
      <c r="AC1524" s="10">
        <v>1</v>
      </c>
      <c r="AD1524" s="10">
        <v>1</v>
      </c>
      <c r="AE1524" s="10">
        <v>1</v>
      </c>
      <c r="AF1524" s="10">
        <v>1</v>
      </c>
      <c r="AG1524" s="10">
        <v>0</v>
      </c>
      <c r="AH1524" s="10">
        <v>0</v>
      </c>
      <c r="AI1524" s="10">
        <v>0</v>
      </c>
      <c r="AJ1524" s="10">
        <v>0</v>
      </c>
      <c r="AK1524" s="10">
        <v>1</v>
      </c>
      <c r="AL1524" s="10">
        <v>0</v>
      </c>
      <c r="AM1524" s="10">
        <v>11</v>
      </c>
      <c r="AN1524" s="10">
        <v>100</v>
      </c>
      <c r="AO1524" s="10">
        <v>20</v>
      </c>
      <c r="AP1524" s="10">
        <v>0</v>
      </c>
      <c r="AQ1524" s="10">
        <v>24</v>
      </c>
      <c r="AR1524" s="10"/>
      <c r="AS1524" s="10"/>
      <c r="AT1524" s="10"/>
      <c r="AU1524" s="10"/>
      <c r="AV1524" s="10"/>
      <c r="AW1524" s="10"/>
      <c r="AX1524" s="10"/>
      <c r="AY1524" s="10"/>
      <c r="AZ1524" s="10"/>
      <c r="BA1524" s="10"/>
      <c r="BB1524" s="10"/>
      <c r="BC1524" s="10"/>
      <c r="BD1524" s="10"/>
      <c r="BE1524" s="10"/>
      <c r="BF1524" s="10"/>
      <c r="BG1524" s="10"/>
      <c r="BH1524" s="10" t="s">
        <v>464</v>
      </c>
      <c r="BI1524" s="10">
        <v>25</v>
      </c>
    </row>
    <row r="1525" spans="5:61" ht="16.5" customHeight="1">
      <c r="E1525" s="9" t="str">
        <f t="shared" si="23"/>
        <v>M-35照明発熱密度比率3</v>
      </c>
      <c r="F1525" s="10" t="s">
        <v>504</v>
      </c>
      <c r="G1525" s="10" t="s">
        <v>355</v>
      </c>
      <c r="H1525" s="10">
        <v>35</v>
      </c>
      <c r="I1525" s="10">
        <v>2</v>
      </c>
      <c r="J1525" s="10">
        <v>3</v>
      </c>
      <c r="K1525" s="10" t="s">
        <v>780</v>
      </c>
      <c r="L1525" s="10" t="s">
        <v>779</v>
      </c>
      <c r="M1525" s="10">
        <v>0</v>
      </c>
      <c r="N1525" s="10">
        <v>0</v>
      </c>
      <c r="O1525" s="10">
        <v>0</v>
      </c>
      <c r="P1525" s="10">
        <v>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  <c r="V1525" s="10">
        <v>0</v>
      </c>
      <c r="W1525" s="10">
        <v>0</v>
      </c>
      <c r="X1525" s="10">
        <v>0</v>
      </c>
      <c r="Y1525" s="10">
        <v>0</v>
      </c>
      <c r="Z1525" s="10">
        <v>0</v>
      </c>
      <c r="AA1525" s="10">
        <v>0</v>
      </c>
      <c r="AB1525" s="10">
        <v>0</v>
      </c>
      <c r="AC1525" s="10">
        <v>0</v>
      </c>
      <c r="AD1525" s="10">
        <v>0</v>
      </c>
      <c r="AE1525" s="10">
        <v>0</v>
      </c>
      <c r="AF1525" s="10">
        <v>0</v>
      </c>
      <c r="AG1525" s="10">
        <v>0</v>
      </c>
      <c r="AH1525" s="10">
        <v>0</v>
      </c>
      <c r="AI1525" s="10">
        <v>0</v>
      </c>
      <c r="AJ1525" s="10">
        <v>0</v>
      </c>
      <c r="AK1525" s="10">
        <v>1</v>
      </c>
      <c r="AL1525" s="10">
        <v>0</v>
      </c>
      <c r="AM1525" s="10">
        <v>24</v>
      </c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10"/>
      <c r="AZ1525" s="10"/>
      <c r="BA1525" s="10"/>
      <c r="BB1525" s="10"/>
      <c r="BC1525" s="10"/>
      <c r="BD1525" s="10"/>
      <c r="BE1525" s="10"/>
      <c r="BF1525" s="10"/>
      <c r="BG1525" s="10"/>
      <c r="BH1525" s="10" t="s">
        <v>464</v>
      </c>
      <c r="BI1525" s="10">
        <v>25</v>
      </c>
    </row>
    <row r="1526" spans="5:61" ht="16.5" customHeight="1">
      <c r="E1526" s="9" t="str">
        <f t="shared" si="23"/>
        <v>M-35人体発熱密度比率1</v>
      </c>
      <c r="F1526" s="10" t="s">
        <v>504</v>
      </c>
      <c r="G1526" s="10" t="s">
        <v>355</v>
      </c>
      <c r="H1526" s="10">
        <v>35</v>
      </c>
      <c r="I1526" s="10">
        <v>3</v>
      </c>
      <c r="J1526" s="10">
        <v>1</v>
      </c>
      <c r="K1526" s="10" t="s">
        <v>781</v>
      </c>
      <c r="L1526" s="10" t="s">
        <v>777</v>
      </c>
      <c r="M1526" s="10">
        <v>0</v>
      </c>
      <c r="N1526" s="10">
        <v>0</v>
      </c>
      <c r="O1526" s="10">
        <v>0</v>
      </c>
      <c r="P1526" s="10">
        <v>0</v>
      </c>
      <c r="Q1526" s="10">
        <v>0</v>
      </c>
      <c r="R1526" s="10">
        <v>0</v>
      </c>
      <c r="S1526" s="10">
        <v>0</v>
      </c>
      <c r="T1526" s="10">
        <v>0</v>
      </c>
      <c r="U1526" s="10">
        <v>0</v>
      </c>
      <c r="V1526" s="10">
        <v>0</v>
      </c>
      <c r="W1526" s="10">
        <v>0</v>
      </c>
      <c r="X1526" s="10">
        <v>0.8</v>
      </c>
      <c r="Y1526" s="10">
        <v>0.8</v>
      </c>
      <c r="Z1526" s="10">
        <v>0.4</v>
      </c>
      <c r="AA1526" s="10">
        <v>0.4</v>
      </c>
      <c r="AB1526" s="10">
        <v>0.4</v>
      </c>
      <c r="AC1526" s="10">
        <v>0.4</v>
      </c>
      <c r="AD1526" s="10">
        <v>0.8</v>
      </c>
      <c r="AE1526" s="10">
        <v>0.8</v>
      </c>
      <c r="AF1526" s="10">
        <v>0.8</v>
      </c>
      <c r="AG1526" s="10">
        <v>0</v>
      </c>
      <c r="AH1526" s="10">
        <v>0</v>
      </c>
      <c r="AI1526" s="10">
        <v>0</v>
      </c>
      <c r="AJ1526" s="10">
        <v>0</v>
      </c>
      <c r="AK1526" s="10">
        <v>1</v>
      </c>
      <c r="AL1526" s="10">
        <v>0</v>
      </c>
      <c r="AM1526" s="10">
        <v>11</v>
      </c>
      <c r="AN1526" s="10">
        <v>80</v>
      </c>
      <c r="AO1526" s="10">
        <v>13</v>
      </c>
      <c r="AP1526" s="10">
        <v>40</v>
      </c>
      <c r="AQ1526" s="10">
        <v>17</v>
      </c>
      <c r="AR1526" s="10">
        <v>80</v>
      </c>
      <c r="AS1526" s="10">
        <v>20</v>
      </c>
      <c r="AT1526" s="10">
        <v>0</v>
      </c>
      <c r="AU1526" s="10">
        <v>24</v>
      </c>
      <c r="AV1526" s="10"/>
      <c r="AW1526" s="10"/>
      <c r="AX1526" s="10"/>
      <c r="AY1526" s="10"/>
      <c r="AZ1526" s="10"/>
      <c r="BA1526" s="10"/>
      <c r="BB1526" s="10"/>
      <c r="BC1526" s="10"/>
      <c r="BD1526" s="10"/>
      <c r="BE1526" s="10"/>
      <c r="BF1526" s="10"/>
      <c r="BG1526" s="10"/>
      <c r="BH1526" s="10" t="s">
        <v>464</v>
      </c>
      <c r="BI1526" s="10">
        <v>25</v>
      </c>
    </row>
    <row r="1527" spans="5:61" ht="16.5" customHeight="1">
      <c r="E1527" s="9" t="str">
        <f t="shared" si="23"/>
        <v>M-35人体発熱密度比率2</v>
      </c>
      <c r="F1527" s="10" t="s">
        <v>504</v>
      </c>
      <c r="G1527" s="10" t="s">
        <v>355</v>
      </c>
      <c r="H1527" s="10">
        <v>35</v>
      </c>
      <c r="I1527" s="10">
        <v>3</v>
      </c>
      <c r="J1527" s="10">
        <v>2</v>
      </c>
      <c r="K1527" s="10" t="s">
        <v>781</v>
      </c>
      <c r="L1527" s="10" t="s">
        <v>778</v>
      </c>
      <c r="M1527" s="10">
        <v>0</v>
      </c>
      <c r="N1527" s="10">
        <v>0</v>
      </c>
      <c r="O1527" s="10">
        <v>0</v>
      </c>
      <c r="P1527" s="10">
        <v>0</v>
      </c>
      <c r="Q1527" s="10">
        <v>0</v>
      </c>
      <c r="R1527" s="10">
        <v>0</v>
      </c>
      <c r="S1527" s="10">
        <v>0</v>
      </c>
      <c r="T1527" s="10">
        <v>0</v>
      </c>
      <c r="U1527" s="10">
        <v>0</v>
      </c>
      <c r="V1527" s="10">
        <v>0</v>
      </c>
      <c r="W1527" s="10">
        <v>0</v>
      </c>
      <c r="X1527" s="10">
        <v>1</v>
      </c>
      <c r="Y1527" s="10">
        <v>1</v>
      </c>
      <c r="Z1527" s="10">
        <v>0.5</v>
      </c>
      <c r="AA1527" s="10">
        <v>0.5</v>
      </c>
      <c r="AB1527" s="10">
        <v>0.5</v>
      </c>
      <c r="AC1527" s="10">
        <v>0.5</v>
      </c>
      <c r="AD1527" s="10">
        <v>1</v>
      </c>
      <c r="AE1527" s="10">
        <v>1</v>
      </c>
      <c r="AF1527" s="10">
        <v>1</v>
      </c>
      <c r="AG1527" s="10">
        <v>0</v>
      </c>
      <c r="AH1527" s="10">
        <v>0</v>
      </c>
      <c r="AI1527" s="10">
        <v>0</v>
      </c>
      <c r="AJ1527" s="10">
        <v>0</v>
      </c>
      <c r="AK1527" s="10">
        <v>1</v>
      </c>
      <c r="AL1527" s="10">
        <v>0</v>
      </c>
      <c r="AM1527" s="10">
        <v>11</v>
      </c>
      <c r="AN1527" s="10">
        <v>100</v>
      </c>
      <c r="AO1527" s="10">
        <v>13</v>
      </c>
      <c r="AP1527" s="10">
        <v>50</v>
      </c>
      <c r="AQ1527" s="10">
        <v>17</v>
      </c>
      <c r="AR1527" s="10">
        <v>100</v>
      </c>
      <c r="AS1527" s="10">
        <v>20</v>
      </c>
      <c r="AT1527" s="10">
        <v>0</v>
      </c>
      <c r="AU1527" s="10">
        <v>24</v>
      </c>
      <c r="AV1527" s="10"/>
      <c r="AW1527" s="10"/>
      <c r="AX1527" s="10"/>
      <c r="AY1527" s="10"/>
      <c r="AZ1527" s="10"/>
      <c r="BA1527" s="10"/>
      <c r="BB1527" s="10"/>
      <c r="BC1527" s="10"/>
      <c r="BD1527" s="10"/>
      <c r="BE1527" s="10"/>
      <c r="BF1527" s="10"/>
      <c r="BG1527" s="10"/>
      <c r="BH1527" s="10" t="s">
        <v>464</v>
      </c>
      <c r="BI1527" s="10">
        <v>25</v>
      </c>
    </row>
    <row r="1528" spans="5:61" ht="16.5" customHeight="1">
      <c r="E1528" s="9" t="str">
        <f t="shared" si="23"/>
        <v>M-35人体発熱密度比率3</v>
      </c>
      <c r="F1528" s="10" t="s">
        <v>504</v>
      </c>
      <c r="G1528" s="10" t="s">
        <v>355</v>
      </c>
      <c r="H1528" s="10">
        <v>35</v>
      </c>
      <c r="I1528" s="10">
        <v>3</v>
      </c>
      <c r="J1528" s="10">
        <v>3</v>
      </c>
      <c r="K1528" s="10" t="s">
        <v>781</v>
      </c>
      <c r="L1528" s="10" t="s">
        <v>779</v>
      </c>
      <c r="M1528" s="10">
        <v>0</v>
      </c>
      <c r="N1528" s="10">
        <v>0</v>
      </c>
      <c r="O1528" s="10">
        <v>0</v>
      </c>
      <c r="P1528" s="10">
        <v>0</v>
      </c>
      <c r="Q1528" s="10">
        <v>0</v>
      </c>
      <c r="R1528" s="10">
        <v>0</v>
      </c>
      <c r="S1528" s="10">
        <v>0</v>
      </c>
      <c r="T1528" s="10">
        <v>0</v>
      </c>
      <c r="U1528" s="10">
        <v>0</v>
      </c>
      <c r="V1528" s="10">
        <v>0</v>
      </c>
      <c r="W1528" s="10">
        <v>0</v>
      </c>
      <c r="X1528" s="10">
        <v>0</v>
      </c>
      <c r="Y1528" s="10">
        <v>0</v>
      </c>
      <c r="Z1528" s="10">
        <v>0</v>
      </c>
      <c r="AA1528" s="10">
        <v>0</v>
      </c>
      <c r="AB1528" s="10">
        <v>0</v>
      </c>
      <c r="AC1528" s="10">
        <v>0</v>
      </c>
      <c r="AD1528" s="10">
        <v>0</v>
      </c>
      <c r="AE1528" s="10">
        <v>0</v>
      </c>
      <c r="AF1528" s="10">
        <v>0</v>
      </c>
      <c r="AG1528" s="10">
        <v>0</v>
      </c>
      <c r="AH1528" s="10">
        <v>0</v>
      </c>
      <c r="AI1528" s="10">
        <v>0</v>
      </c>
      <c r="AJ1528" s="10">
        <v>0</v>
      </c>
      <c r="AK1528" s="10">
        <v>1</v>
      </c>
      <c r="AL1528" s="10">
        <v>0</v>
      </c>
      <c r="AM1528" s="10">
        <v>24</v>
      </c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10"/>
      <c r="AZ1528" s="10"/>
      <c r="BA1528" s="10"/>
      <c r="BB1528" s="10"/>
      <c r="BC1528" s="10"/>
      <c r="BD1528" s="10"/>
      <c r="BE1528" s="10"/>
      <c r="BF1528" s="10"/>
      <c r="BG1528" s="10"/>
      <c r="BH1528" s="10" t="s">
        <v>464</v>
      </c>
      <c r="BI1528" s="10">
        <v>25</v>
      </c>
    </row>
    <row r="1529" spans="5:61" ht="16.5" customHeight="1">
      <c r="E1529" s="9" t="str">
        <f t="shared" si="23"/>
        <v>M-35機器発熱密度比率1</v>
      </c>
      <c r="F1529" s="10" t="s">
        <v>504</v>
      </c>
      <c r="G1529" s="10" t="s">
        <v>355</v>
      </c>
      <c r="H1529" s="10">
        <v>35</v>
      </c>
      <c r="I1529" s="10">
        <v>4</v>
      </c>
      <c r="J1529" s="10">
        <v>1</v>
      </c>
      <c r="K1529" s="10" t="s">
        <v>783</v>
      </c>
      <c r="L1529" s="10" t="s">
        <v>777</v>
      </c>
      <c r="M1529" s="10">
        <v>0</v>
      </c>
      <c r="N1529" s="10">
        <v>0</v>
      </c>
      <c r="O1529" s="10">
        <v>0</v>
      </c>
      <c r="P1529" s="10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  <c r="V1529" s="10">
        <v>0</v>
      </c>
      <c r="W1529" s="10">
        <v>0</v>
      </c>
      <c r="X1529" s="10">
        <v>0</v>
      </c>
      <c r="Y1529" s="10">
        <v>0</v>
      </c>
      <c r="Z1529" s="10">
        <v>0</v>
      </c>
      <c r="AA1529" s="10">
        <v>0</v>
      </c>
      <c r="AB1529" s="10">
        <v>0</v>
      </c>
      <c r="AC1529" s="10">
        <v>0</v>
      </c>
      <c r="AD1529" s="10">
        <v>0</v>
      </c>
      <c r="AE1529" s="10">
        <v>0</v>
      </c>
      <c r="AF1529" s="10">
        <v>0</v>
      </c>
      <c r="AG1529" s="10">
        <v>0</v>
      </c>
      <c r="AH1529" s="10">
        <v>0</v>
      </c>
      <c r="AI1529" s="10">
        <v>0</v>
      </c>
      <c r="AJ1529" s="10">
        <v>0</v>
      </c>
      <c r="AK1529" s="10">
        <v>1</v>
      </c>
      <c r="AL1529" s="10">
        <v>0</v>
      </c>
      <c r="AM1529" s="10">
        <v>24</v>
      </c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10"/>
      <c r="AZ1529" s="10"/>
      <c r="BA1529" s="10"/>
      <c r="BB1529" s="10"/>
      <c r="BC1529" s="10"/>
      <c r="BD1529" s="10"/>
      <c r="BE1529" s="10"/>
      <c r="BF1529" s="10"/>
      <c r="BG1529" s="10"/>
      <c r="BH1529" s="10" t="s">
        <v>464</v>
      </c>
      <c r="BI1529" s="10">
        <v>25</v>
      </c>
    </row>
    <row r="1530" spans="5:61" ht="16.5" customHeight="1">
      <c r="E1530" s="9" t="str">
        <f t="shared" si="23"/>
        <v>M-35機器発熱密度比率2</v>
      </c>
      <c r="F1530" s="10" t="s">
        <v>504</v>
      </c>
      <c r="G1530" s="10" t="s">
        <v>355</v>
      </c>
      <c r="H1530" s="10">
        <v>35</v>
      </c>
      <c r="I1530" s="10">
        <v>4</v>
      </c>
      <c r="J1530" s="10">
        <v>2</v>
      </c>
      <c r="K1530" s="10" t="s">
        <v>783</v>
      </c>
      <c r="L1530" s="10" t="s">
        <v>778</v>
      </c>
      <c r="M1530" s="10">
        <v>0</v>
      </c>
      <c r="N1530" s="10">
        <v>0</v>
      </c>
      <c r="O1530" s="10">
        <v>0</v>
      </c>
      <c r="P1530" s="10">
        <v>0</v>
      </c>
      <c r="Q1530" s="10">
        <v>0</v>
      </c>
      <c r="R1530" s="10">
        <v>0</v>
      </c>
      <c r="S1530" s="10">
        <v>0</v>
      </c>
      <c r="T1530" s="10">
        <v>0</v>
      </c>
      <c r="U1530" s="10">
        <v>0</v>
      </c>
      <c r="V1530" s="10">
        <v>0</v>
      </c>
      <c r="W1530" s="10">
        <v>0</v>
      </c>
      <c r="X1530" s="10">
        <v>0</v>
      </c>
      <c r="Y1530" s="10">
        <v>0</v>
      </c>
      <c r="Z1530" s="10">
        <v>0</v>
      </c>
      <c r="AA1530" s="10">
        <v>0</v>
      </c>
      <c r="AB1530" s="10">
        <v>0</v>
      </c>
      <c r="AC1530" s="10">
        <v>0</v>
      </c>
      <c r="AD1530" s="10">
        <v>0</v>
      </c>
      <c r="AE1530" s="10">
        <v>0</v>
      </c>
      <c r="AF1530" s="10">
        <v>0</v>
      </c>
      <c r="AG1530" s="10">
        <v>0</v>
      </c>
      <c r="AH1530" s="10">
        <v>0</v>
      </c>
      <c r="AI1530" s="10">
        <v>0</v>
      </c>
      <c r="AJ1530" s="10">
        <v>0</v>
      </c>
      <c r="AK1530" s="10">
        <v>1</v>
      </c>
      <c r="AL1530" s="10">
        <v>0</v>
      </c>
      <c r="AM1530" s="10">
        <v>24</v>
      </c>
      <c r="AN1530" s="10"/>
      <c r="AO1530" s="10"/>
      <c r="AP1530" s="10"/>
      <c r="AQ1530" s="10"/>
      <c r="AR1530" s="10"/>
      <c r="AS1530" s="10"/>
      <c r="AT1530" s="10"/>
      <c r="AU1530" s="10"/>
      <c r="AV1530" s="10"/>
      <c r="AW1530" s="10"/>
      <c r="AX1530" s="10"/>
      <c r="AY1530" s="10"/>
      <c r="AZ1530" s="10"/>
      <c r="BA1530" s="10"/>
      <c r="BB1530" s="10"/>
      <c r="BC1530" s="10"/>
      <c r="BD1530" s="10"/>
      <c r="BE1530" s="10"/>
      <c r="BF1530" s="10"/>
      <c r="BG1530" s="10"/>
      <c r="BH1530" s="10" t="s">
        <v>464</v>
      </c>
      <c r="BI1530" s="10">
        <v>25</v>
      </c>
    </row>
    <row r="1531" spans="5:61" ht="16.5" customHeight="1">
      <c r="E1531" s="9" t="str">
        <f t="shared" si="23"/>
        <v>M-35機器発熱密度比率3</v>
      </c>
      <c r="F1531" s="10" t="s">
        <v>504</v>
      </c>
      <c r="G1531" s="10" t="s">
        <v>355</v>
      </c>
      <c r="H1531" s="10">
        <v>35</v>
      </c>
      <c r="I1531" s="10">
        <v>4</v>
      </c>
      <c r="J1531" s="10">
        <v>3</v>
      </c>
      <c r="K1531" s="10" t="s">
        <v>783</v>
      </c>
      <c r="L1531" s="10" t="s">
        <v>779</v>
      </c>
      <c r="M1531" s="10">
        <v>0</v>
      </c>
      <c r="N1531" s="10">
        <v>0</v>
      </c>
      <c r="O1531" s="10">
        <v>0</v>
      </c>
      <c r="P1531" s="10">
        <v>0</v>
      </c>
      <c r="Q1531" s="10">
        <v>0</v>
      </c>
      <c r="R1531" s="10">
        <v>0</v>
      </c>
      <c r="S1531" s="10">
        <v>0</v>
      </c>
      <c r="T1531" s="10">
        <v>0</v>
      </c>
      <c r="U1531" s="10">
        <v>0</v>
      </c>
      <c r="V1531" s="10">
        <v>0</v>
      </c>
      <c r="W1531" s="10">
        <v>0</v>
      </c>
      <c r="X1531" s="10">
        <v>0</v>
      </c>
      <c r="Y1531" s="10">
        <v>0</v>
      </c>
      <c r="Z1531" s="10">
        <v>0</v>
      </c>
      <c r="AA1531" s="10">
        <v>0</v>
      </c>
      <c r="AB1531" s="10">
        <v>0</v>
      </c>
      <c r="AC1531" s="10">
        <v>0</v>
      </c>
      <c r="AD1531" s="10">
        <v>0</v>
      </c>
      <c r="AE1531" s="10">
        <v>0</v>
      </c>
      <c r="AF1531" s="10">
        <v>0</v>
      </c>
      <c r="AG1531" s="10">
        <v>0</v>
      </c>
      <c r="AH1531" s="10">
        <v>0</v>
      </c>
      <c r="AI1531" s="10">
        <v>0</v>
      </c>
      <c r="AJ1531" s="10">
        <v>0</v>
      </c>
      <c r="AK1531" s="10">
        <v>1</v>
      </c>
      <c r="AL1531" s="10">
        <v>0</v>
      </c>
      <c r="AM1531" s="10">
        <v>24</v>
      </c>
      <c r="AN1531" s="10"/>
      <c r="AO1531" s="10"/>
      <c r="AP1531" s="10"/>
      <c r="AQ1531" s="10"/>
      <c r="AR1531" s="10"/>
      <c r="AS1531" s="10"/>
      <c r="AT1531" s="10"/>
      <c r="AU1531" s="10"/>
      <c r="AV1531" s="10"/>
      <c r="AW1531" s="10"/>
      <c r="AX1531" s="10"/>
      <c r="AY1531" s="10"/>
      <c r="AZ1531" s="10"/>
      <c r="BA1531" s="10"/>
      <c r="BB1531" s="10"/>
      <c r="BC1531" s="10"/>
      <c r="BD1531" s="10"/>
      <c r="BE1531" s="10"/>
      <c r="BF1531" s="10"/>
      <c r="BG1531" s="10"/>
      <c r="BH1531" s="10" t="s">
        <v>464</v>
      </c>
      <c r="BI1531" s="10">
        <v>25</v>
      </c>
    </row>
    <row r="1532" spans="5:61" ht="16.5" customHeight="1">
      <c r="E1532" s="9" t="str">
        <f t="shared" si="23"/>
        <v>M-36室同時使用率1</v>
      </c>
      <c r="F1532" s="10" t="s">
        <v>508</v>
      </c>
      <c r="G1532" s="10" t="s">
        <v>355</v>
      </c>
      <c r="H1532" s="10">
        <v>36</v>
      </c>
      <c r="I1532" s="10">
        <v>1</v>
      </c>
      <c r="J1532" s="10">
        <v>1</v>
      </c>
      <c r="K1532" s="10" t="s">
        <v>776</v>
      </c>
      <c r="L1532" s="10" t="s">
        <v>777</v>
      </c>
      <c r="M1532" s="10">
        <v>0</v>
      </c>
      <c r="N1532" s="10">
        <v>0</v>
      </c>
      <c r="O1532" s="10">
        <v>0</v>
      </c>
      <c r="P1532" s="10">
        <v>0</v>
      </c>
      <c r="Q1532" s="10">
        <v>0</v>
      </c>
      <c r="R1532" s="10">
        <v>0</v>
      </c>
      <c r="S1532" s="10">
        <v>0</v>
      </c>
      <c r="T1532" s="10">
        <v>0</v>
      </c>
      <c r="U1532" s="10">
        <v>0</v>
      </c>
      <c r="V1532" s="10">
        <v>0</v>
      </c>
      <c r="W1532" s="10">
        <v>1</v>
      </c>
      <c r="X1532" s="10">
        <v>1</v>
      </c>
      <c r="Y1532" s="10">
        <v>1</v>
      </c>
      <c r="Z1532" s="10">
        <v>1</v>
      </c>
      <c r="AA1532" s="10">
        <v>1</v>
      </c>
      <c r="AB1532" s="10">
        <v>1</v>
      </c>
      <c r="AC1532" s="10">
        <v>1</v>
      </c>
      <c r="AD1532" s="10">
        <v>1</v>
      </c>
      <c r="AE1532" s="10">
        <v>1</v>
      </c>
      <c r="AF1532" s="10">
        <v>1</v>
      </c>
      <c r="AG1532" s="10">
        <v>0</v>
      </c>
      <c r="AH1532" s="10">
        <v>0</v>
      </c>
      <c r="AI1532" s="10">
        <v>0</v>
      </c>
      <c r="AJ1532" s="10">
        <v>0</v>
      </c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10"/>
      <c r="AZ1532" s="10"/>
      <c r="BA1532" s="10"/>
      <c r="BB1532" s="10"/>
      <c r="BC1532" s="10"/>
      <c r="BD1532" s="10"/>
      <c r="BE1532" s="10"/>
      <c r="BF1532" s="10"/>
      <c r="BG1532" s="10"/>
      <c r="BH1532" s="10" t="s">
        <v>468</v>
      </c>
      <c r="BI1532" s="10">
        <v>26</v>
      </c>
    </row>
    <row r="1533" spans="5:61" ht="16.5" customHeight="1">
      <c r="E1533" s="9" t="str">
        <f t="shared" si="23"/>
        <v>M-36室同時使用率2</v>
      </c>
      <c r="F1533" s="10" t="s">
        <v>508</v>
      </c>
      <c r="G1533" s="10" t="s">
        <v>355</v>
      </c>
      <c r="H1533" s="10">
        <v>36</v>
      </c>
      <c r="I1533" s="10">
        <v>1</v>
      </c>
      <c r="J1533" s="10">
        <v>2</v>
      </c>
      <c r="K1533" s="10" t="s">
        <v>776</v>
      </c>
      <c r="L1533" s="10" t="s">
        <v>778</v>
      </c>
      <c r="M1533" s="10">
        <v>0</v>
      </c>
      <c r="N1533" s="10">
        <v>0</v>
      </c>
      <c r="O1533" s="10">
        <v>0</v>
      </c>
      <c r="P1533" s="10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  <c r="V1533" s="10">
        <v>0</v>
      </c>
      <c r="W1533" s="10">
        <v>1</v>
      </c>
      <c r="X1533" s="10">
        <v>1</v>
      </c>
      <c r="Y1533" s="10">
        <v>1</v>
      </c>
      <c r="Z1533" s="10">
        <v>1</v>
      </c>
      <c r="AA1533" s="10">
        <v>1</v>
      </c>
      <c r="AB1533" s="10">
        <v>1</v>
      </c>
      <c r="AC1533" s="10">
        <v>1</v>
      </c>
      <c r="AD1533" s="10">
        <v>1</v>
      </c>
      <c r="AE1533" s="10">
        <v>1</v>
      </c>
      <c r="AF1533" s="10">
        <v>1</v>
      </c>
      <c r="AG1533" s="10">
        <v>0</v>
      </c>
      <c r="AH1533" s="10">
        <v>0</v>
      </c>
      <c r="AI1533" s="10">
        <v>0</v>
      </c>
      <c r="AJ1533" s="10">
        <v>0</v>
      </c>
      <c r="AK1533" s="10"/>
      <c r="AL1533" s="10"/>
      <c r="AM1533" s="10"/>
      <c r="AN1533" s="10"/>
      <c r="AO1533" s="10"/>
      <c r="AP1533" s="10"/>
      <c r="AQ1533" s="10"/>
      <c r="AR1533" s="10"/>
      <c r="AS1533" s="10"/>
      <c r="AT1533" s="10"/>
      <c r="AU1533" s="10"/>
      <c r="AV1533" s="10"/>
      <c r="AW1533" s="10"/>
      <c r="AX1533" s="10"/>
      <c r="AY1533" s="10"/>
      <c r="AZ1533" s="10"/>
      <c r="BA1533" s="10"/>
      <c r="BB1533" s="10"/>
      <c r="BC1533" s="10"/>
      <c r="BD1533" s="10"/>
      <c r="BE1533" s="10"/>
      <c r="BF1533" s="10"/>
      <c r="BG1533" s="10"/>
      <c r="BH1533" s="10" t="s">
        <v>468</v>
      </c>
      <c r="BI1533" s="10">
        <v>26</v>
      </c>
    </row>
    <row r="1534" spans="5:61" ht="16.5" customHeight="1">
      <c r="E1534" s="9" t="str">
        <f t="shared" si="23"/>
        <v>M-36室同時使用率3</v>
      </c>
      <c r="F1534" s="10" t="s">
        <v>508</v>
      </c>
      <c r="G1534" s="10" t="s">
        <v>355</v>
      </c>
      <c r="H1534" s="10">
        <v>36</v>
      </c>
      <c r="I1534" s="10">
        <v>1</v>
      </c>
      <c r="J1534" s="10">
        <v>3</v>
      </c>
      <c r="K1534" s="10" t="s">
        <v>776</v>
      </c>
      <c r="L1534" s="10" t="s">
        <v>779</v>
      </c>
      <c r="M1534" s="10">
        <v>0</v>
      </c>
      <c r="N1534" s="10">
        <v>0</v>
      </c>
      <c r="O1534" s="10">
        <v>0</v>
      </c>
      <c r="P1534" s="10">
        <v>0</v>
      </c>
      <c r="Q1534" s="10">
        <v>0</v>
      </c>
      <c r="R1534" s="10">
        <v>0</v>
      </c>
      <c r="S1534" s="10">
        <v>0</v>
      </c>
      <c r="T1534" s="10">
        <v>0</v>
      </c>
      <c r="U1534" s="10">
        <v>0</v>
      </c>
      <c r="V1534" s="10">
        <v>0</v>
      </c>
      <c r="W1534" s="10">
        <v>0</v>
      </c>
      <c r="X1534" s="10">
        <v>0</v>
      </c>
      <c r="Y1534" s="10">
        <v>0</v>
      </c>
      <c r="Z1534" s="10">
        <v>0</v>
      </c>
      <c r="AA1534" s="10">
        <v>0</v>
      </c>
      <c r="AB1534" s="10">
        <v>0</v>
      </c>
      <c r="AC1534" s="10">
        <v>0</v>
      </c>
      <c r="AD1534" s="10">
        <v>0</v>
      </c>
      <c r="AE1534" s="10">
        <v>0</v>
      </c>
      <c r="AF1534" s="10">
        <v>0</v>
      </c>
      <c r="AG1534" s="10">
        <v>0</v>
      </c>
      <c r="AH1534" s="10">
        <v>0</v>
      </c>
      <c r="AI1534" s="10">
        <v>0</v>
      </c>
      <c r="AJ1534" s="10">
        <v>0</v>
      </c>
      <c r="AK1534" s="10"/>
      <c r="AL1534" s="10"/>
      <c r="AM1534" s="10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10"/>
      <c r="AZ1534" s="10"/>
      <c r="BA1534" s="10"/>
      <c r="BB1534" s="10"/>
      <c r="BC1534" s="10"/>
      <c r="BD1534" s="10"/>
      <c r="BE1534" s="10"/>
      <c r="BF1534" s="10"/>
      <c r="BG1534" s="10"/>
      <c r="BH1534" s="10" t="s">
        <v>468</v>
      </c>
      <c r="BI1534" s="10">
        <v>26</v>
      </c>
    </row>
    <row r="1535" spans="5:61" ht="16.5" customHeight="1">
      <c r="E1535" s="9" t="str">
        <f t="shared" si="23"/>
        <v>M-36照明発熱密度比率1</v>
      </c>
      <c r="F1535" s="10" t="s">
        <v>508</v>
      </c>
      <c r="G1535" s="10" t="s">
        <v>355</v>
      </c>
      <c r="H1535" s="10">
        <v>36</v>
      </c>
      <c r="I1535" s="10">
        <v>2</v>
      </c>
      <c r="J1535" s="10">
        <v>1</v>
      </c>
      <c r="K1535" s="10" t="s">
        <v>780</v>
      </c>
      <c r="L1535" s="10" t="s">
        <v>777</v>
      </c>
      <c r="M1535" s="10">
        <v>0</v>
      </c>
      <c r="N1535" s="10">
        <v>0</v>
      </c>
      <c r="O1535" s="10">
        <v>0</v>
      </c>
      <c r="P1535" s="10">
        <v>0</v>
      </c>
      <c r="Q1535" s="10">
        <v>0</v>
      </c>
      <c r="R1535" s="10">
        <v>0</v>
      </c>
      <c r="S1535" s="10">
        <v>0</v>
      </c>
      <c r="T1535" s="10">
        <v>0</v>
      </c>
      <c r="U1535" s="10">
        <v>0</v>
      </c>
      <c r="V1535" s="10">
        <v>0</v>
      </c>
      <c r="W1535" s="10">
        <v>0</v>
      </c>
      <c r="X1535" s="10">
        <v>1</v>
      </c>
      <c r="Y1535" s="10">
        <v>1</v>
      </c>
      <c r="Z1535" s="10">
        <v>1</v>
      </c>
      <c r="AA1535" s="10">
        <v>1</v>
      </c>
      <c r="AB1535" s="10">
        <v>1</v>
      </c>
      <c r="AC1535" s="10">
        <v>1</v>
      </c>
      <c r="AD1535" s="10">
        <v>1</v>
      </c>
      <c r="AE1535" s="10">
        <v>1</v>
      </c>
      <c r="AF1535" s="10">
        <v>1</v>
      </c>
      <c r="AG1535" s="10">
        <v>0</v>
      </c>
      <c r="AH1535" s="10">
        <v>0</v>
      </c>
      <c r="AI1535" s="10">
        <v>0</v>
      </c>
      <c r="AJ1535" s="10">
        <v>0</v>
      </c>
      <c r="AK1535" s="10">
        <v>1</v>
      </c>
      <c r="AL1535" s="10">
        <v>0</v>
      </c>
      <c r="AM1535" s="10">
        <v>11</v>
      </c>
      <c r="AN1535" s="10">
        <v>100</v>
      </c>
      <c r="AO1535" s="10">
        <v>20</v>
      </c>
      <c r="AP1535" s="10">
        <v>0</v>
      </c>
      <c r="AQ1535" s="10">
        <v>24</v>
      </c>
      <c r="AR1535" s="10"/>
      <c r="AS1535" s="10"/>
      <c r="AT1535" s="10"/>
      <c r="AU1535" s="10"/>
      <c r="AV1535" s="10"/>
      <c r="AW1535" s="10"/>
      <c r="AX1535" s="10"/>
      <c r="AY1535" s="10"/>
      <c r="AZ1535" s="10"/>
      <c r="BA1535" s="10"/>
      <c r="BB1535" s="10"/>
      <c r="BC1535" s="10"/>
      <c r="BD1535" s="10"/>
      <c r="BE1535" s="10"/>
      <c r="BF1535" s="10"/>
      <c r="BG1535" s="10"/>
      <c r="BH1535" s="10" t="s">
        <v>468</v>
      </c>
      <c r="BI1535" s="10">
        <v>26</v>
      </c>
    </row>
    <row r="1536" spans="5:61" ht="16.5" customHeight="1">
      <c r="E1536" s="9" t="str">
        <f t="shared" si="23"/>
        <v>M-36照明発熱密度比率2</v>
      </c>
      <c r="F1536" s="10" t="s">
        <v>508</v>
      </c>
      <c r="G1536" s="10" t="s">
        <v>355</v>
      </c>
      <c r="H1536" s="10">
        <v>36</v>
      </c>
      <c r="I1536" s="10">
        <v>2</v>
      </c>
      <c r="J1536" s="10">
        <v>2</v>
      </c>
      <c r="K1536" s="10" t="s">
        <v>780</v>
      </c>
      <c r="L1536" s="10" t="s">
        <v>778</v>
      </c>
      <c r="M1536" s="10">
        <v>0</v>
      </c>
      <c r="N1536" s="10">
        <v>0</v>
      </c>
      <c r="O1536" s="10">
        <v>0</v>
      </c>
      <c r="P1536" s="10">
        <v>0</v>
      </c>
      <c r="Q1536" s="10">
        <v>0</v>
      </c>
      <c r="R1536" s="10">
        <v>0</v>
      </c>
      <c r="S1536" s="10">
        <v>0</v>
      </c>
      <c r="T1536" s="10">
        <v>0</v>
      </c>
      <c r="U1536" s="10">
        <v>0</v>
      </c>
      <c r="V1536" s="10">
        <v>0</v>
      </c>
      <c r="W1536" s="10">
        <v>0</v>
      </c>
      <c r="X1536" s="10">
        <v>1</v>
      </c>
      <c r="Y1536" s="10">
        <v>1</v>
      </c>
      <c r="Z1536" s="10">
        <v>1</v>
      </c>
      <c r="AA1536" s="10">
        <v>1</v>
      </c>
      <c r="AB1536" s="10">
        <v>1</v>
      </c>
      <c r="AC1536" s="10">
        <v>1</v>
      </c>
      <c r="AD1536" s="10">
        <v>1</v>
      </c>
      <c r="AE1536" s="10">
        <v>1</v>
      </c>
      <c r="AF1536" s="10">
        <v>1</v>
      </c>
      <c r="AG1536" s="10">
        <v>0</v>
      </c>
      <c r="AH1536" s="10">
        <v>0</v>
      </c>
      <c r="AI1536" s="10">
        <v>0</v>
      </c>
      <c r="AJ1536" s="10">
        <v>0</v>
      </c>
      <c r="AK1536" s="10">
        <v>1</v>
      </c>
      <c r="AL1536" s="10">
        <v>0</v>
      </c>
      <c r="AM1536" s="10">
        <v>11</v>
      </c>
      <c r="AN1536" s="10">
        <v>100</v>
      </c>
      <c r="AO1536" s="10">
        <v>20</v>
      </c>
      <c r="AP1536" s="10">
        <v>0</v>
      </c>
      <c r="AQ1536" s="10">
        <v>24</v>
      </c>
      <c r="AR1536" s="10"/>
      <c r="AS1536" s="10"/>
      <c r="AT1536" s="10"/>
      <c r="AU1536" s="10"/>
      <c r="AV1536" s="10"/>
      <c r="AW1536" s="10"/>
      <c r="AX1536" s="10"/>
      <c r="AY1536" s="10"/>
      <c r="AZ1536" s="10"/>
      <c r="BA1536" s="10"/>
      <c r="BB1536" s="10"/>
      <c r="BC1536" s="10"/>
      <c r="BD1536" s="10"/>
      <c r="BE1536" s="10"/>
      <c r="BF1536" s="10"/>
      <c r="BG1536" s="10"/>
      <c r="BH1536" s="10" t="s">
        <v>468</v>
      </c>
      <c r="BI1536" s="10">
        <v>26</v>
      </c>
    </row>
    <row r="1537" spans="5:61" ht="16.5" customHeight="1">
      <c r="E1537" s="9" t="str">
        <f t="shared" si="23"/>
        <v>M-36照明発熱密度比率3</v>
      </c>
      <c r="F1537" s="10" t="s">
        <v>508</v>
      </c>
      <c r="G1537" s="10" t="s">
        <v>355</v>
      </c>
      <c r="H1537" s="10">
        <v>36</v>
      </c>
      <c r="I1537" s="10">
        <v>2</v>
      </c>
      <c r="J1537" s="10">
        <v>3</v>
      </c>
      <c r="K1537" s="10" t="s">
        <v>780</v>
      </c>
      <c r="L1537" s="10" t="s">
        <v>779</v>
      </c>
      <c r="M1537" s="10">
        <v>0</v>
      </c>
      <c r="N1537" s="10">
        <v>0</v>
      </c>
      <c r="O1537" s="10">
        <v>0</v>
      </c>
      <c r="P1537" s="10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0</v>
      </c>
      <c r="V1537" s="10">
        <v>0</v>
      </c>
      <c r="W1537" s="10">
        <v>0</v>
      </c>
      <c r="X1537" s="10">
        <v>0</v>
      </c>
      <c r="Y1537" s="10">
        <v>0</v>
      </c>
      <c r="Z1537" s="10">
        <v>0</v>
      </c>
      <c r="AA1537" s="10">
        <v>0</v>
      </c>
      <c r="AB1537" s="10">
        <v>0</v>
      </c>
      <c r="AC1537" s="10">
        <v>0</v>
      </c>
      <c r="AD1537" s="10">
        <v>0</v>
      </c>
      <c r="AE1537" s="10">
        <v>0</v>
      </c>
      <c r="AF1537" s="10">
        <v>0</v>
      </c>
      <c r="AG1537" s="10">
        <v>0</v>
      </c>
      <c r="AH1537" s="10">
        <v>0</v>
      </c>
      <c r="AI1537" s="10">
        <v>0</v>
      </c>
      <c r="AJ1537" s="10">
        <v>0</v>
      </c>
      <c r="AK1537" s="10">
        <v>1</v>
      </c>
      <c r="AL1537" s="10">
        <v>0</v>
      </c>
      <c r="AM1537" s="10">
        <v>24</v>
      </c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10"/>
      <c r="AZ1537" s="10"/>
      <c r="BA1537" s="10"/>
      <c r="BB1537" s="10"/>
      <c r="BC1537" s="10"/>
      <c r="BD1537" s="10"/>
      <c r="BE1537" s="10"/>
      <c r="BF1537" s="10"/>
      <c r="BG1537" s="10"/>
      <c r="BH1537" s="10" t="s">
        <v>468</v>
      </c>
      <c r="BI1537" s="10">
        <v>26</v>
      </c>
    </row>
    <row r="1538" spans="5:61" ht="16.5" customHeight="1">
      <c r="E1538" s="9" t="str">
        <f t="shared" si="23"/>
        <v>M-36人体発熱密度比率1</v>
      </c>
      <c r="F1538" s="10" t="s">
        <v>508</v>
      </c>
      <c r="G1538" s="10" t="s">
        <v>355</v>
      </c>
      <c r="H1538" s="10">
        <v>36</v>
      </c>
      <c r="I1538" s="10">
        <v>3</v>
      </c>
      <c r="J1538" s="10">
        <v>1</v>
      </c>
      <c r="K1538" s="10" t="s">
        <v>781</v>
      </c>
      <c r="L1538" s="10" t="s">
        <v>777</v>
      </c>
      <c r="M1538" s="10">
        <v>0</v>
      </c>
      <c r="N1538" s="10">
        <v>0</v>
      </c>
      <c r="O1538" s="10">
        <v>0</v>
      </c>
      <c r="P1538" s="10">
        <v>0</v>
      </c>
      <c r="Q1538" s="10">
        <v>0</v>
      </c>
      <c r="R1538" s="10">
        <v>0</v>
      </c>
      <c r="S1538" s="10">
        <v>0</v>
      </c>
      <c r="T1538" s="10">
        <v>0</v>
      </c>
      <c r="U1538" s="10">
        <v>0</v>
      </c>
      <c r="V1538" s="10">
        <v>0</v>
      </c>
      <c r="W1538" s="10">
        <v>0</v>
      </c>
      <c r="X1538" s="10">
        <v>0.8</v>
      </c>
      <c r="Y1538" s="10">
        <v>0.8</v>
      </c>
      <c r="Z1538" s="10">
        <v>0.4</v>
      </c>
      <c r="AA1538" s="10">
        <v>0.4</v>
      </c>
      <c r="AB1538" s="10">
        <v>0.4</v>
      </c>
      <c r="AC1538" s="10">
        <v>0.4</v>
      </c>
      <c r="AD1538" s="10">
        <v>0.8</v>
      </c>
      <c r="AE1538" s="10">
        <v>0.8</v>
      </c>
      <c r="AF1538" s="10">
        <v>0.8</v>
      </c>
      <c r="AG1538" s="10">
        <v>0</v>
      </c>
      <c r="AH1538" s="10">
        <v>0</v>
      </c>
      <c r="AI1538" s="10">
        <v>0</v>
      </c>
      <c r="AJ1538" s="10">
        <v>0</v>
      </c>
      <c r="AK1538" s="10">
        <v>1</v>
      </c>
      <c r="AL1538" s="10">
        <v>0</v>
      </c>
      <c r="AM1538" s="10">
        <v>11</v>
      </c>
      <c r="AN1538" s="10">
        <v>80</v>
      </c>
      <c r="AO1538" s="10">
        <v>13</v>
      </c>
      <c r="AP1538" s="10">
        <v>40</v>
      </c>
      <c r="AQ1538" s="10">
        <v>17</v>
      </c>
      <c r="AR1538" s="10">
        <v>80</v>
      </c>
      <c r="AS1538" s="10">
        <v>20</v>
      </c>
      <c r="AT1538" s="10">
        <v>0</v>
      </c>
      <c r="AU1538" s="10">
        <v>24</v>
      </c>
      <c r="AV1538" s="10"/>
      <c r="AW1538" s="10"/>
      <c r="AX1538" s="10"/>
      <c r="AY1538" s="10"/>
      <c r="AZ1538" s="10"/>
      <c r="BA1538" s="10"/>
      <c r="BB1538" s="10"/>
      <c r="BC1538" s="10"/>
      <c r="BD1538" s="10"/>
      <c r="BE1538" s="10"/>
      <c r="BF1538" s="10"/>
      <c r="BG1538" s="10"/>
      <c r="BH1538" s="10" t="s">
        <v>468</v>
      </c>
      <c r="BI1538" s="10">
        <v>26</v>
      </c>
    </row>
    <row r="1539" spans="5:61" ht="16.5" customHeight="1">
      <c r="E1539" s="9" t="str">
        <f t="shared" si="23"/>
        <v>M-36人体発熱密度比率2</v>
      </c>
      <c r="F1539" s="10" t="s">
        <v>508</v>
      </c>
      <c r="G1539" s="10" t="s">
        <v>355</v>
      </c>
      <c r="H1539" s="10">
        <v>36</v>
      </c>
      <c r="I1539" s="10">
        <v>3</v>
      </c>
      <c r="J1539" s="10">
        <v>2</v>
      </c>
      <c r="K1539" s="10" t="s">
        <v>781</v>
      </c>
      <c r="L1539" s="10" t="s">
        <v>778</v>
      </c>
      <c r="M1539" s="10">
        <v>0</v>
      </c>
      <c r="N1539" s="10">
        <v>0</v>
      </c>
      <c r="O1539" s="10">
        <v>0</v>
      </c>
      <c r="P1539" s="10">
        <v>0</v>
      </c>
      <c r="Q1539" s="10">
        <v>0</v>
      </c>
      <c r="R1539" s="10">
        <v>0</v>
      </c>
      <c r="S1539" s="10">
        <v>0</v>
      </c>
      <c r="T1539" s="10">
        <v>0</v>
      </c>
      <c r="U1539" s="10">
        <v>0</v>
      </c>
      <c r="V1539" s="10">
        <v>0</v>
      </c>
      <c r="W1539" s="10">
        <v>0</v>
      </c>
      <c r="X1539" s="10">
        <v>1</v>
      </c>
      <c r="Y1539" s="10">
        <v>1</v>
      </c>
      <c r="Z1539" s="10">
        <v>0.5</v>
      </c>
      <c r="AA1539" s="10">
        <v>0.5</v>
      </c>
      <c r="AB1539" s="10">
        <v>0.5</v>
      </c>
      <c r="AC1539" s="10">
        <v>0.5</v>
      </c>
      <c r="AD1539" s="10">
        <v>1</v>
      </c>
      <c r="AE1539" s="10">
        <v>1</v>
      </c>
      <c r="AF1539" s="10">
        <v>1</v>
      </c>
      <c r="AG1539" s="10">
        <v>0</v>
      </c>
      <c r="AH1539" s="10">
        <v>0</v>
      </c>
      <c r="AI1539" s="10">
        <v>0</v>
      </c>
      <c r="AJ1539" s="10">
        <v>0</v>
      </c>
      <c r="AK1539" s="10">
        <v>1</v>
      </c>
      <c r="AL1539" s="10">
        <v>0</v>
      </c>
      <c r="AM1539" s="10">
        <v>11</v>
      </c>
      <c r="AN1539" s="10">
        <v>100</v>
      </c>
      <c r="AO1539" s="10">
        <v>13</v>
      </c>
      <c r="AP1539" s="10">
        <v>50</v>
      </c>
      <c r="AQ1539" s="10">
        <v>17</v>
      </c>
      <c r="AR1539" s="10">
        <v>100</v>
      </c>
      <c r="AS1539" s="10">
        <v>20</v>
      </c>
      <c r="AT1539" s="10">
        <v>0</v>
      </c>
      <c r="AU1539" s="10">
        <v>24</v>
      </c>
      <c r="AV1539" s="10"/>
      <c r="AW1539" s="10"/>
      <c r="AX1539" s="10"/>
      <c r="AY1539" s="10"/>
      <c r="AZ1539" s="10"/>
      <c r="BA1539" s="10"/>
      <c r="BB1539" s="10"/>
      <c r="BC1539" s="10"/>
      <c r="BD1539" s="10"/>
      <c r="BE1539" s="10"/>
      <c r="BF1539" s="10"/>
      <c r="BG1539" s="10"/>
      <c r="BH1539" s="10" t="s">
        <v>468</v>
      </c>
      <c r="BI1539" s="10">
        <v>26</v>
      </c>
    </row>
    <row r="1540" spans="5:61" ht="16.5" customHeight="1">
      <c r="E1540" s="9" t="str">
        <f t="shared" si="23"/>
        <v>M-36人体発熱密度比率3</v>
      </c>
      <c r="F1540" s="10" t="s">
        <v>508</v>
      </c>
      <c r="G1540" s="10" t="s">
        <v>355</v>
      </c>
      <c r="H1540" s="10">
        <v>36</v>
      </c>
      <c r="I1540" s="10">
        <v>3</v>
      </c>
      <c r="J1540" s="10">
        <v>3</v>
      </c>
      <c r="K1540" s="10" t="s">
        <v>781</v>
      </c>
      <c r="L1540" s="10" t="s">
        <v>779</v>
      </c>
      <c r="M1540" s="10">
        <v>0</v>
      </c>
      <c r="N1540" s="10">
        <v>0</v>
      </c>
      <c r="O1540" s="10">
        <v>0</v>
      </c>
      <c r="P1540" s="10">
        <v>0</v>
      </c>
      <c r="Q1540" s="10">
        <v>0</v>
      </c>
      <c r="R1540" s="10">
        <v>0</v>
      </c>
      <c r="S1540" s="10">
        <v>0</v>
      </c>
      <c r="T1540" s="10">
        <v>0</v>
      </c>
      <c r="U1540" s="10">
        <v>0</v>
      </c>
      <c r="V1540" s="10">
        <v>0</v>
      </c>
      <c r="W1540" s="10">
        <v>0</v>
      </c>
      <c r="X1540" s="10">
        <v>0</v>
      </c>
      <c r="Y1540" s="10">
        <v>0</v>
      </c>
      <c r="Z1540" s="10">
        <v>0</v>
      </c>
      <c r="AA1540" s="10">
        <v>0</v>
      </c>
      <c r="AB1540" s="10">
        <v>0</v>
      </c>
      <c r="AC1540" s="10">
        <v>0</v>
      </c>
      <c r="AD1540" s="10">
        <v>0</v>
      </c>
      <c r="AE1540" s="10">
        <v>0</v>
      </c>
      <c r="AF1540" s="10">
        <v>0</v>
      </c>
      <c r="AG1540" s="10">
        <v>0</v>
      </c>
      <c r="AH1540" s="10">
        <v>0</v>
      </c>
      <c r="AI1540" s="10">
        <v>0</v>
      </c>
      <c r="AJ1540" s="10">
        <v>0</v>
      </c>
      <c r="AK1540" s="10">
        <v>1</v>
      </c>
      <c r="AL1540" s="10">
        <v>0</v>
      </c>
      <c r="AM1540" s="10">
        <v>24</v>
      </c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10"/>
      <c r="AZ1540" s="10"/>
      <c r="BA1540" s="10"/>
      <c r="BB1540" s="10"/>
      <c r="BC1540" s="10"/>
      <c r="BD1540" s="10"/>
      <c r="BE1540" s="10"/>
      <c r="BF1540" s="10"/>
      <c r="BG1540" s="10"/>
      <c r="BH1540" s="10" t="s">
        <v>468</v>
      </c>
      <c r="BI1540" s="10">
        <v>26</v>
      </c>
    </row>
    <row r="1541" spans="5:61" ht="16.5" customHeight="1">
      <c r="E1541" s="9" t="str">
        <f t="shared" si="23"/>
        <v>M-36機器発熱密度比率1</v>
      </c>
      <c r="F1541" s="10" t="s">
        <v>508</v>
      </c>
      <c r="G1541" s="10" t="s">
        <v>355</v>
      </c>
      <c r="H1541" s="10">
        <v>36</v>
      </c>
      <c r="I1541" s="10">
        <v>4</v>
      </c>
      <c r="J1541" s="10">
        <v>1</v>
      </c>
      <c r="K1541" s="10" t="s">
        <v>783</v>
      </c>
      <c r="L1541" s="10" t="s">
        <v>777</v>
      </c>
      <c r="M1541" s="10">
        <v>0</v>
      </c>
      <c r="N1541" s="10">
        <v>0</v>
      </c>
      <c r="O1541" s="10">
        <v>0</v>
      </c>
      <c r="P1541" s="10">
        <v>0</v>
      </c>
      <c r="Q1541" s="10">
        <v>0</v>
      </c>
      <c r="R1541" s="10">
        <v>0</v>
      </c>
      <c r="S1541" s="10">
        <v>0</v>
      </c>
      <c r="T1541" s="10">
        <v>0</v>
      </c>
      <c r="U1541" s="10">
        <v>0</v>
      </c>
      <c r="V1541" s="10">
        <v>0</v>
      </c>
      <c r="W1541" s="10">
        <v>0</v>
      </c>
      <c r="X1541" s="10">
        <v>0</v>
      </c>
      <c r="Y1541" s="10">
        <v>0</v>
      </c>
      <c r="Z1541" s="10">
        <v>0</v>
      </c>
      <c r="AA1541" s="10">
        <v>0</v>
      </c>
      <c r="AB1541" s="10">
        <v>0</v>
      </c>
      <c r="AC1541" s="10">
        <v>0</v>
      </c>
      <c r="AD1541" s="10">
        <v>0</v>
      </c>
      <c r="AE1541" s="10">
        <v>0</v>
      </c>
      <c r="AF1541" s="10">
        <v>0</v>
      </c>
      <c r="AG1541" s="10">
        <v>0</v>
      </c>
      <c r="AH1541" s="10">
        <v>0</v>
      </c>
      <c r="AI1541" s="10">
        <v>0</v>
      </c>
      <c r="AJ1541" s="10">
        <v>0</v>
      </c>
      <c r="AK1541" s="10">
        <v>1</v>
      </c>
      <c r="AL1541" s="10">
        <v>0</v>
      </c>
      <c r="AM1541" s="10">
        <v>24</v>
      </c>
      <c r="AN1541" s="10"/>
      <c r="AO1541" s="10"/>
      <c r="AP1541" s="10"/>
      <c r="AQ1541" s="10"/>
      <c r="AR1541" s="10"/>
      <c r="AS1541" s="10"/>
      <c r="AT1541" s="10"/>
      <c r="AU1541" s="10"/>
      <c r="AV1541" s="10"/>
      <c r="AW1541" s="10"/>
      <c r="AX1541" s="10"/>
      <c r="AY1541" s="10"/>
      <c r="AZ1541" s="10"/>
      <c r="BA1541" s="10"/>
      <c r="BB1541" s="10"/>
      <c r="BC1541" s="10"/>
      <c r="BD1541" s="10"/>
      <c r="BE1541" s="10"/>
      <c r="BF1541" s="10"/>
      <c r="BG1541" s="10"/>
      <c r="BH1541" s="10" t="s">
        <v>468</v>
      </c>
      <c r="BI1541" s="10">
        <v>26</v>
      </c>
    </row>
    <row r="1542" spans="5:61" ht="16.5" customHeight="1">
      <c r="E1542" s="9" t="str">
        <f t="shared" si="23"/>
        <v>M-36機器発熱密度比率2</v>
      </c>
      <c r="F1542" s="10" t="s">
        <v>508</v>
      </c>
      <c r="G1542" s="10" t="s">
        <v>355</v>
      </c>
      <c r="H1542" s="10">
        <v>36</v>
      </c>
      <c r="I1542" s="10">
        <v>4</v>
      </c>
      <c r="J1542" s="10">
        <v>2</v>
      </c>
      <c r="K1542" s="10" t="s">
        <v>783</v>
      </c>
      <c r="L1542" s="10" t="s">
        <v>778</v>
      </c>
      <c r="M1542" s="10">
        <v>0</v>
      </c>
      <c r="N1542" s="10">
        <v>0</v>
      </c>
      <c r="O1542" s="10">
        <v>0</v>
      </c>
      <c r="P1542" s="10">
        <v>0</v>
      </c>
      <c r="Q1542" s="10">
        <v>0</v>
      </c>
      <c r="R1542" s="10">
        <v>0</v>
      </c>
      <c r="S1542" s="10">
        <v>0</v>
      </c>
      <c r="T1542" s="10">
        <v>0</v>
      </c>
      <c r="U1542" s="10">
        <v>0</v>
      </c>
      <c r="V1542" s="10">
        <v>0</v>
      </c>
      <c r="W1542" s="10">
        <v>0</v>
      </c>
      <c r="X1542" s="10">
        <v>0</v>
      </c>
      <c r="Y1542" s="10">
        <v>0</v>
      </c>
      <c r="Z1542" s="10">
        <v>0</v>
      </c>
      <c r="AA1542" s="10">
        <v>0</v>
      </c>
      <c r="AB1542" s="10">
        <v>0</v>
      </c>
      <c r="AC1542" s="10">
        <v>0</v>
      </c>
      <c r="AD1542" s="10">
        <v>0</v>
      </c>
      <c r="AE1542" s="10">
        <v>0</v>
      </c>
      <c r="AF1542" s="10">
        <v>0</v>
      </c>
      <c r="AG1542" s="10">
        <v>0</v>
      </c>
      <c r="AH1542" s="10">
        <v>0</v>
      </c>
      <c r="AI1542" s="10">
        <v>0</v>
      </c>
      <c r="AJ1542" s="10">
        <v>0</v>
      </c>
      <c r="AK1542" s="10">
        <v>1</v>
      </c>
      <c r="AL1542" s="10">
        <v>0</v>
      </c>
      <c r="AM1542" s="10">
        <v>24</v>
      </c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10"/>
      <c r="AZ1542" s="10"/>
      <c r="BA1542" s="10"/>
      <c r="BB1542" s="10"/>
      <c r="BC1542" s="10"/>
      <c r="BD1542" s="10"/>
      <c r="BE1542" s="10"/>
      <c r="BF1542" s="10"/>
      <c r="BG1542" s="10"/>
      <c r="BH1542" s="10" t="s">
        <v>468</v>
      </c>
      <c r="BI1542" s="10">
        <v>26</v>
      </c>
    </row>
    <row r="1543" spans="5:61" ht="16.5" customHeight="1">
      <c r="E1543" s="9" t="str">
        <f t="shared" si="23"/>
        <v>M-36機器発熱密度比率3</v>
      </c>
      <c r="F1543" s="10" t="s">
        <v>508</v>
      </c>
      <c r="G1543" s="10" t="s">
        <v>355</v>
      </c>
      <c r="H1543" s="10">
        <v>36</v>
      </c>
      <c r="I1543" s="10">
        <v>4</v>
      </c>
      <c r="J1543" s="10">
        <v>3</v>
      </c>
      <c r="K1543" s="10" t="s">
        <v>783</v>
      </c>
      <c r="L1543" s="10" t="s">
        <v>779</v>
      </c>
      <c r="M1543" s="10">
        <v>0</v>
      </c>
      <c r="N1543" s="10">
        <v>0</v>
      </c>
      <c r="O1543" s="10">
        <v>0</v>
      </c>
      <c r="P1543" s="10">
        <v>0</v>
      </c>
      <c r="Q1543" s="10">
        <v>0</v>
      </c>
      <c r="R1543" s="10">
        <v>0</v>
      </c>
      <c r="S1543" s="10">
        <v>0</v>
      </c>
      <c r="T1543" s="10">
        <v>0</v>
      </c>
      <c r="U1543" s="10">
        <v>0</v>
      </c>
      <c r="V1543" s="10">
        <v>0</v>
      </c>
      <c r="W1543" s="10">
        <v>0</v>
      </c>
      <c r="X1543" s="10">
        <v>0</v>
      </c>
      <c r="Y1543" s="10">
        <v>0</v>
      </c>
      <c r="Z1543" s="10">
        <v>0</v>
      </c>
      <c r="AA1543" s="10">
        <v>0</v>
      </c>
      <c r="AB1543" s="10">
        <v>0</v>
      </c>
      <c r="AC1543" s="10">
        <v>0</v>
      </c>
      <c r="AD1543" s="10">
        <v>0</v>
      </c>
      <c r="AE1543" s="10">
        <v>0</v>
      </c>
      <c r="AF1543" s="10">
        <v>0</v>
      </c>
      <c r="AG1543" s="10">
        <v>0</v>
      </c>
      <c r="AH1543" s="10">
        <v>0</v>
      </c>
      <c r="AI1543" s="10">
        <v>0</v>
      </c>
      <c r="AJ1543" s="10">
        <v>0</v>
      </c>
      <c r="AK1543" s="10">
        <v>1</v>
      </c>
      <c r="AL1543" s="10">
        <v>0</v>
      </c>
      <c r="AM1543" s="10">
        <v>24</v>
      </c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10"/>
      <c r="AZ1543" s="10"/>
      <c r="BA1543" s="10"/>
      <c r="BB1543" s="10"/>
      <c r="BC1543" s="10"/>
      <c r="BD1543" s="10"/>
      <c r="BE1543" s="10"/>
      <c r="BF1543" s="10"/>
      <c r="BG1543" s="10"/>
      <c r="BH1543" s="10" t="s">
        <v>468</v>
      </c>
      <c r="BI1543" s="10">
        <v>26</v>
      </c>
    </row>
    <row r="1544" spans="5:61" ht="16.5" customHeight="1">
      <c r="E1544" s="9" t="str">
        <f t="shared" si="23"/>
        <v>M-37室同時使用率1</v>
      </c>
      <c r="F1544" s="10" t="s">
        <v>512</v>
      </c>
      <c r="G1544" s="10" t="s">
        <v>355</v>
      </c>
      <c r="H1544" s="10">
        <v>37</v>
      </c>
      <c r="I1544" s="10">
        <v>1</v>
      </c>
      <c r="J1544" s="10">
        <v>1</v>
      </c>
      <c r="K1544" s="10" t="s">
        <v>776</v>
      </c>
      <c r="L1544" s="10" t="s">
        <v>777</v>
      </c>
      <c r="M1544" s="10">
        <v>0</v>
      </c>
      <c r="N1544" s="10">
        <v>0</v>
      </c>
      <c r="O1544" s="10">
        <v>0</v>
      </c>
      <c r="P1544" s="10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  <c r="V1544" s="10">
        <v>0</v>
      </c>
      <c r="W1544" s="10">
        <v>1</v>
      </c>
      <c r="X1544" s="10">
        <v>1</v>
      </c>
      <c r="Y1544" s="10">
        <v>1</v>
      </c>
      <c r="Z1544" s="10">
        <v>1</v>
      </c>
      <c r="AA1544" s="10">
        <v>1</v>
      </c>
      <c r="AB1544" s="10">
        <v>1</v>
      </c>
      <c r="AC1544" s="10">
        <v>1</v>
      </c>
      <c r="AD1544" s="10">
        <v>1</v>
      </c>
      <c r="AE1544" s="10">
        <v>1</v>
      </c>
      <c r="AF1544" s="10">
        <v>1</v>
      </c>
      <c r="AG1544" s="10">
        <v>0</v>
      </c>
      <c r="AH1544" s="10">
        <v>0</v>
      </c>
      <c r="AI1544" s="10">
        <v>0</v>
      </c>
      <c r="AJ1544" s="10">
        <v>0</v>
      </c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10"/>
      <c r="AZ1544" s="10"/>
      <c r="BA1544" s="10"/>
      <c r="BB1544" s="10"/>
      <c r="BC1544" s="10"/>
      <c r="BD1544" s="10"/>
      <c r="BE1544" s="10"/>
      <c r="BF1544" s="10"/>
      <c r="BG1544" s="10"/>
      <c r="BH1544" s="10" t="s">
        <v>472</v>
      </c>
      <c r="BI1544" s="10">
        <v>27</v>
      </c>
    </row>
    <row r="1545" spans="5:61" ht="16.5" customHeight="1">
      <c r="E1545" s="9" t="str">
        <f t="shared" ref="E1545:E1608" si="24">F1545&amp;K1545&amp;J1545</f>
        <v>M-37室同時使用率2</v>
      </c>
      <c r="F1545" s="10" t="s">
        <v>512</v>
      </c>
      <c r="G1545" s="10" t="s">
        <v>355</v>
      </c>
      <c r="H1545" s="10">
        <v>37</v>
      </c>
      <c r="I1545" s="10">
        <v>1</v>
      </c>
      <c r="J1545" s="10">
        <v>2</v>
      </c>
      <c r="K1545" s="10" t="s">
        <v>776</v>
      </c>
      <c r="L1545" s="10" t="s">
        <v>778</v>
      </c>
      <c r="M1545" s="10">
        <v>0</v>
      </c>
      <c r="N1545" s="10">
        <v>0</v>
      </c>
      <c r="O1545" s="10">
        <v>0</v>
      </c>
      <c r="P1545" s="10">
        <v>0</v>
      </c>
      <c r="Q1545" s="10">
        <v>0</v>
      </c>
      <c r="R1545" s="10">
        <v>0</v>
      </c>
      <c r="S1545" s="10">
        <v>0</v>
      </c>
      <c r="T1545" s="10">
        <v>0</v>
      </c>
      <c r="U1545" s="10">
        <v>0</v>
      </c>
      <c r="V1545" s="10">
        <v>0</v>
      </c>
      <c r="W1545" s="10">
        <v>1</v>
      </c>
      <c r="X1545" s="10">
        <v>1</v>
      </c>
      <c r="Y1545" s="10">
        <v>1</v>
      </c>
      <c r="Z1545" s="10">
        <v>1</v>
      </c>
      <c r="AA1545" s="10">
        <v>1</v>
      </c>
      <c r="AB1545" s="10">
        <v>1</v>
      </c>
      <c r="AC1545" s="10">
        <v>1</v>
      </c>
      <c r="AD1545" s="10">
        <v>1</v>
      </c>
      <c r="AE1545" s="10">
        <v>1</v>
      </c>
      <c r="AF1545" s="10">
        <v>1</v>
      </c>
      <c r="AG1545" s="10">
        <v>0</v>
      </c>
      <c r="AH1545" s="10">
        <v>0</v>
      </c>
      <c r="AI1545" s="10">
        <v>0</v>
      </c>
      <c r="AJ1545" s="10">
        <v>0</v>
      </c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10"/>
      <c r="AZ1545" s="10"/>
      <c r="BA1545" s="10"/>
      <c r="BB1545" s="10"/>
      <c r="BC1545" s="10"/>
      <c r="BD1545" s="10"/>
      <c r="BE1545" s="10"/>
      <c r="BF1545" s="10"/>
      <c r="BG1545" s="10"/>
      <c r="BH1545" s="10" t="s">
        <v>472</v>
      </c>
      <c r="BI1545" s="10">
        <v>27</v>
      </c>
    </row>
    <row r="1546" spans="5:61" ht="16.5" customHeight="1">
      <c r="E1546" s="9" t="str">
        <f t="shared" si="24"/>
        <v>M-37室同時使用率3</v>
      </c>
      <c r="F1546" s="10" t="s">
        <v>512</v>
      </c>
      <c r="G1546" s="10" t="s">
        <v>355</v>
      </c>
      <c r="H1546" s="10">
        <v>37</v>
      </c>
      <c r="I1546" s="10">
        <v>1</v>
      </c>
      <c r="J1546" s="10">
        <v>3</v>
      </c>
      <c r="K1546" s="10" t="s">
        <v>776</v>
      </c>
      <c r="L1546" s="10" t="s">
        <v>779</v>
      </c>
      <c r="M1546" s="10">
        <v>0</v>
      </c>
      <c r="N1546" s="10">
        <v>0</v>
      </c>
      <c r="O1546" s="10">
        <v>0</v>
      </c>
      <c r="P1546" s="10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  <c r="V1546" s="10">
        <v>0</v>
      </c>
      <c r="W1546" s="10">
        <v>0</v>
      </c>
      <c r="X1546" s="10">
        <v>0</v>
      </c>
      <c r="Y1546" s="10">
        <v>0</v>
      </c>
      <c r="Z1546" s="10">
        <v>0</v>
      </c>
      <c r="AA1546" s="10">
        <v>0</v>
      </c>
      <c r="AB1546" s="10">
        <v>0</v>
      </c>
      <c r="AC1546" s="10">
        <v>0</v>
      </c>
      <c r="AD1546" s="10">
        <v>0</v>
      </c>
      <c r="AE1546" s="10">
        <v>0</v>
      </c>
      <c r="AF1546" s="10">
        <v>0</v>
      </c>
      <c r="AG1546" s="10">
        <v>0</v>
      </c>
      <c r="AH1546" s="10">
        <v>0</v>
      </c>
      <c r="AI1546" s="10">
        <v>0</v>
      </c>
      <c r="AJ1546" s="10">
        <v>0</v>
      </c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10"/>
      <c r="AZ1546" s="10"/>
      <c r="BA1546" s="10"/>
      <c r="BB1546" s="10"/>
      <c r="BC1546" s="10"/>
      <c r="BD1546" s="10"/>
      <c r="BE1546" s="10"/>
      <c r="BF1546" s="10"/>
      <c r="BG1546" s="10"/>
      <c r="BH1546" s="10" t="s">
        <v>472</v>
      </c>
      <c r="BI1546" s="10">
        <v>27</v>
      </c>
    </row>
    <row r="1547" spans="5:61" ht="16.5" customHeight="1">
      <c r="E1547" s="9" t="str">
        <f t="shared" si="24"/>
        <v>M-37照明発熱密度比率1</v>
      </c>
      <c r="F1547" s="10" t="s">
        <v>512</v>
      </c>
      <c r="G1547" s="10" t="s">
        <v>355</v>
      </c>
      <c r="H1547" s="10">
        <v>37</v>
      </c>
      <c r="I1547" s="10">
        <v>2</v>
      </c>
      <c r="J1547" s="10">
        <v>1</v>
      </c>
      <c r="K1547" s="10" t="s">
        <v>780</v>
      </c>
      <c r="L1547" s="10" t="s">
        <v>777</v>
      </c>
      <c r="M1547" s="10">
        <v>0</v>
      </c>
      <c r="N1547" s="10">
        <v>0</v>
      </c>
      <c r="O1547" s="10">
        <v>0</v>
      </c>
      <c r="P1547" s="10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  <c r="V1547" s="10">
        <v>0</v>
      </c>
      <c r="W1547" s="10">
        <v>0</v>
      </c>
      <c r="X1547" s="10">
        <v>1</v>
      </c>
      <c r="Y1547" s="10">
        <v>1</v>
      </c>
      <c r="Z1547" s="10">
        <v>1</v>
      </c>
      <c r="AA1547" s="10">
        <v>1</v>
      </c>
      <c r="AB1547" s="10">
        <v>1</v>
      </c>
      <c r="AC1547" s="10">
        <v>1</v>
      </c>
      <c r="AD1547" s="10">
        <v>1</v>
      </c>
      <c r="AE1547" s="10">
        <v>1</v>
      </c>
      <c r="AF1547" s="10">
        <v>1</v>
      </c>
      <c r="AG1547" s="10">
        <v>0</v>
      </c>
      <c r="AH1547" s="10">
        <v>0</v>
      </c>
      <c r="AI1547" s="10">
        <v>0</v>
      </c>
      <c r="AJ1547" s="10">
        <v>0</v>
      </c>
      <c r="AK1547" s="10">
        <v>1</v>
      </c>
      <c r="AL1547" s="10">
        <v>0</v>
      </c>
      <c r="AM1547" s="10">
        <v>11</v>
      </c>
      <c r="AN1547" s="10">
        <v>100</v>
      </c>
      <c r="AO1547" s="10">
        <v>20</v>
      </c>
      <c r="AP1547" s="10">
        <v>0</v>
      </c>
      <c r="AQ1547" s="10">
        <v>24</v>
      </c>
      <c r="AR1547" s="10"/>
      <c r="AS1547" s="10"/>
      <c r="AT1547" s="10"/>
      <c r="AU1547" s="10"/>
      <c r="AV1547" s="10"/>
      <c r="AW1547" s="10"/>
      <c r="AX1547" s="10"/>
      <c r="AY1547" s="10"/>
      <c r="AZ1547" s="10"/>
      <c r="BA1547" s="10"/>
      <c r="BB1547" s="10"/>
      <c r="BC1547" s="10"/>
      <c r="BD1547" s="10"/>
      <c r="BE1547" s="10"/>
      <c r="BF1547" s="10"/>
      <c r="BG1547" s="10"/>
      <c r="BH1547" s="10" t="s">
        <v>472</v>
      </c>
      <c r="BI1547" s="10">
        <v>27</v>
      </c>
    </row>
    <row r="1548" spans="5:61" ht="16.5" customHeight="1">
      <c r="E1548" s="9" t="str">
        <f t="shared" si="24"/>
        <v>M-37照明発熱密度比率2</v>
      </c>
      <c r="F1548" s="10" t="s">
        <v>512</v>
      </c>
      <c r="G1548" s="10" t="s">
        <v>355</v>
      </c>
      <c r="H1548" s="10">
        <v>37</v>
      </c>
      <c r="I1548" s="10">
        <v>2</v>
      </c>
      <c r="J1548" s="10">
        <v>2</v>
      </c>
      <c r="K1548" s="10" t="s">
        <v>780</v>
      </c>
      <c r="L1548" s="10" t="s">
        <v>778</v>
      </c>
      <c r="M1548" s="10">
        <v>0</v>
      </c>
      <c r="N1548" s="10">
        <v>0</v>
      </c>
      <c r="O1548" s="10">
        <v>0</v>
      </c>
      <c r="P1548" s="10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0</v>
      </c>
      <c r="V1548" s="10">
        <v>0</v>
      </c>
      <c r="W1548" s="10">
        <v>0</v>
      </c>
      <c r="X1548" s="10">
        <v>1</v>
      </c>
      <c r="Y1548" s="10">
        <v>1</v>
      </c>
      <c r="Z1548" s="10">
        <v>1</v>
      </c>
      <c r="AA1548" s="10">
        <v>1</v>
      </c>
      <c r="AB1548" s="10">
        <v>1</v>
      </c>
      <c r="AC1548" s="10">
        <v>1</v>
      </c>
      <c r="AD1548" s="10">
        <v>1</v>
      </c>
      <c r="AE1548" s="10">
        <v>1</v>
      </c>
      <c r="AF1548" s="10">
        <v>1</v>
      </c>
      <c r="AG1548" s="10">
        <v>0</v>
      </c>
      <c r="AH1548" s="10">
        <v>0</v>
      </c>
      <c r="AI1548" s="10">
        <v>0</v>
      </c>
      <c r="AJ1548" s="10">
        <v>0</v>
      </c>
      <c r="AK1548" s="10">
        <v>1</v>
      </c>
      <c r="AL1548" s="10">
        <v>0</v>
      </c>
      <c r="AM1548" s="10">
        <v>11</v>
      </c>
      <c r="AN1548" s="10">
        <v>100</v>
      </c>
      <c r="AO1548" s="10">
        <v>20</v>
      </c>
      <c r="AP1548" s="10">
        <v>0</v>
      </c>
      <c r="AQ1548" s="10">
        <v>24</v>
      </c>
      <c r="AR1548" s="10"/>
      <c r="AS1548" s="10"/>
      <c r="AT1548" s="10"/>
      <c r="AU1548" s="10"/>
      <c r="AV1548" s="10"/>
      <c r="AW1548" s="10"/>
      <c r="AX1548" s="10"/>
      <c r="AY1548" s="10"/>
      <c r="AZ1548" s="10"/>
      <c r="BA1548" s="10"/>
      <c r="BB1548" s="10"/>
      <c r="BC1548" s="10"/>
      <c r="BD1548" s="10"/>
      <c r="BE1548" s="10"/>
      <c r="BF1548" s="10"/>
      <c r="BG1548" s="10"/>
      <c r="BH1548" s="10" t="s">
        <v>472</v>
      </c>
      <c r="BI1548" s="10">
        <v>27</v>
      </c>
    </row>
    <row r="1549" spans="5:61" ht="16.5" customHeight="1">
      <c r="E1549" s="9" t="str">
        <f t="shared" si="24"/>
        <v>M-37照明発熱密度比率3</v>
      </c>
      <c r="F1549" s="10" t="s">
        <v>512</v>
      </c>
      <c r="G1549" s="10" t="s">
        <v>355</v>
      </c>
      <c r="H1549" s="10">
        <v>37</v>
      </c>
      <c r="I1549" s="10">
        <v>2</v>
      </c>
      <c r="J1549" s="10">
        <v>3</v>
      </c>
      <c r="K1549" s="10" t="s">
        <v>780</v>
      </c>
      <c r="L1549" s="10" t="s">
        <v>779</v>
      </c>
      <c r="M1549" s="10">
        <v>0</v>
      </c>
      <c r="N1549" s="10">
        <v>0</v>
      </c>
      <c r="O1549" s="10">
        <v>0</v>
      </c>
      <c r="P1549" s="10">
        <v>0</v>
      </c>
      <c r="Q1549" s="10">
        <v>0</v>
      </c>
      <c r="R1549" s="10">
        <v>0</v>
      </c>
      <c r="S1549" s="10">
        <v>0</v>
      </c>
      <c r="T1549" s="10">
        <v>0</v>
      </c>
      <c r="U1549" s="10">
        <v>0</v>
      </c>
      <c r="V1549" s="10">
        <v>0</v>
      </c>
      <c r="W1549" s="10">
        <v>0</v>
      </c>
      <c r="X1549" s="10">
        <v>0</v>
      </c>
      <c r="Y1549" s="10">
        <v>0</v>
      </c>
      <c r="Z1549" s="10">
        <v>0</v>
      </c>
      <c r="AA1549" s="10">
        <v>0</v>
      </c>
      <c r="AB1549" s="10">
        <v>0</v>
      </c>
      <c r="AC1549" s="10">
        <v>0</v>
      </c>
      <c r="AD1549" s="10">
        <v>0</v>
      </c>
      <c r="AE1549" s="10">
        <v>0</v>
      </c>
      <c r="AF1549" s="10">
        <v>0</v>
      </c>
      <c r="AG1549" s="10">
        <v>0</v>
      </c>
      <c r="AH1549" s="10">
        <v>0</v>
      </c>
      <c r="AI1549" s="10">
        <v>0</v>
      </c>
      <c r="AJ1549" s="10">
        <v>0</v>
      </c>
      <c r="AK1549" s="10">
        <v>1</v>
      </c>
      <c r="AL1549" s="10">
        <v>0</v>
      </c>
      <c r="AM1549" s="10">
        <v>24</v>
      </c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10"/>
      <c r="AZ1549" s="10"/>
      <c r="BA1549" s="10"/>
      <c r="BB1549" s="10"/>
      <c r="BC1549" s="10"/>
      <c r="BD1549" s="10"/>
      <c r="BE1549" s="10"/>
      <c r="BF1549" s="10"/>
      <c r="BG1549" s="10"/>
      <c r="BH1549" s="10" t="s">
        <v>472</v>
      </c>
      <c r="BI1549" s="10">
        <v>27</v>
      </c>
    </row>
    <row r="1550" spans="5:61" ht="16.5" customHeight="1">
      <c r="E1550" s="9" t="str">
        <f t="shared" si="24"/>
        <v>M-37人体発熱密度比率1</v>
      </c>
      <c r="F1550" s="10" t="s">
        <v>512</v>
      </c>
      <c r="G1550" s="10" t="s">
        <v>355</v>
      </c>
      <c r="H1550" s="10">
        <v>37</v>
      </c>
      <c r="I1550" s="10">
        <v>3</v>
      </c>
      <c r="J1550" s="10">
        <v>1</v>
      </c>
      <c r="K1550" s="10" t="s">
        <v>781</v>
      </c>
      <c r="L1550" s="10" t="s">
        <v>777</v>
      </c>
      <c r="M1550" s="10">
        <v>0</v>
      </c>
      <c r="N1550" s="10">
        <v>0</v>
      </c>
      <c r="O1550" s="10">
        <v>0</v>
      </c>
      <c r="P1550" s="10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  <c r="V1550" s="10">
        <v>0</v>
      </c>
      <c r="W1550" s="10">
        <v>0</v>
      </c>
      <c r="X1550" s="10">
        <v>0.8</v>
      </c>
      <c r="Y1550" s="10">
        <v>0.8</v>
      </c>
      <c r="Z1550" s="10">
        <v>0.4</v>
      </c>
      <c r="AA1550" s="10">
        <v>0.4</v>
      </c>
      <c r="AB1550" s="10">
        <v>0.4</v>
      </c>
      <c r="AC1550" s="10">
        <v>0.4</v>
      </c>
      <c r="AD1550" s="10">
        <v>0.8</v>
      </c>
      <c r="AE1550" s="10">
        <v>0.8</v>
      </c>
      <c r="AF1550" s="10">
        <v>0.8</v>
      </c>
      <c r="AG1550" s="10">
        <v>0</v>
      </c>
      <c r="AH1550" s="10">
        <v>0</v>
      </c>
      <c r="AI1550" s="10">
        <v>0</v>
      </c>
      <c r="AJ1550" s="10">
        <v>0</v>
      </c>
      <c r="AK1550" s="10">
        <v>1</v>
      </c>
      <c r="AL1550" s="10">
        <v>0</v>
      </c>
      <c r="AM1550" s="10">
        <v>11</v>
      </c>
      <c r="AN1550" s="10">
        <v>80</v>
      </c>
      <c r="AO1550" s="10">
        <v>13</v>
      </c>
      <c r="AP1550" s="10">
        <v>40</v>
      </c>
      <c r="AQ1550" s="10">
        <v>17</v>
      </c>
      <c r="AR1550" s="10">
        <v>80</v>
      </c>
      <c r="AS1550" s="10">
        <v>20</v>
      </c>
      <c r="AT1550" s="10">
        <v>0</v>
      </c>
      <c r="AU1550" s="10">
        <v>24</v>
      </c>
      <c r="AV1550" s="10"/>
      <c r="AW1550" s="10"/>
      <c r="AX1550" s="10"/>
      <c r="AY1550" s="10"/>
      <c r="AZ1550" s="10"/>
      <c r="BA1550" s="10"/>
      <c r="BB1550" s="10"/>
      <c r="BC1550" s="10"/>
      <c r="BD1550" s="10"/>
      <c r="BE1550" s="10"/>
      <c r="BF1550" s="10"/>
      <c r="BG1550" s="10"/>
      <c r="BH1550" s="10" t="s">
        <v>472</v>
      </c>
      <c r="BI1550" s="10">
        <v>27</v>
      </c>
    </row>
    <row r="1551" spans="5:61" ht="16.5" customHeight="1">
      <c r="E1551" s="9" t="str">
        <f t="shared" si="24"/>
        <v>M-37人体発熱密度比率2</v>
      </c>
      <c r="F1551" s="10" t="s">
        <v>512</v>
      </c>
      <c r="G1551" s="10" t="s">
        <v>355</v>
      </c>
      <c r="H1551" s="10">
        <v>37</v>
      </c>
      <c r="I1551" s="10">
        <v>3</v>
      </c>
      <c r="J1551" s="10">
        <v>2</v>
      </c>
      <c r="K1551" s="10" t="s">
        <v>781</v>
      </c>
      <c r="L1551" s="10" t="s">
        <v>778</v>
      </c>
      <c r="M1551" s="10">
        <v>0</v>
      </c>
      <c r="N1551" s="10">
        <v>0</v>
      </c>
      <c r="O1551" s="10">
        <v>0</v>
      </c>
      <c r="P1551" s="10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  <c r="V1551" s="10">
        <v>0</v>
      </c>
      <c r="W1551" s="10">
        <v>0</v>
      </c>
      <c r="X1551" s="10">
        <v>1</v>
      </c>
      <c r="Y1551" s="10">
        <v>1</v>
      </c>
      <c r="Z1551" s="10">
        <v>0.5</v>
      </c>
      <c r="AA1551" s="10">
        <v>0.5</v>
      </c>
      <c r="AB1551" s="10">
        <v>0.5</v>
      </c>
      <c r="AC1551" s="10">
        <v>0.5</v>
      </c>
      <c r="AD1551" s="10">
        <v>1</v>
      </c>
      <c r="AE1551" s="10">
        <v>1</v>
      </c>
      <c r="AF1551" s="10">
        <v>1</v>
      </c>
      <c r="AG1551" s="10">
        <v>0</v>
      </c>
      <c r="AH1551" s="10">
        <v>0</v>
      </c>
      <c r="AI1551" s="10">
        <v>0</v>
      </c>
      <c r="AJ1551" s="10">
        <v>0</v>
      </c>
      <c r="AK1551" s="10">
        <v>1</v>
      </c>
      <c r="AL1551" s="10">
        <v>0</v>
      </c>
      <c r="AM1551" s="10">
        <v>11</v>
      </c>
      <c r="AN1551" s="10">
        <v>100</v>
      </c>
      <c r="AO1551" s="10">
        <v>13</v>
      </c>
      <c r="AP1551" s="10">
        <v>50</v>
      </c>
      <c r="AQ1551" s="10">
        <v>17</v>
      </c>
      <c r="AR1551" s="10">
        <v>100</v>
      </c>
      <c r="AS1551" s="10">
        <v>20</v>
      </c>
      <c r="AT1551" s="10">
        <v>0</v>
      </c>
      <c r="AU1551" s="10">
        <v>24</v>
      </c>
      <c r="AV1551" s="10"/>
      <c r="AW1551" s="10"/>
      <c r="AX1551" s="10"/>
      <c r="AY1551" s="10"/>
      <c r="AZ1551" s="10"/>
      <c r="BA1551" s="10"/>
      <c r="BB1551" s="10"/>
      <c r="BC1551" s="10"/>
      <c r="BD1551" s="10"/>
      <c r="BE1551" s="10"/>
      <c r="BF1551" s="10"/>
      <c r="BG1551" s="10"/>
      <c r="BH1551" s="10" t="s">
        <v>472</v>
      </c>
      <c r="BI1551" s="10">
        <v>27</v>
      </c>
    </row>
    <row r="1552" spans="5:61" ht="16.5" customHeight="1">
      <c r="E1552" s="9" t="str">
        <f t="shared" si="24"/>
        <v>M-37人体発熱密度比率3</v>
      </c>
      <c r="F1552" s="10" t="s">
        <v>512</v>
      </c>
      <c r="G1552" s="10" t="s">
        <v>355</v>
      </c>
      <c r="H1552" s="10">
        <v>37</v>
      </c>
      <c r="I1552" s="10">
        <v>3</v>
      </c>
      <c r="J1552" s="10">
        <v>3</v>
      </c>
      <c r="K1552" s="10" t="s">
        <v>781</v>
      </c>
      <c r="L1552" s="10" t="s">
        <v>779</v>
      </c>
      <c r="M1552" s="10">
        <v>0</v>
      </c>
      <c r="N1552" s="10">
        <v>0</v>
      </c>
      <c r="O1552" s="10">
        <v>0</v>
      </c>
      <c r="P1552" s="10">
        <v>0</v>
      </c>
      <c r="Q1552" s="10">
        <v>0</v>
      </c>
      <c r="R1552" s="10">
        <v>0</v>
      </c>
      <c r="S1552" s="10">
        <v>0</v>
      </c>
      <c r="T1552" s="10">
        <v>0</v>
      </c>
      <c r="U1552" s="10">
        <v>0</v>
      </c>
      <c r="V1552" s="10">
        <v>0</v>
      </c>
      <c r="W1552" s="10">
        <v>0</v>
      </c>
      <c r="X1552" s="10">
        <v>0</v>
      </c>
      <c r="Y1552" s="10">
        <v>0</v>
      </c>
      <c r="Z1552" s="10">
        <v>0</v>
      </c>
      <c r="AA1552" s="10">
        <v>0</v>
      </c>
      <c r="AB1552" s="10">
        <v>0</v>
      </c>
      <c r="AC1552" s="10">
        <v>0</v>
      </c>
      <c r="AD1552" s="10">
        <v>0</v>
      </c>
      <c r="AE1552" s="10">
        <v>0</v>
      </c>
      <c r="AF1552" s="10">
        <v>0</v>
      </c>
      <c r="AG1552" s="10">
        <v>0</v>
      </c>
      <c r="AH1552" s="10">
        <v>0</v>
      </c>
      <c r="AI1552" s="10">
        <v>0</v>
      </c>
      <c r="AJ1552" s="10">
        <v>0</v>
      </c>
      <c r="AK1552" s="10">
        <v>1</v>
      </c>
      <c r="AL1552" s="10">
        <v>0</v>
      </c>
      <c r="AM1552" s="10">
        <v>24</v>
      </c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10"/>
      <c r="AZ1552" s="10"/>
      <c r="BA1552" s="10"/>
      <c r="BB1552" s="10"/>
      <c r="BC1552" s="10"/>
      <c r="BD1552" s="10"/>
      <c r="BE1552" s="10"/>
      <c r="BF1552" s="10"/>
      <c r="BG1552" s="10"/>
      <c r="BH1552" s="10" t="s">
        <v>472</v>
      </c>
      <c r="BI1552" s="10">
        <v>27</v>
      </c>
    </row>
    <row r="1553" spans="5:61" ht="16.5" customHeight="1">
      <c r="E1553" s="9" t="str">
        <f t="shared" si="24"/>
        <v>M-37機器発熱密度比率1</v>
      </c>
      <c r="F1553" s="10" t="s">
        <v>512</v>
      </c>
      <c r="G1553" s="10" t="s">
        <v>355</v>
      </c>
      <c r="H1553" s="10">
        <v>37</v>
      </c>
      <c r="I1553" s="10">
        <v>4</v>
      </c>
      <c r="J1553" s="10">
        <v>1</v>
      </c>
      <c r="K1553" s="10" t="s">
        <v>783</v>
      </c>
      <c r="L1553" s="10" t="s">
        <v>777</v>
      </c>
      <c r="M1553" s="10">
        <v>0</v>
      </c>
      <c r="N1553" s="10">
        <v>0</v>
      </c>
      <c r="O1553" s="10">
        <v>0</v>
      </c>
      <c r="P1553" s="10">
        <v>0</v>
      </c>
      <c r="Q1553" s="10">
        <v>0</v>
      </c>
      <c r="R1553" s="10">
        <v>0</v>
      </c>
      <c r="S1553" s="10">
        <v>0</v>
      </c>
      <c r="T1553" s="10">
        <v>0</v>
      </c>
      <c r="U1553" s="10">
        <v>0</v>
      </c>
      <c r="V1553" s="10">
        <v>0</v>
      </c>
      <c r="W1553" s="10">
        <v>0</v>
      </c>
      <c r="X1553" s="10">
        <v>0</v>
      </c>
      <c r="Y1553" s="10">
        <v>0</v>
      </c>
      <c r="Z1553" s="10">
        <v>0</v>
      </c>
      <c r="AA1553" s="10">
        <v>0</v>
      </c>
      <c r="AB1553" s="10">
        <v>0</v>
      </c>
      <c r="AC1553" s="10">
        <v>0</v>
      </c>
      <c r="AD1553" s="10">
        <v>0</v>
      </c>
      <c r="AE1553" s="10">
        <v>0</v>
      </c>
      <c r="AF1553" s="10">
        <v>0</v>
      </c>
      <c r="AG1553" s="10">
        <v>0</v>
      </c>
      <c r="AH1553" s="10">
        <v>0</v>
      </c>
      <c r="AI1553" s="10">
        <v>0</v>
      </c>
      <c r="AJ1553" s="10">
        <v>0</v>
      </c>
      <c r="AK1553" s="10">
        <v>1</v>
      </c>
      <c r="AL1553" s="10">
        <v>0</v>
      </c>
      <c r="AM1553" s="10">
        <v>24</v>
      </c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10"/>
      <c r="AZ1553" s="10"/>
      <c r="BA1553" s="10"/>
      <c r="BB1553" s="10"/>
      <c r="BC1553" s="10"/>
      <c r="BD1553" s="10"/>
      <c r="BE1553" s="10"/>
      <c r="BF1553" s="10"/>
      <c r="BG1553" s="10"/>
      <c r="BH1553" s="10" t="s">
        <v>472</v>
      </c>
      <c r="BI1553" s="10">
        <v>27</v>
      </c>
    </row>
    <row r="1554" spans="5:61" ht="16.5" customHeight="1">
      <c r="E1554" s="9" t="str">
        <f t="shared" si="24"/>
        <v>M-37機器発熱密度比率2</v>
      </c>
      <c r="F1554" s="10" t="s">
        <v>512</v>
      </c>
      <c r="G1554" s="10" t="s">
        <v>355</v>
      </c>
      <c r="H1554" s="10">
        <v>37</v>
      </c>
      <c r="I1554" s="10">
        <v>4</v>
      </c>
      <c r="J1554" s="10">
        <v>2</v>
      </c>
      <c r="K1554" s="10" t="s">
        <v>783</v>
      </c>
      <c r="L1554" s="10" t="s">
        <v>778</v>
      </c>
      <c r="M1554" s="10">
        <v>0</v>
      </c>
      <c r="N1554" s="10">
        <v>0</v>
      </c>
      <c r="O1554" s="10">
        <v>0</v>
      </c>
      <c r="P1554" s="10">
        <v>0</v>
      </c>
      <c r="Q1554" s="10">
        <v>0</v>
      </c>
      <c r="R1554" s="10">
        <v>0</v>
      </c>
      <c r="S1554" s="10">
        <v>0</v>
      </c>
      <c r="T1554" s="10">
        <v>0</v>
      </c>
      <c r="U1554" s="10">
        <v>0</v>
      </c>
      <c r="V1554" s="10">
        <v>0</v>
      </c>
      <c r="W1554" s="10">
        <v>0</v>
      </c>
      <c r="X1554" s="10">
        <v>0</v>
      </c>
      <c r="Y1554" s="10">
        <v>0</v>
      </c>
      <c r="Z1554" s="10">
        <v>0</v>
      </c>
      <c r="AA1554" s="10">
        <v>0</v>
      </c>
      <c r="AB1554" s="10">
        <v>0</v>
      </c>
      <c r="AC1554" s="10">
        <v>0</v>
      </c>
      <c r="AD1554" s="10">
        <v>0</v>
      </c>
      <c r="AE1554" s="10">
        <v>0</v>
      </c>
      <c r="AF1554" s="10">
        <v>0</v>
      </c>
      <c r="AG1554" s="10">
        <v>0</v>
      </c>
      <c r="AH1554" s="10">
        <v>0</v>
      </c>
      <c r="AI1554" s="10">
        <v>0</v>
      </c>
      <c r="AJ1554" s="10">
        <v>0</v>
      </c>
      <c r="AK1554" s="10">
        <v>1</v>
      </c>
      <c r="AL1554" s="10">
        <v>0</v>
      </c>
      <c r="AM1554" s="10">
        <v>24</v>
      </c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10"/>
      <c r="AZ1554" s="10"/>
      <c r="BA1554" s="10"/>
      <c r="BB1554" s="10"/>
      <c r="BC1554" s="10"/>
      <c r="BD1554" s="10"/>
      <c r="BE1554" s="10"/>
      <c r="BF1554" s="10"/>
      <c r="BG1554" s="10"/>
      <c r="BH1554" s="10" t="s">
        <v>472</v>
      </c>
      <c r="BI1554" s="10">
        <v>27</v>
      </c>
    </row>
    <row r="1555" spans="5:61" ht="16.5" customHeight="1">
      <c r="E1555" s="9" t="str">
        <f t="shared" si="24"/>
        <v>M-37機器発熱密度比率3</v>
      </c>
      <c r="F1555" s="10" t="s">
        <v>512</v>
      </c>
      <c r="G1555" s="10" t="s">
        <v>355</v>
      </c>
      <c r="H1555" s="10">
        <v>37</v>
      </c>
      <c r="I1555" s="10">
        <v>4</v>
      </c>
      <c r="J1555" s="10">
        <v>3</v>
      </c>
      <c r="K1555" s="10" t="s">
        <v>783</v>
      </c>
      <c r="L1555" s="10" t="s">
        <v>779</v>
      </c>
      <c r="M1555" s="10">
        <v>0</v>
      </c>
      <c r="N1555" s="10">
        <v>0</v>
      </c>
      <c r="O1555" s="10">
        <v>0</v>
      </c>
      <c r="P1555" s="10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  <c r="V1555" s="10">
        <v>0</v>
      </c>
      <c r="W1555" s="10">
        <v>0</v>
      </c>
      <c r="X1555" s="10">
        <v>0</v>
      </c>
      <c r="Y1555" s="10">
        <v>0</v>
      </c>
      <c r="Z1555" s="10">
        <v>0</v>
      </c>
      <c r="AA1555" s="10">
        <v>0</v>
      </c>
      <c r="AB1555" s="10">
        <v>0</v>
      </c>
      <c r="AC1555" s="10">
        <v>0</v>
      </c>
      <c r="AD1555" s="10">
        <v>0</v>
      </c>
      <c r="AE1555" s="10">
        <v>0</v>
      </c>
      <c r="AF1555" s="10">
        <v>0</v>
      </c>
      <c r="AG1555" s="10">
        <v>0</v>
      </c>
      <c r="AH1555" s="10">
        <v>0</v>
      </c>
      <c r="AI1555" s="10">
        <v>0</v>
      </c>
      <c r="AJ1555" s="10">
        <v>0</v>
      </c>
      <c r="AK1555" s="10">
        <v>1</v>
      </c>
      <c r="AL1555" s="10">
        <v>0</v>
      </c>
      <c r="AM1555" s="10">
        <v>24</v>
      </c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10"/>
      <c r="AZ1555" s="10"/>
      <c r="BA1555" s="10"/>
      <c r="BB1555" s="10"/>
      <c r="BC1555" s="10"/>
      <c r="BD1555" s="10"/>
      <c r="BE1555" s="10"/>
      <c r="BF1555" s="10"/>
      <c r="BG1555" s="10"/>
      <c r="BH1555" s="10" t="s">
        <v>472</v>
      </c>
      <c r="BI1555" s="10">
        <v>27</v>
      </c>
    </row>
    <row r="1556" spans="5:61" ht="16.5" customHeight="1">
      <c r="E1556" s="9" t="str">
        <f t="shared" si="24"/>
        <v>M-38室同時使用率1</v>
      </c>
      <c r="F1556" s="10" t="s">
        <v>516</v>
      </c>
      <c r="G1556" s="10" t="s">
        <v>355</v>
      </c>
      <c r="H1556" s="10">
        <v>38</v>
      </c>
      <c r="I1556" s="10">
        <v>1</v>
      </c>
      <c r="J1556" s="10">
        <v>1</v>
      </c>
      <c r="K1556" s="10" t="s">
        <v>776</v>
      </c>
      <c r="L1556" s="10" t="s">
        <v>777</v>
      </c>
      <c r="M1556" s="10">
        <v>0</v>
      </c>
      <c r="N1556" s="10">
        <v>0</v>
      </c>
      <c r="O1556" s="10">
        <v>0</v>
      </c>
      <c r="P1556" s="10">
        <v>0</v>
      </c>
      <c r="Q1556" s="10">
        <v>0</v>
      </c>
      <c r="R1556" s="10">
        <v>0</v>
      </c>
      <c r="S1556" s="10">
        <v>0</v>
      </c>
      <c r="T1556" s="10">
        <v>0</v>
      </c>
      <c r="U1556" s="10">
        <v>0</v>
      </c>
      <c r="V1556" s="10">
        <v>0</v>
      </c>
      <c r="W1556" s="10">
        <v>1</v>
      </c>
      <c r="X1556" s="10">
        <v>1</v>
      </c>
      <c r="Y1556" s="10">
        <v>1</v>
      </c>
      <c r="Z1556" s="10">
        <v>1</v>
      </c>
      <c r="AA1556" s="10">
        <v>1</v>
      </c>
      <c r="AB1556" s="10">
        <v>1</v>
      </c>
      <c r="AC1556" s="10">
        <v>1</v>
      </c>
      <c r="AD1556" s="10">
        <v>1</v>
      </c>
      <c r="AE1556" s="10">
        <v>1</v>
      </c>
      <c r="AF1556" s="10">
        <v>1</v>
      </c>
      <c r="AG1556" s="10">
        <v>0</v>
      </c>
      <c r="AH1556" s="10">
        <v>0</v>
      </c>
      <c r="AI1556" s="10">
        <v>0</v>
      </c>
      <c r="AJ1556" s="10">
        <v>0</v>
      </c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10"/>
      <c r="AZ1556" s="10"/>
      <c r="BA1556" s="10"/>
      <c r="BB1556" s="10"/>
      <c r="BC1556" s="10"/>
      <c r="BD1556" s="10"/>
      <c r="BE1556" s="10"/>
      <c r="BF1556" s="10"/>
      <c r="BG1556" s="10"/>
      <c r="BH1556" s="10" t="s">
        <v>476</v>
      </c>
      <c r="BI1556" s="10">
        <v>28</v>
      </c>
    </row>
    <row r="1557" spans="5:61" ht="16.5" customHeight="1">
      <c r="E1557" s="9" t="str">
        <f t="shared" si="24"/>
        <v>M-38室同時使用率2</v>
      </c>
      <c r="F1557" s="10" t="s">
        <v>516</v>
      </c>
      <c r="G1557" s="10" t="s">
        <v>355</v>
      </c>
      <c r="H1557" s="10">
        <v>38</v>
      </c>
      <c r="I1557" s="10">
        <v>1</v>
      </c>
      <c r="J1557" s="10">
        <v>2</v>
      </c>
      <c r="K1557" s="10" t="s">
        <v>776</v>
      </c>
      <c r="L1557" s="10" t="s">
        <v>778</v>
      </c>
      <c r="M1557" s="10">
        <v>0</v>
      </c>
      <c r="N1557" s="10">
        <v>0</v>
      </c>
      <c r="O1557" s="10">
        <v>0</v>
      </c>
      <c r="P1557" s="10">
        <v>0</v>
      </c>
      <c r="Q1557" s="10">
        <v>0</v>
      </c>
      <c r="R1557" s="10">
        <v>0</v>
      </c>
      <c r="S1557" s="10">
        <v>0</v>
      </c>
      <c r="T1557" s="10">
        <v>0</v>
      </c>
      <c r="U1557" s="10">
        <v>0</v>
      </c>
      <c r="V1557" s="10">
        <v>0</v>
      </c>
      <c r="W1557" s="10">
        <v>1</v>
      </c>
      <c r="X1557" s="10">
        <v>1</v>
      </c>
      <c r="Y1557" s="10">
        <v>1</v>
      </c>
      <c r="Z1557" s="10">
        <v>1</v>
      </c>
      <c r="AA1557" s="10">
        <v>1</v>
      </c>
      <c r="AB1557" s="10">
        <v>1</v>
      </c>
      <c r="AC1557" s="10">
        <v>1</v>
      </c>
      <c r="AD1557" s="10">
        <v>1</v>
      </c>
      <c r="AE1557" s="10">
        <v>1</v>
      </c>
      <c r="AF1557" s="10">
        <v>1</v>
      </c>
      <c r="AG1557" s="10">
        <v>0</v>
      </c>
      <c r="AH1557" s="10">
        <v>0</v>
      </c>
      <c r="AI1557" s="10">
        <v>0</v>
      </c>
      <c r="AJ1557" s="10">
        <v>0</v>
      </c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10"/>
      <c r="AZ1557" s="10"/>
      <c r="BA1557" s="10"/>
      <c r="BB1557" s="10"/>
      <c r="BC1557" s="10"/>
      <c r="BD1557" s="10"/>
      <c r="BE1557" s="10"/>
      <c r="BF1557" s="10"/>
      <c r="BG1557" s="10"/>
      <c r="BH1557" s="10" t="s">
        <v>476</v>
      </c>
      <c r="BI1557" s="10">
        <v>28</v>
      </c>
    </row>
    <row r="1558" spans="5:61" ht="16.5" customHeight="1">
      <c r="E1558" s="9" t="str">
        <f t="shared" si="24"/>
        <v>M-38室同時使用率3</v>
      </c>
      <c r="F1558" s="10" t="s">
        <v>516</v>
      </c>
      <c r="G1558" s="10" t="s">
        <v>355</v>
      </c>
      <c r="H1558" s="10">
        <v>38</v>
      </c>
      <c r="I1558" s="10">
        <v>1</v>
      </c>
      <c r="J1558" s="10">
        <v>3</v>
      </c>
      <c r="K1558" s="10" t="s">
        <v>776</v>
      </c>
      <c r="L1558" s="10" t="s">
        <v>779</v>
      </c>
      <c r="M1558" s="10">
        <v>0</v>
      </c>
      <c r="N1558" s="10">
        <v>0</v>
      </c>
      <c r="O1558" s="10">
        <v>0</v>
      </c>
      <c r="P1558" s="10">
        <v>0</v>
      </c>
      <c r="Q1558" s="10">
        <v>0</v>
      </c>
      <c r="R1558" s="10">
        <v>0</v>
      </c>
      <c r="S1558" s="10">
        <v>0</v>
      </c>
      <c r="T1558" s="10">
        <v>0</v>
      </c>
      <c r="U1558" s="10">
        <v>0</v>
      </c>
      <c r="V1558" s="10">
        <v>0</v>
      </c>
      <c r="W1558" s="10">
        <v>0</v>
      </c>
      <c r="X1558" s="10">
        <v>0</v>
      </c>
      <c r="Y1558" s="10">
        <v>0</v>
      </c>
      <c r="Z1558" s="10">
        <v>0</v>
      </c>
      <c r="AA1558" s="10">
        <v>0</v>
      </c>
      <c r="AB1558" s="10">
        <v>0</v>
      </c>
      <c r="AC1558" s="10">
        <v>0</v>
      </c>
      <c r="AD1558" s="10">
        <v>0</v>
      </c>
      <c r="AE1558" s="10">
        <v>0</v>
      </c>
      <c r="AF1558" s="10">
        <v>0</v>
      </c>
      <c r="AG1558" s="10">
        <v>0</v>
      </c>
      <c r="AH1558" s="10">
        <v>0</v>
      </c>
      <c r="AI1558" s="10">
        <v>0</v>
      </c>
      <c r="AJ1558" s="10">
        <v>0</v>
      </c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10"/>
      <c r="AZ1558" s="10"/>
      <c r="BA1558" s="10"/>
      <c r="BB1558" s="10"/>
      <c r="BC1558" s="10"/>
      <c r="BD1558" s="10"/>
      <c r="BE1558" s="10"/>
      <c r="BF1558" s="10"/>
      <c r="BG1558" s="10"/>
      <c r="BH1558" s="10" t="s">
        <v>476</v>
      </c>
      <c r="BI1558" s="10">
        <v>28</v>
      </c>
    </row>
    <row r="1559" spans="5:61" ht="16.5" customHeight="1">
      <c r="E1559" s="9" t="str">
        <f t="shared" si="24"/>
        <v>M-38照明発熱密度比率1</v>
      </c>
      <c r="F1559" s="10" t="s">
        <v>516</v>
      </c>
      <c r="G1559" s="10" t="s">
        <v>355</v>
      </c>
      <c r="H1559" s="10">
        <v>38</v>
      </c>
      <c r="I1559" s="10">
        <v>2</v>
      </c>
      <c r="J1559" s="10">
        <v>1</v>
      </c>
      <c r="K1559" s="10" t="s">
        <v>780</v>
      </c>
      <c r="L1559" s="10" t="s">
        <v>777</v>
      </c>
      <c r="M1559" s="10">
        <v>0</v>
      </c>
      <c r="N1559" s="10">
        <v>0</v>
      </c>
      <c r="O1559" s="10">
        <v>0</v>
      </c>
      <c r="P1559" s="10">
        <v>0</v>
      </c>
      <c r="Q1559" s="10">
        <v>0</v>
      </c>
      <c r="R1559" s="10">
        <v>0</v>
      </c>
      <c r="S1559" s="10">
        <v>0</v>
      </c>
      <c r="T1559" s="10">
        <v>0</v>
      </c>
      <c r="U1559" s="10">
        <v>0</v>
      </c>
      <c r="V1559" s="10">
        <v>0</v>
      </c>
      <c r="W1559" s="10">
        <v>0</v>
      </c>
      <c r="X1559" s="10">
        <v>1</v>
      </c>
      <c r="Y1559" s="10">
        <v>1</v>
      </c>
      <c r="Z1559" s="10">
        <v>1</v>
      </c>
      <c r="AA1559" s="10">
        <v>1</v>
      </c>
      <c r="AB1559" s="10">
        <v>1</v>
      </c>
      <c r="AC1559" s="10">
        <v>1</v>
      </c>
      <c r="AD1559" s="10">
        <v>1</v>
      </c>
      <c r="AE1559" s="10">
        <v>1</v>
      </c>
      <c r="AF1559" s="10">
        <v>1</v>
      </c>
      <c r="AG1559" s="10">
        <v>0</v>
      </c>
      <c r="AH1559" s="10">
        <v>0</v>
      </c>
      <c r="AI1559" s="10">
        <v>0</v>
      </c>
      <c r="AJ1559" s="10">
        <v>0</v>
      </c>
      <c r="AK1559" s="10">
        <v>1</v>
      </c>
      <c r="AL1559" s="10">
        <v>0</v>
      </c>
      <c r="AM1559" s="10">
        <v>11</v>
      </c>
      <c r="AN1559" s="10">
        <v>100</v>
      </c>
      <c r="AO1559" s="10">
        <v>20</v>
      </c>
      <c r="AP1559" s="10">
        <v>0</v>
      </c>
      <c r="AQ1559" s="10">
        <v>24</v>
      </c>
      <c r="AR1559" s="10"/>
      <c r="AS1559" s="10"/>
      <c r="AT1559" s="10"/>
      <c r="AU1559" s="10"/>
      <c r="AV1559" s="10"/>
      <c r="AW1559" s="10"/>
      <c r="AX1559" s="10"/>
      <c r="AY1559" s="10"/>
      <c r="AZ1559" s="10"/>
      <c r="BA1559" s="10"/>
      <c r="BB1559" s="10"/>
      <c r="BC1559" s="10"/>
      <c r="BD1559" s="10"/>
      <c r="BE1559" s="10"/>
      <c r="BF1559" s="10"/>
      <c r="BG1559" s="10"/>
      <c r="BH1559" s="10" t="s">
        <v>476</v>
      </c>
      <c r="BI1559" s="10">
        <v>28</v>
      </c>
    </row>
    <row r="1560" spans="5:61" ht="16.5" customHeight="1">
      <c r="E1560" s="9" t="str">
        <f t="shared" si="24"/>
        <v>M-38照明発熱密度比率2</v>
      </c>
      <c r="F1560" s="10" t="s">
        <v>516</v>
      </c>
      <c r="G1560" s="10" t="s">
        <v>355</v>
      </c>
      <c r="H1560" s="10">
        <v>38</v>
      </c>
      <c r="I1560" s="10">
        <v>2</v>
      </c>
      <c r="J1560" s="10">
        <v>2</v>
      </c>
      <c r="K1560" s="10" t="s">
        <v>780</v>
      </c>
      <c r="L1560" s="10" t="s">
        <v>778</v>
      </c>
      <c r="M1560" s="10">
        <v>0</v>
      </c>
      <c r="N1560" s="10">
        <v>0</v>
      </c>
      <c r="O1560" s="10">
        <v>0</v>
      </c>
      <c r="P1560" s="10">
        <v>0</v>
      </c>
      <c r="Q1560" s="10">
        <v>0</v>
      </c>
      <c r="R1560" s="10">
        <v>0</v>
      </c>
      <c r="S1560" s="10">
        <v>0</v>
      </c>
      <c r="T1560" s="10">
        <v>0</v>
      </c>
      <c r="U1560" s="10">
        <v>0</v>
      </c>
      <c r="V1560" s="10">
        <v>0</v>
      </c>
      <c r="W1560" s="10">
        <v>0</v>
      </c>
      <c r="X1560" s="10">
        <v>1</v>
      </c>
      <c r="Y1560" s="10">
        <v>1</v>
      </c>
      <c r="Z1560" s="10">
        <v>1</v>
      </c>
      <c r="AA1560" s="10">
        <v>1</v>
      </c>
      <c r="AB1560" s="10">
        <v>1</v>
      </c>
      <c r="AC1560" s="10">
        <v>1</v>
      </c>
      <c r="AD1560" s="10">
        <v>1</v>
      </c>
      <c r="AE1560" s="10">
        <v>1</v>
      </c>
      <c r="AF1560" s="10">
        <v>1</v>
      </c>
      <c r="AG1560" s="10">
        <v>0</v>
      </c>
      <c r="AH1560" s="10">
        <v>0</v>
      </c>
      <c r="AI1560" s="10">
        <v>0</v>
      </c>
      <c r="AJ1560" s="10">
        <v>0</v>
      </c>
      <c r="AK1560" s="10">
        <v>1</v>
      </c>
      <c r="AL1560" s="10">
        <v>0</v>
      </c>
      <c r="AM1560" s="10">
        <v>11</v>
      </c>
      <c r="AN1560" s="10">
        <v>100</v>
      </c>
      <c r="AO1560" s="10">
        <v>20</v>
      </c>
      <c r="AP1560" s="10">
        <v>0</v>
      </c>
      <c r="AQ1560" s="10">
        <v>24</v>
      </c>
      <c r="AR1560" s="10"/>
      <c r="AS1560" s="10"/>
      <c r="AT1560" s="10"/>
      <c r="AU1560" s="10"/>
      <c r="AV1560" s="10"/>
      <c r="AW1560" s="10"/>
      <c r="AX1560" s="10"/>
      <c r="AY1560" s="10"/>
      <c r="AZ1560" s="10"/>
      <c r="BA1560" s="10"/>
      <c r="BB1560" s="10"/>
      <c r="BC1560" s="10"/>
      <c r="BD1560" s="10"/>
      <c r="BE1560" s="10"/>
      <c r="BF1560" s="10"/>
      <c r="BG1560" s="10"/>
      <c r="BH1560" s="10" t="s">
        <v>476</v>
      </c>
      <c r="BI1560" s="10">
        <v>28</v>
      </c>
    </row>
    <row r="1561" spans="5:61" ht="16.5" customHeight="1">
      <c r="E1561" s="9" t="str">
        <f t="shared" si="24"/>
        <v>M-38照明発熱密度比率3</v>
      </c>
      <c r="F1561" s="10" t="s">
        <v>516</v>
      </c>
      <c r="G1561" s="10" t="s">
        <v>355</v>
      </c>
      <c r="H1561" s="10">
        <v>38</v>
      </c>
      <c r="I1561" s="10">
        <v>2</v>
      </c>
      <c r="J1561" s="10">
        <v>3</v>
      </c>
      <c r="K1561" s="10" t="s">
        <v>780</v>
      </c>
      <c r="L1561" s="10" t="s">
        <v>779</v>
      </c>
      <c r="M1561" s="10">
        <v>0</v>
      </c>
      <c r="N1561" s="10">
        <v>0</v>
      </c>
      <c r="O1561" s="10">
        <v>0</v>
      </c>
      <c r="P1561" s="10">
        <v>0</v>
      </c>
      <c r="Q1561" s="10">
        <v>0</v>
      </c>
      <c r="R1561" s="10">
        <v>0</v>
      </c>
      <c r="S1561" s="10">
        <v>0</v>
      </c>
      <c r="T1561" s="10">
        <v>0</v>
      </c>
      <c r="U1561" s="10">
        <v>0</v>
      </c>
      <c r="V1561" s="10">
        <v>0</v>
      </c>
      <c r="W1561" s="10">
        <v>0</v>
      </c>
      <c r="X1561" s="10">
        <v>0</v>
      </c>
      <c r="Y1561" s="10">
        <v>0</v>
      </c>
      <c r="Z1561" s="10">
        <v>0</v>
      </c>
      <c r="AA1561" s="10">
        <v>0</v>
      </c>
      <c r="AB1561" s="10">
        <v>0</v>
      </c>
      <c r="AC1561" s="10">
        <v>0</v>
      </c>
      <c r="AD1561" s="10">
        <v>0</v>
      </c>
      <c r="AE1561" s="10">
        <v>0</v>
      </c>
      <c r="AF1561" s="10">
        <v>0</v>
      </c>
      <c r="AG1561" s="10">
        <v>0</v>
      </c>
      <c r="AH1561" s="10">
        <v>0</v>
      </c>
      <c r="AI1561" s="10">
        <v>0</v>
      </c>
      <c r="AJ1561" s="10">
        <v>0</v>
      </c>
      <c r="AK1561" s="10">
        <v>1</v>
      </c>
      <c r="AL1561" s="10">
        <v>0</v>
      </c>
      <c r="AM1561" s="10">
        <v>24</v>
      </c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10"/>
      <c r="AZ1561" s="10"/>
      <c r="BA1561" s="10"/>
      <c r="BB1561" s="10"/>
      <c r="BC1561" s="10"/>
      <c r="BD1561" s="10"/>
      <c r="BE1561" s="10"/>
      <c r="BF1561" s="10"/>
      <c r="BG1561" s="10"/>
      <c r="BH1561" s="10" t="s">
        <v>476</v>
      </c>
      <c r="BI1561" s="10">
        <v>28</v>
      </c>
    </row>
    <row r="1562" spans="5:61" ht="16.5" customHeight="1">
      <c r="E1562" s="9" t="str">
        <f t="shared" si="24"/>
        <v>M-38人体発熱密度比率1</v>
      </c>
      <c r="F1562" s="10" t="s">
        <v>516</v>
      </c>
      <c r="G1562" s="10" t="s">
        <v>355</v>
      </c>
      <c r="H1562" s="10">
        <v>38</v>
      </c>
      <c r="I1562" s="10">
        <v>3</v>
      </c>
      <c r="J1562" s="10">
        <v>1</v>
      </c>
      <c r="K1562" s="10" t="s">
        <v>781</v>
      </c>
      <c r="L1562" s="10" t="s">
        <v>777</v>
      </c>
      <c r="M1562" s="10">
        <v>0</v>
      </c>
      <c r="N1562" s="10">
        <v>0</v>
      </c>
      <c r="O1562" s="10">
        <v>0</v>
      </c>
      <c r="P1562" s="10">
        <v>0</v>
      </c>
      <c r="Q1562" s="10">
        <v>0</v>
      </c>
      <c r="R1562" s="10">
        <v>0</v>
      </c>
      <c r="S1562" s="10">
        <v>0</v>
      </c>
      <c r="T1562" s="10">
        <v>0</v>
      </c>
      <c r="U1562" s="10">
        <v>0</v>
      </c>
      <c r="V1562" s="10">
        <v>0</v>
      </c>
      <c r="W1562" s="10">
        <v>0</v>
      </c>
      <c r="X1562" s="10">
        <v>0.8</v>
      </c>
      <c r="Y1562" s="10">
        <v>0.8</v>
      </c>
      <c r="Z1562" s="10">
        <v>0.4</v>
      </c>
      <c r="AA1562" s="10">
        <v>0.4</v>
      </c>
      <c r="AB1562" s="10">
        <v>0.4</v>
      </c>
      <c r="AC1562" s="10">
        <v>0.4</v>
      </c>
      <c r="AD1562" s="10">
        <v>0.8</v>
      </c>
      <c r="AE1562" s="10">
        <v>0.8</v>
      </c>
      <c r="AF1562" s="10">
        <v>0.8</v>
      </c>
      <c r="AG1562" s="10">
        <v>0</v>
      </c>
      <c r="AH1562" s="10">
        <v>0</v>
      </c>
      <c r="AI1562" s="10">
        <v>0</v>
      </c>
      <c r="AJ1562" s="10">
        <v>0</v>
      </c>
      <c r="AK1562" s="10">
        <v>1</v>
      </c>
      <c r="AL1562" s="10">
        <v>0</v>
      </c>
      <c r="AM1562" s="10">
        <v>11</v>
      </c>
      <c r="AN1562" s="10">
        <v>80</v>
      </c>
      <c r="AO1562" s="10">
        <v>13</v>
      </c>
      <c r="AP1562" s="10">
        <v>40</v>
      </c>
      <c r="AQ1562" s="10">
        <v>17</v>
      </c>
      <c r="AR1562" s="10">
        <v>80</v>
      </c>
      <c r="AS1562" s="10">
        <v>20</v>
      </c>
      <c r="AT1562" s="10">
        <v>0</v>
      </c>
      <c r="AU1562" s="10">
        <v>24</v>
      </c>
      <c r="AV1562" s="10"/>
      <c r="AW1562" s="10"/>
      <c r="AX1562" s="10"/>
      <c r="AY1562" s="10"/>
      <c r="AZ1562" s="10"/>
      <c r="BA1562" s="10"/>
      <c r="BB1562" s="10"/>
      <c r="BC1562" s="10"/>
      <c r="BD1562" s="10"/>
      <c r="BE1562" s="10"/>
      <c r="BF1562" s="10"/>
      <c r="BG1562" s="10"/>
      <c r="BH1562" s="10" t="s">
        <v>476</v>
      </c>
      <c r="BI1562" s="10">
        <v>28</v>
      </c>
    </row>
    <row r="1563" spans="5:61" ht="16.5" customHeight="1">
      <c r="E1563" s="9" t="str">
        <f t="shared" si="24"/>
        <v>M-38人体発熱密度比率2</v>
      </c>
      <c r="F1563" s="10" t="s">
        <v>516</v>
      </c>
      <c r="G1563" s="10" t="s">
        <v>355</v>
      </c>
      <c r="H1563" s="10">
        <v>38</v>
      </c>
      <c r="I1563" s="10">
        <v>3</v>
      </c>
      <c r="J1563" s="10">
        <v>2</v>
      </c>
      <c r="K1563" s="10" t="s">
        <v>781</v>
      </c>
      <c r="L1563" s="10" t="s">
        <v>778</v>
      </c>
      <c r="M1563" s="10">
        <v>0</v>
      </c>
      <c r="N1563" s="10">
        <v>0</v>
      </c>
      <c r="O1563" s="10">
        <v>0</v>
      </c>
      <c r="P1563" s="10">
        <v>0</v>
      </c>
      <c r="Q1563" s="10">
        <v>0</v>
      </c>
      <c r="R1563" s="10">
        <v>0</v>
      </c>
      <c r="S1563" s="10">
        <v>0</v>
      </c>
      <c r="T1563" s="10">
        <v>0</v>
      </c>
      <c r="U1563" s="10">
        <v>0</v>
      </c>
      <c r="V1563" s="10">
        <v>0</v>
      </c>
      <c r="W1563" s="10">
        <v>0</v>
      </c>
      <c r="X1563" s="10">
        <v>1</v>
      </c>
      <c r="Y1563" s="10">
        <v>1</v>
      </c>
      <c r="Z1563" s="10">
        <v>0.5</v>
      </c>
      <c r="AA1563" s="10">
        <v>0.5</v>
      </c>
      <c r="AB1563" s="10">
        <v>0.5</v>
      </c>
      <c r="AC1563" s="10">
        <v>0.5</v>
      </c>
      <c r="AD1563" s="10">
        <v>1</v>
      </c>
      <c r="AE1563" s="10">
        <v>1</v>
      </c>
      <c r="AF1563" s="10">
        <v>1</v>
      </c>
      <c r="AG1563" s="10">
        <v>0</v>
      </c>
      <c r="AH1563" s="10">
        <v>0</v>
      </c>
      <c r="AI1563" s="10">
        <v>0</v>
      </c>
      <c r="AJ1563" s="10">
        <v>0</v>
      </c>
      <c r="AK1563" s="10">
        <v>1</v>
      </c>
      <c r="AL1563" s="10">
        <v>0</v>
      </c>
      <c r="AM1563" s="10">
        <v>11</v>
      </c>
      <c r="AN1563" s="10">
        <v>100</v>
      </c>
      <c r="AO1563" s="10">
        <v>13</v>
      </c>
      <c r="AP1563" s="10">
        <v>50</v>
      </c>
      <c r="AQ1563" s="10">
        <v>17</v>
      </c>
      <c r="AR1563" s="10">
        <v>100</v>
      </c>
      <c r="AS1563" s="10">
        <v>20</v>
      </c>
      <c r="AT1563" s="10">
        <v>0</v>
      </c>
      <c r="AU1563" s="10">
        <v>24</v>
      </c>
      <c r="AV1563" s="10"/>
      <c r="AW1563" s="10"/>
      <c r="AX1563" s="10"/>
      <c r="AY1563" s="10"/>
      <c r="AZ1563" s="10"/>
      <c r="BA1563" s="10"/>
      <c r="BB1563" s="10"/>
      <c r="BC1563" s="10"/>
      <c r="BD1563" s="10"/>
      <c r="BE1563" s="10"/>
      <c r="BF1563" s="10"/>
      <c r="BG1563" s="10"/>
      <c r="BH1563" s="10" t="s">
        <v>476</v>
      </c>
      <c r="BI1563" s="10">
        <v>28</v>
      </c>
    </row>
    <row r="1564" spans="5:61" ht="16.5" customHeight="1">
      <c r="E1564" s="9" t="str">
        <f t="shared" si="24"/>
        <v>M-38人体発熱密度比率3</v>
      </c>
      <c r="F1564" s="10" t="s">
        <v>516</v>
      </c>
      <c r="G1564" s="10" t="s">
        <v>355</v>
      </c>
      <c r="H1564" s="10">
        <v>38</v>
      </c>
      <c r="I1564" s="10">
        <v>3</v>
      </c>
      <c r="J1564" s="10">
        <v>3</v>
      </c>
      <c r="K1564" s="10" t="s">
        <v>781</v>
      </c>
      <c r="L1564" s="10" t="s">
        <v>779</v>
      </c>
      <c r="M1564" s="10">
        <v>0</v>
      </c>
      <c r="N1564" s="10">
        <v>0</v>
      </c>
      <c r="O1564" s="10">
        <v>0</v>
      </c>
      <c r="P1564" s="10">
        <v>0</v>
      </c>
      <c r="Q1564" s="10">
        <v>0</v>
      </c>
      <c r="R1564" s="10">
        <v>0</v>
      </c>
      <c r="S1564" s="10">
        <v>0</v>
      </c>
      <c r="T1564" s="10">
        <v>0</v>
      </c>
      <c r="U1564" s="10">
        <v>0</v>
      </c>
      <c r="V1564" s="10">
        <v>0</v>
      </c>
      <c r="W1564" s="10">
        <v>0</v>
      </c>
      <c r="X1564" s="10">
        <v>0</v>
      </c>
      <c r="Y1564" s="10">
        <v>0</v>
      </c>
      <c r="Z1564" s="10">
        <v>0</v>
      </c>
      <c r="AA1564" s="10">
        <v>0</v>
      </c>
      <c r="AB1564" s="10">
        <v>0</v>
      </c>
      <c r="AC1564" s="10">
        <v>0</v>
      </c>
      <c r="AD1564" s="10">
        <v>0</v>
      </c>
      <c r="AE1564" s="10">
        <v>0</v>
      </c>
      <c r="AF1564" s="10">
        <v>0</v>
      </c>
      <c r="AG1564" s="10">
        <v>0</v>
      </c>
      <c r="AH1564" s="10">
        <v>0</v>
      </c>
      <c r="AI1564" s="10">
        <v>0</v>
      </c>
      <c r="AJ1564" s="10">
        <v>0</v>
      </c>
      <c r="AK1564" s="10">
        <v>1</v>
      </c>
      <c r="AL1564" s="10">
        <v>0</v>
      </c>
      <c r="AM1564" s="10">
        <v>24</v>
      </c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10"/>
      <c r="AZ1564" s="10"/>
      <c r="BA1564" s="10"/>
      <c r="BB1564" s="10"/>
      <c r="BC1564" s="10"/>
      <c r="BD1564" s="10"/>
      <c r="BE1564" s="10"/>
      <c r="BF1564" s="10"/>
      <c r="BG1564" s="10"/>
      <c r="BH1564" s="10" t="s">
        <v>476</v>
      </c>
      <c r="BI1564" s="10">
        <v>28</v>
      </c>
    </row>
    <row r="1565" spans="5:61" ht="16.5" customHeight="1">
      <c r="E1565" s="9" t="str">
        <f t="shared" si="24"/>
        <v>M-38機器発熱密度比率1</v>
      </c>
      <c r="F1565" s="10" t="s">
        <v>516</v>
      </c>
      <c r="G1565" s="10" t="s">
        <v>355</v>
      </c>
      <c r="H1565" s="10">
        <v>38</v>
      </c>
      <c r="I1565" s="10">
        <v>4</v>
      </c>
      <c r="J1565" s="10">
        <v>1</v>
      </c>
      <c r="K1565" s="10" t="s">
        <v>783</v>
      </c>
      <c r="L1565" s="10" t="s">
        <v>777</v>
      </c>
      <c r="M1565" s="10">
        <v>0</v>
      </c>
      <c r="N1565" s="10">
        <v>0</v>
      </c>
      <c r="O1565" s="10">
        <v>0</v>
      </c>
      <c r="P1565" s="10">
        <v>0</v>
      </c>
      <c r="Q1565" s="10">
        <v>0</v>
      </c>
      <c r="R1565" s="10">
        <v>0</v>
      </c>
      <c r="S1565" s="10">
        <v>0</v>
      </c>
      <c r="T1565" s="10">
        <v>0</v>
      </c>
      <c r="U1565" s="10">
        <v>0</v>
      </c>
      <c r="V1565" s="10">
        <v>0</v>
      </c>
      <c r="W1565" s="10">
        <v>0</v>
      </c>
      <c r="X1565" s="10">
        <v>0</v>
      </c>
      <c r="Y1565" s="10">
        <v>0</v>
      </c>
      <c r="Z1565" s="10">
        <v>0</v>
      </c>
      <c r="AA1565" s="10">
        <v>0</v>
      </c>
      <c r="AB1565" s="10">
        <v>0</v>
      </c>
      <c r="AC1565" s="10">
        <v>0</v>
      </c>
      <c r="AD1565" s="10">
        <v>0</v>
      </c>
      <c r="AE1565" s="10">
        <v>0</v>
      </c>
      <c r="AF1565" s="10">
        <v>0</v>
      </c>
      <c r="AG1565" s="10">
        <v>0</v>
      </c>
      <c r="AH1565" s="10">
        <v>0</v>
      </c>
      <c r="AI1565" s="10">
        <v>0</v>
      </c>
      <c r="AJ1565" s="10">
        <v>0</v>
      </c>
      <c r="AK1565" s="10">
        <v>1</v>
      </c>
      <c r="AL1565" s="10">
        <v>0</v>
      </c>
      <c r="AM1565" s="10">
        <v>24</v>
      </c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10"/>
      <c r="AZ1565" s="10"/>
      <c r="BA1565" s="10"/>
      <c r="BB1565" s="10"/>
      <c r="BC1565" s="10"/>
      <c r="BD1565" s="10"/>
      <c r="BE1565" s="10"/>
      <c r="BF1565" s="10"/>
      <c r="BG1565" s="10"/>
      <c r="BH1565" s="10" t="s">
        <v>476</v>
      </c>
      <c r="BI1565" s="10">
        <v>28</v>
      </c>
    </row>
    <row r="1566" spans="5:61" ht="16.5" customHeight="1">
      <c r="E1566" s="9" t="str">
        <f t="shared" si="24"/>
        <v>M-38機器発熱密度比率2</v>
      </c>
      <c r="F1566" s="10" t="s">
        <v>516</v>
      </c>
      <c r="G1566" s="10" t="s">
        <v>355</v>
      </c>
      <c r="H1566" s="10">
        <v>38</v>
      </c>
      <c r="I1566" s="10">
        <v>4</v>
      </c>
      <c r="J1566" s="10">
        <v>2</v>
      </c>
      <c r="K1566" s="10" t="s">
        <v>783</v>
      </c>
      <c r="L1566" s="10" t="s">
        <v>778</v>
      </c>
      <c r="M1566" s="10">
        <v>0</v>
      </c>
      <c r="N1566" s="10">
        <v>0</v>
      </c>
      <c r="O1566" s="10">
        <v>0</v>
      </c>
      <c r="P1566" s="10">
        <v>0</v>
      </c>
      <c r="Q1566" s="10">
        <v>0</v>
      </c>
      <c r="R1566" s="10">
        <v>0</v>
      </c>
      <c r="S1566" s="10">
        <v>0</v>
      </c>
      <c r="T1566" s="10">
        <v>0</v>
      </c>
      <c r="U1566" s="10">
        <v>0</v>
      </c>
      <c r="V1566" s="10">
        <v>0</v>
      </c>
      <c r="W1566" s="10">
        <v>0</v>
      </c>
      <c r="X1566" s="10">
        <v>0</v>
      </c>
      <c r="Y1566" s="10">
        <v>0</v>
      </c>
      <c r="Z1566" s="10">
        <v>0</v>
      </c>
      <c r="AA1566" s="10">
        <v>0</v>
      </c>
      <c r="AB1566" s="10">
        <v>0</v>
      </c>
      <c r="AC1566" s="10">
        <v>0</v>
      </c>
      <c r="AD1566" s="10">
        <v>0</v>
      </c>
      <c r="AE1566" s="10">
        <v>0</v>
      </c>
      <c r="AF1566" s="10">
        <v>0</v>
      </c>
      <c r="AG1566" s="10">
        <v>0</v>
      </c>
      <c r="AH1566" s="10">
        <v>0</v>
      </c>
      <c r="AI1566" s="10">
        <v>0</v>
      </c>
      <c r="AJ1566" s="10">
        <v>0</v>
      </c>
      <c r="AK1566" s="10">
        <v>1</v>
      </c>
      <c r="AL1566" s="10">
        <v>0</v>
      </c>
      <c r="AM1566" s="10">
        <v>24</v>
      </c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10"/>
      <c r="AZ1566" s="10"/>
      <c r="BA1566" s="10"/>
      <c r="BB1566" s="10"/>
      <c r="BC1566" s="10"/>
      <c r="BD1566" s="10"/>
      <c r="BE1566" s="10"/>
      <c r="BF1566" s="10"/>
      <c r="BG1566" s="10"/>
      <c r="BH1566" s="10" t="s">
        <v>476</v>
      </c>
      <c r="BI1566" s="10">
        <v>28</v>
      </c>
    </row>
    <row r="1567" spans="5:61" ht="16.5" customHeight="1">
      <c r="E1567" s="9" t="str">
        <f t="shared" si="24"/>
        <v>M-38機器発熱密度比率3</v>
      </c>
      <c r="F1567" s="10" t="s">
        <v>516</v>
      </c>
      <c r="G1567" s="10" t="s">
        <v>355</v>
      </c>
      <c r="H1567" s="10">
        <v>38</v>
      </c>
      <c r="I1567" s="10">
        <v>4</v>
      </c>
      <c r="J1567" s="10">
        <v>3</v>
      </c>
      <c r="K1567" s="10" t="s">
        <v>783</v>
      </c>
      <c r="L1567" s="10" t="s">
        <v>779</v>
      </c>
      <c r="M1567" s="10">
        <v>0</v>
      </c>
      <c r="N1567" s="10">
        <v>0</v>
      </c>
      <c r="O1567" s="10">
        <v>0</v>
      </c>
      <c r="P1567" s="10">
        <v>0</v>
      </c>
      <c r="Q1567" s="10">
        <v>0</v>
      </c>
      <c r="R1567" s="10">
        <v>0</v>
      </c>
      <c r="S1567" s="10">
        <v>0</v>
      </c>
      <c r="T1567" s="10">
        <v>0</v>
      </c>
      <c r="U1567" s="10">
        <v>0</v>
      </c>
      <c r="V1567" s="10">
        <v>0</v>
      </c>
      <c r="W1567" s="10">
        <v>0</v>
      </c>
      <c r="X1567" s="10">
        <v>0</v>
      </c>
      <c r="Y1567" s="10">
        <v>0</v>
      </c>
      <c r="Z1567" s="10">
        <v>0</v>
      </c>
      <c r="AA1567" s="10">
        <v>0</v>
      </c>
      <c r="AB1567" s="10">
        <v>0</v>
      </c>
      <c r="AC1567" s="10">
        <v>0</v>
      </c>
      <c r="AD1567" s="10">
        <v>0</v>
      </c>
      <c r="AE1567" s="10">
        <v>0</v>
      </c>
      <c r="AF1567" s="10">
        <v>0</v>
      </c>
      <c r="AG1567" s="10">
        <v>0</v>
      </c>
      <c r="AH1567" s="10">
        <v>0</v>
      </c>
      <c r="AI1567" s="10">
        <v>0</v>
      </c>
      <c r="AJ1567" s="10">
        <v>0</v>
      </c>
      <c r="AK1567" s="10">
        <v>1</v>
      </c>
      <c r="AL1567" s="10">
        <v>0</v>
      </c>
      <c r="AM1567" s="10">
        <v>24</v>
      </c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10"/>
      <c r="AZ1567" s="10"/>
      <c r="BA1567" s="10"/>
      <c r="BB1567" s="10"/>
      <c r="BC1567" s="10"/>
      <c r="BD1567" s="10"/>
      <c r="BE1567" s="10"/>
      <c r="BF1567" s="10"/>
      <c r="BG1567" s="10"/>
      <c r="BH1567" s="10" t="s">
        <v>476</v>
      </c>
      <c r="BI1567" s="10">
        <v>28</v>
      </c>
    </row>
    <row r="1568" spans="5:61" ht="16.5" customHeight="1">
      <c r="E1568" s="9" t="str">
        <f t="shared" si="24"/>
        <v>M-39室同時使用率1</v>
      </c>
      <c r="F1568" s="10" t="s">
        <v>520</v>
      </c>
      <c r="G1568" s="10" t="s">
        <v>355</v>
      </c>
      <c r="H1568" s="10">
        <v>39</v>
      </c>
      <c r="I1568" s="10">
        <v>1</v>
      </c>
      <c r="J1568" s="10">
        <v>1</v>
      </c>
      <c r="K1568" s="10" t="s">
        <v>776</v>
      </c>
      <c r="L1568" s="10" t="s">
        <v>777</v>
      </c>
      <c r="M1568" s="10">
        <v>1</v>
      </c>
      <c r="N1568" s="10">
        <v>1</v>
      </c>
      <c r="O1568" s="10">
        <v>1</v>
      </c>
      <c r="P1568" s="10">
        <v>1</v>
      </c>
      <c r="Q1568" s="10">
        <v>1</v>
      </c>
      <c r="R1568" s="10">
        <v>1</v>
      </c>
      <c r="S1568" s="10">
        <v>1</v>
      </c>
      <c r="T1568" s="10">
        <v>1</v>
      </c>
      <c r="U1568" s="10">
        <v>1</v>
      </c>
      <c r="V1568" s="10">
        <v>1</v>
      </c>
      <c r="W1568" s="10">
        <v>1</v>
      </c>
      <c r="X1568" s="10">
        <v>1</v>
      </c>
      <c r="Y1568" s="10">
        <v>1</v>
      </c>
      <c r="Z1568" s="10">
        <v>1</v>
      </c>
      <c r="AA1568" s="10">
        <v>1</v>
      </c>
      <c r="AB1568" s="10">
        <v>1</v>
      </c>
      <c r="AC1568" s="10">
        <v>1</v>
      </c>
      <c r="AD1568" s="10">
        <v>1</v>
      </c>
      <c r="AE1568" s="10">
        <v>1</v>
      </c>
      <c r="AF1568" s="10">
        <v>1</v>
      </c>
      <c r="AG1568" s="10">
        <v>1</v>
      </c>
      <c r="AH1568" s="10">
        <v>1</v>
      </c>
      <c r="AI1568" s="10">
        <v>1</v>
      </c>
      <c r="AJ1568" s="10">
        <v>1</v>
      </c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10"/>
      <c r="AZ1568" s="10"/>
      <c r="BA1568" s="10"/>
      <c r="BB1568" s="10"/>
      <c r="BC1568" s="10"/>
      <c r="BD1568" s="10"/>
      <c r="BE1568" s="10"/>
      <c r="BF1568" s="10"/>
      <c r="BG1568" s="10"/>
      <c r="BH1568" s="10" t="s">
        <v>480</v>
      </c>
      <c r="BI1568" s="10">
        <v>29</v>
      </c>
    </row>
    <row r="1569" spans="5:61" ht="16.5" customHeight="1">
      <c r="E1569" s="9" t="str">
        <f t="shared" si="24"/>
        <v>M-39室同時使用率2</v>
      </c>
      <c r="F1569" s="10" t="s">
        <v>520</v>
      </c>
      <c r="G1569" s="10" t="s">
        <v>355</v>
      </c>
      <c r="H1569" s="10">
        <v>39</v>
      </c>
      <c r="I1569" s="10">
        <v>1</v>
      </c>
      <c r="J1569" s="10">
        <v>2</v>
      </c>
      <c r="K1569" s="10" t="s">
        <v>776</v>
      </c>
      <c r="L1569" s="10" t="s">
        <v>778</v>
      </c>
      <c r="M1569" s="10">
        <v>1</v>
      </c>
      <c r="N1569" s="10">
        <v>1</v>
      </c>
      <c r="O1569" s="10">
        <v>1</v>
      </c>
      <c r="P1569" s="10">
        <v>1</v>
      </c>
      <c r="Q1569" s="10">
        <v>1</v>
      </c>
      <c r="R1569" s="10">
        <v>1</v>
      </c>
      <c r="S1569" s="10">
        <v>1</v>
      </c>
      <c r="T1569" s="10">
        <v>1</v>
      </c>
      <c r="U1569" s="10">
        <v>1</v>
      </c>
      <c r="V1569" s="10">
        <v>1</v>
      </c>
      <c r="W1569" s="10">
        <v>1</v>
      </c>
      <c r="X1569" s="10">
        <v>1</v>
      </c>
      <c r="Y1569" s="10">
        <v>1</v>
      </c>
      <c r="Z1569" s="10">
        <v>1</v>
      </c>
      <c r="AA1569" s="10">
        <v>1</v>
      </c>
      <c r="AB1569" s="10">
        <v>1</v>
      </c>
      <c r="AC1569" s="10">
        <v>1</v>
      </c>
      <c r="AD1569" s="10">
        <v>1</v>
      </c>
      <c r="AE1569" s="10">
        <v>1</v>
      </c>
      <c r="AF1569" s="10">
        <v>1</v>
      </c>
      <c r="AG1569" s="10">
        <v>1</v>
      </c>
      <c r="AH1569" s="10">
        <v>1</v>
      </c>
      <c r="AI1569" s="10">
        <v>1</v>
      </c>
      <c r="AJ1569" s="10">
        <v>1</v>
      </c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10"/>
      <c r="AZ1569" s="10"/>
      <c r="BA1569" s="10"/>
      <c r="BB1569" s="10"/>
      <c r="BC1569" s="10"/>
      <c r="BD1569" s="10"/>
      <c r="BE1569" s="10"/>
      <c r="BF1569" s="10"/>
      <c r="BG1569" s="10"/>
      <c r="BH1569" s="10" t="s">
        <v>480</v>
      </c>
      <c r="BI1569" s="10">
        <v>29</v>
      </c>
    </row>
    <row r="1570" spans="5:61" ht="16.5" customHeight="1">
      <c r="E1570" s="9" t="str">
        <f t="shared" si="24"/>
        <v>M-39室同時使用率3</v>
      </c>
      <c r="F1570" s="10" t="s">
        <v>520</v>
      </c>
      <c r="G1570" s="10" t="s">
        <v>355</v>
      </c>
      <c r="H1570" s="10">
        <v>39</v>
      </c>
      <c r="I1570" s="10">
        <v>1</v>
      </c>
      <c r="J1570" s="10">
        <v>3</v>
      </c>
      <c r="K1570" s="10" t="s">
        <v>776</v>
      </c>
      <c r="L1570" s="10" t="s">
        <v>779</v>
      </c>
      <c r="M1570" s="10">
        <v>1</v>
      </c>
      <c r="N1570" s="10">
        <v>1</v>
      </c>
      <c r="O1570" s="10">
        <v>1</v>
      </c>
      <c r="P1570" s="10">
        <v>1</v>
      </c>
      <c r="Q1570" s="10">
        <v>1</v>
      </c>
      <c r="R1570" s="10">
        <v>1</v>
      </c>
      <c r="S1570" s="10">
        <v>1</v>
      </c>
      <c r="T1570" s="10">
        <v>1</v>
      </c>
      <c r="U1570" s="10">
        <v>1</v>
      </c>
      <c r="V1570" s="10">
        <v>1</v>
      </c>
      <c r="W1570" s="10">
        <v>1</v>
      </c>
      <c r="X1570" s="10">
        <v>1</v>
      </c>
      <c r="Y1570" s="10">
        <v>1</v>
      </c>
      <c r="Z1570" s="10">
        <v>1</v>
      </c>
      <c r="AA1570" s="10">
        <v>1</v>
      </c>
      <c r="AB1570" s="10">
        <v>1</v>
      </c>
      <c r="AC1570" s="10">
        <v>1</v>
      </c>
      <c r="AD1570" s="10">
        <v>1</v>
      </c>
      <c r="AE1570" s="10">
        <v>1</v>
      </c>
      <c r="AF1570" s="10">
        <v>1</v>
      </c>
      <c r="AG1570" s="10">
        <v>1</v>
      </c>
      <c r="AH1570" s="10">
        <v>1</v>
      </c>
      <c r="AI1570" s="10">
        <v>1</v>
      </c>
      <c r="AJ1570" s="10">
        <v>1</v>
      </c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10"/>
      <c r="AZ1570" s="10"/>
      <c r="BA1570" s="10"/>
      <c r="BB1570" s="10"/>
      <c r="BC1570" s="10"/>
      <c r="BD1570" s="10"/>
      <c r="BE1570" s="10"/>
      <c r="BF1570" s="10"/>
      <c r="BG1570" s="10"/>
      <c r="BH1570" s="10" t="s">
        <v>480</v>
      </c>
      <c r="BI1570" s="10">
        <v>29</v>
      </c>
    </row>
    <row r="1571" spans="5:61" ht="16.5" customHeight="1">
      <c r="E1571" s="9" t="str">
        <f t="shared" si="24"/>
        <v>M-39照明発熱密度比率1</v>
      </c>
      <c r="F1571" s="10" t="s">
        <v>520</v>
      </c>
      <c r="G1571" s="10" t="s">
        <v>355</v>
      </c>
      <c r="H1571" s="10">
        <v>39</v>
      </c>
      <c r="I1571" s="10">
        <v>2</v>
      </c>
      <c r="J1571" s="10">
        <v>1</v>
      </c>
      <c r="K1571" s="10" t="s">
        <v>780</v>
      </c>
      <c r="L1571" s="10" t="s">
        <v>777</v>
      </c>
      <c r="M1571" s="10">
        <v>1</v>
      </c>
      <c r="N1571" s="10">
        <v>1</v>
      </c>
      <c r="O1571" s="10">
        <v>1</v>
      </c>
      <c r="P1571" s="10">
        <v>1</v>
      </c>
      <c r="Q1571" s="10">
        <v>1</v>
      </c>
      <c r="R1571" s="10">
        <v>1</v>
      </c>
      <c r="S1571" s="10">
        <v>1</v>
      </c>
      <c r="T1571" s="10">
        <v>1</v>
      </c>
      <c r="U1571" s="10">
        <v>1</v>
      </c>
      <c r="V1571" s="10">
        <v>1</v>
      </c>
      <c r="W1571" s="10">
        <v>1</v>
      </c>
      <c r="X1571" s="10">
        <v>1</v>
      </c>
      <c r="Y1571" s="10">
        <v>1</v>
      </c>
      <c r="Z1571" s="10">
        <v>1</v>
      </c>
      <c r="AA1571" s="10">
        <v>1</v>
      </c>
      <c r="AB1571" s="10">
        <v>1</v>
      </c>
      <c r="AC1571" s="10">
        <v>1</v>
      </c>
      <c r="AD1571" s="10">
        <v>1</v>
      </c>
      <c r="AE1571" s="10">
        <v>1</v>
      </c>
      <c r="AF1571" s="10">
        <v>1</v>
      </c>
      <c r="AG1571" s="10">
        <v>1</v>
      </c>
      <c r="AH1571" s="10">
        <v>1</v>
      </c>
      <c r="AI1571" s="10">
        <v>1</v>
      </c>
      <c r="AJ1571" s="10">
        <v>1</v>
      </c>
      <c r="AK1571" s="10">
        <v>1</v>
      </c>
      <c r="AL1571" s="10">
        <v>100</v>
      </c>
      <c r="AM1571" s="10">
        <v>24</v>
      </c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10"/>
      <c r="AZ1571" s="10"/>
      <c r="BA1571" s="10"/>
      <c r="BB1571" s="10"/>
      <c r="BC1571" s="10"/>
      <c r="BD1571" s="10"/>
      <c r="BE1571" s="10"/>
      <c r="BF1571" s="10"/>
      <c r="BG1571" s="10"/>
      <c r="BH1571" s="10" t="s">
        <v>480</v>
      </c>
      <c r="BI1571" s="10">
        <v>29</v>
      </c>
    </row>
    <row r="1572" spans="5:61" ht="16.5" customHeight="1">
      <c r="E1572" s="9" t="str">
        <f t="shared" si="24"/>
        <v>M-39照明発熱密度比率2</v>
      </c>
      <c r="F1572" s="10" t="s">
        <v>520</v>
      </c>
      <c r="G1572" s="10" t="s">
        <v>355</v>
      </c>
      <c r="H1572" s="10">
        <v>39</v>
      </c>
      <c r="I1572" s="10">
        <v>2</v>
      </c>
      <c r="J1572" s="10">
        <v>2</v>
      </c>
      <c r="K1572" s="10" t="s">
        <v>780</v>
      </c>
      <c r="L1572" s="10" t="s">
        <v>778</v>
      </c>
      <c r="M1572" s="10">
        <v>1</v>
      </c>
      <c r="N1572" s="10">
        <v>1</v>
      </c>
      <c r="O1572" s="10">
        <v>1</v>
      </c>
      <c r="P1572" s="10">
        <v>1</v>
      </c>
      <c r="Q1572" s="10">
        <v>1</v>
      </c>
      <c r="R1572" s="10">
        <v>1</v>
      </c>
      <c r="S1572" s="10">
        <v>1</v>
      </c>
      <c r="T1572" s="10">
        <v>1</v>
      </c>
      <c r="U1572" s="10">
        <v>1</v>
      </c>
      <c r="V1572" s="10">
        <v>1</v>
      </c>
      <c r="W1572" s="10">
        <v>1</v>
      </c>
      <c r="X1572" s="10">
        <v>1</v>
      </c>
      <c r="Y1572" s="10">
        <v>1</v>
      </c>
      <c r="Z1572" s="10">
        <v>1</v>
      </c>
      <c r="AA1572" s="10">
        <v>1</v>
      </c>
      <c r="AB1572" s="10">
        <v>1</v>
      </c>
      <c r="AC1572" s="10">
        <v>1</v>
      </c>
      <c r="AD1572" s="10">
        <v>1</v>
      </c>
      <c r="AE1572" s="10">
        <v>1</v>
      </c>
      <c r="AF1572" s="10">
        <v>1</v>
      </c>
      <c r="AG1572" s="10">
        <v>1</v>
      </c>
      <c r="AH1572" s="10">
        <v>1</v>
      </c>
      <c r="AI1572" s="10">
        <v>1</v>
      </c>
      <c r="AJ1572" s="10">
        <v>1</v>
      </c>
      <c r="AK1572" s="10">
        <v>1</v>
      </c>
      <c r="AL1572" s="10">
        <v>100</v>
      </c>
      <c r="AM1572" s="10">
        <v>24</v>
      </c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10"/>
      <c r="AZ1572" s="10"/>
      <c r="BA1572" s="10"/>
      <c r="BB1572" s="10"/>
      <c r="BC1572" s="10"/>
      <c r="BD1572" s="10"/>
      <c r="BE1572" s="10"/>
      <c r="BF1572" s="10"/>
      <c r="BG1572" s="10"/>
      <c r="BH1572" s="10" t="s">
        <v>480</v>
      </c>
      <c r="BI1572" s="10">
        <v>29</v>
      </c>
    </row>
    <row r="1573" spans="5:61" ht="16.5" customHeight="1">
      <c r="E1573" s="9" t="str">
        <f t="shared" si="24"/>
        <v>M-39照明発熱密度比率3</v>
      </c>
      <c r="F1573" s="10" t="s">
        <v>520</v>
      </c>
      <c r="G1573" s="10" t="s">
        <v>355</v>
      </c>
      <c r="H1573" s="10">
        <v>39</v>
      </c>
      <c r="I1573" s="10">
        <v>2</v>
      </c>
      <c r="J1573" s="10">
        <v>3</v>
      </c>
      <c r="K1573" s="10" t="s">
        <v>780</v>
      </c>
      <c r="L1573" s="10" t="s">
        <v>779</v>
      </c>
      <c r="M1573" s="10">
        <v>1</v>
      </c>
      <c r="N1573" s="10">
        <v>1</v>
      </c>
      <c r="O1573" s="10">
        <v>1</v>
      </c>
      <c r="P1573" s="10">
        <v>1</v>
      </c>
      <c r="Q1573" s="10">
        <v>1</v>
      </c>
      <c r="R1573" s="10">
        <v>1</v>
      </c>
      <c r="S1573" s="10">
        <v>1</v>
      </c>
      <c r="T1573" s="10">
        <v>1</v>
      </c>
      <c r="U1573" s="10">
        <v>1</v>
      </c>
      <c r="V1573" s="10">
        <v>1</v>
      </c>
      <c r="W1573" s="10">
        <v>1</v>
      </c>
      <c r="X1573" s="10">
        <v>1</v>
      </c>
      <c r="Y1573" s="10">
        <v>1</v>
      </c>
      <c r="Z1573" s="10">
        <v>1</v>
      </c>
      <c r="AA1573" s="10">
        <v>1</v>
      </c>
      <c r="AB1573" s="10">
        <v>1</v>
      </c>
      <c r="AC1573" s="10">
        <v>1</v>
      </c>
      <c r="AD1573" s="10">
        <v>1</v>
      </c>
      <c r="AE1573" s="10">
        <v>1</v>
      </c>
      <c r="AF1573" s="10">
        <v>1</v>
      </c>
      <c r="AG1573" s="10">
        <v>1</v>
      </c>
      <c r="AH1573" s="10">
        <v>1</v>
      </c>
      <c r="AI1573" s="10">
        <v>1</v>
      </c>
      <c r="AJ1573" s="10">
        <v>1</v>
      </c>
      <c r="AK1573" s="10">
        <v>1</v>
      </c>
      <c r="AL1573" s="10">
        <v>100</v>
      </c>
      <c r="AM1573" s="10">
        <v>24</v>
      </c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10"/>
      <c r="AZ1573" s="10"/>
      <c r="BA1573" s="10"/>
      <c r="BB1573" s="10"/>
      <c r="BC1573" s="10"/>
      <c r="BD1573" s="10"/>
      <c r="BE1573" s="10"/>
      <c r="BF1573" s="10"/>
      <c r="BG1573" s="10"/>
      <c r="BH1573" s="10" t="s">
        <v>480</v>
      </c>
      <c r="BI1573" s="10">
        <v>29</v>
      </c>
    </row>
    <row r="1574" spans="5:61" ht="16.5" customHeight="1">
      <c r="E1574" s="9" t="str">
        <f t="shared" si="24"/>
        <v>M-39人体発熱密度比率1</v>
      </c>
      <c r="F1574" s="10" t="s">
        <v>520</v>
      </c>
      <c r="G1574" s="10" t="s">
        <v>355</v>
      </c>
      <c r="H1574" s="10">
        <v>39</v>
      </c>
      <c r="I1574" s="10">
        <v>3</v>
      </c>
      <c r="J1574" s="10">
        <v>1</v>
      </c>
      <c r="K1574" s="10" t="s">
        <v>781</v>
      </c>
      <c r="L1574" s="10" t="s">
        <v>777</v>
      </c>
      <c r="M1574" s="10">
        <v>0.2</v>
      </c>
      <c r="N1574" s="10">
        <v>0.2</v>
      </c>
      <c r="O1574" s="10">
        <v>0.2</v>
      </c>
      <c r="P1574" s="10">
        <v>0.2</v>
      </c>
      <c r="Q1574" s="10">
        <v>0.2</v>
      </c>
      <c r="R1574" s="10">
        <v>0.2</v>
      </c>
      <c r="S1574" s="10">
        <v>0.4</v>
      </c>
      <c r="T1574" s="10">
        <v>0.4</v>
      </c>
      <c r="U1574" s="10">
        <v>0.4</v>
      </c>
      <c r="V1574" s="10">
        <v>0.4</v>
      </c>
      <c r="W1574" s="10">
        <v>0.6</v>
      </c>
      <c r="X1574" s="10">
        <v>0.6</v>
      </c>
      <c r="Y1574" s="10">
        <v>0.6</v>
      </c>
      <c r="Z1574" s="10">
        <v>0.6</v>
      </c>
      <c r="AA1574" s="10">
        <v>0.6</v>
      </c>
      <c r="AB1574" s="10">
        <v>0.6</v>
      </c>
      <c r="AC1574" s="10">
        <v>0.6</v>
      </c>
      <c r="AD1574" s="10">
        <v>0.6</v>
      </c>
      <c r="AE1574" s="10">
        <v>0.8</v>
      </c>
      <c r="AF1574" s="10">
        <v>0.8</v>
      </c>
      <c r="AG1574" s="10">
        <v>0.8</v>
      </c>
      <c r="AH1574" s="10">
        <v>0.8</v>
      </c>
      <c r="AI1574" s="10">
        <v>0.4</v>
      </c>
      <c r="AJ1574" s="10">
        <v>0.4</v>
      </c>
      <c r="AK1574" s="10">
        <v>1</v>
      </c>
      <c r="AL1574" s="10">
        <v>20</v>
      </c>
      <c r="AM1574" s="10">
        <v>6</v>
      </c>
      <c r="AN1574" s="10">
        <v>40</v>
      </c>
      <c r="AO1574" s="10">
        <v>10</v>
      </c>
      <c r="AP1574" s="10">
        <v>60</v>
      </c>
      <c r="AQ1574" s="10">
        <v>18</v>
      </c>
      <c r="AR1574" s="10">
        <v>80</v>
      </c>
      <c r="AS1574" s="10">
        <v>22</v>
      </c>
      <c r="AT1574" s="10">
        <v>40</v>
      </c>
      <c r="AU1574" s="10">
        <v>24</v>
      </c>
      <c r="AV1574" s="10"/>
      <c r="AW1574" s="10"/>
      <c r="AX1574" s="10"/>
      <c r="AY1574" s="10"/>
      <c r="AZ1574" s="10"/>
      <c r="BA1574" s="10"/>
      <c r="BB1574" s="10"/>
      <c r="BC1574" s="10"/>
      <c r="BD1574" s="10"/>
      <c r="BE1574" s="10"/>
      <c r="BF1574" s="10"/>
      <c r="BG1574" s="10"/>
      <c r="BH1574" s="10" t="s">
        <v>480</v>
      </c>
      <c r="BI1574" s="10">
        <v>29</v>
      </c>
    </row>
    <row r="1575" spans="5:61" ht="16.5" customHeight="1">
      <c r="E1575" s="9" t="str">
        <f t="shared" si="24"/>
        <v>M-39人体発熱密度比率2</v>
      </c>
      <c r="F1575" s="10" t="s">
        <v>520</v>
      </c>
      <c r="G1575" s="10" t="s">
        <v>355</v>
      </c>
      <c r="H1575" s="10">
        <v>39</v>
      </c>
      <c r="I1575" s="10">
        <v>3</v>
      </c>
      <c r="J1575" s="10">
        <v>2</v>
      </c>
      <c r="K1575" s="10" t="s">
        <v>781</v>
      </c>
      <c r="L1575" s="10" t="s">
        <v>778</v>
      </c>
      <c r="M1575" s="10">
        <v>0.2</v>
      </c>
      <c r="N1575" s="10">
        <v>0.2</v>
      </c>
      <c r="O1575" s="10">
        <v>0.2</v>
      </c>
      <c r="P1575" s="10">
        <v>0.2</v>
      </c>
      <c r="Q1575" s="10">
        <v>0.2</v>
      </c>
      <c r="R1575" s="10">
        <v>0.2</v>
      </c>
      <c r="S1575" s="10">
        <v>0.6</v>
      </c>
      <c r="T1575" s="10">
        <v>0.6</v>
      </c>
      <c r="U1575" s="10">
        <v>0.6</v>
      </c>
      <c r="V1575" s="10">
        <v>0.6</v>
      </c>
      <c r="W1575" s="10">
        <v>0.6</v>
      </c>
      <c r="X1575" s="10">
        <v>0.6</v>
      </c>
      <c r="Y1575" s="10">
        <v>1</v>
      </c>
      <c r="Z1575" s="10">
        <v>1</v>
      </c>
      <c r="AA1575" s="10">
        <v>1</v>
      </c>
      <c r="AB1575" s="10">
        <v>1</v>
      </c>
      <c r="AC1575" s="10">
        <v>1</v>
      </c>
      <c r="AD1575" s="10">
        <v>1</v>
      </c>
      <c r="AE1575" s="10">
        <v>1</v>
      </c>
      <c r="AF1575" s="10">
        <v>1</v>
      </c>
      <c r="AG1575" s="10">
        <v>1</v>
      </c>
      <c r="AH1575" s="10">
        <v>1</v>
      </c>
      <c r="AI1575" s="10">
        <v>0.6</v>
      </c>
      <c r="AJ1575" s="10">
        <v>0.6</v>
      </c>
      <c r="AK1575" s="10">
        <v>1</v>
      </c>
      <c r="AL1575" s="10">
        <v>20</v>
      </c>
      <c r="AM1575" s="10">
        <v>6</v>
      </c>
      <c r="AN1575" s="10">
        <v>60</v>
      </c>
      <c r="AO1575" s="10">
        <v>12</v>
      </c>
      <c r="AP1575" s="10">
        <v>100</v>
      </c>
      <c r="AQ1575" s="10">
        <v>22</v>
      </c>
      <c r="AR1575" s="10">
        <v>60</v>
      </c>
      <c r="AS1575" s="10">
        <v>24</v>
      </c>
      <c r="AT1575" s="10"/>
      <c r="AU1575" s="10"/>
      <c r="AV1575" s="10"/>
      <c r="AW1575" s="10"/>
      <c r="AX1575" s="10"/>
      <c r="AY1575" s="10"/>
      <c r="AZ1575" s="10"/>
      <c r="BA1575" s="10"/>
      <c r="BB1575" s="10"/>
      <c r="BC1575" s="10"/>
      <c r="BD1575" s="10"/>
      <c r="BE1575" s="10"/>
      <c r="BF1575" s="10"/>
      <c r="BG1575" s="10"/>
      <c r="BH1575" s="10" t="s">
        <v>480</v>
      </c>
      <c r="BI1575" s="10">
        <v>29</v>
      </c>
    </row>
    <row r="1576" spans="5:61" ht="16.5" customHeight="1">
      <c r="E1576" s="9" t="str">
        <f t="shared" si="24"/>
        <v>M-39人体発熱密度比率3</v>
      </c>
      <c r="F1576" s="10" t="s">
        <v>520</v>
      </c>
      <c r="G1576" s="10" t="s">
        <v>355</v>
      </c>
      <c r="H1576" s="10">
        <v>39</v>
      </c>
      <c r="I1576" s="10">
        <v>3</v>
      </c>
      <c r="J1576" s="10">
        <v>3</v>
      </c>
      <c r="K1576" s="10" t="s">
        <v>781</v>
      </c>
      <c r="L1576" s="10" t="s">
        <v>779</v>
      </c>
      <c r="M1576" s="10">
        <v>0.2</v>
      </c>
      <c r="N1576" s="10">
        <v>0.2</v>
      </c>
      <c r="O1576" s="10">
        <v>0.2</v>
      </c>
      <c r="P1576" s="10">
        <v>0.2</v>
      </c>
      <c r="Q1576" s="10">
        <v>0.2</v>
      </c>
      <c r="R1576" s="10">
        <v>0.2</v>
      </c>
      <c r="S1576" s="10">
        <v>0.6</v>
      </c>
      <c r="T1576" s="10">
        <v>0.6</v>
      </c>
      <c r="U1576" s="10">
        <v>0.6</v>
      </c>
      <c r="V1576" s="10">
        <v>0.6</v>
      </c>
      <c r="W1576" s="10">
        <v>0.6</v>
      </c>
      <c r="X1576" s="10">
        <v>0.6</v>
      </c>
      <c r="Y1576" s="10">
        <v>1</v>
      </c>
      <c r="Z1576" s="10">
        <v>1</v>
      </c>
      <c r="AA1576" s="10">
        <v>1</v>
      </c>
      <c r="AB1576" s="10">
        <v>1</v>
      </c>
      <c r="AC1576" s="10">
        <v>1</v>
      </c>
      <c r="AD1576" s="10">
        <v>1</v>
      </c>
      <c r="AE1576" s="10">
        <v>1</v>
      </c>
      <c r="AF1576" s="10">
        <v>1</v>
      </c>
      <c r="AG1576" s="10">
        <v>1</v>
      </c>
      <c r="AH1576" s="10">
        <v>1</v>
      </c>
      <c r="AI1576" s="10">
        <v>0.6</v>
      </c>
      <c r="AJ1576" s="10">
        <v>0.6</v>
      </c>
      <c r="AK1576" s="10">
        <v>1</v>
      </c>
      <c r="AL1576" s="10">
        <v>20</v>
      </c>
      <c r="AM1576" s="10">
        <v>6</v>
      </c>
      <c r="AN1576" s="10">
        <v>60</v>
      </c>
      <c r="AO1576" s="10">
        <v>12</v>
      </c>
      <c r="AP1576" s="10">
        <v>100</v>
      </c>
      <c r="AQ1576" s="10">
        <v>22</v>
      </c>
      <c r="AR1576" s="10">
        <v>60</v>
      </c>
      <c r="AS1576" s="10">
        <v>24</v>
      </c>
      <c r="AT1576" s="10"/>
      <c r="AU1576" s="10"/>
      <c r="AV1576" s="10"/>
      <c r="AW1576" s="10"/>
      <c r="AX1576" s="10"/>
      <c r="AY1576" s="10"/>
      <c r="AZ1576" s="10"/>
      <c r="BA1576" s="10"/>
      <c r="BB1576" s="10"/>
      <c r="BC1576" s="10"/>
      <c r="BD1576" s="10"/>
      <c r="BE1576" s="10"/>
      <c r="BF1576" s="10"/>
      <c r="BG1576" s="10"/>
      <c r="BH1576" s="10" t="s">
        <v>480</v>
      </c>
      <c r="BI1576" s="10">
        <v>29</v>
      </c>
    </row>
    <row r="1577" spans="5:61" ht="16.5" customHeight="1">
      <c r="E1577" s="9" t="str">
        <f t="shared" si="24"/>
        <v>M-39機器発熱密度比率1</v>
      </c>
      <c r="F1577" s="10" t="s">
        <v>520</v>
      </c>
      <c r="G1577" s="10" t="s">
        <v>355</v>
      </c>
      <c r="H1577" s="10">
        <v>39</v>
      </c>
      <c r="I1577" s="10">
        <v>4</v>
      </c>
      <c r="J1577" s="10">
        <v>1</v>
      </c>
      <c r="K1577" s="10" t="s">
        <v>783</v>
      </c>
      <c r="L1577" s="10" t="s">
        <v>777</v>
      </c>
      <c r="M1577" s="10">
        <v>0.2</v>
      </c>
      <c r="N1577" s="10">
        <v>0.2</v>
      </c>
      <c r="O1577" s="10">
        <v>0.2</v>
      </c>
      <c r="P1577" s="10">
        <v>0.2</v>
      </c>
      <c r="Q1577" s="10">
        <v>0.2</v>
      </c>
      <c r="R1577" s="10">
        <v>0.2</v>
      </c>
      <c r="S1577" s="10">
        <v>0.4</v>
      </c>
      <c r="T1577" s="10">
        <v>0.4</v>
      </c>
      <c r="U1577" s="10">
        <v>0.4</v>
      </c>
      <c r="V1577" s="10">
        <v>0.4</v>
      </c>
      <c r="W1577" s="10">
        <v>0.6</v>
      </c>
      <c r="X1577" s="10">
        <v>0.6</v>
      </c>
      <c r="Y1577" s="10">
        <v>0.6</v>
      </c>
      <c r="Z1577" s="10">
        <v>0.6</v>
      </c>
      <c r="AA1577" s="10">
        <v>0.6</v>
      </c>
      <c r="AB1577" s="10">
        <v>0.6</v>
      </c>
      <c r="AC1577" s="10">
        <v>0.6</v>
      </c>
      <c r="AD1577" s="10">
        <v>0.6</v>
      </c>
      <c r="AE1577" s="10">
        <v>0.8</v>
      </c>
      <c r="AF1577" s="10">
        <v>0.8</v>
      </c>
      <c r="AG1577" s="10">
        <v>0.8</v>
      </c>
      <c r="AH1577" s="10">
        <v>0.8</v>
      </c>
      <c r="AI1577" s="10">
        <v>0.4</v>
      </c>
      <c r="AJ1577" s="10">
        <v>0.4</v>
      </c>
      <c r="AK1577" s="10">
        <v>1</v>
      </c>
      <c r="AL1577" s="10">
        <v>20</v>
      </c>
      <c r="AM1577" s="10">
        <v>6</v>
      </c>
      <c r="AN1577" s="10">
        <v>40</v>
      </c>
      <c r="AO1577" s="10">
        <v>10</v>
      </c>
      <c r="AP1577" s="10">
        <v>60</v>
      </c>
      <c r="AQ1577" s="10">
        <v>18</v>
      </c>
      <c r="AR1577" s="10">
        <v>80</v>
      </c>
      <c r="AS1577" s="10">
        <v>22</v>
      </c>
      <c r="AT1577" s="10">
        <v>40</v>
      </c>
      <c r="AU1577" s="10">
        <v>24</v>
      </c>
      <c r="AV1577" s="10"/>
      <c r="AW1577" s="10"/>
      <c r="AX1577" s="10"/>
      <c r="AY1577" s="10"/>
      <c r="AZ1577" s="10"/>
      <c r="BA1577" s="10"/>
      <c r="BB1577" s="10"/>
      <c r="BC1577" s="10"/>
      <c r="BD1577" s="10"/>
      <c r="BE1577" s="10"/>
      <c r="BF1577" s="10"/>
      <c r="BG1577" s="10"/>
      <c r="BH1577" s="10" t="s">
        <v>480</v>
      </c>
      <c r="BI1577" s="10">
        <v>29</v>
      </c>
    </row>
    <row r="1578" spans="5:61" ht="16.5" customHeight="1">
      <c r="E1578" s="9" t="str">
        <f t="shared" si="24"/>
        <v>M-39機器発熱密度比率2</v>
      </c>
      <c r="F1578" s="10" t="s">
        <v>520</v>
      </c>
      <c r="G1578" s="10" t="s">
        <v>355</v>
      </c>
      <c r="H1578" s="10">
        <v>39</v>
      </c>
      <c r="I1578" s="10">
        <v>4</v>
      </c>
      <c r="J1578" s="10">
        <v>2</v>
      </c>
      <c r="K1578" s="10" t="s">
        <v>783</v>
      </c>
      <c r="L1578" s="10" t="s">
        <v>778</v>
      </c>
      <c r="M1578" s="10">
        <v>0.2</v>
      </c>
      <c r="N1578" s="10">
        <v>0.2</v>
      </c>
      <c r="O1578" s="10">
        <v>0.2</v>
      </c>
      <c r="P1578" s="10">
        <v>0.2</v>
      </c>
      <c r="Q1578" s="10">
        <v>0.2</v>
      </c>
      <c r="R1578" s="10">
        <v>0.2</v>
      </c>
      <c r="S1578" s="10">
        <v>0.6</v>
      </c>
      <c r="T1578" s="10">
        <v>0.6</v>
      </c>
      <c r="U1578" s="10">
        <v>0.6</v>
      </c>
      <c r="V1578" s="10">
        <v>0.6</v>
      </c>
      <c r="W1578" s="10">
        <v>0.6</v>
      </c>
      <c r="X1578" s="10">
        <v>0.6</v>
      </c>
      <c r="Y1578" s="10">
        <v>1</v>
      </c>
      <c r="Z1578" s="10">
        <v>1</v>
      </c>
      <c r="AA1578" s="10">
        <v>1</v>
      </c>
      <c r="AB1578" s="10">
        <v>1</v>
      </c>
      <c r="AC1578" s="10">
        <v>1</v>
      </c>
      <c r="AD1578" s="10">
        <v>1</v>
      </c>
      <c r="AE1578" s="10">
        <v>1</v>
      </c>
      <c r="AF1578" s="10">
        <v>1</v>
      </c>
      <c r="AG1578" s="10">
        <v>1</v>
      </c>
      <c r="AH1578" s="10">
        <v>1</v>
      </c>
      <c r="AI1578" s="10">
        <v>0.6</v>
      </c>
      <c r="AJ1578" s="10">
        <v>0.6</v>
      </c>
      <c r="AK1578" s="10">
        <v>1</v>
      </c>
      <c r="AL1578" s="10">
        <v>20</v>
      </c>
      <c r="AM1578" s="10">
        <v>6</v>
      </c>
      <c r="AN1578" s="10">
        <v>60</v>
      </c>
      <c r="AO1578" s="10">
        <v>12</v>
      </c>
      <c r="AP1578" s="10">
        <v>100</v>
      </c>
      <c r="AQ1578" s="10">
        <v>22</v>
      </c>
      <c r="AR1578" s="10">
        <v>60</v>
      </c>
      <c r="AS1578" s="10">
        <v>24</v>
      </c>
      <c r="AT1578" s="10"/>
      <c r="AU1578" s="10"/>
      <c r="AV1578" s="10"/>
      <c r="AW1578" s="10"/>
      <c r="AX1578" s="10"/>
      <c r="AY1578" s="10"/>
      <c r="AZ1578" s="10"/>
      <c r="BA1578" s="10"/>
      <c r="BB1578" s="10"/>
      <c r="BC1578" s="10"/>
      <c r="BD1578" s="10"/>
      <c r="BE1578" s="10"/>
      <c r="BF1578" s="10"/>
      <c r="BG1578" s="10"/>
      <c r="BH1578" s="10" t="s">
        <v>480</v>
      </c>
      <c r="BI1578" s="10">
        <v>29</v>
      </c>
    </row>
    <row r="1579" spans="5:61" ht="16.5" customHeight="1">
      <c r="E1579" s="9" t="str">
        <f t="shared" si="24"/>
        <v>M-39機器発熱密度比率3</v>
      </c>
      <c r="F1579" s="10" t="s">
        <v>520</v>
      </c>
      <c r="G1579" s="10" t="s">
        <v>355</v>
      </c>
      <c r="H1579" s="10">
        <v>39</v>
      </c>
      <c r="I1579" s="10">
        <v>4</v>
      </c>
      <c r="J1579" s="10">
        <v>3</v>
      </c>
      <c r="K1579" s="10" t="s">
        <v>783</v>
      </c>
      <c r="L1579" s="10" t="s">
        <v>779</v>
      </c>
      <c r="M1579" s="10">
        <v>0.2</v>
      </c>
      <c r="N1579" s="10">
        <v>0.2</v>
      </c>
      <c r="O1579" s="10">
        <v>0.2</v>
      </c>
      <c r="P1579" s="10">
        <v>0.2</v>
      </c>
      <c r="Q1579" s="10">
        <v>0.2</v>
      </c>
      <c r="R1579" s="10">
        <v>0.2</v>
      </c>
      <c r="S1579" s="10">
        <v>0.6</v>
      </c>
      <c r="T1579" s="10">
        <v>0.6</v>
      </c>
      <c r="U1579" s="10">
        <v>0.6</v>
      </c>
      <c r="V1579" s="10">
        <v>0.6</v>
      </c>
      <c r="W1579" s="10">
        <v>0.6</v>
      </c>
      <c r="X1579" s="10">
        <v>0.6</v>
      </c>
      <c r="Y1579" s="10">
        <v>1</v>
      </c>
      <c r="Z1579" s="10">
        <v>1</v>
      </c>
      <c r="AA1579" s="10">
        <v>1</v>
      </c>
      <c r="AB1579" s="10">
        <v>1</v>
      </c>
      <c r="AC1579" s="10">
        <v>1</v>
      </c>
      <c r="AD1579" s="10">
        <v>1</v>
      </c>
      <c r="AE1579" s="10">
        <v>1</v>
      </c>
      <c r="AF1579" s="10">
        <v>1</v>
      </c>
      <c r="AG1579" s="10">
        <v>1</v>
      </c>
      <c r="AH1579" s="10">
        <v>1</v>
      </c>
      <c r="AI1579" s="10">
        <v>0.6</v>
      </c>
      <c r="AJ1579" s="10">
        <v>0.6</v>
      </c>
      <c r="AK1579" s="10">
        <v>1</v>
      </c>
      <c r="AL1579" s="10">
        <v>20</v>
      </c>
      <c r="AM1579" s="10">
        <v>6</v>
      </c>
      <c r="AN1579" s="10">
        <v>60</v>
      </c>
      <c r="AO1579" s="10">
        <v>12</v>
      </c>
      <c r="AP1579" s="10">
        <v>100</v>
      </c>
      <c r="AQ1579" s="10">
        <v>22</v>
      </c>
      <c r="AR1579" s="10">
        <v>60</v>
      </c>
      <c r="AS1579" s="10">
        <v>24</v>
      </c>
      <c r="AT1579" s="10"/>
      <c r="AU1579" s="10"/>
      <c r="AV1579" s="10"/>
      <c r="AW1579" s="10"/>
      <c r="AX1579" s="10"/>
      <c r="AY1579" s="10"/>
      <c r="AZ1579" s="10"/>
      <c r="BA1579" s="10"/>
      <c r="BB1579" s="10"/>
      <c r="BC1579" s="10"/>
      <c r="BD1579" s="10"/>
      <c r="BE1579" s="10"/>
      <c r="BF1579" s="10"/>
      <c r="BG1579" s="10"/>
      <c r="BH1579" s="10" t="s">
        <v>480</v>
      </c>
      <c r="BI1579" s="10">
        <v>29</v>
      </c>
    </row>
    <row r="1580" spans="5:61" ht="16.5" customHeight="1">
      <c r="E1580" s="9" t="str">
        <f t="shared" si="24"/>
        <v>M-41室同時使用率1</v>
      </c>
      <c r="F1580" s="10" t="s">
        <v>523</v>
      </c>
      <c r="G1580" s="10" t="s">
        <v>355</v>
      </c>
      <c r="H1580" s="10">
        <v>41</v>
      </c>
      <c r="I1580" s="10">
        <v>1</v>
      </c>
      <c r="J1580" s="10">
        <v>1</v>
      </c>
      <c r="K1580" s="10" t="s">
        <v>776</v>
      </c>
      <c r="L1580" s="10" t="s">
        <v>777</v>
      </c>
      <c r="M1580" s="10">
        <v>0</v>
      </c>
      <c r="N1580" s="10">
        <v>0</v>
      </c>
      <c r="O1580" s="10">
        <v>0</v>
      </c>
      <c r="P1580" s="10">
        <v>0</v>
      </c>
      <c r="Q1580" s="10">
        <v>0</v>
      </c>
      <c r="R1580" s="10">
        <v>0</v>
      </c>
      <c r="S1580" s="10">
        <v>0</v>
      </c>
      <c r="T1580" s="10">
        <v>0</v>
      </c>
      <c r="U1580" s="10">
        <v>0</v>
      </c>
      <c r="V1580" s="10">
        <v>1</v>
      </c>
      <c r="W1580" s="10">
        <v>1</v>
      </c>
      <c r="X1580" s="10">
        <v>1</v>
      </c>
      <c r="Y1580" s="10">
        <v>1</v>
      </c>
      <c r="Z1580" s="10">
        <v>1</v>
      </c>
      <c r="AA1580" s="10">
        <v>1</v>
      </c>
      <c r="AB1580" s="10">
        <v>1</v>
      </c>
      <c r="AC1580" s="10">
        <v>1</v>
      </c>
      <c r="AD1580" s="10">
        <v>1</v>
      </c>
      <c r="AE1580" s="10">
        <v>1</v>
      </c>
      <c r="AF1580" s="10">
        <v>1</v>
      </c>
      <c r="AG1580" s="10">
        <v>1</v>
      </c>
      <c r="AH1580" s="10">
        <v>1</v>
      </c>
      <c r="AI1580" s="10">
        <v>1</v>
      </c>
      <c r="AJ1580" s="10">
        <v>1</v>
      </c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10"/>
      <c r="AZ1580" s="10"/>
      <c r="BA1580" s="10"/>
      <c r="BB1580" s="10"/>
      <c r="BC1580" s="10"/>
      <c r="BD1580" s="10"/>
      <c r="BE1580" s="10"/>
      <c r="BF1580" s="10"/>
      <c r="BG1580" s="10"/>
      <c r="BH1580" s="10" t="s">
        <v>488</v>
      </c>
      <c r="BI1580" s="10">
        <v>31</v>
      </c>
    </row>
    <row r="1581" spans="5:61" ht="16.5" customHeight="1">
      <c r="E1581" s="9" t="str">
        <f t="shared" si="24"/>
        <v>M-41室同時使用率2</v>
      </c>
      <c r="F1581" s="10" t="s">
        <v>523</v>
      </c>
      <c r="G1581" s="10" t="s">
        <v>355</v>
      </c>
      <c r="H1581" s="10">
        <v>41</v>
      </c>
      <c r="I1581" s="10">
        <v>1</v>
      </c>
      <c r="J1581" s="10">
        <v>2</v>
      </c>
      <c r="K1581" s="10" t="s">
        <v>776</v>
      </c>
      <c r="L1581" s="10" t="s">
        <v>778</v>
      </c>
      <c r="M1581" s="10">
        <v>0</v>
      </c>
      <c r="N1581" s="10">
        <v>0</v>
      </c>
      <c r="O1581" s="10">
        <v>0</v>
      </c>
      <c r="P1581" s="10">
        <v>0</v>
      </c>
      <c r="Q1581" s="10">
        <v>0</v>
      </c>
      <c r="R1581" s="10">
        <v>0</v>
      </c>
      <c r="S1581" s="10">
        <v>0</v>
      </c>
      <c r="T1581" s="10">
        <v>0</v>
      </c>
      <c r="U1581" s="10">
        <v>0</v>
      </c>
      <c r="V1581" s="10">
        <v>1</v>
      </c>
      <c r="W1581" s="10">
        <v>1</v>
      </c>
      <c r="X1581" s="10">
        <v>1</v>
      </c>
      <c r="Y1581" s="10">
        <v>1</v>
      </c>
      <c r="Z1581" s="10">
        <v>1</v>
      </c>
      <c r="AA1581" s="10">
        <v>1</v>
      </c>
      <c r="AB1581" s="10">
        <v>1</v>
      </c>
      <c r="AC1581" s="10">
        <v>1</v>
      </c>
      <c r="AD1581" s="10">
        <v>1</v>
      </c>
      <c r="AE1581" s="10">
        <v>1</v>
      </c>
      <c r="AF1581" s="10">
        <v>1</v>
      </c>
      <c r="AG1581" s="10">
        <v>1</v>
      </c>
      <c r="AH1581" s="10">
        <v>1</v>
      </c>
      <c r="AI1581" s="10">
        <v>1</v>
      </c>
      <c r="AJ1581" s="10">
        <v>1</v>
      </c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10"/>
      <c r="AZ1581" s="10"/>
      <c r="BA1581" s="10"/>
      <c r="BB1581" s="10"/>
      <c r="BC1581" s="10"/>
      <c r="BD1581" s="10"/>
      <c r="BE1581" s="10"/>
      <c r="BF1581" s="10"/>
      <c r="BG1581" s="10"/>
      <c r="BH1581" s="10" t="s">
        <v>488</v>
      </c>
      <c r="BI1581" s="10">
        <v>31</v>
      </c>
    </row>
    <row r="1582" spans="5:61" ht="16.5" customHeight="1">
      <c r="E1582" s="9" t="str">
        <f t="shared" si="24"/>
        <v>M-41室同時使用率3</v>
      </c>
      <c r="F1582" s="10" t="s">
        <v>523</v>
      </c>
      <c r="G1582" s="10" t="s">
        <v>355</v>
      </c>
      <c r="H1582" s="10">
        <v>41</v>
      </c>
      <c r="I1582" s="10">
        <v>1</v>
      </c>
      <c r="J1582" s="10">
        <v>3</v>
      </c>
      <c r="K1582" s="10" t="s">
        <v>776</v>
      </c>
      <c r="L1582" s="10" t="s">
        <v>779</v>
      </c>
      <c r="M1582" s="10">
        <v>0</v>
      </c>
      <c r="N1582" s="10">
        <v>0</v>
      </c>
      <c r="O1582" s="10">
        <v>0</v>
      </c>
      <c r="P1582" s="10">
        <v>0</v>
      </c>
      <c r="Q1582" s="10">
        <v>0</v>
      </c>
      <c r="R1582" s="10">
        <v>0</v>
      </c>
      <c r="S1582" s="10">
        <v>0</v>
      </c>
      <c r="T1582" s="10">
        <v>0</v>
      </c>
      <c r="U1582" s="10">
        <v>0</v>
      </c>
      <c r="V1582" s="10">
        <v>1</v>
      </c>
      <c r="W1582" s="10">
        <v>1</v>
      </c>
      <c r="X1582" s="10">
        <v>1</v>
      </c>
      <c r="Y1582" s="10">
        <v>1</v>
      </c>
      <c r="Z1582" s="10">
        <v>1</v>
      </c>
      <c r="AA1582" s="10">
        <v>1</v>
      </c>
      <c r="AB1582" s="10">
        <v>1</v>
      </c>
      <c r="AC1582" s="10">
        <v>1</v>
      </c>
      <c r="AD1582" s="10">
        <v>1</v>
      </c>
      <c r="AE1582" s="10">
        <v>1</v>
      </c>
      <c r="AF1582" s="10">
        <v>1</v>
      </c>
      <c r="AG1582" s="10">
        <v>1</v>
      </c>
      <c r="AH1582" s="10">
        <v>1</v>
      </c>
      <c r="AI1582" s="10">
        <v>1</v>
      </c>
      <c r="AJ1582" s="10">
        <v>1</v>
      </c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10"/>
      <c r="AZ1582" s="10"/>
      <c r="BA1582" s="10"/>
      <c r="BB1582" s="10"/>
      <c r="BC1582" s="10"/>
      <c r="BD1582" s="10"/>
      <c r="BE1582" s="10"/>
      <c r="BF1582" s="10"/>
      <c r="BG1582" s="10"/>
      <c r="BH1582" s="10" t="s">
        <v>488</v>
      </c>
      <c r="BI1582" s="10">
        <v>31</v>
      </c>
    </row>
    <row r="1583" spans="5:61" ht="16.5" customHeight="1">
      <c r="E1583" s="9" t="str">
        <f t="shared" si="24"/>
        <v>M-41照明発熱密度比率1</v>
      </c>
      <c r="F1583" s="10" t="s">
        <v>523</v>
      </c>
      <c r="G1583" s="10" t="s">
        <v>355</v>
      </c>
      <c r="H1583" s="10">
        <v>41</v>
      </c>
      <c r="I1583" s="10">
        <v>2</v>
      </c>
      <c r="J1583" s="10">
        <v>1</v>
      </c>
      <c r="K1583" s="10" t="s">
        <v>780</v>
      </c>
      <c r="L1583" s="10" t="s">
        <v>777</v>
      </c>
      <c r="M1583" s="10">
        <v>0</v>
      </c>
      <c r="N1583" s="10">
        <v>0</v>
      </c>
      <c r="O1583" s="10">
        <v>0</v>
      </c>
      <c r="P1583" s="10">
        <v>0</v>
      </c>
      <c r="Q1583" s="10">
        <v>0</v>
      </c>
      <c r="R1583" s="10">
        <v>0</v>
      </c>
      <c r="S1583" s="10">
        <v>0</v>
      </c>
      <c r="T1583" s="10">
        <v>0</v>
      </c>
      <c r="U1583" s="10">
        <v>0</v>
      </c>
      <c r="V1583" s="10">
        <v>0</v>
      </c>
      <c r="W1583" s="10">
        <v>1</v>
      </c>
      <c r="X1583" s="10">
        <v>1</v>
      </c>
      <c r="Y1583" s="10">
        <v>1</v>
      </c>
      <c r="Z1583" s="10">
        <v>1</v>
      </c>
      <c r="AA1583" s="10">
        <v>1</v>
      </c>
      <c r="AB1583" s="10">
        <v>1</v>
      </c>
      <c r="AC1583" s="10">
        <v>1</v>
      </c>
      <c r="AD1583" s="10">
        <v>1</v>
      </c>
      <c r="AE1583" s="10">
        <v>1</v>
      </c>
      <c r="AF1583" s="10">
        <v>1</v>
      </c>
      <c r="AG1583" s="10">
        <v>1</v>
      </c>
      <c r="AH1583" s="10">
        <v>1</v>
      </c>
      <c r="AI1583" s="10">
        <v>1</v>
      </c>
      <c r="AJ1583" s="10">
        <v>1</v>
      </c>
      <c r="AK1583" s="10">
        <v>1</v>
      </c>
      <c r="AL1583" s="10">
        <v>0</v>
      </c>
      <c r="AM1583" s="10">
        <v>10</v>
      </c>
      <c r="AN1583" s="10">
        <v>100</v>
      </c>
      <c r="AO1583" s="10">
        <v>24</v>
      </c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10"/>
      <c r="AZ1583" s="10"/>
      <c r="BA1583" s="10"/>
      <c r="BB1583" s="10"/>
      <c r="BC1583" s="10"/>
      <c r="BD1583" s="10"/>
      <c r="BE1583" s="10"/>
      <c r="BF1583" s="10"/>
      <c r="BG1583" s="10"/>
      <c r="BH1583" s="10" t="s">
        <v>488</v>
      </c>
      <c r="BI1583" s="10">
        <v>31</v>
      </c>
    </row>
    <row r="1584" spans="5:61" ht="16.5" customHeight="1">
      <c r="E1584" s="9" t="str">
        <f t="shared" si="24"/>
        <v>M-41照明発熱密度比率2</v>
      </c>
      <c r="F1584" s="10" t="s">
        <v>523</v>
      </c>
      <c r="G1584" s="10" t="s">
        <v>355</v>
      </c>
      <c r="H1584" s="10">
        <v>41</v>
      </c>
      <c r="I1584" s="10">
        <v>2</v>
      </c>
      <c r="J1584" s="10">
        <v>2</v>
      </c>
      <c r="K1584" s="10" t="s">
        <v>780</v>
      </c>
      <c r="L1584" s="10" t="s">
        <v>778</v>
      </c>
      <c r="M1584" s="10">
        <v>0</v>
      </c>
      <c r="N1584" s="10">
        <v>0</v>
      </c>
      <c r="O1584" s="10">
        <v>0</v>
      </c>
      <c r="P1584" s="10">
        <v>0</v>
      </c>
      <c r="Q1584" s="10">
        <v>0</v>
      </c>
      <c r="R1584" s="10">
        <v>0</v>
      </c>
      <c r="S1584" s="10">
        <v>0</v>
      </c>
      <c r="T1584" s="10">
        <v>0</v>
      </c>
      <c r="U1584" s="10">
        <v>0</v>
      </c>
      <c r="V1584" s="10">
        <v>0</v>
      </c>
      <c r="W1584" s="10">
        <v>1</v>
      </c>
      <c r="X1584" s="10">
        <v>1</v>
      </c>
      <c r="Y1584" s="10">
        <v>1</v>
      </c>
      <c r="Z1584" s="10">
        <v>1</v>
      </c>
      <c r="AA1584" s="10">
        <v>1</v>
      </c>
      <c r="AB1584" s="10">
        <v>1</v>
      </c>
      <c r="AC1584" s="10">
        <v>1</v>
      </c>
      <c r="AD1584" s="10">
        <v>1</v>
      </c>
      <c r="AE1584" s="10">
        <v>1</v>
      </c>
      <c r="AF1584" s="10">
        <v>1</v>
      </c>
      <c r="AG1584" s="10">
        <v>1</v>
      </c>
      <c r="AH1584" s="10">
        <v>1</v>
      </c>
      <c r="AI1584" s="10">
        <v>1</v>
      </c>
      <c r="AJ1584" s="10">
        <v>1</v>
      </c>
      <c r="AK1584" s="10">
        <v>1</v>
      </c>
      <c r="AL1584" s="10">
        <v>0</v>
      </c>
      <c r="AM1584" s="10">
        <v>10</v>
      </c>
      <c r="AN1584" s="10">
        <v>100</v>
      </c>
      <c r="AO1584" s="10">
        <v>24</v>
      </c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10"/>
      <c r="AZ1584" s="10"/>
      <c r="BA1584" s="10"/>
      <c r="BB1584" s="10"/>
      <c r="BC1584" s="10"/>
      <c r="BD1584" s="10"/>
      <c r="BE1584" s="10"/>
      <c r="BF1584" s="10"/>
      <c r="BG1584" s="10"/>
      <c r="BH1584" s="10" t="s">
        <v>488</v>
      </c>
      <c r="BI1584" s="10">
        <v>31</v>
      </c>
    </row>
    <row r="1585" spans="5:61" ht="16.5" customHeight="1">
      <c r="E1585" s="9" t="str">
        <f t="shared" si="24"/>
        <v>M-41照明発熱密度比率3</v>
      </c>
      <c r="F1585" s="10" t="s">
        <v>523</v>
      </c>
      <c r="G1585" s="10" t="s">
        <v>355</v>
      </c>
      <c r="H1585" s="10">
        <v>41</v>
      </c>
      <c r="I1585" s="10">
        <v>2</v>
      </c>
      <c r="J1585" s="10">
        <v>3</v>
      </c>
      <c r="K1585" s="10" t="s">
        <v>780</v>
      </c>
      <c r="L1585" s="10" t="s">
        <v>779</v>
      </c>
      <c r="M1585" s="10">
        <v>0</v>
      </c>
      <c r="N1585" s="10">
        <v>0</v>
      </c>
      <c r="O1585" s="10">
        <v>0</v>
      </c>
      <c r="P1585" s="10">
        <v>0</v>
      </c>
      <c r="Q1585" s="10">
        <v>0</v>
      </c>
      <c r="R1585" s="10">
        <v>0</v>
      </c>
      <c r="S1585" s="10">
        <v>0</v>
      </c>
      <c r="T1585" s="10">
        <v>0</v>
      </c>
      <c r="U1585" s="10">
        <v>0</v>
      </c>
      <c r="V1585" s="10">
        <v>0</v>
      </c>
      <c r="W1585" s="10">
        <v>1</v>
      </c>
      <c r="X1585" s="10">
        <v>1</v>
      </c>
      <c r="Y1585" s="10">
        <v>1</v>
      </c>
      <c r="Z1585" s="10">
        <v>1</v>
      </c>
      <c r="AA1585" s="10">
        <v>1</v>
      </c>
      <c r="AB1585" s="10">
        <v>1</v>
      </c>
      <c r="AC1585" s="10">
        <v>1</v>
      </c>
      <c r="AD1585" s="10">
        <v>1</v>
      </c>
      <c r="AE1585" s="10">
        <v>1</v>
      </c>
      <c r="AF1585" s="10">
        <v>1</v>
      </c>
      <c r="AG1585" s="10">
        <v>1</v>
      </c>
      <c r="AH1585" s="10">
        <v>1</v>
      </c>
      <c r="AI1585" s="10">
        <v>1</v>
      </c>
      <c r="AJ1585" s="10">
        <v>1</v>
      </c>
      <c r="AK1585" s="10">
        <v>1</v>
      </c>
      <c r="AL1585" s="10">
        <v>0</v>
      </c>
      <c r="AM1585" s="10">
        <v>10</v>
      </c>
      <c r="AN1585" s="10">
        <v>100</v>
      </c>
      <c r="AO1585" s="10">
        <v>24</v>
      </c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10"/>
      <c r="AZ1585" s="10"/>
      <c r="BA1585" s="10"/>
      <c r="BB1585" s="10"/>
      <c r="BC1585" s="10"/>
      <c r="BD1585" s="10"/>
      <c r="BE1585" s="10"/>
      <c r="BF1585" s="10"/>
      <c r="BG1585" s="10"/>
      <c r="BH1585" s="10" t="s">
        <v>488</v>
      </c>
      <c r="BI1585" s="10">
        <v>31</v>
      </c>
    </row>
    <row r="1586" spans="5:61" ht="16.5" customHeight="1">
      <c r="E1586" s="9" t="str">
        <f t="shared" si="24"/>
        <v>M-41人体発熱密度比率1</v>
      </c>
      <c r="F1586" s="10" t="s">
        <v>523</v>
      </c>
      <c r="G1586" s="10" t="s">
        <v>355</v>
      </c>
      <c r="H1586" s="10">
        <v>41</v>
      </c>
      <c r="I1586" s="10">
        <v>3</v>
      </c>
      <c r="J1586" s="10">
        <v>1</v>
      </c>
      <c r="K1586" s="10" t="s">
        <v>781</v>
      </c>
      <c r="L1586" s="10" t="s">
        <v>777</v>
      </c>
      <c r="M1586" s="10">
        <v>0</v>
      </c>
      <c r="N1586" s="10">
        <v>0</v>
      </c>
      <c r="O1586" s="10">
        <v>0</v>
      </c>
      <c r="P1586" s="10">
        <v>0</v>
      </c>
      <c r="Q1586" s="10">
        <v>0</v>
      </c>
      <c r="R1586" s="10">
        <v>0</v>
      </c>
      <c r="S1586" s="10">
        <v>0</v>
      </c>
      <c r="T1586" s="10">
        <v>0</v>
      </c>
      <c r="U1586" s="10">
        <v>0</v>
      </c>
      <c r="V1586" s="10">
        <v>0</v>
      </c>
      <c r="W1586" s="10">
        <v>0.5</v>
      </c>
      <c r="X1586" s="10">
        <v>0.5</v>
      </c>
      <c r="Y1586" s="10">
        <v>0.5</v>
      </c>
      <c r="Z1586" s="10">
        <v>0.4</v>
      </c>
      <c r="AA1586" s="10">
        <v>0.4</v>
      </c>
      <c r="AB1586" s="10">
        <v>0.4</v>
      </c>
      <c r="AC1586" s="10">
        <v>0.4</v>
      </c>
      <c r="AD1586" s="10">
        <v>0.4</v>
      </c>
      <c r="AE1586" s="10">
        <v>0.8</v>
      </c>
      <c r="AF1586" s="10">
        <v>0.8</v>
      </c>
      <c r="AG1586" s="10">
        <v>0.8</v>
      </c>
      <c r="AH1586" s="10">
        <v>0.4</v>
      </c>
      <c r="AI1586" s="10">
        <v>0.4</v>
      </c>
      <c r="AJ1586" s="10">
        <v>0.4</v>
      </c>
      <c r="AK1586" s="10">
        <v>1</v>
      </c>
      <c r="AL1586" s="10">
        <v>0</v>
      </c>
      <c r="AM1586" s="10">
        <v>10</v>
      </c>
      <c r="AN1586" s="10">
        <v>50</v>
      </c>
      <c r="AO1586" s="10">
        <v>13</v>
      </c>
      <c r="AP1586" s="10">
        <v>40</v>
      </c>
      <c r="AQ1586" s="10">
        <v>18</v>
      </c>
      <c r="AR1586" s="10">
        <v>80</v>
      </c>
      <c r="AS1586" s="10">
        <v>21</v>
      </c>
      <c r="AT1586" s="10">
        <v>40</v>
      </c>
      <c r="AU1586" s="10">
        <v>24</v>
      </c>
      <c r="AV1586" s="10"/>
      <c r="AW1586" s="10"/>
      <c r="AX1586" s="10"/>
      <c r="AY1586" s="10"/>
      <c r="AZ1586" s="10"/>
      <c r="BA1586" s="10"/>
      <c r="BB1586" s="10"/>
      <c r="BC1586" s="10"/>
      <c r="BD1586" s="10"/>
      <c r="BE1586" s="10"/>
      <c r="BF1586" s="10"/>
      <c r="BG1586" s="10"/>
      <c r="BH1586" s="10" t="s">
        <v>488</v>
      </c>
      <c r="BI1586" s="10">
        <v>31</v>
      </c>
    </row>
    <row r="1587" spans="5:61" ht="16.5" customHeight="1">
      <c r="E1587" s="9" t="str">
        <f t="shared" si="24"/>
        <v>M-41人体発熱密度比率2</v>
      </c>
      <c r="F1587" s="10" t="s">
        <v>523</v>
      </c>
      <c r="G1587" s="10" t="s">
        <v>355</v>
      </c>
      <c r="H1587" s="10">
        <v>41</v>
      </c>
      <c r="I1587" s="10">
        <v>3</v>
      </c>
      <c r="J1587" s="10">
        <v>2</v>
      </c>
      <c r="K1587" s="10" t="s">
        <v>781</v>
      </c>
      <c r="L1587" s="10" t="s">
        <v>778</v>
      </c>
      <c r="M1587" s="10">
        <v>0</v>
      </c>
      <c r="N1587" s="10">
        <v>0</v>
      </c>
      <c r="O1587" s="10">
        <v>0</v>
      </c>
      <c r="P1587" s="10">
        <v>0</v>
      </c>
      <c r="Q1587" s="10">
        <v>0</v>
      </c>
      <c r="R1587" s="10">
        <v>0</v>
      </c>
      <c r="S1587" s="10">
        <v>0</v>
      </c>
      <c r="T1587" s="10">
        <v>0</v>
      </c>
      <c r="U1587" s="10">
        <v>0</v>
      </c>
      <c r="V1587" s="10">
        <v>0</v>
      </c>
      <c r="W1587" s="10">
        <v>0.7</v>
      </c>
      <c r="X1587" s="10">
        <v>0.7</v>
      </c>
      <c r="Y1587" s="10">
        <v>0.7</v>
      </c>
      <c r="Z1587" s="10">
        <v>1</v>
      </c>
      <c r="AA1587" s="10">
        <v>1</v>
      </c>
      <c r="AB1587" s="10">
        <v>1</v>
      </c>
      <c r="AC1587" s="10">
        <v>1</v>
      </c>
      <c r="AD1587" s="10">
        <v>1</v>
      </c>
      <c r="AE1587" s="10">
        <v>0.8</v>
      </c>
      <c r="AF1587" s="10">
        <v>0.8</v>
      </c>
      <c r="AG1587" s="10">
        <v>0.8</v>
      </c>
      <c r="AH1587" s="10">
        <v>0.4</v>
      </c>
      <c r="AI1587" s="10">
        <v>0.4</v>
      </c>
      <c r="AJ1587" s="10">
        <v>0.4</v>
      </c>
      <c r="AK1587" s="10">
        <v>1</v>
      </c>
      <c r="AL1587" s="10">
        <v>0</v>
      </c>
      <c r="AM1587" s="10">
        <v>10</v>
      </c>
      <c r="AN1587" s="10">
        <v>70</v>
      </c>
      <c r="AO1587" s="10">
        <v>13</v>
      </c>
      <c r="AP1587" s="10">
        <v>100</v>
      </c>
      <c r="AQ1587" s="10">
        <v>18</v>
      </c>
      <c r="AR1587" s="10">
        <v>80</v>
      </c>
      <c r="AS1587" s="10">
        <v>21</v>
      </c>
      <c r="AT1587" s="10">
        <v>40</v>
      </c>
      <c r="AU1587" s="10">
        <v>24</v>
      </c>
      <c r="AV1587" s="10"/>
      <c r="AW1587" s="10"/>
      <c r="AX1587" s="10"/>
      <c r="AY1587" s="10"/>
      <c r="AZ1587" s="10"/>
      <c r="BA1587" s="10"/>
      <c r="BB1587" s="10"/>
      <c r="BC1587" s="10"/>
      <c r="BD1587" s="10"/>
      <c r="BE1587" s="10"/>
      <c r="BF1587" s="10"/>
      <c r="BG1587" s="10"/>
      <c r="BH1587" s="10" t="s">
        <v>488</v>
      </c>
      <c r="BI1587" s="10">
        <v>31</v>
      </c>
    </row>
    <row r="1588" spans="5:61" ht="16.5" customHeight="1">
      <c r="E1588" s="9" t="str">
        <f t="shared" si="24"/>
        <v>M-41人体発熱密度比率3</v>
      </c>
      <c r="F1588" s="10" t="s">
        <v>523</v>
      </c>
      <c r="G1588" s="10" t="s">
        <v>355</v>
      </c>
      <c r="H1588" s="10">
        <v>41</v>
      </c>
      <c r="I1588" s="10">
        <v>3</v>
      </c>
      <c r="J1588" s="10">
        <v>3</v>
      </c>
      <c r="K1588" s="10" t="s">
        <v>781</v>
      </c>
      <c r="L1588" s="10" t="s">
        <v>779</v>
      </c>
      <c r="M1588" s="10">
        <v>0</v>
      </c>
      <c r="N1588" s="10">
        <v>0</v>
      </c>
      <c r="O1588" s="10">
        <v>0</v>
      </c>
      <c r="P1588" s="10">
        <v>0</v>
      </c>
      <c r="Q1588" s="10">
        <v>0</v>
      </c>
      <c r="R1588" s="10">
        <v>0</v>
      </c>
      <c r="S1588" s="10">
        <v>0</v>
      </c>
      <c r="T1588" s="10">
        <v>0</v>
      </c>
      <c r="U1588" s="10">
        <v>0</v>
      </c>
      <c r="V1588" s="10">
        <v>0</v>
      </c>
      <c r="W1588" s="10">
        <v>0.7</v>
      </c>
      <c r="X1588" s="10">
        <v>0.7</v>
      </c>
      <c r="Y1588" s="10">
        <v>0.7</v>
      </c>
      <c r="Z1588" s="10">
        <v>1</v>
      </c>
      <c r="AA1588" s="10">
        <v>1</v>
      </c>
      <c r="AB1588" s="10">
        <v>1</v>
      </c>
      <c r="AC1588" s="10">
        <v>1</v>
      </c>
      <c r="AD1588" s="10">
        <v>1</v>
      </c>
      <c r="AE1588" s="10">
        <v>0.8</v>
      </c>
      <c r="AF1588" s="10">
        <v>0.8</v>
      </c>
      <c r="AG1588" s="10">
        <v>0.8</v>
      </c>
      <c r="AH1588" s="10">
        <v>0.4</v>
      </c>
      <c r="AI1588" s="10">
        <v>0.4</v>
      </c>
      <c r="AJ1588" s="10">
        <v>0.4</v>
      </c>
      <c r="AK1588" s="10">
        <v>1</v>
      </c>
      <c r="AL1588" s="10">
        <v>0</v>
      </c>
      <c r="AM1588" s="10">
        <v>10</v>
      </c>
      <c r="AN1588" s="10">
        <v>70</v>
      </c>
      <c r="AO1588" s="10">
        <v>13</v>
      </c>
      <c r="AP1588" s="10">
        <v>100</v>
      </c>
      <c r="AQ1588" s="10">
        <v>18</v>
      </c>
      <c r="AR1588" s="10">
        <v>80</v>
      </c>
      <c r="AS1588" s="10">
        <v>21</v>
      </c>
      <c r="AT1588" s="10">
        <v>40</v>
      </c>
      <c r="AU1588" s="10">
        <v>24</v>
      </c>
      <c r="AV1588" s="10"/>
      <c r="AW1588" s="10"/>
      <c r="AX1588" s="10"/>
      <c r="AY1588" s="10"/>
      <c r="AZ1588" s="10"/>
      <c r="BA1588" s="10"/>
      <c r="BB1588" s="10"/>
      <c r="BC1588" s="10"/>
      <c r="BD1588" s="10"/>
      <c r="BE1588" s="10"/>
      <c r="BF1588" s="10"/>
      <c r="BG1588" s="10"/>
      <c r="BH1588" s="10" t="s">
        <v>488</v>
      </c>
      <c r="BI1588" s="10">
        <v>31</v>
      </c>
    </row>
    <row r="1589" spans="5:61" ht="16.5" customHeight="1">
      <c r="E1589" s="9" t="str">
        <f t="shared" si="24"/>
        <v>M-41機器発熱密度比率1</v>
      </c>
      <c r="F1589" s="10" t="s">
        <v>523</v>
      </c>
      <c r="G1589" s="10" t="s">
        <v>355</v>
      </c>
      <c r="H1589" s="10">
        <v>41</v>
      </c>
      <c r="I1589" s="10">
        <v>4</v>
      </c>
      <c r="J1589" s="10">
        <v>1</v>
      </c>
      <c r="K1589" s="10" t="s">
        <v>783</v>
      </c>
      <c r="L1589" s="10" t="s">
        <v>777</v>
      </c>
      <c r="M1589" s="10">
        <v>0</v>
      </c>
      <c r="N1589" s="10">
        <v>0</v>
      </c>
      <c r="O1589" s="10">
        <v>0</v>
      </c>
      <c r="P1589" s="10">
        <v>0</v>
      </c>
      <c r="Q1589" s="10">
        <v>0</v>
      </c>
      <c r="R1589" s="10">
        <v>0</v>
      </c>
      <c r="S1589" s="10">
        <v>0</v>
      </c>
      <c r="T1589" s="10">
        <v>0</v>
      </c>
      <c r="U1589" s="10">
        <v>0</v>
      </c>
      <c r="V1589" s="10">
        <v>0</v>
      </c>
      <c r="W1589" s="10">
        <v>0.5</v>
      </c>
      <c r="X1589" s="10">
        <v>0.5</v>
      </c>
      <c r="Y1589" s="10">
        <v>0.5</v>
      </c>
      <c r="Z1589" s="10">
        <v>0.4</v>
      </c>
      <c r="AA1589" s="10">
        <v>0.4</v>
      </c>
      <c r="AB1589" s="10">
        <v>0.4</v>
      </c>
      <c r="AC1589" s="10">
        <v>0.4</v>
      </c>
      <c r="AD1589" s="10">
        <v>0.4</v>
      </c>
      <c r="AE1589" s="10">
        <v>0.8</v>
      </c>
      <c r="AF1589" s="10">
        <v>0.8</v>
      </c>
      <c r="AG1589" s="10">
        <v>0.8</v>
      </c>
      <c r="AH1589" s="10">
        <v>0.4</v>
      </c>
      <c r="AI1589" s="10">
        <v>0.4</v>
      </c>
      <c r="AJ1589" s="10">
        <v>0.4</v>
      </c>
      <c r="AK1589" s="10">
        <v>1</v>
      </c>
      <c r="AL1589" s="10">
        <v>0</v>
      </c>
      <c r="AM1589" s="10">
        <v>10</v>
      </c>
      <c r="AN1589" s="10">
        <v>50</v>
      </c>
      <c r="AO1589" s="10">
        <v>13</v>
      </c>
      <c r="AP1589" s="10">
        <v>40</v>
      </c>
      <c r="AQ1589" s="10">
        <v>18</v>
      </c>
      <c r="AR1589" s="10">
        <v>80</v>
      </c>
      <c r="AS1589" s="10">
        <v>21</v>
      </c>
      <c r="AT1589" s="10">
        <v>40</v>
      </c>
      <c r="AU1589" s="10">
        <v>24</v>
      </c>
      <c r="AV1589" s="10"/>
      <c r="AW1589" s="10"/>
      <c r="AX1589" s="10"/>
      <c r="AY1589" s="10"/>
      <c r="AZ1589" s="10"/>
      <c r="BA1589" s="10"/>
      <c r="BB1589" s="10"/>
      <c r="BC1589" s="10"/>
      <c r="BD1589" s="10"/>
      <c r="BE1589" s="10"/>
      <c r="BF1589" s="10"/>
      <c r="BG1589" s="10"/>
      <c r="BH1589" s="10" t="s">
        <v>488</v>
      </c>
      <c r="BI1589" s="10">
        <v>31</v>
      </c>
    </row>
    <row r="1590" spans="5:61" ht="16.5" customHeight="1">
      <c r="E1590" s="9" t="str">
        <f t="shared" si="24"/>
        <v>M-41機器発熱密度比率2</v>
      </c>
      <c r="F1590" s="10" t="s">
        <v>523</v>
      </c>
      <c r="G1590" s="10" t="s">
        <v>355</v>
      </c>
      <c r="H1590" s="10">
        <v>41</v>
      </c>
      <c r="I1590" s="10">
        <v>4</v>
      </c>
      <c r="J1590" s="10">
        <v>2</v>
      </c>
      <c r="K1590" s="10" t="s">
        <v>783</v>
      </c>
      <c r="L1590" s="10" t="s">
        <v>778</v>
      </c>
      <c r="M1590" s="10">
        <v>0</v>
      </c>
      <c r="N1590" s="10">
        <v>0</v>
      </c>
      <c r="O1590" s="10">
        <v>0</v>
      </c>
      <c r="P1590" s="10">
        <v>0</v>
      </c>
      <c r="Q1590" s="10">
        <v>0</v>
      </c>
      <c r="R1590" s="10">
        <v>0</v>
      </c>
      <c r="S1590" s="10">
        <v>0</v>
      </c>
      <c r="T1590" s="10">
        <v>0</v>
      </c>
      <c r="U1590" s="10">
        <v>0</v>
      </c>
      <c r="V1590" s="10">
        <v>0</v>
      </c>
      <c r="W1590" s="10">
        <v>0.7</v>
      </c>
      <c r="X1590" s="10">
        <v>0.7</v>
      </c>
      <c r="Y1590" s="10">
        <v>0.7</v>
      </c>
      <c r="Z1590" s="10">
        <v>1</v>
      </c>
      <c r="AA1590" s="10">
        <v>1</v>
      </c>
      <c r="AB1590" s="10">
        <v>1</v>
      </c>
      <c r="AC1590" s="10">
        <v>1</v>
      </c>
      <c r="AD1590" s="10">
        <v>1</v>
      </c>
      <c r="AE1590" s="10">
        <v>0.8</v>
      </c>
      <c r="AF1590" s="10">
        <v>0.8</v>
      </c>
      <c r="AG1590" s="10">
        <v>0.8</v>
      </c>
      <c r="AH1590" s="10">
        <v>0.4</v>
      </c>
      <c r="AI1590" s="10">
        <v>0.4</v>
      </c>
      <c r="AJ1590" s="10">
        <v>0.4</v>
      </c>
      <c r="AK1590" s="10">
        <v>1</v>
      </c>
      <c r="AL1590" s="10">
        <v>0</v>
      </c>
      <c r="AM1590" s="10">
        <v>10</v>
      </c>
      <c r="AN1590" s="10">
        <v>70</v>
      </c>
      <c r="AO1590" s="10">
        <v>13</v>
      </c>
      <c r="AP1590" s="10">
        <v>100</v>
      </c>
      <c r="AQ1590" s="10">
        <v>18</v>
      </c>
      <c r="AR1590" s="10">
        <v>80</v>
      </c>
      <c r="AS1590" s="10">
        <v>21</v>
      </c>
      <c r="AT1590" s="10">
        <v>40</v>
      </c>
      <c r="AU1590" s="10">
        <v>24</v>
      </c>
      <c r="AV1590" s="10"/>
      <c r="AW1590" s="10"/>
      <c r="AX1590" s="10"/>
      <c r="AY1590" s="10"/>
      <c r="AZ1590" s="10"/>
      <c r="BA1590" s="10"/>
      <c r="BB1590" s="10"/>
      <c r="BC1590" s="10"/>
      <c r="BD1590" s="10"/>
      <c r="BE1590" s="10"/>
      <c r="BF1590" s="10"/>
      <c r="BG1590" s="10"/>
      <c r="BH1590" s="10" t="s">
        <v>488</v>
      </c>
      <c r="BI1590" s="10">
        <v>31</v>
      </c>
    </row>
    <row r="1591" spans="5:61" ht="16.5" customHeight="1">
      <c r="E1591" s="9" t="str">
        <f t="shared" si="24"/>
        <v>M-41機器発熱密度比率3</v>
      </c>
      <c r="F1591" s="10" t="s">
        <v>523</v>
      </c>
      <c r="G1591" s="10" t="s">
        <v>355</v>
      </c>
      <c r="H1591" s="10">
        <v>41</v>
      </c>
      <c r="I1591" s="10">
        <v>4</v>
      </c>
      <c r="J1591" s="10">
        <v>3</v>
      </c>
      <c r="K1591" s="10" t="s">
        <v>783</v>
      </c>
      <c r="L1591" s="10" t="s">
        <v>779</v>
      </c>
      <c r="M1591" s="10">
        <v>0</v>
      </c>
      <c r="N1591" s="10">
        <v>0</v>
      </c>
      <c r="O1591" s="10">
        <v>0</v>
      </c>
      <c r="P1591" s="10">
        <v>0</v>
      </c>
      <c r="Q1591" s="10">
        <v>0</v>
      </c>
      <c r="R1591" s="10">
        <v>0</v>
      </c>
      <c r="S1591" s="10">
        <v>0</v>
      </c>
      <c r="T1591" s="10">
        <v>0</v>
      </c>
      <c r="U1591" s="10">
        <v>0</v>
      </c>
      <c r="V1591" s="10">
        <v>0</v>
      </c>
      <c r="W1591" s="10">
        <v>0.7</v>
      </c>
      <c r="X1591" s="10">
        <v>0.7</v>
      </c>
      <c r="Y1591" s="10">
        <v>0.7</v>
      </c>
      <c r="Z1591" s="10">
        <v>1</v>
      </c>
      <c r="AA1591" s="10">
        <v>1</v>
      </c>
      <c r="AB1591" s="10">
        <v>1</v>
      </c>
      <c r="AC1591" s="10">
        <v>1</v>
      </c>
      <c r="AD1591" s="10">
        <v>1</v>
      </c>
      <c r="AE1591" s="10">
        <v>0.8</v>
      </c>
      <c r="AF1591" s="10">
        <v>0.8</v>
      </c>
      <c r="AG1591" s="10">
        <v>0.8</v>
      </c>
      <c r="AH1591" s="10">
        <v>0.4</v>
      </c>
      <c r="AI1591" s="10">
        <v>0.4</v>
      </c>
      <c r="AJ1591" s="10">
        <v>0.4</v>
      </c>
      <c r="AK1591" s="10">
        <v>1</v>
      </c>
      <c r="AL1591" s="10">
        <v>0</v>
      </c>
      <c r="AM1591" s="10">
        <v>10</v>
      </c>
      <c r="AN1591" s="10">
        <v>70</v>
      </c>
      <c r="AO1591" s="10">
        <v>13</v>
      </c>
      <c r="AP1591" s="10">
        <v>100</v>
      </c>
      <c r="AQ1591" s="10">
        <v>18</v>
      </c>
      <c r="AR1591" s="10">
        <v>80</v>
      </c>
      <c r="AS1591" s="10">
        <v>21</v>
      </c>
      <c r="AT1591" s="10">
        <v>40</v>
      </c>
      <c r="AU1591" s="10">
        <v>24</v>
      </c>
      <c r="AV1591" s="10"/>
      <c r="AW1591" s="10"/>
      <c r="AX1591" s="10"/>
      <c r="AY1591" s="10"/>
      <c r="AZ1591" s="10"/>
      <c r="BA1591" s="10"/>
      <c r="BB1591" s="10"/>
      <c r="BC1591" s="10"/>
      <c r="BD1591" s="10"/>
      <c r="BE1591" s="10"/>
      <c r="BF1591" s="10"/>
      <c r="BG1591" s="10"/>
      <c r="BH1591" s="10" t="s">
        <v>488</v>
      </c>
      <c r="BI1591" s="10">
        <v>31</v>
      </c>
    </row>
    <row r="1592" spans="5:61" ht="16.5" customHeight="1">
      <c r="E1592" s="9" t="str">
        <f t="shared" si="24"/>
        <v>M-42室同時使用率1</v>
      </c>
      <c r="F1592" s="10" t="s">
        <v>526</v>
      </c>
      <c r="G1592" s="10" t="s">
        <v>355</v>
      </c>
      <c r="H1592" s="10">
        <v>42</v>
      </c>
      <c r="I1592" s="10">
        <v>1</v>
      </c>
      <c r="J1592" s="10">
        <v>1</v>
      </c>
      <c r="K1592" s="10" t="s">
        <v>776</v>
      </c>
      <c r="L1592" s="10" t="s">
        <v>777</v>
      </c>
      <c r="M1592" s="10">
        <v>0</v>
      </c>
      <c r="N1592" s="10">
        <v>0</v>
      </c>
      <c r="O1592" s="10">
        <v>0</v>
      </c>
      <c r="P1592" s="10">
        <v>0</v>
      </c>
      <c r="Q1592" s="10">
        <v>0</v>
      </c>
      <c r="R1592" s="10">
        <v>0</v>
      </c>
      <c r="S1592" s="10">
        <v>0</v>
      </c>
      <c r="T1592" s="10">
        <v>0</v>
      </c>
      <c r="U1592" s="10">
        <v>0</v>
      </c>
      <c r="V1592" s="10">
        <v>1</v>
      </c>
      <c r="W1592" s="10">
        <v>1</v>
      </c>
      <c r="X1592" s="10">
        <v>1</v>
      </c>
      <c r="Y1592" s="10">
        <v>1</v>
      </c>
      <c r="Z1592" s="10">
        <v>1</v>
      </c>
      <c r="AA1592" s="10">
        <v>1</v>
      </c>
      <c r="AB1592" s="10">
        <v>1</v>
      </c>
      <c r="AC1592" s="10">
        <v>1</v>
      </c>
      <c r="AD1592" s="10">
        <v>1</v>
      </c>
      <c r="AE1592" s="10">
        <v>1</v>
      </c>
      <c r="AF1592" s="10">
        <v>1</v>
      </c>
      <c r="AG1592" s="10">
        <v>1</v>
      </c>
      <c r="AH1592" s="10">
        <v>1</v>
      </c>
      <c r="AI1592" s="10">
        <v>1</v>
      </c>
      <c r="AJ1592" s="10">
        <v>0</v>
      </c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10"/>
      <c r="AZ1592" s="10"/>
      <c r="BA1592" s="10"/>
      <c r="BB1592" s="10"/>
      <c r="BC1592" s="10"/>
      <c r="BD1592" s="10"/>
      <c r="BE1592" s="10"/>
      <c r="BF1592" s="10"/>
      <c r="BG1592" s="10"/>
      <c r="BH1592" s="10" t="s">
        <v>492</v>
      </c>
      <c r="BI1592" s="10">
        <v>32</v>
      </c>
    </row>
    <row r="1593" spans="5:61" ht="16.5" customHeight="1">
      <c r="E1593" s="9" t="str">
        <f t="shared" si="24"/>
        <v>M-42室同時使用率2</v>
      </c>
      <c r="F1593" s="10" t="s">
        <v>526</v>
      </c>
      <c r="G1593" s="10" t="s">
        <v>355</v>
      </c>
      <c r="H1593" s="10">
        <v>42</v>
      </c>
      <c r="I1593" s="10">
        <v>1</v>
      </c>
      <c r="J1593" s="10">
        <v>2</v>
      </c>
      <c r="K1593" s="10" t="s">
        <v>776</v>
      </c>
      <c r="L1593" s="10" t="s">
        <v>778</v>
      </c>
      <c r="M1593" s="10">
        <v>0</v>
      </c>
      <c r="N1593" s="10">
        <v>0</v>
      </c>
      <c r="O1593" s="10">
        <v>0</v>
      </c>
      <c r="P1593" s="10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0</v>
      </c>
      <c r="V1593" s="10">
        <v>1</v>
      </c>
      <c r="W1593" s="10">
        <v>1</v>
      </c>
      <c r="X1593" s="10">
        <v>1</v>
      </c>
      <c r="Y1593" s="10">
        <v>1</v>
      </c>
      <c r="Z1593" s="10">
        <v>1</v>
      </c>
      <c r="AA1593" s="10">
        <v>1</v>
      </c>
      <c r="AB1593" s="10">
        <v>1</v>
      </c>
      <c r="AC1593" s="10">
        <v>1</v>
      </c>
      <c r="AD1593" s="10">
        <v>1</v>
      </c>
      <c r="AE1593" s="10">
        <v>1</v>
      </c>
      <c r="AF1593" s="10">
        <v>1</v>
      </c>
      <c r="AG1593" s="10">
        <v>1</v>
      </c>
      <c r="AH1593" s="10">
        <v>1</v>
      </c>
      <c r="AI1593" s="10">
        <v>1</v>
      </c>
      <c r="AJ1593" s="10">
        <v>0</v>
      </c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10"/>
      <c r="AZ1593" s="10"/>
      <c r="BA1593" s="10"/>
      <c r="BB1593" s="10"/>
      <c r="BC1593" s="10"/>
      <c r="BD1593" s="10"/>
      <c r="BE1593" s="10"/>
      <c r="BF1593" s="10"/>
      <c r="BG1593" s="10"/>
      <c r="BH1593" s="10" t="s">
        <v>492</v>
      </c>
      <c r="BI1593" s="10">
        <v>32</v>
      </c>
    </row>
    <row r="1594" spans="5:61" ht="16.5" customHeight="1">
      <c r="E1594" s="9" t="str">
        <f t="shared" si="24"/>
        <v>M-42室同時使用率3</v>
      </c>
      <c r="F1594" s="10" t="s">
        <v>526</v>
      </c>
      <c r="G1594" s="10" t="s">
        <v>355</v>
      </c>
      <c r="H1594" s="10">
        <v>42</v>
      </c>
      <c r="I1594" s="10">
        <v>1</v>
      </c>
      <c r="J1594" s="10">
        <v>3</v>
      </c>
      <c r="K1594" s="10" t="s">
        <v>776</v>
      </c>
      <c r="L1594" s="10" t="s">
        <v>779</v>
      </c>
      <c r="M1594" s="10">
        <v>0</v>
      </c>
      <c r="N1594" s="10">
        <v>0</v>
      </c>
      <c r="O1594" s="10">
        <v>0</v>
      </c>
      <c r="P1594" s="10">
        <v>0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  <c r="V1594" s="10">
        <v>1</v>
      </c>
      <c r="W1594" s="10">
        <v>1</v>
      </c>
      <c r="X1594" s="10">
        <v>1</v>
      </c>
      <c r="Y1594" s="10">
        <v>1</v>
      </c>
      <c r="Z1594" s="10">
        <v>1</v>
      </c>
      <c r="AA1594" s="10">
        <v>1</v>
      </c>
      <c r="AB1594" s="10">
        <v>1</v>
      </c>
      <c r="AC1594" s="10">
        <v>1</v>
      </c>
      <c r="AD1594" s="10">
        <v>1</v>
      </c>
      <c r="AE1594" s="10">
        <v>1</v>
      </c>
      <c r="AF1594" s="10">
        <v>1</v>
      </c>
      <c r="AG1594" s="10">
        <v>1</v>
      </c>
      <c r="AH1594" s="10">
        <v>1</v>
      </c>
      <c r="AI1594" s="10">
        <v>1</v>
      </c>
      <c r="AJ1594" s="10">
        <v>0</v>
      </c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10"/>
      <c r="AZ1594" s="10"/>
      <c r="BA1594" s="10"/>
      <c r="BB1594" s="10"/>
      <c r="BC1594" s="10"/>
      <c r="BD1594" s="10"/>
      <c r="BE1594" s="10"/>
      <c r="BF1594" s="10"/>
      <c r="BG1594" s="10"/>
      <c r="BH1594" s="10" t="s">
        <v>492</v>
      </c>
      <c r="BI1594" s="10">
        <v>32</v>
      </c>
    </row>
    <row r="1595" spans="5:61" ht="16.5" customHeight="1">
      <c r="E1595" s="9" t="str">
        <f t="shared" si="24"/>
        <v>M-42照明発熱密度比率1</v>
      </c>
      <c r="F1595" s="10" t="s">
        <v>526</v>
      </c>
      <c r="G1595" s="10" t="s">
        <v>355</v>
      </c>
      <c r="H1595" s="10">
        <v>42</v>
      </c>
      <c r="I1595" s="10">
        <v>2</v>
      </c>
      <c r="J1595" s="10">
        <v>1</v>
      </c>
      <c r="K1595" s="10" t="s">
        <v>780</v>
      </c>
      <c r="L1595" s="10" t="s">
        <v>777</v>
      </c>
      <c r="M1595" s="10">
        <v>0</v>
      </c>
      <c r="N1595" s="10">
        <v>0</v>
      </c>
      <c r="O1595" s="10">
        <v>0</v>
      </c>
      <c r="P1595" s="10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v>0</v>
      </c>
      <c r="V1595" s="10">
        <v>0</v>
      </c>
      <c r="W1595" s="10">
        <v>1</v>
      </c>
      <c r="X1595" s="10">
        <v>1</v>
      </c>
      <c r="Y1595" s="10">
        <v>1</v>
      </c>
      <c r="Z1595" s="10">
        <v>1</v>
      </c>
      <c r="AA1595" s="10">
        <v>1</v>
      </c>
      <c r="AB1595" s="10">
        <v>1</v>
      </c>
      <c r="AC1595" s="10">
        <v>1</v>
      </c>
      <c r="AD1595" s="10">
        <v>1</v>
      </c>
      <c r="AE1595" s="10">
        <v>1</v>
      </c>
      <c r="AF1595" s="10">
        <v>1</v>
      </c>
      <c r="AG1595" s="10">
        <v>1</v>
      </c>
      <c r="AH1595" s="10">
        <v>1</v>
      </c>
      <c r="AI1595" s="10">
        <v>1</v>
      </c>
      <c r="AJ1595" s="10">
        <v>0</v>
      </c>
      <c r="AK1595" s="10">
        <v>1</v>
      </c>
      <c r="AL1595" s="10">
        <v>0</v>
      </c>
      <c r="AM1595" s="10">
        <v>10</v>
      </c>
      <c r="AN1595" s="10">
        <v>100</v>
      </c>
      <c r="AO1595" s="10">
        <v>23</v>
      </c>
      <c r="AP1595" s="10">
        <v>0</v>
      </c>
      <c r="AQ1595" s="10">
        <v>24</v>
      </c>
      <c r="AR1595" s="10"/>
      <c r="AS1595" s="10"/>
      <c r="AT1595" s="10"/>
      <c r="AU1595" s="10"/>
      <c r="AV1595" s="10"/>
      <c r="AW1595" s="10"/>
      <c r="AX1595" s="10"/>
      <c r="AY1595" s="10"/>
      <c r="AZ1595" s="10"/>
      <c r="BA1595" s="10"/>
      <c r="BB1595" s="10"/>
      <c r="BC1595" s="10"/>
      <c r="BD1595" s="10"/>
      <c r="BE1595" s="10"/>
      <c r="BF1595" s="10"/>
      <c r="BG1595" s="10"/>
      <c r="BH1595" s="10" t="s">
        <v>492</v>
      </c>
      <c r="BI1595" s="10">
        <v>32</v>
      </c>
    </row>
    <row r="1596" spans="5:61" ht="16.5" customHeight="1">
      <c r="E1596" s="9" t="str">
        <f t="shared" si="24"/>
        <v>M-42照明発熱密度比率2</v>
      </c>
      <c r="F1596" s="10" t="s">
        <v>526</v>
      </c>
      <c r="G1596" s="10" t="s">
        <v>355</v>
      </c>
      <c r="H1596" s="10">
        <v>42</v>
      </c>
      <c r="I1596" s="10">
        <v>2</v>
      </c>
      <c r="J1596" s="10">
        <v>2</v>
      </c>
      <c r="K1596" s="10" t="s">
        <v>780</v>
      </c>
      <c r="L1596" s="10" t="s">
        <v>778</v>
      </c>
      <c r="M1596" s="10">
        <v>0</v>
      </c>
      <c r="N1596" s="10">
        <v>0</v>
      </c>
      <c r="O1596" s="10">
        <v>0</v>
      </c>
      <c r="P1596" s="10">
        <v>0</v>
      </c>
      <c r="Q1596" s="10">
        <v>0</v>
      </c>
      <c r="R1596" s="10">
        <v>0</v>
      </c>
      <c r="S1596" s="10">
        <v>0</v>
      </c>
      <c r="T1596" s="10">
        <v>0</v>
      </c>
      <c r="U1596" s="10">
        <v>0</v>
      </c>
      <c r="V1596" s="10">
        <v>0</v>
      </c>
      <c r="W1596" s="10">
        <v>1</v>
      </c>
      <c r="X1596" s="10">
        <v>1</v>
      </c>
      <c r="Y1596" s="10">
        <v>1</v>
      </c>
      <c r="Z1596" s="10">
        <v>1</v>
      </c>
      <c r="AA1596" s="10">
        <v>1</v>
      </c>
      <c r="AB1596" s="10">
        <v>1</v>
      </c>
      <c r="AC1596" s="10">
        <v>1</v>
      </c>
      <c r="AD1596" s="10">
        <v>1</v>
      </c>
      <c r="AE1596" s="10">
        <v>1</v>
      </c>
      <c r="AF1596" s="10">
        <v>1</v>
      </c>
      <c r="AG1596" s="10">
        <v>1</v>
      </c>
      <c r="AH1596" s="10">
        <v>1</v>
      </c>
      <c r="AI1596" s="10">
        <v>1</v>
      </c>
      <c r="AJ1596" s="10">
        <v>0</v>
      </c>
      <c r="AK1596" s="10">
        <v>1</v>
      </c>
      <c r="AL1596" s="10">
        <v>0</v>
      </c>
      <c r="AM1596" s="10">
        <v>10</v>
      </c>
      <c r="AN1596" s="10">
        <v>100</v>
      </c>
      <c r="AO1596" s="10">
        <v>23</v>
      </c>
      <c r="AP1596" s="10">
        <v>0</v>
      </c>
      <c r="AQ1596" s="10">
        <v>24</v>
      </c>
      <c r="AR1596" s="10"/>
      <c r="AS1596" s="10"/>
      <c r="AT1596" s="10"/>
      <c r="AU1596" s="10"/>
      <c r="AV1596" s="10"/>
      <c r="AW1596" s="10"/>
      <c r="AX1596" s="10"/>
      <c r="AY1596" s="10"/>
      <c r="AZ1596" s="10"/>
      <c r="BA1596" s="10"/>
      <c r="BB1596" s="10"/>
      <c r="BC1596" s="10"/>
      <c r="BD1596" s="10"/>
      <c r="BE1596" s="10"/>
      <c r="BF1596" s="10"/>
      <c r="BG1596" s="10"/>
      <c r="BH1596" s="10" t="s">
        <v>492</v>
      </c>
      <c r="BI1596" s="10">
        <v>32</v>
      </c>
    </row>
    <row r="1597" spans="5:61" ht="16.5" customHeight="1">
      <c r="E1597" s="9" t="str">
        <f t="shared" si="24"/>
        <v>M-42照明発熱密度比率3</v>
      </c>
      <c r="F1597" s="10" t="s">
        <v>526</v>
      </c>
      <c r="G1597" s="10" t="s">
        <v>355</v>
      </c>
      <c r="H1597" s="10">
        <v>42</v>
      </c>
      <c r="I1597" s="10">
        <v>2</v>
      </c>
      <c r="J1597" s="10">
        <v>3</v>
      </c>
      <c r="K1597" s="10" t="s">
        <v>780</v>
      </c>
      <c r="L1597" s="10" t="s">
        <v>779</v>
      </c>
      <c r="M1597" s="10">
        <v>0</v>
      </c>
      <c r="N1597" s="10">
        <v>0</v>
      </c>
      <c r="O1597" s="10">
        <v>0</v>
      </c>
      <c r="P1597" s="10">
        <v>0</v>
      </c>
      <c r="Q1597" s="10">
        <v>0</v>
      </c>
      <c r="R1597" s="10">
        <v>0</v>
      </c>
      <c r="S1597" s="10">
        <v>0</v>
      </c>
      <c r="T1597" s="10">
        <v>0</v>
      </c>
      <c r="U1597" s="10">
        <v>0</v>
      </c>
      <c r="V1597" s="10">
        <v>0</v>
      </c>
      <c r="W1597" s="10">
        <v>1</v>
      </c>
      <c r="X1597" s="10">
        <v>1</v>
      </c>
      <c r="Y1597" s="10">
        <v>1</v>
      </c>
      <c r="Z1597" s="10">
        <v>1</v>
      </c>
      <c r="AA1597" s="10">
        <v>1</v>
      </c>
      <c r="AB1597" s="10">
        <v>1</v>
      </c>
      <c r="AC1597" s="10">
        <v>1</v>
      </c>
      <c r="AD1597" s="10">
        <v>1</v>
      </c>
      <c r="AE1597" s="10">
        <v>1</v>
      </c>
      <c r="AF1597" s="10">
        <v>1</v>
      </c>
      <c r="AG1597" s="10">
        <v>1</v>
      </c>
      <c r="AH1597" s="10">
        <v>1</v>
      </c>
      <c r="AI1597" s="10">
        <v>1</v>
      </c>
      <c r="AJ1597" s="10">
        <v>0</v>
      </c>
      <c r="AK1597" s="10">
        <v>1</v>
      </c>
      <c r="AL1597" s="10">
        <v>0</v>
      </c>
      <c r="AM1597" s="10">
        <v>10</v>
      </c>
      <c r="AN1597" s="10">
        <v>100</v>
      </c>
      <c r="AO1597" s="10">
        <v>23</v>
      </c>
      <c r="AP1597" s="10">
        <v>0</v>
      </c>
      <c r="AQ1597" s="10">
        <v>24</v>
      </c>
      <c r="AR1597" s="10"/>
      <c r="AS1597" s="10"/>
      <c r="AT1597" s="10"/>
      <c r="AU1597" s="10"/>
      <c r="AV1597" s="10"/>
      <c r="AW1597" s="10"/>
      <c r="AX1597" s="10"/>
      <c r="AY1597" s="10"/>
      <c r="AZ1597" s="10"/>
      <c r="BA1597" s="10"/>
      <c r="BB1597" s="10"/>
      <c r="BC1597" s="10"/>
      <c r="BD1597" s="10"/>
      <c r="BE1597" s="10"/>
      <c r="BF1597" s="10"/>
      <c r="BG1597" s="10"/>
      <c r="BH1597" s="10" t="s">
        <v>492</v>
      </c>
      <c r="BI1597" s="10">
        <v>32</v>
      </c>
    </row>
    <row r="1598" spans="5:61" ht="16.5" customHeight="1">
      <c r="E1598" s="9" t="str">
        <f t="shared" si="24"/>
        <v>M-42人体発熱密度比率1</v>
      </c>
      <c r="F1598" s="10" t="s">
        <v>526</v>
      </c>
      <c r="G1598" s="10" t="s">
        <v>355</v>
      </c>
      <c r="H1598" s="10">
        <v>42</v>
      </c>
      <c r="I1598" s="10">
        <v>3</v>
      </c>
      <c r="J1598" s="10">
        <v>1</v>
      </c>
      <c r="K1598" s="10" t="s">
        <v>781</v>
      </c>
      <c r="L1598" s="10" t="s">
        <v>777</v>
      </c>
      <c r="M1598" s="10">
        <v>0</v>
      </c>
      <c r="N1598" s="10">
        <v>0</v>
      </c>
      <c r="O1598" s="10">
        <v>0</v>
      </c>
      <c r="P1598" s="10">
        <v>0</v>
      </c>
      <c r="Q1598" s="10">
        <v>0</v>
      </c>
      <c r="R1598" s="10">
        <v>0</v>
      </c>
      <c r="S1598" s="10">
        <v>0</v>
      </c>
      <c r="T1598" s="10">
        <v>0</v>
      </c>
      <c r="U1598" s="10">
        <v>0</v>
      </c>
      <c r="V1598" s="10">
        <v>0</v>
      </c>
      <c r="W1598" s="10">
        <v>0.7</v>
      </c>
      <c r="X1598" s="10">
        <v>0.7</v>
      </c>
      <c r="Y1598" s="10">
        <v>0.7</v>
      </c>
      <c r="Z1598" s="10">
        <v>0.5</v>
      </c>
      <c r="AA1598" s="10">
        <v>0.5</v>
      </c>
      <c r="AB1598" s="10">
        <v>0.5</v>
      </c>
      <c r="AC1598" s="10">
        <v>0.5</v>
      </c>
      <c r="AD1598" s="10">
        <v>0.5</v>
      </c>
      <c r="AE1598" s="10">
        <v>0.8</v>
      </c>
      <c r="AF1598" s="10">
        <v>0.8</v>
      </c>
      <c r="AG1598" s="10">
        <v>0.8</v>
      </c>
      <c r="AH1598" s="10">
        <v>0.8</v>
      </c>
      <c r="AI1598" s="10">
        <v>0.4</v>
      </c>
      <c r="AJ1598" s="10">
        <v>0</v>
      </c>
      <c r="AK1598" s="10">
        <v>1</v>
      </c>
      <c r="AL1598" s="10">
        <v>0</v>
      </c>
      <c r="AM1598" s="10">
        <v>10</v>
      </c>
      <c r="AN1598" s="10">
        <v>70</v>
      </c>
      <c r="AO1598" s="10">
        <v>13</v>
      </c>
      <c r="AP1598" s="10">
        <v>50</v>
      </c>
      <c r="AQ1598" s="10">
        <v>18</v>
      </c>
      <c r="AR1598" s="10">
        <v>80</v>
      </c>
      <c r="AS1598" s="10">
        <v>22</v>
      </c>
      <c r="AT1598" s="10">
        <v>40</v>
      </c>
      <c r="AU1598" s="10">
        <v>23</v>
      </c>
      <c r="AV1598" s="10">
        <v>0</v>
      </c>
      <c r="AW1598" s="10">
        <v>24</v>
      </c>
      <c r="AX1598" s="10"/>
      <c r="AY1598" s="10"/>
      <c r="AZ1598" s="10"/>
      <c r="BA1598" s="10"/>
      <c r="BB1598" s="10"/>
      <c r="BC1598" s="10"/>
      <c r="BD1598" s="10"/>
      <c r="BE1598" s="10"/>
      <c r="BF1598" s="10"/>
      <c r="BG1598" s="10"/>
      <c r="BH1598" s="10" t="s">
        <v>492</v>
      </c>
      <c r="BI1598" s="10">
        <v>32</v>
      </c>
    </row>
    <row r="1599" spans="5:61" ht="16.5" customHeight="1">
      <c r="E1599" s="9" t="str">
        <f t="shared" si="24"/>
        <v>M-42人体発熱密度比率2</v>
      </c>
      <c r="F1599" s="10" t="s">
        <v>526</v>
      </c>
      <c r="G1599" s="10" t="s">
        <v>355</v>
      </c>
      <c r="H1599" s="10">
        <v>42</v>
      </c>
      <c r="I1599" s="10">
        <v>3</v>
      </c>
      <c r="J1599" s="10">
        <v>2</v>
      </c>
      <c r="K1599" s="10" t="s">
        <v>781</v>
      </c>
      <c r="L1599" s="10" t="s">
        <v>778</v>
      </c>
      <c r="M1599" s="10">
        <v>0</v>
      </c>
      <c r="N1599" s="10">
        <v>0</v>
      </c>
      <c r="O1599" s="10">
        <v>0</v>
      </c>
      <c r="P1599" s="10">
        <v>0</v>
      </c>
      <c r="Q1599" s="10">
        <v>0</v>
      </c>
      <c r="R1599" s="10">
        <v>0</v>
      </c>
      <c r="S1599" s="10">
        <v>0</v>
      </c>
      <c r="T1599" s="10">
        <v>0</v>
      </c>
      <c r="U1599" s="10">
        <v>0</v>
      </c>
      <c r="V1599" s="10">
        <v>0</v>
      </c>
      <c r="W1599" s="10">
        <v>0.8</v>
      </c>
      <c r="X1599" s="10">
        <v>0.8</v>
      </c>
      <c r="Y1599" s="10">
        <v>0.8</v>
      </c>
      <c r="Z1599" s="10">
        <v>0.5</v>
      </c>
      <c r="AA1599" s="10">
        <v>0.5</v>
      </c>
      <c r="AB1599" s="10">
        <v>0.5</v>
      </c>
      <c r="AC1599" s="10">
        <v>0.5</v>
      </c>
      <c r="AD1599" s="10">
        <v>1</v>
      </c>
      <c r="AE1599" s="10">
        <v>1</v>
      </c>
      <c r="AF1599" s="10">
        <v>1</v>
      </c>
      <c r="AG1599" s="10">
        <v>1</v>
      </c>
      <c r="AH1599" s="10">
        <v>1</v>
      </c>
      <c r="AI1599" s="10">
        <v>0.6</v>
      </c>
      <c r="AJ1599" s="10">
        <v>0</v>
      </c>
      <c r="AK1599" s="10">
        <v>1</v>
      </c>
      <c r="AL1599" s="10">
        <v>0</v>
      </c>
      <c r="AM1599" s="10">
        <v>10</v>
      </c>
      <c r="AN1599" s="10">
        <v>80</v>
      </c>
      <c r="AO1599" s="10">
        <v>13</v>
      </c>
      <c r="AP1599" s="10">
        <v>50</v>
      </c>
      <c r="AQ1599" s="10">
        <v>17</v>
      </c>
      <c r="AR1599" s="10">
        <v>100</v>
      </c>
      <c r="AS1599" s="10">
        <v>22</v>
      </c>
      <c r="AT1599" s="10">
        <v>60</v>
      </c>
      <c r="AU1599" s="10">
        <v>23</v>
      </c>
      <c r="AV1599" s="10">
        <v>0</v>
      </c>
      <c r="AW1599" s="10">
        <v>24</v>
      </c>
      <c r="AX1599" s="10"/>
      <c r="AY1599" s="10"/>
      <c r="AZ1599" s="10"/>
      <c r="BA1599" s="10"/>
      <c r="BB1599" s="10"/>
      <c r="BC1599" s="10"/>
      <c r="BD1599" s="10"/>
      <c r="BE1599" s="10"/>
      <c r="BF1599" s="10"/>
      <c r="BG1599" s="10"/>
      <c r="BH1599" s="10" t="s">
        <v>492</v>
      </c>
      <c r="BI1599" s="10">
        <v>32</v>
      </c>
    </row>
    <row r="1600" spans="5:61" ht="16.5" customHeight="1">
      <c r="E1600" s="9" t="str">
        <f t="shared" si="24"/>
        <v>M-42人体発熱密度比率3</v>
      </c>
      <c r="F1600" s="10" t="s">
        <v>526</v>
      </c>
      <c r="G1600" s="10" t="s">
        <v>355</v>
      </c>
      <c r="H1600" s="10">
        <v>42</v>
      </c>
      <c r="I1600" s="10">
        <v>3</v>
      </c>
      <c r="J1600" s="10">
        <v>3</v>
      </c>
      <c r="K1600" s="10" t="s">
        <v>781</v>
      </c>
      <c r="L1600" s="10" t="s">
        <v>779</v>
      </c>
      <c r="M1600" s="10">
        <v>0</v>
      </c>
      <c r="N1600" s="10">
        <v>0</v>
      </c>
      <c r="O1600" s="10">
        <v>0</v>
      </c>
      <c r="P1600" s="10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0</v>
      </c>
      <c r="V1600" s="10">
        <v>0</v>
      </c>
      <c r="W1600" s="10">
        <v>0.8</v>
      </c>
      <c r="X1600" s="10">
        <v>0.8</v>
      </c>
      <c r="Y1600" s="10">
        <v>0.8</v>
      </c>
      <c r="Z1600" s="10">
        <v>0.5</v>
      </c>
      <c r="AA1600" s="10">
        <v>0.5</v>
      </c>
      <c r="AB1600" s="10">
        <v>0.5</v>
      </c>
      <c r="AC1600" s="10">
        <v>0.5</v>
      </c>
      <c r="AD1600" s="10">
        <v>1</v>
      </c>
      <c r="AE1600" s="10">
        <v>1</v>
      </c>
      <c r="AF1600" s="10">
        <v>1</v>
      </c>
      <c r="AG1600" s="10">
        <v>1</v>
      </c>
      <c r="AH1600" s="10">
        <v>1</v>
      </c>
      <c r="AI1600" s="10">
        <v>0.6</v>
      </c>
      <c r="AJ1600" s="10">
        <v>0</v>
      </c>
      <c r="AK1600" s="10">
        <v>1</v>
      </c>
      <c r="AL1600" s="10">
        <v>0</v>
      </c>
      <c r="AM1600" s="10">
        <v>10</v>
      </c>
      <c r="AN1600" s="10">
        <v>80</v>
      </c>
      <c r="AO1600" s="10">
        <v>13</v>
      </c>
      <c r="AP1600" s="10">
        <v>50</v>
      </c>
      <c r="AQ1600" s="10">
        <v>17</v>
      </c>
      <c r="AR1600" s="10">
        <v>100</v>
      </c>
      <c r="AS1600" s="10">
        <v>22</v>
      </c>
      <c r="AT1600" s="10">
        <v>60</v>
      </c>
      <c r="AU1600" s="10">
        <v>23</v>
      </c>
      <c r="AV1600" s="10">
        <v>0</v>
      </c>
      <c r="AW1600" s="10">
        <v>24</v>
      </c>
      <c r="AX1600" s="10"/>
      <c r="AY1600" s="10"/>
      <c r="AZ1600" s="10"/>
      <c r="BA1600" s="10"/>
      <c r="BB1600" s="10"/>
      <c r="BC1600" s="10"/>
      <c r="BD1600" s="10"/>
      <c r="BE1600" s="10"/>
      <c r="BF1600" s="10"/>
      <c r="BG1600" s="10"/>
      <c r="BH1600" s="10" t="s">
        <v>492</v>
      </c>
      <c r="BI1600" s="10">
        <v>32</v>
      </c>
    </row>
    <row r="1601" spans="5:61" ht="16.5" customHeight="1">
      <c r="E1601" s="9" t="str">
        <f t="shared" si="24"/>
        <v>M-42機器発熱密度比率1</v>
      </c>
      <c r="F1601" s="10" t="s">
        <v>526</v>
      </c>
      <c r="G1601" s="10" t="s">
        <v>355</v>
      </c>
      <c r="H1601" s="10">
        <v>42</v>
      </c>
      <c r="I1601" s="10">
        <v>4</v>
      </c>
      <c r="J1601" s="10">
        <v>1</v>
      </c>
      <c r="K1601" s="10" t="s">
        <v>783</v>
      </c>
      <c r="L1601" s="10" t="s">
        <v>777</v>
      </c>
      <c r="M1601" s="10">
        <v>0</v>
      </c>
      <c r="N1601" s="10">
        <v>0</v>
      </c>
      <c r="O1601" s="10">
        <v>0</v>
      </c>
      <c r="P1601" s="10">
        <v>0</v>
      </c>
      <c r="Q1601" s="10">
        <v>0</v>
      </c>
      <c r="R1601" s="10">
        <v>0</v>
      </c>
      <c r="S1601" s="10">
        <v>0</v>
      </c>
      <c r="T1601" s="10">
        <v>0</v>
      </c>
      <c r="U1601" s="10">
        <v>0</v>
      </c>
      <c r="V1601" s="10">
        <v>0</v>
      </c>
      <c r="W1601" s="10">
        <v>0.7</v>
      </c>
      <c r="X1601" s="10">
        <v>0.7</v>
      </c>
      <c r="Y1601" s="10">
        <v>0.7</v>
      </c>
      <c r="Z1601" s="10">
        <v>0.5</v>
      </c>
      <c r="AA1601" s="10">
        <v>0.5</v>
      </c>
      <c r="AB1601" s="10">
        <v>0.5</v>
      </c>
      <c r="AC1601" s="10">
        <v>0.5</v>
      </c>
      <c r="AD1601" s="10">
        <v>0.5</v>
      </c>
      <c r="AE1601" s="10">
        <v>0.8</v>
      </c>
      <c r="AF1601" s="10">
        <v>0.8</v>
      </c>
      <c r="AG1601" s="10">
        <v>0.8</v>
      </c>
      <c r="AH1601" s="10">
        <v>0.8</v>
      </c>
      <c r="AI1601" s="10">
        <v>0.4</v>
      </c>
      <c r="AJ1601" s="10">
        <v>0</v>
      </c>
      <c r="AK1601" s="10">
        <v>1</v>
      </c>
      <c r="AL1601" s="10">
        <v>0</v>
      </c>
      <c r="AM1601" s="10">
        <v>10</v>
      </c>
      <c r="AN1601" s="10">
        <v>70</v>
      </c>
      <c r="AO1601" s="10">
        <v>13</v>
      </c>
      <c r="AP1601" s="10">
        <v>50</v>
      </c>
      <c r="AQ1601" s="10">
        <v>18</v>
      </c>
      <c r="AR1601" s="10">
        <v>80</v>
      </c>
      <c r="AS1601" s="10">
        <v>22</v>
      </c>
      <c r="AT1601" s="10">
        <v>40</v>
      </c>
      <c r="AU1601" s="10">
        <v>23</v>
      </c>
      <c r="AV1601" s="10">
        <v>0</v>
      </c>
      <c r="AW1601" s="10">
        <v>24</v>
      </c>
      <c r="AX1601" s="10"/>
      <c r="AY1601" s="10"/>
      <c r="AZ1601" s="10"/>
      <c r="BA1601" s="10"/>
      <c r="BB1601" s="10"/>
      <c r="BC1601" s="10"/>
      <c r="BD1601" s="10"/>
      <c r="BE1601" s="10"/>
      <c r="BF1601" s="10"/>
      <c r="BG1601" s="10"/>
      <c r="BH1601" s="10" t="s">
        <v>492</v>
      </c>
      <c r="BI1601" s="10">
        <v>32</v>
      </c>
    </row>
    <row r="1602" spans="5:61" ht="16.5" customHeight="1">
      <c r="E1602" s="9" t="str">
        <f t="shared" si="24"/>
        <v>M-42機器発熱密度比率2</v>
      </c>
      <c r="F1602" s="10" t="s">
        <v>526</v>
      </c>
      <c r="G1602" s="10" t="s">
        <v>355</v>
      </c>
      <c r="H1602" s="10">
        <v>42</v>
      </c>
      <c r="I1602" s="10">
        <v>4</v>
      </c>
      <c r="J1602" s="10">
        <v>2</v>
      </c>
      <c r="K1602" s="10" t="s">
        <v>783</v>
      </c>
      <c r="L1602" s="10" t="s">
        <v>778</v>
      </c>
      <c r="M1602" s="10">
        <v>0</v>
      </c>
      <c r="N1602" s="10">
        <v>0</v>
      </c>
      <c r="O1602" s="10">
        <v>0</v>
      </c>
      <c r="P1602" s="10">
        <v>0</v>
      </c>
      <c r="Q1602" s="10">
        <v>0</v>
      </c>
      <c r="R1602" s="10">
        <v>0</v>
      </c>
      <c r="S1602" s="10">
        <v>0</v>
      </c>
      <c r="T1602" s="10">
        <v>0</v>
      </c>
      <c r="U1602" s="10">
        <v>0</v>
      </c>
      <c r="V1602" s="10">
        <v>0</v>
      </c>
      <c r="W1602" s="10">
        <v>0.8</v>
      </c>
      <c r="X1602" s="10">
        <v>0.8</v>
      </c>
      <c r="Y1602" s="10">
        <v>0.8</v>
      </c>
      <c r="Z1602" s="10">
        <v>0.5</v>
      </c>
      <c r="AA1602" s="10">
        <v>0.5</v>
      </c>
      <c r="AB1602" s="10">
        <v>0.5</v>
      </c>
      <c r="AC1602" s="10">
        <v>0.5</v>
      </c>
      <c r="AD1602" s="10">
        <v>1</v>
      </c>
      <c r="AE1602" s="10">
        <v>1</v>
      </c>
      <c r="AF1602" s="10">
        <v>1</v>
      </c>
      <c r="AG1602" s="10">
        <v>1</v>
      </c>
      <c r="AH1602" s="10">
        <v>1</v>
      </c>
      <c r="AI1602" s="10">
        <v>0.6</v>
      </c>
      <c r="AJ1602" s="10">
        <v>0</v>
      </c>
      <c r="AK1602" s="10">
        <v>1</v>
      </c>
      <c r="AL1602" s="10">
        <v>0</v>
      </c>
      <c r="AM1602" s="10">
        <v>10</v>
      </c>
      <c r="AN1602" s="10">
        <v>80</v>
      </c>
      <c r="AO1602" s="10">
        <v>13</v>
      </c>
      <c r="AP1602" s="10">
        <v>50</v>
      </c>
      <c r="AQ1602" s="10">
        <v>17</v>
      </c>
      <c r="AR1602" s="10">
        <v>100</v>
      </c>
      <c r="AS1602" s="10">
        <v>22</v>
      </c>
      <c r="AT1602" s="10">
        <v>60</v>
      </c>
      <c r="AU1602" s="10">
        <v>23</v>
      </c>
      <c r="AV1602" s="10">
        <v>0</v>
      </c>
      <c r="AW1602" s="10">
        <v>24</v>
      </c>
      <c r="AX1602" s="10"/>
      <c r="AY1602" s="10"/>
      <c r="AZ1602" s="10"/>
      <c r="BA1602" s="10"/>
      <c r="BB1602" s="10"/>
      <c r="BC1602" s="10"/>
      <c r="BD1602" s="10"/>
      <c r="BE1602" s="10"/>
      <c r="BF1602" s="10"/>
      <c r="BG1602" s="10"/>
      <c r="BH1602" s="10" t="s">
        <v>492</v>
      </c>
      <c r="BI1602" s="10">
        <v>32</v>
      </c>
    </row>
    <row r="1603" spans="5:61" ht="16.5" customHeight="1">
      <c r="E1603" s="9" t="str">
        <f t="shared" si="24"/>
        <v>M-42機器発熱密度比率3</v>
      </c>
      <c r="F1603" s="10" t="s">
        <v>526</v>
      </c>
      <c r="G1603" s="10" t="s">
        <v>355</v>
      </c>
      <c r="H1603" s="10">
        <v>42</v>
      </c>
      <c r="I1603" s="10">
        <v>4</v>
      </c>
      <c r="J1603" s="10">
        <v>3</v>
      </c>
      <c r="K1603" s="10" t="s">
        <v>783</v>
      </c>
      <c r="L1603" s="10" t="s">
        <v>779</v>
      </c>
      <c r="M1603" s="10">
        <v>0</v>
      </c>
      <c r="N1603" s="10">
        <v>0</v>
      </c>
      <c r="O1603" s="10">
        <v>0</v>
      </c>
      <c r="P1603" s="10">
        <v>0</v>
      </c>
      <c r="Q1603" s="10">
        <v>0</v>
      </c>
      <c r="R1603" s="10">
        <v>0</v>
      </c>
      <c r="S1603" s="10">
        <v>0</v>
      </c>
      <c r="T1603" s="10">
        <v>0</v>
      </c>
      <c r="U1603" s="10">
        <v>0</v>
      </c>
      <c r="V1603" s="10">
        <v>0</v>
      </c>
      <c r="W1603" s="10">
        <v>0.8</v>
      </c>
      <c r="X1603" s="10">
        <v>0.8</v>
      </c>
      <c r="Y1603" s="10">
        <v>0.8</v>
      </c>
      <c r="Z1603" s="10">
        <v>0.5</v>
      </c>
      <c r="AA1603" s="10">
        <v>0.5</v>
      </c>
      <c r="AB1603" s="10">
        <v>0.5</v>
      </c>
      <c r="AC1603" s="10">
        <v>0.5</v>
      </c>
      <c r="AD1603" s="10">
        <v>1</v>
      </c>
      <c r="AE1603" s="10">
        <v>1</v>
      </c>
      <c r="AF1603" s="10">
        <v>1</v>
      </c>
      <c r="AG1603" s="10">
        <v>1</v>
      </c>
      <c r="AH1603" s="10">
        <v>1</v>
      </c>
      <c r="AI1603" s="10">
        <v>0.6</v>
      </c>
      <c r="AJ1603" s="10">
        <v>0</v>
      </c>
      <c r="AK1603" s="10">
        <v>1</v>
      </c>
      <c r="AL1603" s="10">
        <v>0</v>
      </c>
      <c r="AM1603" s="10">
        <v>10</v>
      </c>
      <c r="AN1603" s="10">
        <v>80</v>
      </c>
      <c r="AO1603" s="10">
        <v>13</v>
      </c>
      <c r="AP1603" s="10">
        <v>50</v>
      </c>
      <c r="AQ1603" s="10">
        <v>17</v>
      </c>
      <c r="AR1603" s="10">
        <v>100</v>
      </c>
      <c r="AS1603" s="10">
        <v>22</v>
      </c>
      <c r="AT1603" s="10">
        <v>60</v>
      </c>
      <c r="AU1603" s="10">
        <v>23</v>
      </c>
      <c r="AV1603" s="10">
        <v>0</v>
      </c>
      <c r="AW1603" s="10">
        <v>24</v>
      </c>
      <c r="AX1603" s="10"/>
      <c r="AY1603" s="10"/>
      <c r="AZ1603" s="10"/>
      <c r="BA1603" s="10"/>
      <c r="BB1603" s="10"/>
      <c r="BC1603" s="10"/>
      <c r="BD1603" s="10"/>
      <c r="BE1603" s="10"/>
      <c r="BF1603" s="10"/>
      <c r="BG1603" s="10"/>
      <c r="BH1603" s="10" t="s">
        <v>492</v>
      </c>
      <c r="BI1603" s="10">
        <v>32</v>
      </c>
    </row>
    <row r="1604" spans="5:61" ht="16.5" customHeight="1">
      <c r="E1604" s="9" t="str">
        <f t="shared" si="24"/>
        <v>M-43室同時使用率1</v>
      </c>
      <c r="F1604" s="10" t="s">
        <v>530</v>
      </c>
      <c r="G1604" s="10" t="s">
        <v>355</v>
      </c>
      <c r="H1604" s="10">
        <v>43</v>
      </c>
      <c r="I1604" s="10">
        <v>1</v>
      </c>
      <c r="J1604" s="10">
        <v>1</v>
      </c>
      <c r="K1604" s="10" t="s">
        <v>776</v>
      </c>
      <c r="L1604" s="10" t="s">
        <v>777</v>
      </c>
      <c r="M1604" s="10">
        <v>0</v>
      </c>
      <c r="N1604" s="10">
        <v>0</v>
      </c>
      <c r="O1604" s="10">
        <v>0</v>
      </c>
      <c r="P1604" s="10">
        <v>0</v>
      </c>
      <c r="Q1604" s="10">
        <v>0</v>
      </c>
      <c r="R1604" s="10">
        <v>0</v>
      </c>
      <c r="S1604" s="10">
        <v>0</v>
      </c>
      <c r="T1604" s="10">
        <v>0</v>
      </c>
      <c r="U1604" s="10">
        <v>0</v>
      </c>
      <c r="V1604" s="10">
        <v>1</v>
      </c>
      <c r="W1604" s="10">
        <v>1</v>
      </c>
      <c r="X1604" s="10">
        <v>1</v>
      </c>
      <c r="Y1604" s="10">
        <v>1</v>
      </c>
      <c r="Z1604" s="10">
        <v>1</v>
      </c>
      <c r="AA1604" s="10">
        <v>1</v>
      </c>
      <c r="AB1604" s="10">
        <v>1</v>
      </c>
      <c r="AC1604" s="10">
        <v>1</v>
      </c>
      <c r="AD1604" s="10">
        <v>1</v>
      </c>
      <c r="AE1604" s="10">
        <v>0</v>
      </c>
      <c r="AF1604" s="10">
        <v>0</v>
      </c>
      <c r="AG1604" s="10">
        <v>0</v>
      </c>
      <c r="AH1604" s="10">
        <v>0</v>
      </c>
      <c r="AI1604" s="10">
        <v>0</v>
      </c>
      <c r="AJ1604" s="10">
        <v>0</v>
      </c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10"/>
      <c r="AZ1604" s="10"/>
      <c r="BA1604" s="10"/>
      <c r="BB1604" s="10"/>
      <c r="BC1604" s="10"/>
      <c r="BD1604" s="10"/>
      <c r="BE1604" s="10"/>
      <c r="BF1604" s="10"/>
      <c r="BG1604" s="10"/>
      <c r="BH1604" s="10" t="s">
        <v>496</v>
      </c>
      <c r="BI1604" s="10">
        <v>33</v>
      </c>
    </row>
    <row r="1605" spans="5:61" ht="16.5" customHeight="1">
      <c r="E1605" s="9" t="str">
        <f t="shared" si="24"/>
        <v>M-43室同時使用率2</v>
      </c>
      <c r="F1605" s="10" t="s">
        <v>530</v>
      </c>
      <c r="G1605" s="10" t="s">
        <v>355</v>
      </c>
      <c r="H1605" s="10">
        <v>43</v>
      </c>
      <c r="I1605" s="10">
        <v>1</v>
      </c>
      <c r="J1605" s="10">
        <v>2</v>
      </c>
      <c r="K1605" s="10" t="s">
        <v>776</v>
      </c>
      <c r="L1605" s="10" t="s">
        <v>778</v>
      </c>
      <c r="M1605" s="10">
        <v>0</v>
      </c>
      <c r="N1605" s="10">
        <v>0</v>
      </c>
      <c r="O1605" s="10">
        <v>0</v>
      </c>
      <c r="P1605" s="10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0</v>
      </c>
      <c r="V1605" s="10">
        <v>1</v>
      </c>
      <c r="W1605" s="10">
        <v>1</v>
      </c>
      <c r="X1605" s="10">
        <v>1</v>
      </c>
      <c r="Y1605" s="10">
        <v>1</v>
      </c>
      <c r="Z1605" s="10">
        <v>1</v>
      </c>
      <c r="AA1605" s="10">
        <v>1</v>
      </c>
      <c r="AB1605" s="10">
        <v>1</v>
      </c>
      <c r="AC1605" s="10">
        <v>1</v>
      </c>
      <c r="AD1605" s="10">
        <v>1</v>
      </c>
      <c r="AE1605" s="10">
        <v>0</v>
      </c>
      <c r="AF1605" s="10">
        <v>0</v>
      </c>
      <c r="AG1605" s="10">
        <v>0</v>
      </c>
      <c r="AH1605" s="10">
        <v>0</v>
      </c>
      <c r="AI1605" s="10">
        <v>0</v>
      </c>
      <c r="AJ1605" s="10">
        <v>0</v>
      </c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10"/>
      <c r="AZ1605" s="10"/>
      <c r="BA1605" s="10"/>
      <c r="BB1605" s="10"/>
      <c r="BC1605" s="10"/>
      <c r="BD1605" s="10"/>
      <c r="BE1605" s="10"/>
      <c r="BF1605" s="10"/>
      <c r="BG1605" s="10"/>
      <c r="BH1605" s="10" t="s">
        <v>496</v>
      </c>
      <c r="BI1605" s="10">
        <v>33</v>
      </c>
    </row>
    <row r="1606" spans="5:61" ht="16.5" customHeight="1">
      <c r="E1606" s="9" t="str">
        <f t="shared" si="24"/>
        <v>M-43室同時使用率3</v>
      </c>
      <c r="F1606" s="10" t="s">
        <v>530</v>
      </c>
      <c r="G1606" s="10" t="s">
        <v>355</v>
      </c>
      <c r="H1606" s="10">
        <v>43</v>
      </c>
      <c r="I1606" s="10">
        <v>1</v>
      </c>
      <c r="J1606" s="10">
        <v>3</v>
      </c>
      <c r="K1606" s="10" t="s">
        <v>776</v>
      </c>
      <c r="L1606" s="10" t="s">
        <v>779</v>
      </c>
      <c r="M1606" s="10">
        <v>0</v>
      </c>
      <c r="N1606" s="10">
        <v>0</v>
      </c>
      <c r="O1606" s="10">
        <v>0</v>
      </c>
      <c r="P1606" s="10">
        <v>0</v>
      </c>
      <c r="Q1606" s="10">
        <v>0</v>
      </c>
      <c r="R1606" s="10">
        <v>0</v>
      </c>
      <c r="S1606" s="10">
        <v>0</v>
      </c>
      <c r="T1606" s="10">
        <v>0</v>
      </c>
      <c r="U1606" s="10">
        <v>0</v>
      </c>
      <c r="V1606" s="10">
        <v>0</v>
      </c>
      <c r="W1606" s="10">
        <v>0</v>
      </c>
      <c r="X1606" s="10">
        <v>0</v>
      </c>
      <c r="Y1606" s="10">
        <v>0</v>
      </c>
      <c r="Z1606" s="10">
        <v>0</v>
      </c>
      <c r="AA1606" s="10">
        <v>0</v>
      </c>
      <c r="AB1606" s="10">
        <v>0</v>
      </c>
      <c r="AC1606" s="10">
        <v>0</v>
      </c>
      <c r="AD1606" s="10">
        <v>0</v>
      </c>
      <c r="AE1606" s="10">
        <v>0</v>
      </c>
      <c r="AF1606" s="10">
        <v>0</v>
      </c>
      <c r="AG1606" s="10">
        <v>0</v>
      </c>
      <c r="AH1606" s="10">
        <v>0</v>
      </c>
      <c r="AI1606" s="10">
        <v>0</v>
      </c>
      <c r="AJ1606" s="10">
        <v>0</v>
      </c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10"/>
      <c r="AZ1606" s="10"/>
      <c r="BA1606" s="10"/>
      <c r="BB1606" s="10"/>
      <c r="BC1606" s="10"/>
      <c r="BD1606" s="10"/>
      <c r="BE1606" s="10"/>
      <c r="BF1606" s="10"/>
      <c r="BG1606" s="10"/>
      <c r="BH1606" s="10" t="s">
        <v>496</v>
      </c>
      <c r="BI1606" s="10">
        <v>33</v>
      </c>
    </row>
    <row r="1607" spans="5:61" ht="16.5" customHeight="1">
      <c r="E1607" s="9" t="str">
        <f t="shared" si="24"/>
        <v>M-43照明発熱密度比率1</v>
      </c>
      <c r="F1607" s="10" t="s">
        <v>530</v>
      </c>
      <c r="G1607" s="10" t="s">
        <v>355</v>
      </c>
      <c r="H1607" s="10">
        <v>43</v>
      </c>
      <c r="I1607" s="10">
        <v>2</v>
      </c>
      <c r="J1607" s="10">
        <v>1</v>
      </c>
      <c r="K1607" s="10" t="s">
        <v>780</v>
      </c>
      <c r="L1607" s="10" t="s">
        <v>777</v>
      </c>
      <c r="M1607" s="10">
        <v>0</v>
      </c>
      <c r="N1607" s="10">
        <v>0</v>
      </c>
      <c r="O1607" s="10">
        <v>0</v>
      </c>
      <c r="P1607" s="10">
        <v>0</v>
      </c>
      <c r="Q1607" s="10">
        <v>0</v>
      </c>
      <c r="R1607" s="10">
        <v>0</v>
      </c>
      <c r="S1607" s="10">
        <v>0</v>
      </c>
      <c r="T1607" s="10">
        <v>0</v>
      </c>
      <c r="U1607" s="10">
        <v>0</v>
      </c>
      <c r="V1607" s="10">
        <v>0</v>
      </c>
      <c r="W1607" s="10">
        <v>1</v>
      </c>
      <c r="X1607" s="10">
        <v>1</v>
      </c>
      <c r="Y1607" s="10">
        <v>1</v>
      </c>
      <c r="Z1607" s="10">
        <v>1</v>
      </c>
      <c r="AA1607" s="10">
        <v>1</v>
      </c>
      <c r="AB1607" s="10">
        <v>1</v>
      </c>
      <c r="AC1607" s="10">
        <v>1</v>
      </c>
      <c r="AD1607" s="10">
        <v>1</v>
      </c>
      <c r="AE1607" s="10">
        <v>0</v>
      </c>
      <c r="AF1607" s="10">
        <v>0</v>
      </c>
      <c r="AG1607" s="10">
        <v>0</v>
      </c>
      <c r="AH1607" s="10">
        <v>0</v>
      </c>
      <c r="AI1607" s="10">
        <v>0</v>
      </c>
      <c r="AJ1607" s="10">
        <v>0</v>
      </c>
      <c r="AK1607" s="10">
        <v>1</v>
      </c>
      <c r="AL1607" s="10">
        <v>0</v>
      </c>
      <c r="AM1607" s="10">
        <v>10</v>
      </c>
      <c r="AN1607" s="10">
        <v>100</v>
      </c>
      <c r="AO1607" s="10">
        <v>18</v>
      </c>
      <c r="AP1607" s="10">
        <v>0</v>
      </c>
      <c r="AQ1607" s="10">
        <v>24</v>
      </c>
      <c r="AR1607" s="10"/>
      <c r="AS1607" s="10"/>
      <c r="AT1607" s="10"/>
      <c r="AU1607" s="10"/>
      <c r="AV1607" s="10"/>
      <c r="AW1607" s="10"/>
      <c r="AX1607" s="10"/>
      <c r="AY1607" s="10"/>
      <c r="AZ1607" s="10"/>
      <c r="BA1607" s="10"/>
      <c r="BB1607" s="10"/>
      <c r="BC1607" s="10"/>
      <c r="BD1607" s="10"/>
      <c r="BE1607" s="10"/>
      <c r="BF1607" s="10"/>
      <c r="BG1607" s="10"/>
      <c r="BH1607" s="10" t="s">
        <v>496</v>
      </c>
      <c r="BI1607" s="10">
        <v>33</v>
      </c>
    </row>
    <row r="1608" spans="5:61" ht="16.5" customHeight="1">
      <c r="E1608" s="9" t="str">
        <f t="shared" si="24"/>
        <v>M-43照明発熱密度比率2</v>
      </c>
      <c r="F1608" s="10" t="s">
        <v>530</v>
      </c>
      <c r="G1608" s="10" t="s">
        <v>355</v>
      </c>
      <c r="H1608" s="10">
        <v>43</v>
      </c>
      <c r="I1608" s="10">
        <v>2</v>
      </c>
      <c r="J1608" s="10">
        <v>2</v>
      </c>
      <c r="K1608" s="10" t="s">
        <v>780</v>
      </c>
      <c r="L1608" s="10" t="s">
        <v>778</v>
      </c>
      <c r="M1608" s="10">
        <v>0</v>
      </c>
      <c r="N1608" s="10">
        <v>0</v>
      </c>
      <c r="O1608" s="10">
        <v>0</v>
      </c>
      <c r="P1608" s="10">
        <v>0</v>
      </c>
      <c r="Q1608" s="10">
        <v>0</v>
      </c>
      <c r="R1608" s="10">
        <v>0</v>
      </c>
      <c r="S1608" s="10">
        <v>0</v>
      </c>
      <c r="T1608" s="10">
        <v>0</v>
      </c>
      <c r="U1608" s="10">
        <v>0</v>
      </c>
      <c r="V1608" s="10">
        <v>0</v>
      </c>
      <c r="W1608" s="10">
        <v>1</v>
      </c>
      <c r="X1608" s="10">
        <v>1</v>
      </c>
      <c r="Y1608" s="10">
        <v>1</v>
      </c>
      <c r="Z1608" s="10">
        <v>1</v>
      </c>
      <c r="AA1608" s="10">
        <v>1</v>
      </c>
      <c r="AB1608" s="10">
        <v>1</v>
      </c>
      <c r="AC1608" s="10">
        <v>1</v>
      </c>
      <c r="AD1608" s="10">
        <v>1</v>
      </c>
      <c r="AE1608" s="10">
        <v>0</v>
      </c>
      <c r="AF1608" s="10">
        <v>0</v>
      </c>
      <c r="AG1608" s="10">
        <v>0</v>
      </c>
      <c r="AH1608" s="10">
        <v>0</v>
      </c>
      <c r="AI1608" s="10">
        <v>0</v>
      </c>
      <c r="AJ1608" s="10">
        <v>0</v>
      </c>
      <c r="AK1608" s="10">
        <v>1</v>
      </c>
      <c r="AL1608" s="10">
        <v>0</v>
      </c>
      <c r="AM1608" s="10">
        <v>10</v>
      </c>
      <c r="AN1608" s="10">
        <v>100</v>
      </c>
      <c r="AO1608" s="10">
        <v>18</v>
      </c>
      <c r="AP1608" s="10">
        <v>0</v>
      </c>
      <c r="AQ1608" s="10">
        <v>24</v>
      </c>
      <c r="AR1608" s="10"/>
      <c r="AS1608" s="10"/>
      <c r="AT1608" s="10"/>
      <c r="AU1608" s="10"/>
      <c r="AV1608" s="10"/>
      <c r="AW1608" s="10"/>
      <c r="AX1608" s="10"/>
      <c r="AY1608" s="10"/>
      <c r="AZ1608" s="10"/>
      <c r="BA1608" s="10"/>
      <c r="BB1608" s="10"/>
      <c r="BC1608" s="10"/>
      <c r="BD1608" s="10"/>
      <c r="BE1608" s="10"/>
      <c r="BF1608" s="10"/>
      <c r="BG1608" s="10"/>
      <c r="BH1608" s="10" t="s">
        <v>496</v>
      </c>
      <c r="BI1608" s="10">
        <v>33</v>
      </c>
    </row>
    <row r="1609" spans="5:61" ht="16.5" customHeight="1">
      <c r="E1609" s="9" t="str">
        <f t="shared" ref="E1609:E1672" si="25">F1609&amp;K1609&amp;J1609</f>
        <v>M-43照明発熱密度比率3</v>
      </c>
      <c r="F1609" s="10" t="s">
        <v>530</v>
      </c>
      <c r="G1609" s="10" t="s">
        <v>355</v>
      </c>
      <c r="H1609" s="10">
        <v>43</v>
      </c>
      <c r="I1609" s="10">
        <v>2</v>
      </c>
      <c r="J1609" s="10">
        <v>3</v>
      </c>
      <c r="K1609" s="10" t="s">
        <v>780</v>
      </c>
      <c r="L1609" s="10" t="s">
        <v>779</v>
      </c>
      <c r="M1609" s="10">
        <v>0</v>
      </c>
      <c r="N1609" s="10">
        <v>0</v>
      </c>
      <c r="O1609" s="10">
        <v>0</v>
      </c>
      <c r="P1609" s="10">
        <v>0</v>
      </c>
      <c r="Q1609" s="10">
        <v>0</v>
      </c>
      <c r="R1609" s="10">
        <v>0</v>
      </c>
      <c r="S1609" s="10">
        <v>0</v>
      </c>
      <c r="T1609" s="10">
        <v>0</v>
      </c>
      <c r="U1609" s="10">
        <v>0</v>
      </c>
      <c r="V1609" s="10">
        <v>0</v>
      </c>
      <c r="W1609" s="10">
        <v>0</v>
      </c>
      <c r="X1609" s="10">
        <v>0</v>
      </c>
      <c r="Y1609" s="10">
        <v>0</v>
      </c>
      <c r="Z1609" s="10">
        <v>0</v>
      </c>
      <c r="AA1609" s="10">
        <v>0</v>
      </c>
      <c r="AB1609" s="10">
        <v>0</v>
      </c>
      <c r="AC1609" s="10">
        <v>0</v>
      </c>
      <c r="AD1609" s="10">
        <v>0</v>
      </c>
      <c r="AE1609" s="10">
        <v>0</v>
      </c>
      <c r="AF1609" s="10">
        <v>0</v>
      </c>
      <c r="AG1609" s="10">
        <v>0</v>
      </c>
      <c r="AH1609" s="10">
        <v>0</v>
      </c>
      <c r="AI1609" s="10">
        <v>0</v>
      </c>
      <c r="AJ1609" s="10">
        <v>0</v>
      </c>
      <c r="AK1609" s="10">
        <v>1</v>
      </c>
      <c r="AL1609" s="10">
        <v>0</v>
      </c>
      <c r="AM1609" s="10">
        <v>24</v>
      </c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10"/>
      <c r="AZ1609" s="10"/>
      <c r="BA1609" s="10"/>
      <c r="BB1609" s="10"/>
      <c r="BC1609" s="10"/>
      <c r="BD1609" s="10"/>
      <c r="BE1609" s="10"/>
      <c r="BF1609" s="10"/>
      <c r="BG1609" s="10"/>
      <c r="BH1609" s="10" t="s">
        <v>496</v>
      </c>
      <c r="BI1609" s="10">
        <v>33</v>
      </c>
    </row>
    <row r="1610" spans="5:61" ht="16.5" customHeight="1">
      <c r="E1610" s="9" t="str">
        <f t="shared" si="25"/>
        <v>M-43人体発熱密度比率1</v>
      </c>
      <c r="F1610" s="10" t="s">
        <v>530</v>
      </c>
      <c r="G1610" s="10" t="s">
        <v>355</v>
      </c>
      <c r="H1610" s="10">
        <v>43</v>
      </c>
      <c r="I1610" s="10">
        <v>3</v>
      </c>
      <c r="J1610" s="10">
        <v>1</v>
      </c>
      <c r="K1610" s="10" t="s">
        <v>781</v>
      </c>
      <c r="L1610" s="10" t="s">
        <v>777</v>
      </c>
      <c r="M1610" s="10">
        <v>0</v>
      </c>
      <c r="N1610" s="10">
        <v>0</v>
      </c>
      <c r="O1610" s="10">
        <v>0</v>
      </c>
      <c r="P1610" s="10">
        <v>0</v>
      </c>
      <c r="Q1610" s="10">
        <v>0</v>
      </c>
      <c r="R1610" s="10">
        <v>0</v>
      </c>
      <c r="S1610" s="10">
        <v>0</v>
      </c>
      <c r="T1610" s="10">
        <v>0</v>
      </c>
      <c r="U1610" s="10">
        <v>0</v>
      </c>
      <c r="V1610" s="10">
        <v>0</v>
      </c>
      <c r="W1610" s="10">
        <v>0.6</v>
      </c>
      <c r="X1610" s="10">
        <v>0.6</v>
      </c>
      <c r="Y1610" s="10">
        <v>1</v>
      </c>
      <c r="Z1610" s="10">
        <v>1</v>
      </c>
      <c r="AA1610" s="10">
        <v>1</v>
      </c>
      <c r="AB1610" s="10">
        <v>1</v>
      </c>
      <c r="AC1610" s="10">
        <v>1</v>
      </c>
      <c r="AD1610" s="10">
        <v>0.6</v>
      </c>
      <c r="AE1610" s="10">
        <v>0</v>
      </c>
      <c r="AF1610" s="10">
        <v>0</v>
      </c>
      <c r="AG1610" s="10">
        <v>0</v>
      </c>
      <c r="AH1610" s="10">
        <v>0</v>
      </c>
      <c r="AI1610" s="10">
        <v>0</v>
      </c>
      <c r="AJ1610" s="10">
        <v>0</v>
      </c>
      <c r="AK1610" s="10">
        <v>1</v>
      </c>
      <c r="AL1610" s="10">
        <v>0</v>
      </c>
      <c r="AM1610" s="10">
        <v>10</v>
      </c>
      <c r="AN1610" s="10">
        <v>60</v>
      </c>
      <c r="AO1610" s="10">
        <v>12</v>
      </c>
      <c r="AP1610" s="10">
        <v>100</v>
      </c>
      <c r="AQ1610" s="10">
        <v>17</v>
      </c>
      <c r="AR1610" s="10">
        <v>60</v>
      </c>
      <c r="AS1610" s="10">
        <v>18</v>
      </c>
      <c r="AT1610" s="10">
        <v>0</v>
      </c>
      <c r="AU1610" s="10">
        <v>24</v>
      </c>
      <c r="AV1610" s="10"/>
      <c r="AW1610" s="10"/>
      <c r="AX1610" s="10"/>
      <c r="AY1610" s="10"/>
      <c r="AZ1610" s="10"/>
      <c r="BA1610" s="10"/>
      <c r="BB1610" s="10"/>
      <c r="BC1610" s="10"/>
      <c r="BD1610" s="10"/>
      <c r="BE1610" s="10"/>
      <c r="BF1610" s="10"/>
      <c r="BG1610" s="10"/>
      <c r="BH1610" s="10" t="s">
        <v>496</v>
      </c>
      <c r="BI1610" s="10">
        <v>33</v>
      </c>
    </row>
    <row r="1611" spans="5:61" ht="16.5" customHeight="1">
      <c r="E1611" s="9" t="str">
        <f t="shared" si="25"/>
        <v>M-43人体発熱密度比率2</v>
      </c>
      <c r="F1611" s="10" t="s">
        <v>530</v>
      </c>
      <c r="G1611" s="10" t="s">
        <v>355</v>
      </c>
      <c r="H1611" s="10">
        <v>43</v>
      </c>
      <c r="I1611" s="10">
        <v>3</v>
      </c>
      <c r="J1611" s="10">
        <v>2</v>
      </c>
      <c r="K1611" s="10" t="s">
        <v>781</v>
      </c>
      <c r="L1611" s="10" t="s">
        <v>778</v>
      </c>
      <c r="M1611" s="10">
        <v>0</v>
      </c>
      <c r="N1611" s="10">
        <v>0</v>
      </c>
      <c r="O1611" s="10">
        <v>0</v>
      </c>
      <c r="P1611" s="10">
        <v>0</v>
      </c>
      <c r="Q1611" s="10">
        <v>0</v>
      </c>
      <c r="R1611" s="10">
        <v>0</v>
      </c>
      <c r="S1611" s="10">
        <v>0</v>
      </c>
      <c r="T1611" s="10">
        <v>0</v>
      </c>
      <c r="U1611" s="10">
        <v>0</v>
      </c>
      <c r="V1611" s="10">
        <v>0</v>
      </c>
      <c r="W1611" s="10">
        <v>0.6</v>
      </c>
      <c r="X1611" s="10">
        <v>0.6</v>
      </c>
      <c r="Y1611" s="10">
        <v>1</v>
      </c>
      <c r="Z1611" s="10">
        <v>1</v>
      </c>
      <c r="AA1611" s="10">
        <v>1</v>
      </c>
      <c r="AB1611" s="10">
        <v>1</v>
      </c>
      <c r="AC1611" s="10">
        <v>1</v>
      </c>
      <c r="AD1611" s="10">
        <v>0.6</v>
      </c>
      <c r="AE1611" s="10">
        <v>0</v>
      </c>
      <c r="AF1611" s="10">
        <v>0</v>
      </c>
      <c r="AG1611" s="10">
        <v>0</v>
      </c>
      <c r="AH1611" s="10">
        <v>0</v>
      </c>
      <c r="AI1611" s="10">
        <v>0</v>
      </c>
      <c r="AJ1611" s="10">
        <v>0</v>
      </c>
      <c r="AK1611" s="10">
        <v>1</v>
      </c>
      <c r="AL1611" s="10">
        <v>0</v>
      </c>
      <c r="AM1611" s="10">
        <v>10</v>
      </c>
      <c r="AN1611" s="10">
        <v>60</v>
      </c>
      <c r="AO1611" s="10">
        <v>12</v>
      </c>
      <c r="AP1611" s="10">
        <v>100</v>
      </c>
      <c r="AQ1611" s="10">
        <v>17</v>
      </c>
      <c r="AR1611" s="10">
        <v>60</v>
      </c>
      <c r="AS1611" s="10">
        <v>18</v>
      </c>
      <c r="AT1611" s="10">
        <v>0</v>
      </c>
      <c r="AU1611" s="10">
        <v>24</v>
      </c>
      <c r="AV1611" s="10"/>
      <c r="AW1611" s="10"/>
      <c r="AX1611" s="10"/>
      <c r="AY1611" s="10"/>
      <c r="AZ1611" s="10"/>
      <c r="BA1611" s="10"/>
      <c r="BB1611" s="10"/>
      <c r="BC1611" s="10"/>
      <c r="BD1611" s="10"/>
      <c r="BE1611" s="10"/>
      <c r="BF1611" s="10"/>
      <c r="BG1611" s="10"/>
      <c r="BH1611" s="10" t="s">
        <v>496</v>
      </c>
      <c r="BI1611" s="10">
        <v>33</v>
      </c>
    </row>
    <row r="1612" spans="5:61" ht="16.5" customHeight="1">
      <c r="E1612" s="9" t="str">
        <f t="shared" si="25"/>
        <v>M-43人体発熱密度比率3</v>
      </c>
      <c r="F1612" s="10" t="s">
        <v>530</v>
      </c>
      <c r="G1612" s="10" t="s">
        <v>355</v>
      </c>
      <c r="H1612" s="10">
        <v>43</v>
      </c>
      <c r="I1612" s="10">
        <v>3</v>
      </c>
      <c r="J1612" s="10">
        <v>3</v>
      </c>
      <c r="K1612" s="10" t="s">
        <v>781</v>
      </c>
      <c r="L1612" s="10" t="s">
        <v>779</v>
      </c>
      <c r="M1612" s="10">
        <v>0</v>
      </c>
      <c r="N1612" s="10">
        <v>0</v>
      </c>
      <c r="O1612" s="10">
        <v>0</v>
      </c>
      <c r="P1612" s="10">
        <v>0</v>
      </c>
      <c r="Q1612" s="10">
        <v>0</v>
      </c>
      <c r="R1612" s="10">
        <v>0</v>
      </c>
      <c r="S1612" s="10">
        <v>0</v>
      </c>
      <c r="T1612" s="10">
        <v>0</v>
      </c>
      <c r="U1612" s="10">
        <v>0</v>
      </c>
      <c r="V1612" s="10">
        <v>0</v>
      </c>
      <c r="W1612" s="10">
        <v>0</v>
      </c>
      <c r="X1612" s="10">
        <v>0</v>
      </c>
      <c r="Y1612" s="10">
        <v>0</v>
      </c>
      <c r="Z1612" s="10">
        <v>0</v>
      </c>
      <c r="AA1612" s="10">
        <v>0</v>
      </c>
      <c r="AB1612" s="10">
        <v>0</v>
      </c>
      <c r="AC1612" s="10">
        <v>0</v>
      </c>
      <c r="AD1612" s="10">
        <v>0</v>
      </c>
      <c r="AE1612" s="10">
        <v>0</v>
      </c>
      <c r="AF1612" s="10">
        <v>0</v>
      </c>
      <c r="AG1612" s="10">
        <v>0</v>
      </c>
      <c r="AH1612" s="10">
        <v>0</v>
      </c>
      <c r="AI1612" s="10">
        <v>0</v>
      </c>
      <c r="AJ1612" s="10">
        <v>0</v>
      </c>
      <c r="AK1612" s="10">
        <v>1</v>
      </c>
      <c r="AL1612" s="10">
        <v>0</v>
      </c>
      <c r="AM1612" s="10">
        <v>24</v>
      </c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10"/>
      <c r="AZ1612" s="10"/>
      <c r="BA1612" s="10"/>
      <c r="BB1612" s="10"/>
      <c r="BC1612" s="10"/>
      <c r="BD1612" s="10"/>
      <c r="BE1612" s="10"/>
      <c r="BF1612" s="10"/>
      <c r="BG1612" s="10"/>
      <c r="BH1612" s="10" t="s">
        <v>496</v>
      </c>
      <c r="BI1612" s="10">
        <v>33</v>
      </c>
    </row>
    <row r="1613" spans="5:61" ht="16.5" customHeight="1">
      <c r="E1613" s="9" t="str">
        <f t="shared" si="25"/>
        <v>M-43機器発熱密度比率1</v>
      </c>
      <c r="F1613" s="10" t="s">
        <v>530</v>
      </c>
      <c r="G1613" s="10" t="s">
        <v>355</v>
      </c>
      <c r="H1613" s="10">
        <v>43</v>
      </c>
      <c r="I1613" s="10">
        <v>4</v>
      </c>
      <c r="J1613" s="10">
        <v>1</v>
      </c>
      <c r="K1613" s="10" t="s">
        <v>783</v>
      </c>
      <c r="L1613" s="10" t="s">
        <v>777</v>
      </c>
      <c r="M1613" s="10">
        <v>0</v>
      </c>
      <c r="N1613" s="10">
        <v>0</v>
      </c>
      <c r="O1613" s="10">
        <v>0</v>
      </c>
      <c r="P1613" s="10">
        <v>0</v>
      </c>
      <c r="Q1613" s="10">
        <v>0</v>
      </c>
      <c r="R1613" s="10">
        <v>0</v>
      </c>
      <c r="S1613" s="10">
        <v>0</v>
      </c>
      <c r="T1613" s="10">
        <v>0</v>
      </c>
      <c r="U1613" s="10">
        <v>0</v>
      </c>
      <c r="V1613" s="10">
        <v>0</v>
      </c>
      <c r="W1613" s="10">
        <v>1</v>
      </c>
      <c r="X1613" s="10">
        <v>1</v>
      </c>
      <c r="Y1613" s="10">
        <v>1</v>
      </c>
      <c r="Z1613" s="10">
        <v>1</v>
      </c>
      <c r="AA1613" s="10">
        <v>1</v>
      </c>
      <c r="AB1613" s="10">
        <v>1</v>
      </c>
      <c r="AC1613" s="10">
        <v>1</v>
      </c>
      <c r="AD1613" s="10">
        <v>1</v>
      </c>
      <c r="AE1613" s="10">
        <v>0</v>
      </c>
      <c r="AF1613" s="10">
        <v>0</v>
      </c>
      <c r="AG1613" s="10">
        <v>0</v>
      </c>
      <c r="AH1613" s="10">
        <v>0</v>
      </c>
      <c r="AI1613" s="10">
        <v>0</v>
      </c>
      <c r="AJ1613" s="10">
        <v>0</v>
      </c>
      <c r="AK1613" s="10">
        <v>1</v>
      </c>
      <c r="AL1613" s="10">
        <v>0</v>
      </c>
      <c r="AM1613" s="10">
        <v>10</v>
      </c>
      <c r="AN1613" s="10">
        <v>100</v>
      </c>
      <c r="AO1613" s="10">
        <v>18</v>
      </c>
      <c r="AP1613" s="10">
        <v>0</v>
      </c>
      <c r="AQ1613" s="10">
        <v>24</v>
      </c>
      <c r="AR1613" s="10"/>
      <c r="AS1613" s="10"/>
      <c r="AT1613" s="10"/>
      <c r="AU1613" s="10"/>
      <c r="AV1613" s="10"/>
      <c r="AW1613" s="10"/>
      <c r="AX1613" s="10"/>
      <c r="AY1613" s="10"/>
      <c r="AZ1613" s="10"/>
      <c r="BA1613" s="10"/>
      <c r="BB1613" s="10"/>
      <c r="BC1613" s="10"/>
      <c r="BD1613" s="10"/>
      <c r="BE1613" s="10"/>
      <c r="BF1613" s="10"/>
      <c r="BG1613" s="10"/>
      <c r="BH1613" s="10" t="s">
        <v>496</v>
      </c>
      <c r="BI1613" s="10">
        <v>33</v>
      </c>
    </row>
    <row r="1614" spans="5:61" ht="16.5" customHeight="1">
      <c r="E1614" s="9" t="str">
        <f t="shared" si="25"/>
        <v>M-43機器発熱密度比率2</v>
      </c>
      <c r="F1614" s="10" t="s">
        <v>530</v>
      </c>
      <c r="G1614" s="10" t="s">
        <v>355</v>
      </c>
      <c r="H1614" s="10">
        <v>43</v>
      </c>
      <c r="I1614" s="10">
        <v>4</v>
      </c>
      <c r="J1614" s="10">
        <v>2</v>
      </c>
      <c r="K1614" s="10" t="s">
        <v>783</v>
      </c>
      <c r="L1614" s="10" t="s">
        <v>778</v>
      </c>
      <c r="M1614" s="10">
        <v>0</v>
      </c>
      <c r="N1614" s="10">
        <v>0</v>
      </c>
      <c r="O1614" s="10">
        <v>0</v>
      </c>
      <c r="P1614" s="10">
        <v>0</v>
      </c>
      <c r="Q1614" s="10">
        <v>0</v>
      </c>
      <c r="R1614" s="10">
        <v>0</v>
      </c>
      <c r="S1614" s="10">
        <v>0</v>
      </c>
      <c r="T1614" s="10">
        <v>0</v>
      </c>
      <c r="U1614" s="10">
        <v>0</v>
      </c>
      <c r="V1614" s="10">
        <v>0</v>
      </c>
      <c r="W1614" s="10">
        <v>1</v>
      </c>
      <c r="X1614" s="10">
        <v>1</v>
      </c>
      <c r="Y1614" s="10">
        <v>1</v>
      </c>
      <c r="Z1614" s="10">
        <v>1</v>
      </c>
      <c r="AA1614" s="10">
        <v>1</v>
      </c>
      <c r="AB1614" s="10">
        <v>1</v>
      </c>
      <c r="AC1614" s="10">
        <v>1</v>
      </c>
      <c r="AD1614" s="10">
        <v>1</v>
      </c>
      <c r="AE1614" s="10">
        <v>0</v>
      </c>
      <c r="AF1614" s="10">
        <v>0</v>
      </c>
      <c r="AG1614" s="10">
        <v>0</v>
      </c>
      <c r="AH1614" s="10">
        <v>0</v>
      </c>
      <c r="AI1614" s="10">
        <v>0</v>
      </c>
      <c r="AJ1614" s="10">
        <v>0</v>
      </c>
      <c r="AK1614" s="10">
        <v>1</v>
      </c>
      <c r="AL1614" s="10">
        <v>0</v>
      </c>
      <c r="AM1614" s="10">
        <v>10</v>
      </c>
      <c r="AN1614" s="10">
        <v>100</v>
      </c>
      <c r="AO1614" s="10">
        <v>18</v>
      </c>
      <c r="AP1614" s="10">
        <v>0</v>
      </c>
      <c r="AQ1614" s="10">
        <v>24</v>
      </c>
      <c r="AR1614" s="10"/>
      <c r="AS1614" s="10"/>
      <c r="AT1614" s="10"/>
      <c r="AU1614" s="10"/>
      <c r="AV1614" s="10"/>
      <c r="AW1614" s="10"/>
      <c r="AX1614" s="10"/>
      <c r="AY1614" s="10"/>
      <c r="AZ1614" s="10"/>
      <c r="BA1614" s="10"/>
      <c r="BB1614" s="10"/>
      <c r="BC1614" s="10"/>
      <c r="BD1614" s="10"/>
      <c r="BE1614" s="10"/>
      <c r="BF1614" s="10"/>
      <c r="BG1614" s="10"/>
      <c r="BH1614" s="10" t="s">
        <v>496</v>
      </c>
      <c r="BI1614" s="10">
        <v>33</v>
      </c>
    </row>
    <row r="1615" spans="5:61" ht="16.5" customHeight="1">
      <c r="E1615" s="9" t="str">
        <f t="shared" si="25"/>
        <v>M-43機器発熱密度比率3</v>
      </c>
      <c r="F1615" s="10" t="s">
        <v>530</v>
      </c>
      <c r="G1615" s="10" t="s">
        <v>355</v>
      </c>
      <c r="H1615" s="10">
        <v>43</v>
      </c>
      <c r="I1615" s="10">
        <v>4</v>
      </c>
      <c r="J1615" s="10">
        <v>3</v>
      </c>
      <c r="K1615" s="10" t="s">
        <v>783</v>
      </c>
      <c r="L1615" s="10" t="s">
        <v>779</v>
      </c>
      <c r="M1615" s="10">
        <v>0</v>
      </c>
      <c r="N1615" s="10">
        <v>0</v>
      </c>
      <c r="O1615" s="10">
        <v>0</v>
      </c>
      <c r="P1615" s="10">
        <v>0</v>
      </c>
      <c r="Q1615" s="10">
        <v>0</v>
      </c>
      <c r="R1615" s="10">
        <v>0</v>
      </c>
      <c r="S1615" s="10">
        <v>0</v>
      </c>
      <c r="T1615" s="10">
        <v>0</v>
      </c>
      <c r="U1615" s="10">
        <v>0</v>
      </c>
      <c r="V1615" s="10">
        <v>0</v>
      </c>
      <c r="W1615" s="10">
        <v>0</v>
      </c>
      <c r="X1615" s="10">
        <v>0</v>
      </c>
      <c r="Y1615" s="10">
        <v>0</v>
      </c>
      <c r="Z1615" s="10">
        <v>0</v>
      </c>
      <c r="AA1615" s="10">
        <v>0</v>
      </c>
      <c r="AB1615" s="10">
        <v>0</v>
      </c>
      <c r="AC1615" s="10">
        <v>0</v>
      </c>
      <c r="AD1615" s="10">
        <v>0</v>
      </c>
      <c r="AE1615" s="10">
        <v>0</v>
      </c>
      <c r="AF1615" s="10">
        <v>0</v>
      </c>
      <c r="AG1615" s="10">
        <v>0</v>
      </c>
      <c r="AH1615" s="10">
        <v>0</v>
      </c>
      <c r="AI1615" s="10">
        <v>0</v>
      </c>
      <c r="AJ1615" s="10">
        <v>0</v>
      </c>
      <c r="AK1615" s="10">
        <v>1</v>
      </c>
      <c r="AL1615" s="10">
        <v>0</v>
      </c>
      <c r="AM1615" s="10">
        <v>24</v>
      </c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10"/>
      <c r="AZ1615" s="10"/>
      <c r="BA1615" s="10"/>
      <c r="BB1615" s="10"/>
      <c r="BC1615" s="10"/>
      <c r="BD1615" s="10"/>
      <c r="BE1615" s="10"/>
      <c r="BF1615" s="10"/>
      <c r="BG1615" s="10"/>
      <c r="BH1615" s="10" t="s">
        <v>496</v>
      </c>
      <c r="BI1615" s="10">
        <v>33</v>
      </c>
    </row>
    <row r="1616" spans="5:61" ht="16.5" customHeight="1">
      <c r="E1616" s="9" t="str">
        <f t="shared" si="25"/>
        <v>M-44室同時使用率1</v>
      </c>
      <c r="F1616" s="10" t="s">
        <v>536</v>
      </c>
      <c r="G1616" s="10" t="s">
        <v>355</v>
      </c>
      <c r="H1616" s="10">
        <v>44</v>
      </c>
      <c r="I1616" s="10">
        <v>1</v>
      </c>
      <c r="J1616" s="10">
        <v>1</v>
      </c>
      <c r="K1616" s="10" t="s">
        <v>776</v>
      </c>
      <c r="L1616" s="10" t="s">
        <v>777</v>
      </c>
      <c r="M1616" s="10">
        <v>0</v>
      </c>
      <c r="N1616" s="10">
        <v>0</v>
      </c>
      <c r="O1616" s="10">
        <v>0</v>
      </c>
      <c r="P1616" s="10">
        <v>0</v>
      </c>
      <c r="Q1616" s="10">
        <v>0</v>
      </c>
      <c r="R1616" s="10">
        <v>0</v>
      </c>
      <c r="S1616" s="10">
        <v>0</v>
      </c>
      <c r="T1616" s="10">
        <v>0</v>
      </c>
      <c r="U1616" s="10">
        <v>0</v>
      </c>
      <c r="V1616" s="10">
        <v>1</v>
      </c>
      <c r="W1616" s="10">
        <v>1</v>
      </c>
      <c r="X1616" s="10">
        <v>1</v>
      </c>
      <c r="Y1616" s="10">
        <v>1</v>
      </c>
      <c r="Z1616" s="10">
        <v>1</v>
      </c>
      <c r="AA1616" s="10">
        <v>1</v>
      </c>
      <c r="AB1616" s="10">
        <v>1</v>
      </c>
      <c r="AC1616" s="10">
        <v>1</v>
      </c>
      <c r="AD1616" s="10">
        <v>1</v>
      </c>
      <c r="AE1616" s="10">
        <v>0</v>
      </c>
      <c r="AF1616" s="10">
        <v>0</v>
      </c>
      <c r="AG1616" s="10">
        <v>0</v>
      </c>
      <c r="AH1616" s="10">
        <v>0</v>
      </c>
      <c r="AI1616" s="10">
        <v>0</v>
      </c>
      <c r="AJ1616" s="10">
        <v>0</v>
      </c>
      <c r="AK1616" s="10"/>
      <c r="AL1616" s="10"/>
      <c r="AM1616" s="10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10"/>
      <c r="AZ1616" s="10"/>
      <c r="BA1616" s="10"/>
      <c r="BB1616" s="10"/>
      <c r="BC1616" s="10"/>
      <c r="BD1616" s="10"/>
      <c r="BE1616" s="10"/>
      <c r="BF1616" s="10"/>
      <c r="BG1616" s="10"/>
      <c r="BH1616" s="10" t="s">
        <v>504</v>
      </c>
      <c r="BI1616" s="10">
        <v>35</v>
      </c>
    </row>
    <row r="1617" spans="5:61" ht="16.5" customHeight="1">
      <c r="E1617" s="9" t="str">
        <f t="shared" si="25"/>
        <v>M-44室同時使用率2</v>
      </c>
      <c r="F1617" s="10" t="s">
        <v>536</v>
      </c>
      <c r="G1617" s="10" t="s">
        <v>355</v>
      </c>
      <c r="H1617" s="10">
        <v>44</v>
      </c>
      <c r="I1617" s="10">
        <v>1</v>
      </c>
      <c r="J1617" s="10">
        <v>2</v>
      </c>
      <c r="K1617" s="10" t="s">
        <v>776</v>
      </c>
      <c r="L1617" s="10" t="s">
        <v>778</v>
      </c>
      <c r="M1617" s="10">
        <v>0</v>
      </c>
      <c r="N1617" s="10">
        <v>0</v>
      </c>
      <c r="O1617" s="10">
        <v>0</v>
      </c>
      <c r="P1617" s="10">
        <v>0</v>
      </c>
      <c r="Q1617" s="10">
        <v>0</v>
      </c>
      <c r="R1617" s="10">
        <v>0</v>
      </c>
      <c r="S1617" s="10">
        <v>0</v>
      </c>
      <c r="T1617" s="10">
        <v>0</v>
      </c>
      <c r="U1617" s="10">
        <v>0</v>
      </c>
      <c r="V1617" s="10">
        <v>1</v>
      </c>
      <c r="W1617" s="10">
        <v>1</v>
      </c>
      <c r="X1617" s="10">
        <v>1</v>
      </c>
      <c r="Y1617" s="10">
        <v>1</v>
      </c>
      <c r="Z1617" s="10">
        <v>1</v>
      </c>
      <c r="AA1617" s="10">
        <v>1</v>
      </c>
      <c r="AB1617" s="10">
        <v>1</v>
      </c>
      <c r="AC1617" s="10">
        <v>1</v>
      </c>
      <c r="AD1617" s="10">
        <v>1</v>
      </c>
      <c r="AE1617" s="10">
        <v>0</v>
      </c>
      <c r="AF1617" s="10">
        <v>0</v>
      </c>
      <c r="AG1617" s="10">
        <v>0</v>
      </c>
      <c r="AH1617" s="10">
        <v>0</v>
      </c>
      <c r="AI1617" s="10">
        <v>0</v>
      </c>
      <c r="AJ1617" s="10">
        <v>0</v>
      </c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10"/>
      <c r="AZ1617" s="10"/>
      <c r="BA1617" s="10"/>
      <c r="BB1617" s="10"/>
      <c r="BC1617" s="10"/>
      <c r="BD1617" s="10"/>
      <c r="BE1617" s="10"/>
      <c r="BF1617" s="10"/>
      <c r="BG1617" s="10"/>
      <c r="BH1617" s="10" t="s">
        <v>504</v>
      </c>
      <c r="BI1617" s="10">
        <v>35</v>
      </c>
    </row>
    <row r="1618" spans="5:61" ht="16.5" customHeight="1">
      <c r="E1618" s="9" t="str">
        <f t="shared" si="25"/>
        <v>M-44室同時使用率3</v>
      </c>
      <c r="F1618" s="10" t="s">
        <v>536</v>
      </c>
      <c r="G1618" s="10" t="s">
        <v>355</v>
      </c>
      <c r="H1618" s="10">
        <v>44</v>
      </c>
      <c r="I1618" s="10">
        <v>1</v>
      </c>
      <c r="J1618" s="10">
        <v>3</v>
      </c>
      <c r="K1618" s="10" t="s">
        <v>776</v>
      </c>
      <c r="L1618" s="10" t="s">
        <v>779</v>
      </c>
      <c r="M1618" s="10">
        <v>0</v>
      </c>
      <c r="N1618" s="10">
        <v>0</v>
      </c>
      <c r="O1618" s="10">
        <v>0</v>
      </c>
      <c r="P1618" s="10">
        <v>0</v>
      </c>
      <c r="Q1618" s="10">
        <v>0</v>
      </c>
      <c r="R1618" s="10">
        <v>0</v>
      </c>
      <c r="S1618" s="10">
        <v>0</v>
      </c>
      <c r="T1618" s="10">
        <v>0</v>
      </c>
      <c r="U1618" s="10">
        <v>0</v>
      </c>
      <c r="V1618" s="10">
        <v>0</v>
      </c>
      <c r="W1618" s="10">
        <v>0</v>
      </c>
      <c r="X1618" s="10">
        <v>0</v>
      </c>
      <c r="Y1618" s="10">
        <v>0</v>
      </c>
      <c r="Z1618" s="10">
        <v>0</v>
      </c>
      <c r="AA1618" s="10">
        <v>0</v>
      </c>
      <c r="AB1618" s="10">
        <v>0</v>
      </c>
      <c r="AC1618" s="10">
        <v>0</v>
      </c>
      <c r="AD1618" s="10">
        <v>0</v>
      </c>
      <c r="AE1618" s="10">
        <v>0</v>
      </c>
      <c r="AF1618" s="10">
        <v>0</v>
      </c>
      <c r="AG1618" s="10">
        <v>0</v>
      </c>
      <c r="AH1618" s="10">
        <v>0</v>
      </c>
      <c r="AI1618" s="10">
        <v>0</v>
      </c>
      <c r="AJ1618" s="10">
        <v>0</v>
      </c>
      <c r="AK1618" s="10"/>
      <c r="AL1618" s="10"/>
      <c r="AM1618" s="10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10"/>
      <c r="AZ1618" s="10"/>
      <c r="BA1618" s="10"/>
      <c r="BB1618" s="10"/>
      <c r="BC1618" s="10"/>
      <c r="BD1618" s="10"/>
      <c r="BE1618" s="10"/>
      <c r="BF1618" s="10"/>
      <c r="BG1618" s="10"/>
      <c r="BH1618" s="10" t="s">
        <v>504</v>
      </c>
      <c r="BI1618" s="10">
        <v>35</v>
      </c>
    </row>
    <row r="1619" spans="5:61" ht="16.5" customHeight="1">
      <c r="E1619" s="9" t="str">
        <f t="shared" si="25"/>
        <v>M-44照明発熱密度比率1</v>
      </c>
      <c r="F1619" s="10" t="s">
        <v>536</v>
      </c>
      <c r="G1619" s="10" t="s">
        <v>355</v>
      </c>
      <c r="H1619" s="10">
        <v>44</v>
      </c>
      <c r="I1619" s="10">
        <v>2</v>
      </c>
      <c r="J1619" s="10">
        <v>1</v>
      </c>
      <c r="K1619" s="10" t="s">
        <v>780</v>
      </c>
      <c r="L1619" s="10" t="s">
        <v>777</v>
      </c>
      <c r="M1619" s="10">
        <v>0</v>
      </c>
      <c r="N1619" s="10">
        <v>0</v>
      </c>
      <c r="O1619" s="10">
        <v>0</v>
      </c>
      <c r="P1619" s="10">
        <v>0</v>
      </c>
      <c r="Q1619" s="10">
        <v>0</v>
      </c>
      <c r="R1619" s="10">
        <v>0</v>
      </c>
      <c r="S1619" s="10">
        <v>0</v>
      </c>
      <c r="T1619" s="10">
        <v>0</v>
      </c>
      <c r="U1619" s="10">
        <v>0</v>
      </c>
      <c r="V1619" s="10">
        <v>0</v>
      </c>
      <c r="W1619" s="10">
        <v>1</v>
      </c>
      <c r="X1619" s="10">
        <v>1</v>
      </c>
      <c r="Y1619" s="10">
        <v>1</v>
      </c>
      <c r="Z1619" s="10">
        <v>1</v>
      </c>
      <c r="AA1619" s="10">
        <v>1</v>
      </c>
      <c r="AB1619" s="10">
        <v>1</v>
      </c>
      <c r="AC1619" s="10">
        <v>1</v>
      </c>
      <c r="AD1619" s="10">
        <v>1</v>
      </c>
      <c r="AE1619" s="10">
        <v>0</v>
      </c>
      <c r="AF1619" s="10">
        <v>0</v>
      </c>
      <c r="AG1619" s="10">
        <v>0</v>
      </c>
      <c r="AH1619" s="10">
        <v>0</v>
      </c>
      <c r="AI1619" s="10">
        <v>0</v>
      </c>
      <c r="AJ1619" s="10">
        <v>0</v>
      </c>
      <c r="AK1619" s="10">
        <v>1</v>
      </c>
      <c r="AL1619" s="10">
        <v>0</v>
      </c>
      <c r="AM1619" s="10">
        <v>10</v>
      </c>
      <c r="AN1619" s="10">
        <v>100</v>
      </c>
      <c r="AO1619" s="10">
        <v>18</v>
      </c>
      <c r="AP1619" s="10">
        <v>0</v>
      </c>
      <c r="AQ1619" s="10">
        <v>24</v>
      </c>
      <c r="AR1619" s="10"/>
      <c r="AS1619" s="10"/>
      <c r="AT1619" s="10"/>
      <c r="AU1619" s="10"/>
      <c r="AV1619" s="10"/>
      <c r="AW1619" s="10"/>
      <c r="AX1619" s="10"/>
      <c r="AY1619" s="10"/>
      <c r="AZ1619" s="10"/>
      <c r="BA1619" s="10"/>
      <c r="BB1619" s="10"/>
      <c r="BC1619" s="10"/>
      <c r="BD1619" s="10"/>
      <c r="BE1619" s="10"/>
      <c r="BF1619" s="10"/>
      <c r="BG1619" s="10"/>
      <c r="BH1619" s="10" t="s">
        <v>504</v>
      </c>
      <c r="BI1619" s="10">
        <v>35</v>
      </c>
    </row>
    <row r="1620" spans="5:61" ht="16.5" customHeight="1">
      <c r="E1620" s="9" t="str">
        <f t="shared" si="25"/>
        <v>M-44照明発熱密度比率2</v>
      </c>
      <c r="F1620" s="10" t="s">
        <v>536</v>
      </c>
      <c r="G1620" s="10" t="s">
        <v>355</v>
      </c>
      <c r="H1620" s="10">
        <v>44</v>
      </c>
      <c r="I1620" s="10">
        <v>2</v>
      </c>
      <c r="J1620" s="10">
        <v>2</v>
      </c>
      <c r="K1620" s="10" t="s">
        <v>780</v>
      </c>
      <c r="L1620" s="10" t="s">
        <v>778</v>
      </c>
      <c r="M1620" s="10">
        <v>0</v>
      </c>
      <c r="N1620" s="10">
        <v>0</v>
      </c>
      <c r="O1620" s="10">
        <v>0</v>
      </c>
      <c r="P1620" s="10">
        <v>0</v>
      </c>
      <c r="Q1620" s="10">
        <v>0</v>
      </c>
      <c r="R1620" s="10">
        <v>0</v>
      </c>
      <c r="S1620" s="10">
        <v>0</v>
      </c>
      <c r="T1620" s="10">
        <v>0</v>
      </c>
      <c r="U1620" s="10">
        <v>0</v>
      </c>
      <c r="V1620" s="10">
        <v>0</v>
      </c>
      <c r="W1620" s="10">
        <v>1</v>
      </c>
      <c r="X1620" s="10">
        <v>1</v>
      </c>
      <c r="Y1620" s="10">
        <v>1</v>
      </c>
      <c r="Z1620" s="10">
        <v>1</v>
      </c>
      <c r="AA1620" s="10">
        <v>1</v>
      </c>
      <c r="AB1620" s="10">
        <v>1</v>
      </c>
      <c r="AC1620" s="10">
        <v>1</v>
      </c>
      <c r="AD1620" s="10">
        <v>1</v>
      </c>
      <c r="AE1620" s="10">
        <v>0</v>
      </c>
      <c r="AF1620" s="10">
        <v>0</v>
      </c>
      <c r="AG1620" s="10">
        <v>0</v>
      </c>
      <c r="AH1620" s="10">
        <v>0</v>
      </c>
      <c r="AI1620" s="10">
        <v>0</v>
      </c>
      <c r="AJ1620" s="10">
        <v>0</v>
      </c>
      <c r="AK1620" s="10">
        <v>1</v>
      </c>
      <c r="AL1620" s="10">
        <v>0</v>
      </c>
      <c r="AM1620" s="10">
        <v>10</v>
      </c>
      <c r="AN1620" s="10">
        <v>100</v>
      </c>
      <c r="AO1620" s="10">
        <v>18</v>
      </c>
      <c r="AP1620" s="10">
        <v>0</v>
      </c>
      <c r="AQ1620" s="10">
        <v>24</v>
      </c>
      <c r="AR1620" s="10"/>
      <c r="AS1620" s="10"/>
      <c r="AT1620" s="10"/>
      <c r="AU1620" s="10"/>
      <c r="AV1620" s="10"/>
      <c r="AW1620" s="10"/>
      <c r="AX1620" s="10"/>
      <c r="AY1620" s="10"/>
      <c r="AZ1620" s="10"/>
      <c r="BA1620" s="10"/>
      <c r="BB1620" s="10"/>
      <c r="BC1620" s="10"/>
      <c r="BD1620" s="10"/>
      <c r="BE1620" s="10"/>
      <c r="BF1620" s="10"/>
      <c r="BG1620" s="10"/>
      <c r="BH1620" s="10" t="s">
        <v>504</v>
      </c>
      <c r="BI1620" s="10">
        <v>35</v>
      </c>
    </row>
    <row r="1621" spans="5:61" ht="16.5" customHeight="1">
      <c r="E1621" s="9" t="str">
        <f t="shared" si="25"/>
        <v>M-44照明発熱密度比率3</v>
      </c>
      <c r="F1621" s="10" t="s">
        <v>536</v>
      </c>
      <c r="G1621" s="10" t="s">
        <v>355</v>
      </c>
      <c r="H1621" s="10">
        <v>44</v>
      </c>
      <c r="I1621" s="10">
        <v>2</v>
      </c>
      <c r="J1621" s="10">
        <v>3</v>
      </c>
      <c r="K1621" s="10" t="s">
        <v>780</v>
      </c>
      <c r="L1621" s="10" t="s">
        <v>779</v>
      </c>
      <c r="M1621" s="10">
        <v>0</v>
      </c>
      <c r="N1621" s="10">
        <v>0</v>
      </c>
      <c r="O1621" s="10">
        <v>0</v>
      </c>
      <c r="P1621" s="10">
        <v>0</v>
      </c>
      <c r="Q1621" s="10">
        <v>0</v>
      </c>
      <c r="R1621" s="10">
        <v>0</v>
      </c>
      <c r="S1621" s="10">
        <v>0</v>
      </c>
      <c r="T1621" s="10">
        <v>0</v>
      </c>
      <c r="U1621" s="10">
        <v>0</v>
      </c>
      <c r="V1621" s="10">
        <v>0</v>
      </c>
      <c r="W1621" s="10">
        <v>0</v>
      </c>
      <c r="X1621" s="10">
        <v>0</v>
      </c>
      <c r="Y1621" s="10">
        <v>0</v>
      </c>
      <c r="Z1621" s="10">
        <v>0</v>
      </c>
      <c r="AA1621" s="10">
        <v>0</v>
      </c>
      <c r="AB1621" s="10">
        <v>0</v>
      </c>
      <c r="AC1621" s="10">
        <v>0</v>
      </c>
      <c r="AD1621" s="10">
        <v>0</v>
      </c>
      <c r="AE1621" s="10">
        <v>0</v>
      </c>
      <c r="AF1621" s="10">
        <v>0</v>
      </c>
      <c r="AG1621" s="10">
        <v>0</v>
      </c>
      <c r="AH1621" s="10">
        <v>0</v>
      </c>
      <c r="AI1621" s="10">
        <v>0</v>
      </c>
      <c r="AJ1621" s="10">
        <v>0</v>
      </c>
      <c r="AK1621" s="10">
        <v>1</v>
      </c>
      <c r="AL1621" s="10">
        <v>0</v>
      </c>
      <c r="AM1621" s="10">
        <v>24</v>
      </c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10"/>
      <c r="AZ1621" s="10"/>
      <c r="BA1621" s="10"/>
      <c r="BB1621" s="10"/>
      <c r="BC1621" s="10"/>
      <c r="BD1621" s="10"/>
      <c r="BE1621" s="10"/>
      <c r="BF1621" s="10"/>
      <c r="BG1621" s="10"/>
      <c r="BH1621" s="10" t="s">
        <v>504</v>
      </c>
      <c r="BI1621" s="10">
        <v>35</v>
      </c>
    </row>
    <row r="1622" spans="5:61" ht="16.5" customHeight="1">
      <c r="E1622" s="9" t="str">
        <f t="shared" si="25"/>
        <v>M-44人体発熱密度比率1</v>
      </c>
      <c r="F1622" s="10" t="s">
        <v>536</v>
      </c>
      <c r="G1622" s="10" t="s">
        <v>355</v>
      </c>
      <c r="H1622" s="10">
        <v>44</v>
      </c>
      <c r="I1622" s="10">
        <v>3</v>
      </c>
      <c r="J1622" s="10">
        <v>1</v>
      </c>
      <c r="K1622" s="10" t="s">
        <v>781</v>
      </c>
      <c r="L1622" s="10" t="s">
        <v>777</v>
      </c>
      <c r="M1622" s="10">
        <v>0</v>
      </c>
      <c r="N1622" s="10">
        <v>0</v>
      </c>
      <c r="O1622" s="10">
        <v>0</v>
      </c>
      <c r="P1622" s="10">
        <v>0</v>
      </c>
      <c r="Q1622" s="10">
        <v>0</v>
      </c>
      <c r="R1622" s="10">
        <v>0</v>
      </c>
      <c r="S1622" s="10">
        <v>0</v>
      </c>
      <c r="T1622" s="10">
        <v>0</v>
      </c>
      <c r="U1622" s="10">
        <v>0</v>
      </c>
      <c r="V1622" s="10">
        <v>0</v>
      </c>
      <c r="W1622" s="10">
        <v>0.6</v>
      </c>
      <c r="X1622" s="10">
        <v>0.6</v>
      </c>
      <c r="Y1622" s="10">
        <v>1</v>
      </c>
      <c r="Z1622" s="10">
        <v>1</v>
      </c>
      <c r="AA1622" s="10">
        <v>1</v>
      </c>
      <c r="AB1622" s="10">
        <v>1</v>
      </c>
      <c r="AC1622" s="10">
        <v>1</v>
      </c>
      <c r="AD1622" s="10">
        <v>0.6</v>
      </c>
      <c r="AE1622" s="10">
        <v>0</v>
      </c>
      <c r="AF1622" s="10">
        <v>0</v>
      </c>
      <c r="AG1622" s="10">
        <v>0</v>
      </c>
      <c r="AH1622" s="10">
        <v>0</v>
      </c>
      <c r="AI1622" s="10">
        <v>0</v>
      </c>
      <c r="AJ1622" s="10">
        <v>0</v>
      </c>
      <c r="AK1622" s="10">
        <v>1</v>
      </c>
      <c r="AL1622" s="10">
        <v>0</v>
      </c>
      <c r="AM1622" s="10">
        <v>10</v>
      </c>
      <c r="AN1622" s="10">
        <v>60</v>
      </c>
      <c r="AO1622" s="10">
        <v>12</v>
      </c>
      <c r="AP1622" s="10">
        <v>100</v>
      </c>
      <c r="AQ1622" s="10">
        <v>17</v>
      </c>
      <c r="AR1622" s="10">
        <v>60</v>
      </c>
      <c r="AS1622" s="10">
        <v>18</v>
      </c>
      <c r="AT1622" s="10">
        <v>0</v>
      </c>
      <c r="AU1622" s="10">
        <v>24</v>
      </c>
      <c r="AV1622" s="10"/>
      <c r="AW1622" s="10"/>
      <c r="AX1622" s="10"/>
      <c r="AY1622" s="10"/>
      <c r="AZ1622" s="10"/>
      <c r="BA1622" s="10"/>
      <c r="BB1622" s="10"/>
      <c r="BC1622" s="10"/>
      <c r="BD1622" s="10"/>
      <c r="BE1622" s="10"/>
      <c r="BF1622" s="10"/>
      <c r="BG1622" s="10"/>
      <c r="BH1622" s="10" t="s">
        <v>504</v>
      </c>
      <c r="BI1622" s="10">
        <v>35</v>
      </c>
    </row>
    <row r="1623" spans="5:61" ht="16.5" customHeight="1">
      <c r="E1623" s="9" t="str">
        <f t="shared" si="25"/>
        <v>M-44人体発熱密度比率2</v>
      </c>
      <c r="F1623" s="10" t="s">
        <v>536</v>
      </c>
      <c r="G1623" s="10" t="s">
        <v>355</v>
      </c>
      <c r="H1623" s="10">
        <v>44</v>
      </c>
      <c r="I1623" s="10">
        <v>3</v>
      </c>
      <c r="J1623" s="10">
        <v>2</v>
      </c>
      <c r="K1623" s="10" t="s">
        <v>781</v>
      </c>
      <c r="L1623" s="10" t="s">
        <v>778</v>
      </c>
      <c r="M1623" s="10">
        <v>0</v>
      </c>
      <c r="N1623" s="10">
        <v>0</v>
      </c>
      <c r="O1623" s="10">
        <v>0</v>
      </c>
      <c r="P1623" s="10">
        <v>0</v>
      </c>
      <c r="Q1623" s="10">
        <v>0</v>
      </c>
      <c r="R1623" s="10">
        <v>0</v>
      </c>
      <c r="S1623" s="10">
        <v>0</v>
      </c>
      <c r="T1623" s="10">
        <v>0</v>
      </c>
      <c r="U1623" s="10">
        <v>0</v>
      </c>
      <c r="V1623" s="10">
        <v>0</v>
      </c>
      <c r="W1623" s="10">
        <v>0.6</v>
      </c>
      <c r="X1623" s="10">
        <v>0.6</v>
      </c>
      <c r="Y1623" s="10">
        <v>1</v>
      </c>
      <c r="Z1623" s="10">
        <v>1</v>
      </c>
      <c r="AA1623" s="10">
        <v>1</v>
      </c>
      <c r="AB1623" s="10">
        <v>1</v>
      </c>
      <c r="AC1623" s="10">
        <v>1</v>
      </c>
      <c r="AD1623" s="10">
        <v>0.6</v>
      </c>
      <c r="AE1623" s="10">
        <v>0</v>
      </c>
      <c r="AF1623" s="10">
        <v>0</v>
      </c>
      <c r="AG1623" s="10">
        <v>0</v>
      </c>
      <c r="AH1623" s="10">
        <v>0</v>
      </c>
      <c r="AI1623" s="10">
        <v>0</v>
      </c>
      <c r="AJ1623" s="10">
        <v>0</v>
      </c>
      <c r="AK1623" s="10">
        <v>1</v>
      </c>
      <c r="AL1623" s="10">
        <v>0</v>
      </c>
      <c r="AM1623" s="10">
        <v>10</v>
      </c>
      <c r="AN1623" s="10">
        <v>60</v>
      </c>
      <c r="AO1623" s="10">
        <v>12</v>
      </c>
      <c r="AP1623" s="10">
        <v>100</v>
      </c>
      <c r="AQ1623" s="10">
        <v>17</v>
      </c>
      <c r="AR1623" s="10">
        <v>60</v>
      </c>
      <c r="AS1623" s="10">
        <v>18</v>
      </c>
      <c r="AT1623" s="10">
        <v>0</v>
      </c>
      <c r="AU1623" s="10">
        <v>24</v>
      </c>
      <c r="AV1623" s="10"/>
      <c r="AW1623" s="10"/>
      <c r="AX1623" s="10"/>
      <c r="AY1623" s="10"/>
      <c r="AZ1623" s="10"/>
      <c r="BA1623" s="10"/>
      <c r="BB1623" s="10"/>
      <c r="BC1623" s="10"/>
      <c r="BD1623" s="10"/>
      <c r="BE1623" s="10"/>
      <c r="BF1623" s="10"/>
      <c r="BG1623" s="10"/>
      <c r="BH1623" s="10" t="s">
        <v>504</v>
      </c>
      <c r="BI1623" s="10">
        <v>35</v>
      </c>
    </row>
    <row r="1624" spans="5:61" ht="16.5" customHeight="1">
      <c r="E1624" s="9" t="str">
        <f t="shared" si="25"/>
        <v>M-44人体発熱密度比率3</v>
      </c>
      <c r="F1624" s="10" t="s">
        <v>536</v>
      </c>
      <c r="G1624" s="10" t="s">
        <v>355</v>
      </c>
      <c r="H1624" s="10">
        <v>44</v>
      </c>
      <c r="I1624" s="10">
        <v>3</v>
      </c>
      <c r="J1624" s="10">
        <v>3</v>
      </c>
      <c r="K1624" s="10" t="s">
        <v>781</v>
      </c>
      <c r="L1624" s="10" t="s">
        <v>779</v>
      </c>
      <c r="M1624" s="10">
        <v>0</v>
      </c>
      <c r="N1624" s="10">
        <v>0</v>
      </c>
      <c r="O1624" s="10">
        <v>0</v>
      </c>
      <c r="P1624" s="10">
        <v>0</v>
      </c>
      <c r="Q1624" s="10">
        <v>0</v>
      </c>
      <c r="R1624" s="10">
        <v>0</v>
      </c>
      <c r="S1624" s="10">
        <v>0</v>
      </c>
      <c r="T1624" s="10">
        <v>0</v>
      </c>
      <c r="U1624" s="10">
        <v>0</v>
      </c>
      <c r="V1624" s="10">
        <v>0</v>
      </c>
      <c r="W1624" s="10">
        <v>0</v>
      </c>
      <c r="X1624" s="10">
        <v>0</v>
      </c>
      <c r="Y1624" s="10">
        <v>0</v>
      </c>
      <c r="Z1624" s="10">
        <v>0</v>
      </c>
      <c r="AA1624" s="10">
        <v>0</v>
      </c>
      <c r="AB1624" s="10">
        <v>0</v>
      </c>
      <c r="AC1624" s="10">
        <v>0</v>
      </c>
      <c r="AD1624" s="10">
        <v>0</v>
      </c>
      <c r="AE1624" s="10">
        <v>0</v>
      </c>
      <c r="AF1624" s="10">
        <v>0</v>
      </c>
      <c r="AG1624" s="10">
        <v>0</v>
      </c>
      <c r="AH1624" s="10">
        <v>0</v>
      </c>
      <c r="AI1624" s="10">
        <v>0</v>
      </c>
      <c r="AJ1624" s="10">
        <v>0</v>
      </c>
      <c r="AK1624" s="10">
        <v>1</v>
      </c>
      <c r="AL1624" s="10">
        <v>0</v>
      </c>
      <c r="AM1624" s="10">
        <v>24</v>
      </c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10"/>
      <c r="AZ1624" s="10"/>
      <c r="BA1624" s="10"/>
      <c r="BB1624" s="10"/>
      <c r="BC1624" s="10"/>
      <c r="BD1624" s="10"/>
      <c r="BE1624" s="10"/>
      <c r="BF1624" s="10"/>
      <c r="BG1624" s="10"/>
      <c r="BH1624" s="10" t="s">
        <v>504</v>
      </c>
      <c r="BI1624" s="10">
        <v>35</v>
      </c>
    </row>
    <row r="1625" spans="5:61" ht="16.5" customHeight="1">
      <c r="E1625" s="9" t="str">
        <f t="shared" si="25"/>
        <v>M-44機器発熱密度比率1</v>
      </c>
      <c r="F1625" s="10" t="s">
        <v>536</v>
      </c>
      <c r="G1625" s="10" t="s">
        <v>355</v>
      </c>
      <c r="H1625" s="10">
        <v>44</v>
      </c>
      <c r="I1625" s="10">
        <v>4</v>
      </c>
      <c r="J1625" s="10">
        <v>1</v>
      </c>
      <c r="K1625" s="10" t="s">
        <v>783</v>
      </c>
      <c r="L1625" s="10" t="s">
        <v>777</v>
      </c>
      <c r="M1625" s="10">
        <v>0</v>
      </c>
      <c r="N1625" s="10">
        <v>0</v>
      </c>
      <c r="O1625" s="10">
        <v>0</v>
      </c>
      <c r="P1625" s="10">
        <v>0</v>
      </c>
      <c r="Q1625" s="10">
        <v>0</v>
      </c>
      <c r="R1625" s="10">
        <v>0</v>
      </c>
      <c r="S1625" s="10">
        <v>0</v>
      </c>
      <c r="T1625" s="10">
        <v>0</v>
      </c>
      <c r="U1625" s="10">
        <v>0</v>
      </c>
      <c r="V1625" s="10">
        <v>0</v>
      </c>
      <c r="W1625" s="10">
        <v>0</v>
      </c>
      <c r="X1625" s="10">
        <v>0</v>
      </c>
      <c r="Y1625" s="10">
        <v>0</v>
      </c>
      <c r="Z1625" s="10">
        <v>0</v>
      </c>
      <c r="AA1625" s="10">
        <v>0</v>
      </c>
      <c r="AB1625" s="10">
        <v>0</v>
      </c>
      <c r="AC1625" s="10">
        <v>0</v>
      </c>
      <c r="AD1625" s="10">
        <v>0</v>
      </c>
      <c r="AE1625" s="10">
        <v>0</v>
      </c>
      <c r="AF1625" s="10">
        <v>0</v>
      </c>
      <c r="AG1625" s="10">
        <v>0</v>
      </c>
      <c r="AH1625" s="10">
        <v>0</v>
      </c>
      <c r="AI1625" s="10">
        <v>0</v>
      </c>
      <c r="AJ1625" s="10">
        <v>0</v>
      </c>
      <c r="AK1625" s="10">
        <v>1</v>
      </c>
      <c r="AL1625" s="10">
        <v>0</v>
      </c>
      <c r="AM1625" s="10">
        <v>24</v>
      </c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10"/>
      <c r="AZ1625" s="10"/>
      <c r="BA1625" s="10"/>
      <c r="BB1625" s="10"/>
      <c r="BC1625" s="10"/>
      <c r="BD1625" s="10"/>
      <c r="BE1625" s="10"/>
      <c r="BF1625" s="10"/>
      <c r="BG1625" s="10"/>
      <c r="BH1625" s="10" t="s">
        <v>504</v>
      </c>
      <c r="BI1625" s="10">
        <v>35</v>
      </c>
    </row>
    <row r="1626" spans="5:61" ht="16.5" customHeight="1">
      <c r="E1626" s="9" t="str">
        <f t="shared" si="25"/>
        <v>M-44機器発熱密度比率2</v>
      </c>
      <c r="F1626" s="10" t="s">
        <v>536</v>
      </c>
      <c r="G1626" s="10" t="s">
        <v>355</v>
      </c>
      <c r="H1626" s="10">
        <v>44</v>
      </c>
      <c r="I1626" s="10">
        <v>4</v>
      </c>
      <c r="J1626" s="10">
        <v>2</v>
      </c>
      <c r="K1626" s="10" t="s">
        <v>783</v>
      </c>
      <c r="L1626" s="10" t="s">
        <v>778</v>
      </c>
      <c r="M1626" s="10">
        <v>0</v>
      </c>
      <c r="N1626" s="10">
        <v>0</v>
      </c>
      <c r="O1626" s="10">
        <v>0</v>
      </c>
      <c r="P1626" s="10">
        <v>0</v>
      </c>
      <c r="Q1626" s="10">
        <v>0</v>
      </c>
      <c r="R1626" s="10">
        <v>0</v>
      </c>
      <c r="S1626" s="10">
        <v>0</v>
      </c>
      <c r="T1626" s="10">
        <v>0</v>
      </c>
      <c r="U1626" s="10">
        <v>0</v>
      </c>
      <c r="V1626" s="10">
        <v>0</v>
      </c>
      <c r="W1626" s="10">
        <v>0</v>
      </c>
      <c r="X1626" s="10">
        <v>0</v>
      </c>
      <c r="Y1626" s="10">
        <v>0</v>
      </c>
      <c r="Z1626" s="10">
        <v>0</v>
      </c>
      <c r="AA1626" s="10">
        <v>0</v>
      </c>
      <c r="AB1626" s="10">
        <v>0</v>
      </c>
      <c r="AC1626" s="10">
        <v>0</v>
      </c>
      <c r="AD1626" s="10">
        <v>0</v>
      </c>
      <c r="AE1626" s="10">
        <v>0</v>
      </c>
      <c r="AF1626" s="10">
        <v>0</v>
      </c>
      <c r="AG1626" s="10">
        <v>0</v>
      </c>
      <c r="AH1626" s="10">
        <v>0</v>
      </c>
      <c r="AI1626" s="10">
        <v>0</v>
      </c>
      <c r="AJ1626" s="10">
        <v>0</v>
      </c>
      <c r="AK1626" s="10">
        <v>1</v>
      </c>
      <c r="AL1626" s="10">
        <v>0</v>
      </c>
      <c r="AM1626" s="10">
        <v>24</v>
      </c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10"/>
      <c r="AZ1626" s="10"/>
      <c r="BA1626" s="10"/>
      <c r="BB1626" s="10"/>
      <c r="BC1626" s="10"/>
      <c r="BD1626" s="10"/>
      <c r="BE1626" s="10"/>
      <c r="BF1626" s="10"/>
      <c r="BG1626" s="10"/>
      <c r="BH1626" s="10" t="s">
        <v>504</v>
      </c>
      <c r="BI1626" s="10">
        <v>35</v>
      </c>
    </row>
    <row r="1627" spans="5:61" ht="16.5" customHeight="1">
      <c r="E1627" s="9" t="str">
        <f t="shared" si="25"/>
        <v>M-44機器発熱密度比率3</v>
      </c>
      <c r="F1627" s="10" t="s">
        <v>536</v>
      </c>
      <c r="G1627" s="10" t="s">
        <v>355</v>
      </c>
      <c r="H1627" s="10">
        <v>44</v>
      </c>
      <c r="I1627" s="10">
        <v>4</v>
      </c>
      <c r="J1627" s="10">
        <v>3</v>
      </c>
      <c r="K1627" s="10" t="s">
        <v>783</v>
      </c>
      <c r="L1627" s="10" t="s">
        <v>779</v>
      </c>
      <c r="M1627" s="10">
        <v>0</v>
      </c>
      <c r="N1627" s="10">
        <v>0</v>
      </c>
      <c r="O1627" s="10">
        <v>0</v>
      </c>
      <c r="P1627" s="10">
        <v>0</v>
      </c>
      <c r="Q1627" s="10">
        <v>0</v>
      </c>
      <c r="R1627" s="10">
        <v>0</v>
      </c>
      <c r="S1627" s="10">
        <v>0</v>
      </c>
      <c r="T1627" s="10">
        <v>0</v>
      </c>
      <c r="U1627" s="10">
        <v>0</v>
      </c>
      <c r="V1627" s="10">
        <v>0</v>
      </c>
      <c r="W1627" s="10">
        <v>0</v>
      </c>
      <c r="X1627" s="10">
        <v>0</v>
      </c>
      <c r="Y1627" s="10">
        <v>0</v>
      </c>
      <c r="Z1627" s="10">
        <v>0</v>
      </c>
      <c r="AA1627" s="10">
        <v>0</v>
      </c>
      <c r="AB1627" s="10">
        <v>0</v>
      </c>
      <c r="AC1627" s="10">
        <v>0</v>
      </c>
      <c r="AD1627" s="10">
        <v>0</v>
      </c>
      <c r="AE1627" s="10">
        <v>0</v>
      </c>
      <c r="AF1627" s="10">
        <v>0</v>
      </c>
      <c r="AG1627" s="10">
        <v>0</v>
      </c>
      <c r="AH1627" s="10">
        <v>0</v>
      </c>
      <c r="AI1627" s="10">
        <v>0</v>
      </c>
      <c r="AJ1627" s="10">
        <v>0</v>
      </c>
      <c r="AK1627" s="10">
        <v>1</v>
      </c>
      <c r="AL1627" s="10">
        <v>0</v>
      </c>
      <c r="AM1627" s="10">
        <v>24</v>
      </c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10"/>
      <c r="AZ1627" s="10"/>
      <c r="BA1627" s="10"/>
      <c r="BB1627" s="10"/>
      <c r="BC1627" s="10"/>
      <c r="BD1627" s="10"/>
      <c r="BE1627" s="10"/>
      <c r="BF1627" s="10"/>
      <c r="BG1627" s="10"/>
      <c r="BH1627" s="10" t="s">
        <v>504</v>
      </c>
      <c r="BI1627" s="10">
        <v>35</v>
      </c>
    </row>
    <row r="1628" spans="5:61" ht="16.5" customHeight="1">
      <c r="E1628" s="9" t="str">
        <f t="shared" si="25"/>
        <v>M-45室同時使用率1</v>
      </c>
      <c r="F1628" s="10" t="s">
        <v>542</v>
      </c>
      <c r="G1628" s="10" t="s">
        <v>355</v>
      </c>
      <c r="H1628" s="10">
        <v>45</v>
      </c>
      <c r="I1628" s="10">
        <v>1</v>
      </c>
      <c r="J1628" s="10">
        <v>1</v>
      </c>
      <c r="K1628" s="10" t="s">
        <v>776</v>
      </c>
      <c r="L1628" s="10" t="s">
        <v>777</v>
      </c>
      <c r="M1628" s="10">
        <v>0</v>
      </c>
      <c r="N1628" s="10">
        <v>0</v>
      </c>
      <c r="O1628" s="10">
        <v>0</v>
      </c>
      <c r="P1628" s="10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0</v>
      </c>
      <c r="V1628" s="10">
        <v>1</v>
      </c>
      <c r="W1628" s="10">
        <v>1</v>
      </c>
      <c r="X1628" s="10">
        <v>1</v>
      </c>
      <c r="Y1628" s="10">
        <v>1</v>
      </c>
      <c r="Z1628" s="10">
        <v>1</v>
      </c>
      <c r="AA1628" s="10">
        <v>1</v>
      </c>
      <c r="AB1628" s="10">
        <v>1</v>
      </c>
      <c r="AC1628" s="10">
        <v>1</v>
      </c>
      <c r="AD1628" s="10">
        <v>1</v>
      </c>
      <c r="AE1628" s="10">
        <v>0</v>
      </c>
      <c r="AF1628" s="10">
        <v>0</v>
      </c>
      <c r="AG1628" s="10">
        <v>0</v>
      </c>
      <c r="AH1628" s="10">
        <v>0</v>
      </c>
      <c r="AI1628" s="10">
        <v>0</v>
      </c>
      <c r="AJ1628" s="10">
        <v>0</v>
      </c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10"/>
      <c r="AZ1628" s="10"/>
      <c r="BA1628" s="10"/>
      <c r="BB1628" s="10"/>
      <c r="BC1628" s="10"/>
      <c r="BD1628" s="10"/>
      <c r="BE1628" s="10"/>
      <c r="BF1628" s="10"/>
      <c r="BG1628" s="10"/>
      <c r="BH1628" s="10" t="s">
        <v>508</v>
      </c>
      <c r="BI1628" s="10">
        <v>36</v>
      </c>
    </row>
    <row r="1629" spans="5:61" ht="16.5" customHeight="1">
      <c r="E1629" s="9" t="str">
        <f t="shared" si="25"/>
        <v>M-45室同時使用率2</v>
      </c>
      <c r="F1629" s="10" t="s">
        <v>542</v>
      </c>
      <c r="G1629" s="10" t="s">
        <v>355</v>
      </c>
      <c r="H1629" s="10">
        <v>45</v>
      </c>
      <c r="I1629" s="10">
        <v>1</v>
      </c>
      <c r="J1629" s="10">
        <v>2</v>
      </c>
      <c r="K1629" s="10" t="s">
        <v>776</v>
      </c>
      <c r="L1629" s="10" t="s">
        <v>778</v>
      </c>
      <c r="M1629" s="10">
        <v>0</v>
      </c>
      <c r="N1629" s="10">
        <v>0</v>
      </c>
      <c r="O1629" s="10">
        <v>0</v>
      </c>
      <c r="P1629" s="10">
        <v>0</v>
      </c>
      <c r="Q1629" s="10">
        <v>0</v>
      </c>
      <c r="R1629" s="10">
        <v>0</v>
      </c>
      <c r="S1629" s="10">
        <v>0</v>
      </c>
      <c r="T1629" s="10">
        <v>0</v>
      </c>
      <c r="U1629" s="10">
        <v>0</v>
      </c>
      <c r="V1629" s="10">
        <v>1</v>
      </c>
      <c r="W1629" s="10">
        <v>1</v>
      </c>
      <c r="X1629" s="10">
        <v>1</v>
      </c>
      <c r="Y1629" s="10">
        <v>1</v>
      </c>
      <c r="Z1629" s="10">
        <v>1</v>
      </c>
      <c r="AA1629" s="10">
        <v>1</v>
      </c>
      <c r="AB1629" s="10">
        <v>1</v>
      </c>
      <c r="AC1629" s="10">
        <v>1</v>
      </c>
      <c r="AD1629" s="10">
        <v>1</v>
      </c>
      <c r="AE1629" s="10">
        <v>0</v>
      </c>
      <c r="AF1629" s="10">
        <v>0</v>
      </c>
      <c r="AG1629" s="10">
        <v>0</v>
      </c>
      <c r="AH1629" s="10">
        <v>0</v>
      </c>
      <c r="AI1629" s="10">
        <v>0</v>
      </c>
      <c r="AJ1629" s="10">
        <v>0</v>
      </c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10"/>
      <c r="AZ1629" s="10"/>
      <c r="BA1629" s="10"/>
      <c r="BB1629" s="10"/>
      <c r="BC1629" s="10"/>
      <c r="BD1629" s="10"/>
      <c r="BE1629" s="10"/>
      <c r="BF1629" s="10"/>
      <c r="BG1629" s="10"/>
      <c r="BH1629" s="10" t="s">
        <v>508</v>
      </c>
      <c r="BI1629" s="10">
        <v>36</v>
      </c>
    </row>
    <row r="1630" spans="5:61" ht="16.5" customHeight="1">
      <c r="E1630" s="9" t="str">
        <f t="shared" si="25"/>
        <v>M-45室同時使用率3</v>
      </c>
      <c r="F1630" s="10" t="s">
        <v>542</v>
      </c>
      <c r="G1630" s="10" t="s">
        <v>355</v>
      </c>
      <c r="H1630" s="10">
        <v>45</v>
      </c>
      <c r="I1630" s="10">
        <v>1</v>
      </c>
      <c r="J1630" s="10">
        <v>3</v>
      </c>
      <c r="K1630" s="10" t="s">
        <v>776</v>
      </c>
      <c r="L1630" s="10" t="s">
        <v>779</v>
      </c>
      <c r="M1630" s="10">
        <v>0</v>
      </c>
      <c r="N1630" s="10">
        <v>0</v>
      </c>
      <c r="O1630" s="10">
        <v>0</v>
      </c>
      <c r="P1630" s="10">
        <v>0</v>
      </c>
      <c r="Q1630" s="10">
        <v>0</v>
      </c>
      <c r="R1630" s="10">
        <v>0</v>
      </c>
      <c r="S1630" s="10">
        <v>0</v>
      </c>
      <c r="T1630" s="10">
        <v>0</v>
      </c>
      <c r="U1630" s="10">
        <v>0</v>
      </c>
      <c r="V1630" s="10">
        <v>0</v>
      </c>
      <c r="W1630" s="10">
        <v>0</v>
      </c>
      <c r="X1630" s="10">
        <v>0</v>
      </c>
      <c r="Y1630" s="10">
        <v>0</v>
      </c>
      <c r="Z1630" s="10">
        <v>0</v>
      </c>
      <c r="AA1630" s="10">
        <v>0</v>
      </c>
      <c r="AB1630" s="10">
        <v>0</v>
      </c>
      <c r="AC1630" s="10">
        <v>0</v>
      </c>
      <c r="AD1630" s="10">
        <v>0</v>
      </c>
      <c r="AE1630" s="10">
        <v>0</v>
      </c>
      <c r="AF1630" s="10">
        <v>0</v>
      </c>
      <c r="AG1630" s="10">
        <v>0</v>
      </c>
      <c r="AH1630" s="10">
        <v>0</v>
      </c>
      <c r="AI1630" s="10">
        <v>0</v>
      </c>
      <c r="AJ1630" s="10">
        <v>0</v>
      </c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10"/>
      <c r="AZ1630" s="10"/>
      <c r="BA1630" s="10"/>
      <c r="BB1630" s="10"/>
      <c r="BC1630" s="10"/>
      <c r="BD1630" s="10"/>
      <c r="BE1630" s="10"/>
      <c r="BF1630" s="10"/>
      <c r="BG1630" s="10"/>
      <c r="BH1630" s="10" t="s">
        <v>508</v>
      </c>
      <c r="BI1630" s="10">
        <v>36</v>
      </c>
    </row>
    <row r="1631" spans="5:61" ht="16.5" customHeight="1">
      <c r="E1631" s="9" t="str">
        <f t="shared" si="25"/>
        <v>M-45照明発熱密度比率1</v>
      </c>
      <c r="F1631" s="10" t="s">
        <v>542</v>
      </c>
      <c r="G1631" s="10" t="s">
        <v>355</v>
      </c>
      <c r="H1631" s="10">
        <v>45</v>
      </c>
      <c r="I1631" s="10">
        <v>2</v>
      </c>
      <c r="J1631" s="10">
        <v>1</v>
      </c>
      <c r="K1631" s="10" t="s">
        <v>780</v>
      </c>
      <c r="L1631" s="10" t="s">
        <v>777</v>
      </c>
      <c r="M1631" s="10">
        <v>0</v>
      </c>
      <c r="N1631" s="10">
        <v>0</v>
      </c>
      <c r="O1631" s="10">
        <v>0</v>
      </c>
      <c r="P1631" s="10">
        <v>0</v>
      </c>
      <c r="Q1631" s="10">
        <v>0</v>
      </c>
      <c r="R1631" s="10">
        <v>0</v>
      </c>
      <c r="S1631" s="10">
        <v>0</v>
      </c>
      <c r="T1631" s="10">
        <v>0</v>
      </c>
      <c r="U1631" s="10">
        <v>0</v>
      </c>
      <c r="V1631" s="10">
        <v>0</v>
      </c>
      <c r="W1631" s="10">
        <v>1</v>
      </c>
      <c r="X1631" s="10">
        <v>1</v>
      </c>
      <c r="Y1631" s="10">
        <v>1</v>
      </c>
      <c r="Z1631" s="10">
        <v>1</v>
      </c>
      <c r="AA1631" s="10">
        <v>1</v>
      </c>
      <c r="AB1631" s="10">
        <v>1</v>
      </c>
      <c r="AC1631" s="10">
        <v>1</v>
      </c>
      <c r="AD1631" s="10">
        <v>1</v>
      </c>
      <c r="AE1631" s="10">
        <v>0</v>
      </c>
      <c r="AF1631" s="10">
        <v>0</v>
      </c>
      <c r="AG1631" s="10">
        <v>0</v>
      </c>
      <c r="AH1631" s="10">
        <v>0</v>
      </c>
      <c r="AI1631" s="10">
        <v>0</v>
      </c>
      <c r="AJ1631" s="10">
        <v>0</v>
      </c>
      <c r="AK1631" s="10">
        <v>1</v>
      </c>
      <c r="AL1631" s="10">
        <v>0</v>
      </c>
      <c r="AM1631" s="10">
        <v>10</v>
      </c>
      <c r="AN1631" s="10">
        <v>100</v>
      </c>
      <c r="AO1631" s="10">
        <v>18</v>
      </c>
      <c r="AP1631" s="10">
        <v>0</v>
      </c>
      <c r="AQ1631" s="10">
        <v>24</v>
      </c>
      <c r="AR1631" s="10"/>
      <c r="AS1631" s="10"/>
      <c r="AT1631" s="10"/>
      <c r="AU1631" s="10"/>
      <c r="AV1631" s="10"/>
      <c r="AW1631" s="10"/>
      <c r="AX1631" s="10"/>
      <c r="AY1631" s="10"/>
      <c r="AZ1631" s="10"/>
      <c r="BA1631" s="10"/>
      <c r="BB1631" s="10"/>
      <c r="BC1631" s="10"/>
      <c r="BD1631" s="10"/>
      <c r="BE1631" s="10"/>
      <c r="BF1631" s="10"/>
      <c r="BG1631" s="10"/>
      <c r="BH1631" s="10" t="s">
        <v>508</v>
      </c>
      <c r="BI1631" s="10">
        <v>36</v>
      </c>
    </row>
    <row r="1632" spans="5:61" ht="16.5" customHeight="1">
      <c r="E1632" s="9" t="str">
        <f t="shared" si="25"/>
        <v>M-45照明発熱密度比率2</v>
      </c>
      <c r="F1632" s="10" t="s">
        <v>542</v>
      </c>
      <c r="G1632" s="10" t="s">
        <v>355</v>
      </c>
      <c r="H1632" s="10">
        <v>45</v>
      </c>
      <c r="I1632" s="10">
        <v>2</v>
      </c>
      <c r="J1632" s="10">
        <v>2</v>
      </c>
      <c r="K1632" s="10" t="s">
        <v>780</v>
      </c>
      <c r="L1632" s="10" t="s">
        <v>778</v>
      </c>
      <c r="M1632" s="10">
        <v>0</v>
      </c>
      <c r="N1632" s="10">
        <v>0</v>
      </c>
      <c r="O1632" s="10">
        <v>0</v>
      </c>
      <c r="P1632" s="10">
        <v>0</v>
      </c>
      <c r="Q1632" s="10">
        <v>0</v>
      </c>
      <c r="R1632" s="10">
        <v>0</v>
      </c>
      <c r="S1632" s="10">
        <v>0</v>
      </c>
      <c r="T1632" s="10">
        <v>0</v>
      </c>
      <c r="U1632" s="10">
        <v>0</v>
      </c>
      <c r="V1632" s="10">
        <v>0</v>
      </c>
      <c r="W1632" s="10">
        <v>1</v>
      </c>
      <c r="X1632" s="10">
        <v>1</v>
      </c>
      <c r="Y1632" s="10">
        <v>1</v>
      </c>
      <c r="Z1632" s="10">
        <v>1</v>
      </c>
      <c r="AA1632" s="10">
        <v>1</v>
      </c>
      <c r="AB1632" s="10">
        <v>1</v>
      </c>
      <c r="AC1632" s="10">
        <v>1</v>
      </c>
      <c r="AD1632" s="10">
        <v>1</v>
      </c>
      <c r="AE1632" s="10">
        <v>0</v>
      </c>
      <c r="AF1632" s="10">
        <v>0</v>
      </c>
      <c r="AG1632" s="10">
        <v>0</v>
      </c>
      <c r="AH1632" s="10">
        <v>0</v>
      </c>
      <c r="AI1632" s="10">
        <v>0</v>
      </c>
      <c r="AJ1632" s="10">
        <v>0</v>
      </c>
      <c r="AK1632" s="10">
        <v>1</v>
      </c>
      <c r="AL1632" s="10">
        <v>0</v>
      </c>
      <c r="AM1632" s="10">
        <v>10</v>
      </c>
      <c r="AN1632" s="10">
        <v>100</v>
      </c>
      <c r="AO1632" s="10">
        <v>18</v>
      </c>
      <c r="AP1632" s="10">
        <v>0</v>
      </c>
      <c r="AQ1632" s="10">
        <v>24</v>
      </c>
      <c r="AR1632" s="10"/>
      <c r="AS1632" s="10"/>
      <c r="AT1632" s="10"/>
      <c r="AU1632" s="10"/>
      <c r="AV1632" s="10"/>
      <c r="AW1632" s="10"/>
      <c r="AX1632" s="10"/>
      <c r="AY1632" s="10"/>
      <c r="AZ1632" s="10"/>
      <c r="BA1632" s="10"/>
      <c r="BB1632" s="10"/>
      <c r="BC1632" s="10"/>
      <c r="BD1632" s="10"/>
      <c r="BE1632" s="10"/>
      <c r="BF1632" s="10"/>
      <c r="BG1632" s="10"/>
      <c r="BH1632" s="10" t="s">
        <v>508</v>
      </c>
      <c r="BI1632" s="10">
        <v>36</v>
      </c>
    </row>
    <row r="1633" spans="5:61" ht="16.5" customHeight="1">
      <c r="E1633" s="9" t="str">
        <f t="shared" si="25"/>
        <v>M-45照明発熱密度比率3</v>
      </c>
      <c r="F1633" s="10" t="s">
        <v>542</v>
      </c>
      <c r="G1633" s="10" t="s">
        <v>355</v>
      </c>
      <c r="H1633" s="10">
        <v>45</v>
      </c>
      <c r="I1633" s="10">
        <v>2</v>
      </c>
      <c r="J1633" s="10">
        <v>3</v>
      </c>
      <c r="K1633" s="10" t="s">
        <v>780</v>
      </c>
      <c r="L1633" s="10" t="s">
        <v>779</v>
      </c>
      <c r="M1633" s="10">
        <v>0</v>
      </c>
      <c r="N1633" s="10">
        <v>0</v>
      </c>
      <c r="O1633" s="10">
        <v>0</v>
      </c>
      <c r="P1633" s="10">
        <v>0</v>
      </c>
      <c r="Q1633" s="10">
        <v>0</v>
      </c>
      <c r="R1633" s="10">
        <v>0</v>
      </c>
      <c r="S1633" s="10">
        <v>0</v>
      </c>
      <c r="T1633" s="10">
        <v>0</v>
      </c>
      <c r="U1633" s="10">
        <v>0</v>
      </c>
      <c r="V1633" s="10">
        <v>0</v>
      </c>
      <c r="W1633" s="10">
        <v>0</v>
      </c>
      <c r="X1633" s="10">
        <v>0</v>
      </c>
      <c r="Y1633" s="10">
        <v>0</v>
      </c>
      <c r="Z1633" s="10">
        <v>0</v>
      </c>
      <c r="AA1633" s="10">
        <v>0</v>
      </c>
      <c r="AB1633" s="10">
        <v>0</v>
      </c>
      <c r="AC1633" s="10">
        <v>0</v>
      </c>
      <c r="AD1633" s="10">
        <v>0</v>
      </c>
      <c r="AE1633" s="10">
        <v>0</v>
      </c>
      <c r="AF1633" s="10">
        <v>0</v>
      </c>
      <c r="AG1633" s="10">
        <v>0</v>
      </c>
      <c r="AH1633" s="10">
        <v>0</v>
      </c>
      <c r="AI1633" s="10">
        <v>0</v>
      </c>
      <c r="AJ1633" s="10">
        <v>0</v>
      </c>
      <c r="AK1633" s="10">
        <v>1</v>
      </c>
      <c r="AL1633" s="10">
        <v>0</v>
      </c>
      <c r="AM1633" s="10">
        <v>24</v>
      </c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10"/>
      <c r="AZ1633" s="10"/>
      <c r="BA1633" s="10"/>
      <c r="BB1633" s="10"/>
      <c r="BC1633" s="10"/>
      <c r="BD1633" s="10"/>
      <c r="BE1633" s="10"/>
      <c r="BF1633" s="10"/>
      <c r="BG1633" s="10"/>
      <c r="BH1633" s="10" t="s">
        <v>508</v>
      </c>
      <c r="BI1633" s="10">
        <v>36</v>
      </c>
    </row>
    <row r="1634" spans="5:61" ht="16.5" customHeight="1">
      <c r="E1634" s="9" t="str">
        <f t="shared" si="25"/>
        <v>M-45人体発熱密度比率1</v>
      </c>
      <c r="F1634" s="10" t="s">
        <v>542</v>
      </c>
      <c r="G1634" s="10" t="s">
        <v>355</v>
      </c>
      <c r="H1634" s="10">
        <v>45</v>
      </c>
      <c r="I1634" s="10">
        <v>3</v>
      </c>
      <c r="J1634" s="10">
        <v>1</v>
      </c>
      <c r="K1634" s="10" t="s">
        <v>781</v>
      </c>
      <c r="L1634" s="10" t="s">
        <v>777</v>
      </c>
      <c r="M1634" s="10">
        <v>0</v>
      </c>
      <c r="N1634" s="10">
        <v>0</v>
      </c>
      <c r="O1634" s="10">
        <v>0</v>
      </c>
      <c r="P1634" s="10">
        <v>0</v>
      </c>
      <c r="Q1634" s="10">
        <v>0</v>
      </c>
      <c r="R1634" s="10">
        <v>0</v>
      </c>
      <c r="S1634" s="10">
        <v>0</v>
      </c>
      <c r="T1634" s="10">
        <v>0</v>
      </c>
      <c r="U1634" s="10">
        <v>0</v>
      </c>
      <c r="V1634" s="10">
        <v>0</v>
      </c>
      <c r="W1634" s="10">
        <v>0.6</v>
      </c>
      <c r="X1634" s="10">
        <v>0.6</v>
      </c>
      <c r="Y1634" s="10">
        <v>1</v>
      </c>
      <c r="Z1634" s="10">
        <v>1</v>
      </c>
      <c r="AA1634" s="10">
        <v>1</v>
      </c>
      <c r="AB1634" s="10">
        <v>1</v>
      </c>
      <c r="AC1634" s="10">
        <v>1</v>
      </c>
      <c r="AD1634" s="10">
        <v>0.6</v>
      </c>
      <c r="AE1634" s="10">
        <v>0</v>
      </c>
      <c r="AF1634" s="10">
        <v>0</v>
      </c>
      <c r="AG1634" s="10">
        <v>0</v>
      </c>
      <c r="AH1634" s="10">
        <v>0</v>
      </c>
      <c r="AI1634" s="10">
        <v>0</v>
      </c>
      <c r="AJ1634" s="10">
        <v>0</v>
      </c>
      <c r="AK1634" s="10">
        <v>1</v>
      </c>
      <c r="AL1634" s="10">
        <v>0</v>
      </c>
      <c r="AM1634" s="10">
        <v>10</v>
      </c>
      <c r="AN1634" s="10">
        <v>60</v>
      </c>
      <c r="AO1634" s="10">
        <v>12</v>
      </c>
      <c r="AP1634" s="10">
        <v>100</v>
      </c>
      <c r="AQ1634" s="10">
        <v>17</v>
      </c>
      <c r="AR1634" s="10">
        <v>60</v>
      </c>
      <c r="AS1634" s="10">
        <v>18</v>
      </c>
      <c r="AT1634" s="10">
        <v>0</v>
      </c>
      <c r="AU1634" s="10">
        <v>24</v>
      </c>
      <c r="AV1634" s="10"/>
      <c r="AW1634" s="10"/>
      <c r="AX1634" s="10"/>
      <c r="AY1634" s="10"/>
      <c r="AZ1634" s="10"/>
      <c r="BA1634" s="10"/>
      <c r="BB1634" s="10"/>
      <c r="BC1634" s="10"/>
      <c r="BD1634" s="10"/>
      <c r="BE1634" s="10"/>
      <c r="BF1634" s="10"/>
      <c r="BG1634" s="10"/>
      <c r="BH1634" s="10" t="s">
        <v>508</v>
      </c>
      <c r="BI1634" s="10">
        <v>36</v>
      </c>
    </row>
    <row r="1635" spans="5:61" ht="16.5" customHeight="1">
      <c r="E1635" s="9" t="str">
        <f t="shared" si="25"/>
        <v>M-45人体発熱密度比率2</v>
      </c>
      <c r="F1635" s="10" t="s">
        <v>542</v>
      </c>
      <c r="G1635" s="10" t="s">
        <v>355</v>
      </c>
      <c r="H1635" s="10">
        <v>45</v>
      </c>
      <c r="I1635" s="10">
        <v>3</v>
      </c>
      <c r="J1635" s="10">
        <v>2</v>
      </c>
      <c r="K1635" s="10" t="s">
        <v>781</v>
      </c>
      <c r="L1635" s="10" t="s">
        <v>778</v>
      </c>
      <c r="M1635" s="10">
        <v>0</v>
      </c>
      <c r="N1635" s="10">
        <v>0</v>
      </c>
      <c r="O1635" s="10">
        <v>0</v>
      </c>
      <c r="P1635" s="10">
        <v>0</v>
      </c>
      <c r="Q1635" s="10">
        <v>0</v>
      </c>
      <c r="R1635" s="10">
        <v>0</v>
      </c>
      <c r="S1635" s="10">
        <v>0</v>
      </c>
      <c r="T1635" s="10">
        <v>0</v>
      </c>
      <c r="U1635" s="10">
        <v>0</v>
      </c>
      <c r="V1635" s="10">
        <v>0</v>
      </c>
      <c r="W1635" s="10">
        <v>0.6</v>
      </c>
      <c r="X1635" s="10">
        <v>0.6</v>
      </c>
      <c r="Y1635" s="10">
        <v>1</v>
      </c>
      <c r="Z1635" s="10">
        <v>1</v>
      </c>
      <c r="AA1635" s="10">
        <v>1</v>
      </c>
      <c r="AB1635" s="10">
        <v>1</v>
      </c>
      <c r="AC1635" s="10">
        <v>1</v>
      </c>
      <c r="AD1635" s="10">
        <v>0.6</v>
      </c>
      <c r="AE1635" s="10">
        <v>0</v>
      </c>
      <c r="AF1635" s="10">
        <v>0</v>
      </c>
      <c r="AG1635" s="10">
        <v>0</v>
      </c>
      <c r="AH1635" s="10">
        <v>0</v>
      </c>
      <c r="AI1635" s="10">
        <v>0</v>
      </c>
      <c r="AJ1635" s="10">
        <v>0</v>
      </c>
      <c r="AK1635" s="10">
        <v>1</v>
      </c>
      <c r="AL1635" s="10">
        <v>0</v>
      </c>
      <c r="AM1635" s="10">
        <v>10</v>
      </c>
      <c r="AN1635" s="10">
        <v>60</v>
      </c>
      <c r="AO1635" s="10">
        <v>12</v>
      </c>
      <c r="AP1635" s="10">
        <v>100</v>
      </c>
      <c r="AQ1635" s="10">
        <v>17</v>
      </c>
      <c r="AR1635" s="10">
        <v>60</v>
      </c>
      <c r="AS1635" s="10">
        <v>18</v>
      </c>
      <c r="AT1635" s="10">
        <v>0</v>
      </c>
      <c r="AU1635" s="10">
        <v>24</v>
      </c>
      <c r="AV1635" s="10"/>
      <c r="AW1635" s="10"/>
      <c r="AX1635" s="10"/>
      <c r="AY1635" s="10"/>
      <c r="AZ1635" s="10"/>
      <c r="BA1635" s="10"/>
      <c r="BB1635" s="10"/>
      <c r="BC1635" s="10"/>
      <c r="BD1635" s="10"/>
      <c r="BE1635" s="10"/>
      <c r="BF1635" s="10"/>
      <c r="BG1635" s="10"/>
      <c r="BH1635" s="10" t="s">
        <v>508</v>
      </c>
      <c r="BI1635" s="10">
        <v>36</v>
      </c>
    </row>
    <row r="1636" spans="5:61" ht="16.5" customHeight="1">
      <c r="E1636" s="9" t="str">
        <f t="shared" si="25"/>
        <v>M-45人体発熱密度比率3</v>
      </c>
      <c r="F1636" s="10" t="s">
        <v>542</v>
      </c>
      <c r="G1636" s="10" t="s">
        <v>355</v>
      </c>
      <c r="H1636" s="10">
        <v>45</v>
      </c>
      <c r="I1636" s="10">
        <v>3</v>
      </c>
      <c r="J1636" s="10">
        <v>3</v>
      </c>
      <c r="K1636" s="10" t="s">
        <v>781</v>
      </c>
      <c r="L1636" s="10" t="s">
        <v>779</v>
      </c>
      <c r="M1636" s="10">
        <v>0</v>
      </c>
      <c r="N1636" s="10">
        <v>0</v>
      </c>
      <c r="O1636" s="10">
        <v>0</v>
      </c>
      <c r="P1636" s="10">
        <v>0</v>
      </c>
      <c r="Q1636" s="10">
        <v>0</v>
      </c>
      <c r="R1636" s="10">
        <v>0</v>
      </c>
      <c r="S1636" s="10">
        <v>0</v>
      </c>
      <c r="T1636" s="10">
        <v>0</v>
      </c>
      <c r="U1636" s="10">
        <v>0</v>
      </c>
      <c r="V1636" s="10">
        <v>0</v>
      </c>
      <c r="W1636" s="10">
        <v>0</v>
      </c>
      <c r="X1636" s="10">
        <v>0</v>
      </c>
      <c r="Y1636" s="10">
        <v>0</v>
      </c>
      <c r="Z1636" s="10">
        <v>0</v>
      </c>
      <c r="AA1636" s="10">
        <v>0</v>
      </c>
      <c r="AB1636" s="10">
        <v>0</v>
      </c>
      <c r="AC1636" s="10">
        <v>0</v>
      </c>
      <c r="AD1636" s="10">
        <v>0</v>
      </c>
      <c r="AE1636" s="10">
        <v>0</v>
      </c>
      <c r="AF1636" s="10">
        <v>0</v>
      </c>
      <c r="AG1636" s="10">
        <v>0</v>
      </c>
      <c r="AH1636" s="10">
        <v>0</v>
      </c>
      <c r="AI1636" s="10">
        <v>0</v>
      </c>
      <c r="AJ1636" s="10">
        <v>0</v>
      </c>
      <c r="AK1636" s="10">
        <v>1</v>
      </c>
      <c r="AL1636" s="10">
        <v>0</v>
      </c>
      <c r="AM1636" s="10">
        <v>24</v>
      </c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10"/>
      <c r="AZ1636" s="10"/>
      <c r="BA1636" s="10"/>
      <c r="BB1636" s="10"/>
      <c r="BC1636" s="10"/>
      <c r="BD1636" s="10"/>
      <c r="BE1636" s="10"/>
      <c r="BF1636" s="10"/>
      <c r="BG1636" s="10"/>
      <c r="BH1636" s="10" t="s">
        <v>508</v>
      </c>
      <c r="BI1636" s="10">
        <v>36</v>
      </c>
    </row>
    <row r="1637" spans="5:61" ht="16.5" customHeight="1">
      <c r="E1637" s="9" t="str">
        <f t="shared" si="25"/>
        <v>M-45機器発熱密度比率1</v>
      </c>
      <c r="F1637" s="10" t="s">
        <v>542</v>
      </c>
      <c r="G1637" s="10" t="s">
        <v>355</v>
      </c>
      <c r="H1637" s="10">
        <v>45</v>
      </c>
      <c r="I1637" s="10">
        <v>4</v>
      </c>
      <c r="J1637" s="10">
        <v>1</v>
      </c>
      <c r="K1637" s="10" t="s">
        <v>783</v>
      </c>
      <c r="L1637" s="10" t="s">
        <v>777</v>
      </c>
      <c r="M1637" s="10">
        <v>0</v>
      </c>
      <c r="N1637" s="10">
        <v>0</v>
      </c>
      <c r="O1637" s="10">
        <v>0</v>
      </c>
      <c r="P1637" s="10">
        <v>0</v>
      </c>
      <c r="Q1637" s="10">
        <v>0</v>
      </c>
      <c r="R1637" s="10">
        <v>0</v>
      </c>
      <c r="S1637" s="10">
        <v>0</v>
      </c>
      <c r="T1637" s="10">
        <v>0</v>
      </c>
      <c r="U1637" s="10">
        <v>0</v>
      </c>
      <c r="V1637" s="10">
        <v>0</v>
      </c>
      <c r="W1637" s="10">
        <v>0</v>
      </c>
      <c r="X1637" s="10">
        <v>0</v>
      </c>
      <c r="Y1637" s="10">
        <v>0</v>
      </c>
      <c r="Z1637" s="10">
        <v>0</v>
      </c>
      <c r="AA1637" s="10">
        <v>0</v>
      </c>
      <c r="AB1637" s="10">
        <v>0</v>
      </c>
      <c r="AC1637" s="10">
        <v>0</v>
      </c>
      <c r="AD1637" s="10">
        <v>0</v>
      </c>
      <c r="AE1637" s="10">
        <v>0</v>
      </c>
      <c r="AF1637" s="10">
        <v>0</v>
      </c>
      <c r="AG1637" s="10">
        <v>0</v>
      </c>
      <c r="AH1637" s="10">
        <v>0</v>
      </c>
      <c r="AI1637" s="10">
        <v>0</v>
      </c>
      <c r="AJ1637" s="10">
        <v>0</v>
      </c>
      <c r="AK1637" s="10">
        <v>1</v>
      </c>
      <c r="AL1637" s="10">
        <v>0</v>
      </c>
      <c r="AM1637" s="10">
        <v>24</v>
      </c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10"/>
      <c r="AZ1637" s="10"/>
      <c r="BA1637" s="10"/>
      <c r="BB1637" s="10"/>
      <c r="BC1637" s="10"/>
      <c r="BD1637" s="10"/>
      <c r="BE1637" s="10"/>
      <c r="BF1637" s="10"/>
      <c r="BG1637" s="10"/>
      <c r="BH1637" s="10" t="s">
        <v>508</v>
      </c>
      <c r="BI1637" s="10">
        <v>36</v>
      </c>
    </row>
    <row r="1638" spans="5:61" ht="16.5" customHeight="1">
      <c r="E1638" s="9" t="str">
        <f t="shared" si="25"/>
        <v>M-45機器発熱密度比率2</v>
      </c>
      <c r="F1638" s="10" t="s">
        <v>542</v>
      </c>
      <c r="G1638" s="10" t="s">
        <v>355</v>
      </c>
      <c r="H1638" s="10">
        <v>45</v>
      </c>
      <c r="I1638" s="10">
        <v>4</v>
      </c>
      <c r="J1638" s="10">
        <v>2</v>
      </c>
      <c r="K1638" s="10" t="s">
        <v>783</v>
      </c>
      <c r="L1638" s="10" t="s">
        <v>778</v>
      </c>
      <c r="M1638" s="10">
        <v>0</v>
      </c>
      <c r="N1638" s="10">
        <v>0</v>
      </c>
      <c r="O1638" s="10">
        <v>0</v>
      </c>
      <c r="P1638" s="10">
        <v>0</v>
      </c>
      <c r="Q1638" s="10">
        <v>0</v>
      </c>
      <c r="R1638" s="10">
        <v>0</v>
      </c>
      <c r="S1638" s="10">
        <v>0</v>
      </c>
      <c r="T1638" s="10">
        <v>0</v>
      </c>
      <c r="U1638" s="10">
        <v>0</v>
      </c>
      <c r="V1638" s="10">
        <v>0</v>
      </c>
      <c r="W1638" s="10">
        <v>0</v>
      </c>
      <c r="X1638" s="10">
        <v>0</v>
      </c>
      <c r="Y1638" s="10">
        <v>0</v>
      </c>
      <c r="Z1638" s="10">
        <v>0</v>
      </c>
      <c r="AA1638" s="10">
        <v>0</v>
      </c>
      <c r="AB1638" s="10">
        <v>0</v>
      </c>
      <c r="AC1638" s="10">
        <v>0</v>
      </c>
      <c r="AD1638" s="10">
        <v>0</v>
      </c>
      <c r="AE1638" s="10">
        <v>0</v>
      </c>
      <c r="AF1638" s="10">
        <v>0</v>
      </c>
      <c r="AG1638" s="10">
        <v>0</v>
      </c>
      <c r="AH1638" s="10">
        <v>0</v>
      </c>
      <c r="AI1638" s="10">
        <v>0</v>
      </c>
      <c r="AJ1638" s="10">
        <v>0</v>
      </c>
      <c r="AK1638" s="10">
        <v>1</v>
      </c>
      <c r="AL1638" s="10">
        <v>0</v>
      </c>
      <c r="AM1638" s="10">
        <v>24</v>
      </c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10"/>
      <c r="AZ1638" s="10"/>
      <c r="BA1638" s="10"/>
      <c r="BB1638" s="10"/>
      <c r="BC1638" s="10"/>
      <c r="BD1638" s="10"/>
      <c r="BE1638" s="10"/>
      <c r="BF1638" s="10"/>
      <c r="BG1638" s="10"/>
      <c r="BH1638" s="10" t="s">
        <v>508</v>
      </c>
      <c r="BI1638" s="10">
        <v>36</v>
      </c>
    </row>
    <row r="1639" spans="5:61" ht="16.5" customHeight="1">
      <c r="E1639" s="9" t="str">
        <f t="shared" si="25"/>
        <v>M-45機器発熱密度比率3</v>
      </c>
      <c r="F1639" s="10" t="s">
        <v>542</v>
      </c>
      <c r="G1639" s="10" t="s">
        <v>355</v>
      </c>
      <c r="H1639" s="10">
        <v>45</v>
      </c>
      <c r="I1639" s="10">
        <v>4</v>
      </c>
      <c r="J1639" s="10">
        <v>3</v>
      </c>
      <c r="K1639" s="10" t="s">
        <v>783</v>
      </c>
      <c r="L1639" s="10" t="s">
        <v>779</v>
      </c>
      <c r="M1639" s="10">
        <v>0</v>
      </c>
      <c r="N1639" s="10">
        <v>0</v>
      </c>
      <c r="O1639" s="10">
        <v>0</v>
      </c>
      <c r="P1639" s="10">
        <v>0</v>
      </c>
      <c r="Q1639" s="10">
        <v>0</v>
      </c>
      <c r="R1639" s="10">
        <v>0</v>
      </c>
      <c r="S1639" s="10">
        <v>0</v>
      </c>
      <c r="T1639" s="10">
        <v>0</v>
      </c>
      <c r="U1639" s="10">
        <v>0</v>
      </c>
      <c r="V1639" s="10">
        <v>0</v>
      </c>
      <c r="W1639" s="10">
        <v>0</v>
      </c>
      <c r="X1639" s="10">
        <v>0</v>
      </c>
      <c r="Y1639" s="10">
        <v>0</v>
      </c>
      <c r="Z1639" s="10">
        <v>0</v>
      </c>
      <c r="AA1639" s="10">
        <v>0</v>
      </c>
      <c r="AB1639" s="10">
        <v>0</v>
      </c>
      <c r="AC1639" s="10">
        <v>0</v>
      </c>
      <c r="AD1639" s="10">
        <v>0</v>
      </c>
      <c r="AE1639" s="10">
        <v>0</v>
      </c>
      <c r="AF1639" s="10">
        <v>0</v>
      </c>
      <c r="AG1639" s="10">
        <v>0</v>
      </c>
      <c r="AH1639" s="10">
        <v>0</v>
      </c>
      <c r="AI1639" s="10">
        <v>0</v>
      </c>
      <c r="AJ1639" s="10">
        <v>0</v>
      </c>
      <c r="AK1639" s="10">
        <v>1</v>
      </c>
      <c r="AL1639" s="10">
        <v>0</v>
      </c>
      <c r="AM1639" s="10">
        <v>24</v>
      </c>
      <c r="AN1639" s="10"/>
      <c r="AO1639" s="10"/>
      <c r="AP1639" s="10"/>
      <c r="AQ1639" s="10"/>
      <c r="AR1639" s="10"/>
      <c r="AS1639" s="10"/>
      <c r="AT1639" s="10"/>
      <c r="AU1639" s="10"/>
      <c r="AV1639" s="10"/>
      <c r="AW1639" s="10"/>
      <c r="AX1639" s="10"/>
      <c r="AY1639" s="10"/>
      <c r="AZ1639" s="10"/>
      <c r="BA1639" s="10"/>
      <c r="BB1639" s="10"/>
      <c r="BC1639" s="10"/>
      <c r="BD1639" s="10"/>
      <c r="BE1639" s="10"/>
      <c r="BF1639" s="10"/>
      <c r="BG1639" s="10"/>
      <c r="BH1639" s="10" t="s">
        <v>508</v>
      </c>
      <c r="BI1639" s="10">
        <v>36</v>
      </c>
    </row>
    <row r="1640" spans="5:61" ht="16.5" customHeight="1">
      <c r="E1640" s="9" t="str">
        <f t="shared" si="25"/>
        <v>M-46室同時使用率1</v>
      </c>
      <c r="F1640" s="10" t="s">
        <v>548</v>
      </c>
      <c r="G1640" s="10" t="s">
        <v>355</v>
      </c>
      <c r="H1640" s="10">
        <v>46</v>
      </c>
      <c r="I1640" s="10">
        <v>1</v>
      </c>
      <c r="J1640" s="10">
        <v>1</v>
      </c>
      <c r="K1640" s="10" t="s">
        <v>776</v>
      </c>
      <c r="L1640" s="10" t="s">
        <v>777</v>
      </c>
      <c r="M1640" s="10">
        <v>0</v>
      </c>
      <c r="N1640" s="10">
        <v>0</v>
      </c>
      <c r="O1640" s="10">
        <v>0</v>
      </c>
      <c r="P1640" s="10">
        <v>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  <c r="V1640" s="10">
        <v>1</v>
      </c>
      <c r="W1640" s="10">
        <v>1</v>
      </c>
      <c r="X1640" s="10">
        <v>1</v>
      </c>
      <c r="Y1640" s="10">
        <v>1</v>
      </c>
      <c r="Z1640" s="10">
        <v>1</v>
      </c>
      <c r="AA1640" s="10">
        <v>1</v>
      </c>
      <c r="AB1640" s="10">
        <v>1</v>
      </c>
      <c r="AC1640" s="10">
        <v>1</v>
      </c>
      <c r="AD1640" s="10">
        <v>1</v>
      </c>
      <c r="AE1640" s="10">
        <v>0</v>
      </c>
      <c r="AF1640" s="10">
        <v>0</v>
      </c>
      <c r="AG1640" s="10">
        <v>0</v>
      </c>
      <c r="AH1640" s="10">
        <v>0</v>
      </c>
      <c r="AI1640" s="10">
        <v>0</v>
      </c>
      <c r="AJ1640" s="10">
        <v>0</v>
      </c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10"/>
      <c r="AZ1640" s="10"/>
      <c r="BA1640" s="10"/>
      <c r="BB1640" s="10"/>
      <c r="BC1640" s="10"/>
      <c r="BD1640" s="10"/>
      <c r="BE1640" s="10"/>
      <c r="BF1640" s="10"/>
      <c r="BG1640" s="10"/>
      <c r="BH1640" s="10" t="s">
        <v>500</v>
      </c>
      <c r="BI1640" s="10">
        <v>34</v>
      </c>
    </row>
    <row r="1641" spans="5:61" ht="16.5" customHeight="1">
      <c r="E1641" s="9" t="str">
        <f t="shared" si="25"/>
        <v>M-46室同時使用率2</v>
      </c>
      <c r="F1641" s="10" t="s">
        <v>548</v>
      </c>
      <c r="G1641" s="10" t="s">
        <v>355</v>
      </c>
      <c r="H1641" s="10">
        <v>46</v>
      </c>
      <c r="I1641" s="10">
        <v>1</v>
      </c>
      <c r="J1641" s="10">
        <v>2</v>
      </c>
      <c r="K1641" s="10" t="s">
        <v>776</v>
      </c>
      <c r="L1641" s="10" t="s">
        <v>778</v>
      </c>
      <c r="M1641" s="10">
        <v>0</v>
      </c>
      <c r="N1641" s="10">
        <v>0</v>
      </c>
      <c r="O1641" s="10">
        <v>0</v>
      </c>
      <c r="P1641" s="10">
        <v>0</v>
      </c>
      <c r="Q1641" s="10">
        <v>0</v>
      </c>
      <c r="R1641" s="10">
        <v>0</v>
      </c>
      <c r="S1641" s="10">
        <v>0</v>
      </c>
      <c r="T1641" s="10">
        <v>0</v>
      </c>
      <c r="U1641" s="10">
        <v>0</v>
      </c>
      <c r="V1641" s="10">
        <v>1</v>
      </c>
      <c r="W1641" s="10">
        <v>1</v>
      </c>
      <c r="X1641" s="10">
        <v>1</v>
      </c>
      <c r="Y1641" s="10">
        <v>1</v>
      </c>
      <c r="Z1641" s="10">
        <v>1</v>
      </c>
      <c r="AA1641" s="10">
        <v>1</v>
      </c>
      <c r="AB1641" s="10">
        <v>1</v>
      </c>
      <c r="AC1641" s="10">
        <v>1</v>
      </c>
      <c r="AD1641" s="10">
        <v>1</v>
      </c>
      <c r="AE1641" s="10">
        <v>0</v>
      </c>
      <c r="AF1641" s="10">
        <v>0</v>
      </c>
      <c r="AG1641" s="10">
        <v>0</v>
      </c>
      <c r="AH1641" s="10">
        <v>0</v>
      </c>
      <c r="AI1641" s="10">
        <v>0</v>
      </c>
      <c r="AJ1641" s="10">
        <v>0</v>
      </c>
      <c r="AK1641" s="10"/>
      <c r="AL1641" s="10"/>
      <c r="AM1641" s="10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10"/>
      <c r="AZ1641" s="10"/>
      <c r="BA1641" s="10"/>
      <c r="BB1641" s="10"/>
      <c r="BC1641" s="10"/>
      <c r="BD1641" s="10"/>
      <c r="BE1641" s="10"/>
      <c r="BF1641" s="10"/>
      <c r="BG1641" s="10"/>
      <c r="BH1641" s="10" t="s">
        <v>500</v>
      </c>
      <c r="BI1641" s="10">
        <v>34</v>
      </c>
    </row>
    <row r="1642" spans="5:61" ht="16.5" customHeight="1">
      <c r="E1642" s="9" t="str">
        <f t="shared" si="25"/>
        <v>M-46室同時使用率3</v>
      </c>
      <c r="F1642" s="10" t="s">
        <v>548</v>
      </c>
      <c r="G1642" s="10" t="s">
        <v>355</v>
      </c>
      <c r="H1642" s="10">
        <v>46</v>
      </c>
      <c r="I1642" s="10">
        <v>1</v>
      </c>
      <c r="J1642" s="10">
        <v>3</v>
      </c>
      <c r="K1642" s="10" t="s">
        <v>776</v>
      </c>
      <c r="L1642" s="10" t="s">
        <v>779</v>
      </c>
      <c r="M1642" s="10">
        <v>0</v>
      </c>
      <c r="N1642" s="10">
        <v>0</v>
      </c>
      <c r="O1642" s="10">
        <v>0</v>
      </c>
      <c r="P1642" s="10">
        <v>0</v>
      </c>
      <c r="Q1642" s="10">
        <v>0</v>
      </c>
      <c r="R1642" s="10">
        <v>0</v>
      </c>
      <c r="S1642" s="10">
        <v>0</v>
      </c>
      <c r="T1642" s="10">
        <v>0</v>
      </c>
      <c r="U1642" s="10">
        <v>0</v>
      </c>
      <c r="V1642" s="10">
        <v>0</v>
      </c>
      <c r="W1642" s="10">
        <v>0</v>
      </c>
      <c r="X1642" s="10">
        <v>0</v>
      </c>
      <c r="Y1642" s="10">
        <v>0</v>
      </c>
      <c r="Z1642" s="10">
        <v>0</v>
      </c>
      <c r="AA1642" s="10">
        <v>0</v>
      </c>
      <c r="AB1642" s="10">
        <v>0</v>
      </c>
      <c r="AC1642" s="10">
        <v>0</v>
      </c>
      <c r="AD1642" s="10">
        <v>0</v>
      </c>
      <c r="AE1642" s="10">
        <v>0</v>
      </c>
      <c r="AF1642" s="10">
        <v>0</v>
      </c>
      <c r="AG1642" s="10">
        <v>0</v>
      </c>
      <c r="AH1642" s="10">
        <v>0</v>
      </c>
      <c r="AI1642" s="10">
        <v>0</v>
      </c>
      <c r="AJ1642" s="10">
        <v>0</v>
      </c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10"/>
      <c r="AZ1642" s="10"/>
      <c r="BA1642" s="10"/>
      <c r="BB1642" s="10"/>
      <c r="BC1642" s="10"/>
      <c r="BD1642" s="10"/>
      <c r="BE1642" s="10"/>
      <c r="BF1642" s="10"/>
      <c r="BG1642" s="10"/>
      <c r="BH1642" s="10" t="s">
        <v>500</v>
      </c>
      <c r="BI1642" s="10">
        <v>34</v>
      </c>
    </row>
    <row r="1643" spans="5:61" ht="16.5" customHeight="1">
      <c r="E1643" s="9" t="str">
        <f t="shared" si="25"/>
        <v>M-46照明発熱密度比率1</v>
      </c>
      <c r="F1643" s="10" t="s">
        <v>548</v>
      </c>
      <c r="G1643" s="10" t="s">
        <v>355</v>
      </c>
      <c r="H1643" s="10">
        <v>46</v>
      </c>
      <c r="I1643" s="10">
        <v>2</v>
      </c>
      <c r="J1643" s="10">
        <v>1</v>
      </c>
      <c r="K1643" s="10" t="s">
        <v>780</v>
      </c>
      <c r="L1643" s="10" t="s">
        <v>777</v>
      </c>
      <c r="M1643" s="10">
        <v>0</v>
      </c>
      <c r="N1643" s="10">
        <v>0</v>
      </c>
      <c r="O1643" s="10">
        <v>0</v>
      </c>
      <c r="P1643" s="10">
        <v>0</v>
      </c>
      <c r="Q1643" s="10">
        <v>0</v>
      </c>
      <c r="R1643" s="10">
        <v>0</v>
      </c>
      <c r="S1643" s="10">
        <v>0</v>
      </c>
      <c r="T1643" s="10">
        <v>0</v>
      </c>
      <c r="U1643" s="10">
        <v>0</v>
      </c>
      <c r="V1643" s="10">
        <v>0</v>
      </c>
      <c r="W1643" s="10">
        <v>1</v>
      </c>
      <c r="X1643" s="10">
        <v>1</v>
      </c>
      <c r="Y1643" s="10">
        <v>1</v>
      </c>
      <c r="Z1643" s="10">
        <v>1</v>
      </c>
      <c r="AA1643" s="10">
        <v>1</v>
      </c>
      <c r="AB1643" s="10">
        <v>1</v>
      </c>
      <c r="AC1643" s="10">
        <v>1</v>
      </c>
      <c r="AD1643" s="10">
        <v>1</v>
      </c>
      <c r="AE1643" s="10">
        <v>0</v>
      </c>
      <c r="AF1643" s="10">
        <v>0</v>
      </c>
      <c r="AG1643" s="10">
        <v>0</v>
      </c>
      <c r="AH1643" s="10">
        <v>0</v>
      </c>
      <c r="AI1643" s="10">
        <v>0</v>
      </c>
      <c r="AJ1643" s="10">
        <v>0</v>
      </c>
      <c r="AK1643" s="10">
        <v>1</v>
      </c>
      <c r="AL1643" s="10">
        <v>0</v>
      </c>
      <c r="AM1643" s="10">
        <v>10</v>
      </c>
      <c r="AN1643" s="10">
        <v>100</v>
      </c>
      <c r="AO1643" s="10">
        <v>18</v>
      </c>
      <c r="AP1643" s="10">
        <v>0</v>
      </c>
      <c r="AQ1643" s="10">
        <v>24</v>
      </c>
      <c r="AR1643" s="10"/>
      <c r="AS1643" s="10"/>
      <c r="AT1643" s="10"/>
      <c r="AU1643" s="10"/>
      <c r="AV1643" s="10"/>
      <c r="AW1643" s="10"/>
      <c r="AX1643" s="10"/>
      <c r="AY1643" s="10"/>
      <c r="AZ1643" s="10"/>
      <c r="BA1643" s="10"/>
      <c r="BB1643" s="10"/>
      <c r="BC1643" s="10"/>
      <c r="BD1643" s="10"/>
      <c r="BE1643" s="10"/>
      <c r="BF1643" s="10"/>
      <c r="BG1643" s="10"/>
      <c r="BH1643" s="10" t="s">
        <v>500</v>
      </c>
      <c r="BI1643" s="10">
        <v>34</v>
      </c>
    </row>
    <row r="1644" spans="5:61" ht="16.5" customHeight="1">
      <c r="E1644" s="9" t="str">
        <f t="shared" si="25"/>
        <v>M-46照明発熱密度比率2</v>
      </c>
      <c r="F1644" s="10" t="s">
        <v>548</v>
      </c>
      <c r="G1644" s="10" t="s">
        <v>355</v>
      </c>
      <c r="H1644" s="10">
        <v>46</v>
      </c>
      <c r="I1644" s="10">
        <v>2</v>
      </c>
      <c r="J1644" s="10">
        <v>2</v>
      </c>
      <c r="K1644" s="10" t="s">
        <v>780</v>
      </c>
      <c r="L1644" s="10" t="s">
        <v>778</v>
      </c>
      <c r="M1644" s="10">
        <v>0</v>
      </c>
      <c r="N1644" s="10">
        <v>0</v>
      </c>
      <c r="O1644" s="10">
        <v>0</v>
      </c>
      <c r="P1644" s="10">
        <v>0</v>
      </c>
      <c r="Q1644" s="10">
        <v>0</v>
      </c>
      <c r="R1644" s="10">
        <v>0</v>
      </c>
      <c r="S1644" s="10">
        <v>0</v>
      </c>
      <c r="T1644" s="10">
        <v>0</v>
      </c>
      <c r="U1644" s="10">
        <v>0</v>
      </c>
      <c r="V1644" s="10">
        <v>0</v>
      </c>
      <c r="W1644" s="10">
        <v>1</v>
      </c>
      <c r="X1644" s="10">
        <v>1</v>
      </c>
      <c r="Y1644" s="10">
        <v>1</v>
      </c>
      <c r="Z1644" s="10">
        <v>1</v>
      </c>
      <c r="AA1644" s="10">
        <v>1</v>
      </c>
      <c r="AB1644" s="10">
        <v>1</v>
      </c>
      <c r="AC1644" s="10">
        <v>1</v>
      </c>
      <c r="AD1644" s="10">
        <v>1</v>
      </c>
      <c r="AE1644" s="10">
        <v>0</v>
      </c>
      <c r="AF1644" s="10">
        <v>0</v>
      </c>
      <c r="AG1644" s="10">
        <v>0</v>
      </c>
      <c r="AH1644" s="10">
        <v>0</v>
      </c>
      <c r="AI1644" s="10">
        <v>0</v>
      </c>
      <c r="AJ1644" s="10">
        <v>0</v>
      </c>
      <c r="AK1644" s="10">
        <v>1</v>
      </c>
      <c r="AL1644" s="10">
        <v>0</v>
      </c>
      <c r="AM1644" s="10">
        <v>10</v>
      </c>
      <c r="AN1644" s="10">
        <v>100</v>
      </c>
      <c r="AO1644" s="10">
        <v>18</v>
      </c>
      <c r="AP1644" s="10">
        <v>0</v>
      </c>
      <c r="AQ1644" s="10">
        <v>24</v>
      </c>
      <c r="AR1644" s="10"/>
      <c r="AS1644" s="10"/>
      <c r="AT1644" s="10"/>
      <c r="AU1644" s="10"/>
      <c r="AV1644" s="10"/>
      <c r="AW1644" s="10"/>
      <c r="AX1644" s="10"/>
      <c r="AY1644" s="10"/>
      <c r="AZ1644" s="10"/>
      <c r="BA1644" s="10"/>
      <c r="BB1644" s="10"/>
      <c r="BC1644" s="10"/>
      <c r="BD1644" s="10"/>
      <c r="BE1644" s="10"/>
      <c r="BF1644" s="10"/>
      <c r="BG1644" s="10"/>
      <c r="BH1644" s="10" t="s">
        <v>500</v>
      </c>
      <c r="BI1644" s="10">
        <v>34</v>
      </c>
    </row>
    <row r="1645" spans="5:61" ht="16.5" customHeight="1">
      <c r="E1645" s="9" t="str">
        <f t="shared" si="25"/>
        <v>M-46照明発熱密度比率3</v>
      </c>
      <c r="F1645" s="10" t="s">
        <v>548</v>
      </c>
      <c r="G1645" s="10" t="s">
        <v>355</v>
      </c>
      <c r="H1645" s="10">
        <v>46</v>
      </c>
      <c r="I1645" s="10">
        <v>2</v>
      </c>
      <c r="J1645" s="10">
        <v>3</v>
      </c>
      <c r="K1645" s="10" t="s">
        <v>780</v>
      </c>
      <c r="L1645" s="10" t="s">
        <v>779</v>
      </c>
      <c r="M1645" s="10">
        <v>0</v>
      </c>
      <c r="N1645" s="10">
        <v>0</v>
      </c>
      <c r="O1645" s="10">
        <v>0</v>
      </c>
      <c r="P1645" s="10">
        <v>0</v>
      </c>
      <c r="Q1645" s="10">
        <v>0</v>
      </c>
      <c r="R1645" s="10">
        <v>0</v>
      </c>
      <c r="S1645" s="10">
        <v>0</v>
      </c>
      <c r="T1645" s="10">
        <v>0</v>
      </c>
      <c r="U1645" s="10">
        <v>0</v>
      </c>
      <c r="V1645" s="10">
        <v>0</v>
      </c>
      <c r="W1645" s="10">
        <v>0</v>
      </c>
      <c r="X1645" s="10">
        <v>0</v>
      </c>
      <c r="Y1645" s="10">
        <v>0</v>
      </c>
      <c r="Z1645" s="10">
        <v>0</v>
      </c>
      <c r="AA1645" s="10">
        <v>0</v>
      </c>
      <c r="AB1645" s="10">
        <v>0</v>
      </c>
      <c r="AC1645" s="10">
        <v>0</v>
      </c>
      <c r="AD1645" s="10">
        <v>0</v>
      </c>
      <c r="AE1645" s="10">
        <v>0</v>
      </c>
      <c r="AF1645" s="10">
        <v>0</v>
      </c>
      <c r="AG1645" s="10">
        <v>0</v>
      </c>
      <c r="AH1645" s="10">
        <v>0</v>
      </c>
      <c r="AI1645" s="10">
        <v>0</v>
      </c>
      <c r="AJ1645" s="10">
        <v>0</v>
      </c>
      <c r="AK1645" s="10">
        <v>1</v>
      </c>
      <c r="AL1645" s="10">
        <v>0</v>
      </c>
      <c r="AM1645" s="10">
        <v>24</v>
      </c>
      <c r="AN1645" s="10"/>
      <c r="AO1645" s="10"/>
      <c r="AP1645" s="10"/>
      <c r="AQ1645" s="10"/>
      <c r="AR1645" s="10"/>
      <c r="AS1645" s="10"/>
      <c r="AT1645" s="10"/>
      <c r="AU1645" s="10"/>
      <c r="AV1645" s="10"/>
      <c r="AW1645" s="10"/>
      <c r="AX1645" s="10"/>
      <c r="AY1645" s="10"/>
      <c r="AZ1645" s="10"/>
      <c r="BA1645" s="10"/>
      <c r="BB1645" s="10"/>
      <c r="BC1645" s="10"/>
      <c r="BD1645" s="10"/>
      <c r="BE1645" s="10"/>
      <c r="BF1645" s="10"/>
      <c r="BG1645" s="10"/>
      <c r="BH1645" s="10" t="s">
        <v>500</v>
      </c>
      <c r="BI1645" s="10">
        <v>34</v>
      </c>
    </row>
    <row r="1646" spans="5:61" ht="16.5" customHeight="1">
      <c r="E1646" s="9" t="str">
        <f t="shared" si="25"/>
        <v>M-46人体発熱密度比率1</v>
      </c>
      <c r="F1646" s="10" t="s">
        <v>548</v>
      </c>
      <c r="G1646" s="10" t="s">
        <v>355</v>
      </c>
      <c r="H1646" s="10">
        <v>46</v>
      </c>
      <c r="I1646" s="10">
        <v>3</v>
      </c>
      <c r="J1646" s="10">
        <v>1</v>
      </c>
      <c r="K1646" s="10" t="s">
        <v>781</v>
      </c>
      <c r="L1646" s="10" t="s">
        <v>777</v>
      </c>
      <c r="M1646" s="10">
        <v>0</v>
      </c>
      <c r="N1646" s="10">
        <v>0</v>
      </c>
      <c r="O1646" s="10">
        <v>0</v>
      </c>
      <c r="P1646" s="10">
        <v>0</v>
      </c>
      <c r="Q1646" s="10">
        <v>0</v>
      </c>
      <c r="R1646" s="10">
        <v>0</v>
      </c>
      <c r="S1646" s="10">
        <v>0</v>
      </c>
      <c r="T1646" s="10">
        <v>0</v>
      </c>
      <c r="U1646" s="10">
        <v>0</v>
      </c>
      <c r="V1646" s="10">
        <v>0</v>
      </c>
      <c r="W1646" s="10">
        <v>0.6</v>
      </c>
      <c r="X1646" s="10">
        <v>0.6</v>
      </c>
      <c r="Y1646" s="10">
        <v>1</v>
      </c>
      <c r="Z1646" s="10">
        <v>1</v>
      </c>
      <c r="AA1646" s="10">
        <v>1</v>
      </c>
      <c r="AB1646" s="10">
        <v>1</v>
      </c>
      <c r="AC1646" s="10">
        <v>1</v>
      </c>
      <c r="AD1646" s="10">
        <v>0.6</v>
      </c>
      <c r="AE1646" s="10">
        <v>0</v>
      </c>
      <c r="AF1646" s="10">
        <v>0</v>
      </c>
      <c r="AG1646" s="10">
        <v>0</v>
      </c>
      <c r="AH1646" s="10">
        <v>0</v>
      </c>
      <c r="AI1646" s="10">
        <v>0</v>
      </c>
      <c r="AJ1646" s="10">
        <v>0</v>
      </c>
      <c r="AK1646" s="10">
        <v>1</v>
      </c>
      <c r="AL1646" s="10">
        <v>0</v>
      </c>
      <c r="AM1646" s="10">
        <v>10</v>
      </c>
      <c r="AN1646" s="10">
        <v>60</v>
      </c>
      <c r="AO1646" s="10">
        <v>12</v>
      </c>
      <c r="AP1646" s="10">
        <v>100</v>
      </c>
      <c r="AQ1646" s="10">
        <v>17</v>
      </c>
      <c r="AR1646" s="10">
        <v>60</v>
      </c>
      <c r="AS1646" s="10">
        <v>18</v>
      </c>
      <c r="AT1646" s="10">
        <v>0</v>
      </c>
      <c r="AU1646" s="10">
        <v>24</v>
      </c>
      <c r="AV1646" s="10"/>
      <c r="AW1646" s="10"/>
      <c r="AX1646" s="10"/>
      <c r="AY1646" s="10"/>
      <c r="AZ1646" s="10"/>
      <c r="BA1646" s="10"/>
      <c r="BB1646" s="10"/>
      <c r="BC1646" s="10"/>
      <c r="BD1646" s="10"/>
      <c r="BE1646" s="10"/>
      <c r="BF1646" s="10"/>
      <c r="BG1646" s="10"/>
      <c r="BH1646" s="10" t="s">
        <v>500</v>
      </c>
      <c r="BI1646" s="10">
        <v>34</v>
      </c>
    </row>
    <row r="1647" spans="5:61" ht="16.5" customHeight="1">
      <c r="E1647" s="9" t="str">
        <f t="shared" si="25"/>
        <v>M-46人体発熱密度比率2</v>
      </c>
      <c r="F1647" s="10" t="s">
        <v>548</v>
      </c>
      <c r="G1647" s="10" t="s">
        <v>355</v>
      </c>
      <c r="H1647" s="10">
        <v>46</v>
      </c>
      <c r="I1647" s="10">
        <v>3</v>
      </c>
      <c r="J1647" s="10">
        <v>2</v>
      </c>
      <c r="K1647" s="10" t="s">
        <v>781</v>
      </c>
      <c r="L1647" s="10" t="s">
        <v>778</v>
      </c>
      <c r="M1647" s="10">
        <v>0</v>
      </c>
      <c r="N1647" s="10">
        <v>0</v>
      </c>
      <c r="O1647" s="10">
        <v>0</v>
      </c>
      <c r="P1647" s="10">
        <v>0</v>
      </c>
      <c r="Q1647" s="10">
        <v>0</v>
      </c>
      <c r="R1647" s="10">
        <v>0</v>
      </c>
      <c r="S1647" s="10">
        <v>0</v>
      </c>
      <c r="T1647" s="10">
        <v>0</v>
      </c>
      <c r="U1647" s="10">
        <v>0</v>
      </c>
      <c r="V1647" s="10">
        <v>0</v>
      </c>
      <c r="W1647" s="10">
        <v>0.6</v>
      </c>
      <c r="X1647" s="10">
        <v>0.6</v>
      </c>
      <c r="Y1647" s="10">
        <v>1</v>
      </c>
      <c r="Z1647" s="10">
        <v>1</v>
      </c>
      <c r="AA1647" s="10">
        <v>1</v>
      </c>
      <c r="AB1647" s="10">
        <v>1</v>
      </c>
      <c r="AC1647" s="10">
        <v>1</v>
      </c>
      <c r="AD1647" s="10">
        <v>0.6</v>
      </c>
      <c r="AE1647" s="10">
        <v>0</v>
      </c>
      <c r="AF1647" s="10">
        <v>0</v>
      </c>
      <c r="AG1647" s="10">
        <v>0</v>
      </c>
      <c r="AH1647" s="10">
        <v>0</v>
      </c>
      <c r="AI1647" s="10">
        <v>0</v>
      </c>
      <c r="AJ1647" s="10">
        <v>0</v>
      </c>
      <c r="AK1647" s="10">
        <v>1</v>
      </c>
      <c r="AL1647" s="10">
        <v>0</v>
      </c>
      <c r="AM1647" s="10">
        <v>10</v>
      </c>
      <c r="AN1647" s="10">
        <v>60</v>
      </c>
      <c r="AO1647" s="10">
        <v>12</v>
      </c>
      <c r="AP1647" s="10">
        <v>100</v>
      </c>
      <c r="AQ1647" s="10">
        <v>17</v>
      </c>
      <c r="AR1647" s="10">
        <v>60</v>
      </c>
      <c r="AS1647" s="10">
        <v>18</v>
      </c>
      <c r="AT1647" s="10">
        <v>0</v>
      </c>
      <c r="AU1647" s="10">
        <v>24</v>
      </c>
      <c r="AV1647" s="10"/>
      <c r="AW1647" s="10"/>
      <c r="AX1647" s="10"/>
      <c r="AY1647" s="10"/>
      <c r="AZ1647" s="10"/>
      <c r="BA1647" s="10"/>
      <c r="BB1647" s="10"/>
      <c r="BC1647" s="10"/>
      <c r="BD1647" s="10"/>
      <c r="BE1647" s="10"/>
      <c r="BF1647" s="10"/>
      <c r="BG1647" s="10"/>
      <c r="BH1647" s="10" t="s">
        <v>500</v>
      </c>
      <c r="BI1647" s="10">
        <v>34</v>
      </c>
    </row>
    <row r="1648" spans="5:61" ht="16.5" customHeight="1">
      <c r="E1648" s="9" t="str">
        <f t="shared" si="25"/>
        <v>M-46人体発熱密度比率3</v>
      </c>
      <c r="F1648" s="10" t="s">
        <v>548</v>
      </c>
      <c r="G1648" s="10" t="s">
        <v>355</v>
      </c>
      <c r="H1648" s="10">
        <v>46</v>
      </c>
      <c r="I1648" s="10">
        <v>3</v>
      </c>
      <c r="J1648" s="10">
        <v>3</v>
      </c>
      <c r="K1648" s="10" t="s">
        <v>781</v>
      </c>
      <c r="L1648" s="10" t="s">
        <v>779</v>
      </c>
      <c r="M1648" s="10">
        <v>0</v>
      </c>
      <c r="N1648" s="10">
        <v>0</v>
      </c>
      <c r="O1648" s="10">
        <v>0</v>
      </c>
      <c r="P1648" s="10">
        <v>0</v>
      </c>
      <c r="Q1648" s="10">
        <v>0</v>
      </c>
      <c r="R1648" s="10">
        <v>0</v>
      </c>
      <c r="S1648" s="10">
        <v>0</v>
      </c>
      <c r="T1648" s="10">
        <v>0</v>
      </c>
      <c r="U1648" s="10">
        <v>0</v>
      </c>
      <c r="V1648" s="10">
        <v>0</v>
      </c>
      <c r="W1648" s="10">
        <v>0</v>
      </c>
      <c r="X1648" s="10">
        <v>0</v>
      </c>
      <c r="Y1648" s="10">
        <v>0</v>
      </c>
      <c r="Z1648" s="10">
        <v>0</v>
      </c>
      <c r="AA1648" s="10">
        <v>0</v>
      </c>
      <c r="AB1648" s="10">
        <v>0</v>
      </c>
      <c r="AC1648" s="10">
        <v>0</v>
      </c>
      <c r="AD1648" s="10">
        <v>0</v>
      </c>
      <c r="AE1648" s="10">
        <v>0</v>
      </c>
      <c r="AF1648" s="10">
        <v>0</v>
      </c>
      <c r="AG1648" s="10">
        <v>0</v>
      </c>
      <c r="AH1648" s="10">
        <v>0</v>
      </c>
      <c r="AI1648" s="10">
        <v>0</v>
      </c>
      <c r="AJ1648" s="10">
        <v>0</v>
      </c>
      <c r="AK1648" s="10">
        <v>1</v>
      </c>
      <c r="AL1648" s="10">
        <v>0</v>
      </c>
      <c r="AM1648" s="10">
        <v>24</v>
      </c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10"/>
      <c r="AZ1648" s="10"/>
      <c r="BA1648" s="10"/>
      <c r="BB1648" s="10"/>
      <c r="BC1648" s="10"/>
      <c r="BD1648" s="10"/>
      <c r="BE1648" s="10"/>
      <c r="BF1648" s="10"/>
      <c r="BG1648" s="10"/>
      <c r="BH1648" s="10" t="s">
        <v>500</v>
      </c>
      <c r="BI1648" s="10">
        <v>34</v>
      </c>
    </row>
    <row r="1649" spans="5:61" ht="16.5" customHeight="1">
      <c r="E1649" s="9" t="str">
        <f t="shared" si="25"/>
        <v>M-46機器発熱密度比率1</v>
      </c>
      <c r="F1649" s="10" t="s">
        <v>548</v>
      </c>
      <c r="G1649" s="10" t="s">
        <v>355</v>
      </c>
      <c r="H1649" s="10">
        <v>46</v>
      </c>
      <c r="I1649" s="10">
        <v>4</v>
      </c>
      <c r="J1649" s="10">
        <v>1</v>
      </c>
      <c r="K1649" s="10" t="s">
        <v>783</v>
      </c>
      <c r="L1649" s="10" t="s">
        <v>777</v>
      </c>
      <c r="M1649" s="10">
        <v>0</v>
      </c>
      <c r="N1649" s="10">
        <v>0</v>
      </c>
      <c r="O1649" s="10">
        <v>0</v>
      </c>
      <c r="P1649" s="10">
        <v>0</v>
      </c>
      <c r="Q1649" s="10">
        <v>0</v>
      </c>
      <c r="R1649" s="10">
        <v>0</v>
      </c>
      <c r="S1649" s="10">
        <v>0</v>
      </c>
      <c r="T1649" s="10">
        <v>0</v>
      </c>
      <c r="U1649" s="10">
        <v>0</v>
      </c>
      <c r="V1649" s="10">
        <v>0</v>
      </c>
      <c r="W1649" s="10">
        <v>0</v>
      </c>
      <c r="X1649" s="10">
        <v>0</v>
      </c>
      <c r="Y1649" s="10">
        <v>0</v>
      </c>
      <c r="Z1649" s="10">
        <v>0</v>
      </c>
      <c r="AA1649" s="10">
        <v>0</v>
      </c>
      <c r="AB1649" s="10">
        <v>0</v>
      </c>
      <c r="AC1649" s="10">
        <v>0</v>
      </c>
      <c r="AD1649" s="10">
        <v>0</v>
      </c>
      <c r="AE1649" s="10">
        <v>0</v>
      </c>
      <c r="AF1649" s="10">
        <v>0</v>
      </c>
      <c r="AG1649" s="10">
        <v>0</v>
      </c>
      <c r="AH1649" s="10">
        <v>0</v>
      </c>
      <c r="AI1649" s="10">
        <v>0</v>
      </c>
      <c r="AJ1649" s="10">
        <v>0</v>
      </c>
      <c r="AK1649" s="10">
        <v>1</v>
      </c>
      <c r="AL1649" s="10">
        <v>0</v>
      </c>
      <c r="AM1649" s="10">
        <v>24</v>
      </c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10"/>
      <c r="AZ1649" s="10"/>
      <c r="BA1649" s="10"/>
      <c r="BB1649" s="10"/>
      <c r="BC1649" s="10"/>
      <c r="BD1649" s="10"/>
      <c r="BE1649" s="10"/>
      <c r="BF1649" s="10"/>
      <c r="BG1649" s="10"/>
      <c r="BH1649" s="10" t="s">
        <v>500</v>
      </c>
      <c r="BI1649" s="10">
        <v>34</v>
      </c>
    </row>
    <row r="1650" spans="5:61" ht="16.5" customHeight="1">
      <c r="E1650" s="9" t="str">
        <f t="shared" si="25"/>
        <v>M-46機器発熱密度比率2</v>
      </c>
      <c r="F1650" s="10" t="s">
        <v>548</v>
      </c>
      <c r="G1650" s="10" t="s">
        <v>355</v>
      </c>
      <c r="H1650" s="10">
        <v>46</v>
      </c>
      <c r="I1650" s="10">
        <v>4</v>
      </c>
      <c r="J1650" s="10">
        <v>2</v>
      </c>
      <c r="K1650" s="10" t="s">
        <v>783</v>
      </c>
      <c r="L1650" s="10" t="s">
        <v>778</v>
      </c>
      <c r="M1650" s="10">
        <v>0</v>
      </c>
      <c r="N1650" s="10">
        <v>0</v>
      </c>
      <c r="O1650" s="10">
        <v>0</v>
      </c>
      <c r="P1650" s="10">
        <v>0</v>
      </c>
      <c r="Q1650" s="10">
        <v>0</v>
      </c>
      <c r="R1650" s="10">
        <v>0</v>
      </c>
      <c r="S1650" s="10">
        <v>0</v>
      </c>
      <c r="T1650" s="10">
        <v>0</v>
      </c>
      <c r="U1650" s="10">
        <v>0</v>
      </c>
      <c r="V1650" s="10">
        <v>0</v>
      </c>
      <c r="W1650" s="10">
        <v>0</v>
      </c>
      <c r="X1650" s="10">
        <v>0</v>
      </c>
      <c r="Y1650" s="10">
        <v>0</v>
      </c>
      <c r="Z1650" s="10">
        <v>0</v>
      </c>
      <c r="AA1650" s="10">
        <v>0</v>
      </c>
      <c r="AB1650" s="10">
        <v>0</v>
      </c>
      <c r="AC1650" s="10">
        <v>0</v>
      </c>
      <c r="AD1650" s="10">
        <v>0</v>
      </c>
      <c r="AE1650" s="10">
        <v>0</v>
      </c>
      <c r="AF1650" s="10">
        <v>0</v>
      </c>
      <c r="AG1650" s="10">
        <v>0</v>
      </c>
      <c r="AH1650" s="10">
        <v>0</v>
      </c>
      <c r="AI1650" s="10">
        <v>0</v>
      </c>
      <c r="AJ1650" s="10">
        <v>0</v>
      </c>
      <c r="AK1650" s="10">
        <v>1</v>
      </c>
      <c r="AL1650" s="10">
        <v>0</v>
      </c>
      <c r="AM1650" s="10">
        <v>24</v>
      </c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10"/>
      <c r="AZ1650" s="10"/>
      <c r="BA1650" s="10"/>
      <c r="BB1650" s="10"/>
      <c r="BC1650" s="10"/>
      <c r="BD1650" s="10"/>
      <c r="BE1650" s="10"/>
      <c r="BF1650" s="10"/>
      <c r="BG1650" s="10"/>
      <c r="BH1650" s="10" t="s">
        <v>500</v>
      </c>
      <c r="BI1650" s="10">
        <v>34</v>
      </c>
    </row>
    <row r="1651" spans="5:61" ht="16.5" customHeight="1">
      <c r="E1651" s="9" t="str">
        <f t="shared" si="25"/>
        <v>M-46機器発熱密度比率3</v>
      </c>
      <c r="F1651" s="10" t="s">
        <v>548</v>
      </c>
      <c r="G1651" s="10" t="s">
        <v>355</v>
      </c>
      <c r="H1651" s="10">
        <v>46</v>
      </c>
      <c r="I1651" s="10">
        <v>4</v>
      </c>
      <c r="J1651" s="10">
        <v>3</v>
      </c>
      <c r="K1651" s="10" t="s">
        <v>783</v>
      </c>
      <c r="L1651" s="10" t="s">
        <v>779</v>
      </c>
      <c r="M1651" s="10">
        <v>0</v>
      </c>
      <c r="N1651" s="10">
        <v>0</v>
      </c>
      <c r="O1651" s="10">
        <v>0</v>
      </c>
      <c r="P1651" s="10">
        <v>0</v>
      </c>
      <c r="Q1651" s="10">
        <v>0</v>
      </c>
      <c r="R1651" s="10">
        <v>0</v>
      </c>
      <c r="S1651" s="10">
        <v>0</v>
      </c>
      <c r="T1651" s="10">
        <v>0</v>
      </c>
      <c r="U1651" s="10">
        <v>0</v>
      </c>
      <c r="V1651" s="10">
        <v>0</v>
      </c>
      <c r="W1651" s="10">
        <v>0</v>
      </c>
      <c r="X1651" s="10">
        <v>0</v>
      </c>
      <c r="Y1651" s="10">
        <v>0</v>
      </c>
      <c r="Z1651" s="10">
        <v>0</v>
      </c>
      <c r="AA1651" s="10">
        <v>0</v>
      </c>
      <c r="AB1651" s="10">
        <v>0</v>
      </c>
      <c r="AC1651" s="10">
        <v>0</v>
      </c>
      <c r="AD1651" s="10">
        <v>0</v>
      </c>
      <c r="AE1651" s="10">
        <v>0</v>
      </c>
      <c r="AF1651" s="10">
        <v>0</v>
      </c>
      <c r="AG1651" s="10">
        <v>0</v>
      </c>
      <c r="AH1651" s="10">
        <v>0</v>
      </c>
      <c r="AI1651" s="10">
        <v>0</v>
      </c>
      <c r="AJ1651" s="10">
        <v>0</v>
      </c>
      <c r="AK1651" s="10">
        <v>1</v>
      </c>
      <c r="AL1651" s="10">
        <v>0</v>
      </c>
      <c r="AM1651" s="10">
        <v>24</v>
      </c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10"/>
      <c r="AZ1651" s="10"/>
      <c r="BA1651" s="10"/>
      <c r="BB1651" s="10"/>
      <c r="BC1651" s="10"/>
      <c r="BD1651" s="10"/>
      <c r="BE1651" s="10"/>
      <c r="BF1651" s="10"/>
      <c r="BG1651" s="10"/>
      <c r="BH1651" s="10" t="s">
        <v>500</v>
      </c>
      <c r="BI1651" s="10">
        <v>34</v>
      </c>
    </row>
    <row r="1652" spans="5:61" ht="16.5" customHeight="1">
      <c r="E1652" s="9" t="str">
        <f t="shared" si="25"/>
        <v>M-47室同時使用率1</v>
      </c>
      <c r="F1652" s="10" t="s">
        <v>554</v>
      </c>
      <c r="G1652" s="10" t="s">
        <v>355</v>
      </c>
      <c r="H1652" s="10">
        <v>47</v>
      </c>
      <c r="I1652" s="10">
        <v>1</v>
      </c>
      <c r="J1652" s="10">
        <v>1</v>
      </c>
      <c r="K1652" s="10" t="s">
        <v>776</v>
      </c>
      <c r="L1652" s="10" t="s">
        <v>777</v>
      </c>
      <c r="M1652" s="10">
        <v>0</v>
      </c>
      <c r="N1652" s="10">
        <v>0</v>
      </c>
      <c r="O1652" s="10">
        <v>0</v>
      </c>
      <c r="P1652" s="10">
        <v>0</v>
      </c>
      <c r="Q1652" s="10">
        <v>0</v>
      </c>
      <c r="R1652" s="10">
        <v>0</v>
      </c>
      <c r="S1652" s="10">
        <v>0</v>
      </c>
      <c r="T1652" s="10">
        <v>0</v>
      </c>
      <c r="U1652" s="10">
        <v>0</v>
      </c>
      <c r="V1652" s="10">
        <v>1</v>
      </c>
      <c r="W1652" s="10">
        <v>1</v>
      </c>
      <c r="X1652" s="10">
        <v>1</v>
      </c>
      <c r="Y1652" s="10">
        <v>1</v>
      </c>
      <c r="Z1652" s="10">
        <v>1</v>
      </c>
      <c r="AA1652" s="10">
        <v>1</v>
      </c>
      <c r="AB1652" s="10">
        <v>1</v>
      </c>
      <c r="AC1652" s="10">
        <v>1</v>
      </c>
      <c r="AD1652" s="10">
        <v>1</v>
      </c>
      <c r="AE1652" s="10">
        <v>0</v>
      </c>
      <c r="AF1652" s="10">
        <v>0</v>
      </c>
      <c r="AG1652" s="10">
        <v>0</v>
      </c>
      <c r="AH1652" s="10">
        <v>0</v>
      </c>
      <c r="AI1652" s="10">
        <v>0</v>
      </c>
      <c r="AJ1652" s="10">
        <v>0</v>
      </c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10"/>
      <c r="AZ1652" s="10"/>
      <c r="BA1652" s="10"/>
      <c r="BB1652" s="10"/>
      <c r="BC1652" s="10"/>
      <c r="BD1652" s="10"/>
      <c r="BE1652" s="10"/>
      <c r="BF1652" s="10"/>
      <c r="BG1652" s="10"/>
      <c r="BH1652" s="10" t="s">
        <v>512</v>
      </c>
      <c r="BI1652" s="10">
        <v>37</v>
      </c>
    </row>
    <row r="1653" spans="5:61" ht="16.5" customHeight="1">
      <c r="E1653" s="9" t="str">
        <f t="shared" si="25"/>
        <v>M-47室同時使用率2</v>
      </c>
      <c r="F1653" s="10" t="s">
        <v>554</v>
      </c>
      <c r="G1653" s="10" t="s">
        <v>355</v>
      </c>
      <c r="H1653" s="10">
        <v>47</v>
      </c>
      <c r="I1653" s="10">
        <v>1</v>
      </c>
      <c r="J1653" s="10">
        <v>2</v>
      </c>
      <c r="K1653" s="10" t="s">
        <v>776</v>
      </c>
      <c r="L1653" s="10" t="s">
        <v>778</v>
      </c>
      <c r="M1653" s="10">
        <v>0</v>
      </c>
      <c r="N1653" s="10">
        <v>0</v>
      </c>
      <c r="O1653" s="10">
        <v>0</v>
      </c>
      <c r="P1653" s="10">
        <v>0</v>
      </c>
      <c r="Q1653" s="10">
        <v>0</v>
      </c>
      <c r="R1653" s="10">
        <v>0</v>
      </c>
      <c r="S1653" s="10">
        <v>0</v>
      </c>
      <c r="T1653" s="10">
        <v>0</v>
      </c>
      <c r="U1653" s="10">
        <v>0</v>
      </c>
      <c r="V1653" s="10">
        <v>1</v>
      </c>
      <c r="W1653" s="10">
        <v>1</v>
      </c>
      <c r="X1653" s="10">
        <v>1</v>
      </c>
      <c r="Y1653" s="10">
        <v>1</v>
      </c>
      <c r="Z1653" s="10">
        <v>1</v>
      </c>
      <c r="AA1653" s="10">
        <v>1</v>
      </c>
      <c r="AB1653" s="10">
        <v>1</v>
      </c>
      <c r="AC1653" s="10">
        <v>1</v>
      </c>
      <c r="AD1653" s="10">
        <v>1</v>
      </c>
      <c r="AE1653" s="10">
        <v>0</v>
      </c>
      <c r="AF1653" s="10">
        <v>0</v>
      </c>
      <c r="AG1653" s="10">
        <v>0</v>
      </c>
      <c r="AH1653" s="10">
        <v>0</v>
      </c>
      <c r="AI1653" s="10">
        <v>0</v>
      </c>
      <c r="AJ1653" s="10">
        <v>0</v>
      </c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10"/>
      <c r="AZ1653" s="10"/>
      <c r="BA1653" s="10"/>
      <c r="BB1653" s="10"/>
      <c r="BC1653" s="10"/>
      <c r="BD1653" s="10"/>
      <c r="BE1653" s="10"/>
      <c r="BF1653" s="10"/>
      <c r="BG1653" s="10"/>
      <c r="BH1653" s="10" t="s">
        <v>512</v>
      </c>
      <c r="BI1653" s="10">
        <v>37</v>
      </c>
    </row>
    <row r="1654" spans="5:61" ht="16.5" customHeight="1">
      <c r="E1654" s="9" t="str">
        <f t="shared" si="25"/>
        <v>M-47室同時使用率3</v>
      </c>
      <c r="F1654" s="10" t="s">
        <v>554</v>
      </c>
      <c r="G1654" s="10" t="s">
        <v>355</v>
      </c>
      <c r="H1654" s="10">
        <v>47</v>
      </c>
      <c r="I1654" s="10">
        <v>1</v>
      </c>
      <c r="J1654" s="10">
        <v>3</v>
      </c>
      <c r="K1654" s="10" t="s">
        <v>776</v>
      </c>
      <c r="L1654" s="10" t="s">
        <v>779</v>
      </c>
      <c r="M1654" s="10">
        <v>0</v>
      </c>
      <c r="N1654" s="10">
        <v>0</v>
      </c>
      <c r="O1654" s="10">
        <v>0</v>
      </c>
      <c r="P1654" s="10">
        <v>0</v>
      </c>
      <c r="Q1654" s="10">
        <v>0</v>
      </c>
      <c r="R1654" s="10">
        <v>0</v>
      </c>
      <c r="S1654" s="10">
        <v>0</v>
      </c>
      <c r="T1654" s="10">
        <v>0</v>
      </c>
      <c r="U1654" s="10">
        <v>0</v>
      </c>
      <c r="V1654" s="10">
        <v>0</v>
      </c>
      <c r="W1654" s="10">
        <v>0</v>
      </c>
      <c r="X1654" s="10">
        <v>0</v>
      </c>
      <c r="Y1654" s="10">
        <v>0</v>
      </c>
      <c r="Z1654" s="10">
        <v>0</v>
      </c>
      <c r="AA1654" s="10">
        <v>0</v>
      </c>
      <c r="AB1654" s="10">
        <v>0</v>
      </c>
      <c r="AC1654" s="10">
        <v>0</v>
      </c>
      <c r="AD1654" s="10">
        <v>0</v>
      </c>
      <c r="AE1654" s="10">
        <v>0</v>
      </c>
      <c r="AF1654" s="10">
        <v>0</v>
      </c>
      <c r="AG1654" s="10">
        <v>0</v>
      </c>
      <c r="AH1654" s="10">
        <v>0</v>
      </c>
      <c r="AI1654" s="10">
        <v>0</v>
      </c>
      <c r="AJ1654" s="10">
        <v>0</v>
      </c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10"/>
      <c r="AZ1654" s="10"/>
      <c r="BA1654" s="10"/>
      <c r="BB1654" s="10"/>
      <c r="BC1654" s="10"/>
      <c r="BD1654" s="10"/>
      <c r="BE1654" s="10"/>
      <c r="BF1654" s="10"/>
      <c r="BG1654" s="10"/>
      <c r="BH1654" s="10" t="s">
        <v>512</v>
      </c>
      <c r="BI1654" s="10">
        <v>37</v>
      </c>
    </row>
    <row r="1655" spans="5:61" ht="16.5" customHeight="1">
      <c r="E1655" s="9" t="str">
        <f t="shared" si="25"/>
        <v>M-47照明発熱密度比率1</v>
      </c>
      <c r="F1655" s="10" t="s">
        <v>554</v>
      </c>
      <c r="G1655" s="10" t="s">
        <v>355</v>
      </c>
      <c r="H1655" s="10">
        <v>47</v>
      </c>
      <c r="I1655" s="10">
        <v>2</v>
      </c>
      <c r="J1655" s="10">
        <v>1</v>
      </c>
      <c r="K1655" s="10" t="s">
        <v>780</v>
      </c>
      <c r="L1655" s="10" t="s">
        <v>777</v>
      </c>
      <c r="M1655" s="10">
        <v>0</v>
      </c>
      <c r="N1655" s="10">
        <v>0</v>
      </c>
      <c r="O1655" s="10">
        <v>0</v>
      </c>
      <c r="P1655" s="10">
        <v>0</v>
      </c>
      <c r="Q1655" s="10">
        <v>0</v>
      </c>
      <c r="R1655" s="10">
        <v>0</v>
      </c>
      <c r="S1655" s="10">
        <v>0</v>
      </c>
      <c r="T1655" s="10">
        <v>0</v>
      </c>
      <c r="U1655" s="10">
        <v>0</v>
      </c>
      <c r="V1655" s="10">
        <v>0</v>
      </c>
      <c r="W1655" s="10">
        <v>1</v>
      </c>
      <c r="X1655" s="10">
        <v>1</v>
      </c>
      <c r="Y1655" s="10">
        <v>1</v>
      </c>
      <c r="Z1655" s="10">
        <v>1</v>
      </c>
      <c r="AA1655" s="10">
        <v>1</v>
      </c>
      <c r="AB1655" s="10">
        <v>1</v>
      </c>
      <c r="AC1655" s="10">
        <v>1</v>
      </c>
      <c r="AD1655" s="10">
        <v>1</v>
      </c>
      <c r="AE1655" s="10">
        <v>0</v>
      </c>
      <c r="AF1655" s="10">
        <v>0</v>
      </c>
      <c r="AG1655" s="10">
        <v>0</v>
      </c>
      <c r="AH1655" s="10">
        <v>0</v>
      </c>
      <c r="AI1655" s="10">
        <v>0</v>
      </c>
      <c r="AJ1655" s="10">
        <v>0</v>
      </c>
      <c r="AK1655" s="10">
        <v>1</v>
      </c>
      <c r="AL1655" s="10">
        <v>0</v>
      </c>
      <c r="AM1655" s="10">
        <v>10</v>
      </c>
      <c r="AN1655" s="10">
        <v>100</v>
      </c>
      <c r="AO1655" s="10">
        <v>18</v>
      </c>
      <c r="AP1655" s="10">
        <v>0</v>
      </c>
      <c r="AQ1655" s="10">
        <v>24</v>
      </c>
      <c r="AR1655" s="10"/>
      <c r="AS1655" s="10"/>
      <c r="AT1655" s="10"/>
      <c r="AU1655" s="10"/>
      <c r="AV1655" s="10"/>
      <c r="AW1655" s="10"/>
      <c r="AX1655" s="10"/>
      <c r="AY1655" s="10"/>
      <c r="AZ1655" s="10"/>
      <c r="BA1655" s="10"/>
      <c r="BB1655" s="10"/>
      <c r="BC1655" s="10"/>
      <c r="BD1655" s="10"/>
      <c r="BE1655" s="10"/>
      <c r="BF1655" s="10"/>
      <c r="BG1655" s="10"/>
      <c r="BH1655" s="10" t="s">
        <v>512</v>
      </c>
      <c r="BI1655" s="10">
        <v>37</v>
      </c>
    </row>
    <row r="1656" spans="5:61" ht="16.5" customHeight="1">
      <c r="E1656" s="9" t="str">
        <f t="shared" si="25"/>
        <v>M-47照明発熱密度比率2</v>
      </c>
      <c r="F1656" s="10" t="s">
        <v>554</v>
      </c>
      <c r="G1656" s="10" t="s">
        <v>355</v>
      </c>
      <c r="H1656" s="10">
        <v>47</v>
      </c>
      <c r="I1656" s="10">
        <v>2</v>
      </c>
      <c r="J1656" s="10">
        <v>2</v>
      </c>
      <c r="K1656" s="10" t="s">
        <v>780</v>
      </c>
      <c r="L1656" s="10" t="s">
        <v>778</v>
      </c>
      <c r="M1656" s="10">
        <v>0</v>
      </c>
      <c r="N1656" s="10">
        <v>0</v>
      </c>
      <c r="O1656" s="10">
        <v>0</v>
      </c>
      <c r="P1656" s="10">
        <v>0</v>
      </c>
      <c r="Q1656" s="10">
        <v>0</v>
      </c>
      <c r="R1656" s="10">
        <v>0</v>
      </c>
      <c r="S1656" s="10">
        <v>0</v>
      </c>
      <c r="T1656" s="10">
        <v>0</v>
      </c>
      <c r="U1656" s="10">
        <v>0</v>
      </c>
      <c r="V1656" s="10">
        <v>0</v>
      </c>
      <c r="W1656" s="10">
        <v>1</v>
      </c>
      <c r="X1656" s="10">
        <v>1</v>
      </c>
      <c r="Y1656" s="10">
        <v>1</v>
      </c>
      <c r="Z1656" s="10">
        <v>1</v>
      </c>
      <c r="AA1656" s="10">
        <v>1</v>
      </c>
      <c r="AB1656" s="10">
        <v>1</v>
      </c>
      <c r="AC1656" s="10">
        <v>1</v>
      </c>
      <c r="AD1656" s="10">
        <v>1</v>
      </c>
      <c r="AE1656" s="10">
        <v>0</v>
      </c>
      <c r="AF1656" s="10">
        <v>0</v>
      </c>
      <c r="AG1656" s="10">
        <v>0</v>
      </c>
      <c r="AH1656" s="10">
        <v>0</v>
      </c>
      <c r="AI1656" s="10">
        <v>0</v>
      </c>
      <c r="AJ1656" s="10">
        <v>0</v>
      </c>
      <c r="AK1656" s="10">
        <v>1</v>
      </c>
      <c r="AL1656" s="10">
        <v>0</v>
      </c>
      <c r="AM1656" s="10">
        <v>10</v>
      </c>
      <c r="AN1656" s="10">
        <v>100</v>
      </c>
      <c r="AO1656" s="10">
        <v>18</v>
      </c>
      <c r="AP1656" s="10">
        <v>0</v>
      </c>
      <c r="AQ1656" s="10">
        <v>24</v>
      </c>
      <c r="AR1656" s="10"/>
      <c r="AS1656" s="10"/>
      <c r="AT1656" s="10"/>
      <c r="AU1656" s="10"/>
      <c r="AV1656" s="10"/>
      <c r="AW1656" s="10"/>
      <c r="AX1656" s="10"/>
      <c r="AY1656" s="10"/>
      <c r="AZ1656" s="10"/>
      <c r="BA1656" s="10"/>
      <c r="BB1656" s="10"/>
      <c r="BC1656" s="10"/>
      <c r="BD1656" s="10"/>
      <c r="BE1656" s="10"/>
      <c r="BF1656" s="10"/>
      <c r="BG1656" s="10"/>
      <c r="BH1656" s="10" t="s">
        <v>512</v>
      </c>
      <c r="BI1656" s="10">
        <v>37</v>
      </c>
    </row>
    <row r="1657" spans="5:61" ht="16.5" customHeight="1">
      <c r="E1657" s="9" t="str">
        <f t="shared" si="25"/>
        <v>M-47照明発熱密度比率3</v>
      </c>
      <c r="F1657" s="10" t="s">
        <v>554</v>
      </c>
      <c r="G1657" s="10" t="s">
        <v>355</v>
      </c>
      <c r="H1657" s="10">
        <v>47</v>
      </c>
      <c r="I1657" s="10">
        <v>2</v>
      </c>
      <c r="J1657" s="10">
        <v>3</v>
      </c>
      <c r="K1657" s="10" t="s">
        <v>780</v>
      </c>
      <c r="L1657" s="10" t="s">
        <v>779</v>
      </c>
      <c r="M1657" s="10">
        <v>0</v>
      </c>
      <c r="N1657" s="10">
        <v>0</v>
      </c>
      <c r="O1657" s="10">
        <v>0</v>
      </c>
      <c r="P1657" s="10">
        <v>0</v>
      </c>
      <c r="Q1657" s="10">
        <v>0</v>
      </c>
      <c r="R1657" s="10">
        <v>0</v>
      </c>
      <c r="S1657" s="10">
        <v>0</v>
      </c>
      <c r="T1657" s="10">
        <v>0</v>
      </c>
      <c r="U1657" s="10">
        <v>0</v>
      </c>
      <c r="V1657" s="10">
        <v>0</v>
      </c>
      <c r="W1657" s="10">
        <v>0</v>
      </c>
      <c r="X1657" s="10">
        <v>0</v>
      </c>
      <c r="Y1657" s="10">
        <v>0</v>
      </c>
      <c r="Z1657" s="10">
        <v>0</v>
      </c>
      <c r="AA1657" s="10">
        <v>0</v>
      </c>
      <c r="AB1657" s="10">
        <v>0</v>
      </c>
      <c r="AC1657" s="10">
        <v>0</v>
      </c>
      <c r="AD1657" s="10">
        <v>0</v>
      </c>
      <c r="AE1657" s="10">
        <v>0</v>
      </c>
      <c r="AF1657" s="10">
        <v>0</v>
      </c>
      <c r="AG1657" s="10">
        <v>0</v>
      </c>
      <c r="AH1657" s="10">
        <v>0</v>
      </c>
      <c r="AI1657" s="10">
        <v>0</v>
      </c>
      <c r="AJ1657" s="10">
        <v>0</v>
      </c>
      <c r="AK1657" s="10">
        <v>1</v>
      </c>
      <c r="AL1657" s="10">
        <v>0</v>
      </c>
      <c r="AM1657" s="10">
        <v>24</v>
      </c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10"/>
      <c r="AZ1657" s="10"/>
      <c r="BA1657" s="10"/>
      <c r="BB1657" s="10"/>
      <c r="BC1657" s="10"/>
      <c r="BD1657" s="10"/>
      <c r="BE1657" s="10"/>
      <c r="BF1657" s="10"/>
      <c r="BG1657" s="10"/>
      <c r="BH1657" s="10" t="s">
        <v>512</v>
      </c>
      <c r="BI1657" s="10">
        <v>37</v>
      </c>
    </row>
    <row r="1658" spans="5:61" ht="16.5" customHeight="1">
      <c r="E1658" s="9" t="str">
        <f t="shared" si="25"/>
        <v>M-47人体発熱密度比率1</v>
      </c>
      <c r="F1658" s="10" t="s">
        <v>554</v>
      </c>
      <c r="G1658" s="10" t="s">
        <v>355</v>
      </c>
      <c r="H1658" s="10">
        <v>47</v>
      </c>
      <c r="I1658" s="10">
        <v>3</v>
      </c>
      <c r="J1658" s="10">
        <v>1</v>
      </c>
      <c r="K1658" s="10" t="s">
        <v>781</v>
      </c>
      <c r="L1658" s="10" t="s">
        <v>777</v>
      </c>
      <c r="M1658" s="10">
        <v>0</v>
      </c>
      <c r="N1658" s="10">
        <v>0</v>
      </c>
      <c r="O1658" s="10">
        <v>0</v>
      </c>
      <c r="P1658" s="10">
        <v>0</v>
      </c>
      <c r="Q1658" s="10">
        <v>0</v>
      </c>
      <c r="R1658" s="10">
        <v>0</v>
      </c>
      <c r="S1658" s="10">
        <v>0</v>
      </c>
      <c r="T1658" s="10">
        <v>0</v>
      </c>
      <c r="U1658" s="10">
        <v>0</v>
      </c>
      <c r="V1658" s="10">
        <v>0</v>
      </c>
      <c r="W1658" s="10">
        <v>0.6</v>
      </c>
      <c r="X1658" s="10">
        <v>0.6</v>
      </c>
      <c r="Y1658" s="10">
        <v>1</v>
      </c>
      <c r="Z1658" s="10">
        <v>1</v>
      </c>
      <c r="AA1658" s="10">
        <v>1</v>
      </c>
      <c r="AB1658" s="10">
        <v>1</v>
      </c>
      <c r="AC1658" s="10">
        <v>1</v>
      </c>
      <c r="AD1658" s="10">
        <v>0.6</v>
      </c>
      <c r="AE1658" s="10">
        <v>0</v>
      </c>
      <c r="AF1658" s="10">
        <v>0</v>
      </c>
      <c r="AG1658" s="10">
        <v>0</v>
      </c>
      <c r="AH1658" s="10">
        <v>0</v>
      </c>
      <c r="AI1658" s="10">
        <v>0</v>
      </c>
      <c r="AJ1658" s="10">
        <v>0</v>
      </c>
      <c r="AK1658" s="10">
        <v>1</v>
      </c>
      <c r="AL1658" s="10">
        <v>0</v>
      </c>
      <c r="AM1658" s="10">
        <v>10</v>
      </c>
      <c r="AN1658" s="10">
        <v>60</v>
      </c>
      <c r="AO1658" s="10">
        <v>12</v>
      </c>
      <c r="AP1658" s="10">
        <v>100</v>
      </c>
      <c r="AQ1658" s="10">
        <v>17</v>
      </c>
      <c r="AR1658" s="10">
        <v>60</v>
      </c>
      <c r="AS1658" s="10">
        <v>18</v>
      </c>
      <c r="AT1658" s="10">
        <v>0</v>
      </c>
      <c r="AU1658" s="10">
        <v>24</v>
      </c>
      <c r="AV1658" s="10"/>
      <c r="AW1658" s="10"/>
      <c r="AX1658" s="10"/>
      <c r="AY1658" s="10"/>
      <c r="AZ1658" s="10"/>
      <c r="BA1658" s="10"/>
      <c r="BB1658" s="10"/>
      <c r="BC1658" s="10"/>
      <c r="BD1658" s="10"/>
      <c r="BE1658" s="10"/>
      <c r="BF1658" s="10"/>
      <c r="BG1658" s="10"/>
      <c r="BH1658" s="10" t="s">
        <v>512</v>
      </c>
      <c r="BI1658" s="10">
        <v>37</v>
      </c>
    </row>
    <row r="1659" spans="5:61" ht="16.5" customHeight="1">
      <c r="E1659" s="9" t="str">
        <f t="shared" si="25"/>
        <v>M-47人体発熱密度比率2</v>
      </c>
      <c r="F1659" s="10" t="s">
        <v>554</v>
      </c>
      <c r="G1659" s="10" t="s">
        <v>355</v>
      </c>
      <c r="H1659" s="10">
        <v>47</v>
      </c>
      <c r="I1659" s="10">
        <v>3</v>
      </c>
      <c r="J1659" s="10">
        <v>2</v>
      </c>
      <c r="K1659" s="10" t="s">
        <v>781</v>
      </c>
      <c r="L1659" s="10" t="s">
        <v>778</v>
      </c>
      <c r="M1659" s="10">
        <v>0</v>
      </c>
      <c r="N1659" s="10">
        <v>0</v>
      </c>
      <c r="O1659" s="10">
        <v>0</v>
      </c>
      <c r="P1659" s="10">
        <v>0</v>
      </c>
      <c r="Q1659" s="10">
        <v>0</v>
      </c>
      <c r="R1659" s="10">
        <v>0</v>
      </c>
      <c r="S1659" s="10">
        <v>0</v>
      </c>
      <c r="T1659" s="10">
        <v>0</v>
      </c>
      <c r="U1659" s="10">
        <v>0</v>
      </c>
      <c r="V1659" s="10">
        <v>0</v>
      </c>
      <c r="W1659" s="10">
        <v>0.6</v>
      </c>
      <c r="X1659" s="10">
        <v>0.6</v>
      </c>
      <c r="Y1659" s="10">
        <v>1</v>
      </c>
      <c r="Z1659" s="10">
        <v>1</v>
      </c>
      <c r="AA1659" s="10">
        <v>1</v>
      </c>
      <c r="AB1659" s="10">
        <v>1</v>
      </c>
      <c r="AC1659" s="10">
        <v>1</v>
      </c>
      <c r="AD1659" s="10">
        <v>0.6</v>
      </c>
      <c r="AE1659" s="10">
        <v>0</v>
      </c>
      <c r="AF1659" s="10">
        <v>0</v>
      </c>
      <c r="AG1659" s="10">
        <v>0</v>
      </c>
      <c r="AH1659" s="10">
        <v>0</v>
      </c>
      <c r="AI1659" s="10">
        <v>0</v>
      </c>
      <c r="AJ1659" s="10">
        <v>0</v>
      </c>
      <c r="AK1659" s="10">
        <v>1</v>
      </c>
      <c r="AL1659" s="10">
        <v>0</v>
      </c>
      <c r="AM1659" s="10">
        <v>10</v>
      </c>
      <c r="AN1659" s="10">
        <v>60</v>
      </c>
      <c r="AO1659" s="10">
        <v>12</v>
      </c>
      <c r="AP1659" s="10">
        <v>100</v>
      </c>
      <c r="AQ1659" s="10">
        <v>17</v>
      </c>
      <c r="AR1659" s="10">
        <v>60</v>
      </c>
      <c r="AS1659" s="10">
        <v>18</v>
      </c>
      <c r="AT1659" s="10">
        <v>0</v>
      </c>
      <c r="AU1659" s="10">
        <v>24</v>
      </c>
      <c r="AV1659" s="10"/>
      <c r="AW1659" s="10"/>
      <c r="AX1659" s="10"/>
      <c r="AY1659" s="10"/>
      <c r="AZ1659" s="10"/>
      <c r="BA1659" s="10"/>
      <c r="BB1659" s="10"/>
      <c r="BC1659" s="10"/>
      <c r="BD1659" s="10"/>
      <c r="BE1659" s="10"/>
      <c r="BF1659" s="10"/>
      <c r="BG1659" s="10"/>
      <c r="BH1659" s="10" t="s">
        <v>512</v>
      </c>
      <c r="BI1659" s="10">
        <v>37</v>
      </c>
    </row>
    <row r="1660" spans="5:61" ht="16.5" customHeight="1">
      <c r="E1660" s="9" t="str">
        <f t="shared" si="25"/>
        <v>M-47人体発熱密度比率3</v>
      </c>
      <c r="F1660" s="10" t="s">
        <v>554</v>
      </c>
      <c r="G1660" s="10" t="s">
        <v>355</v>
      </c>
      <c r="H1660" s="10">
        <v>47</v>
      </c>
      <c r="I1660" s="10">
        <v>3</v>
      </c>
      <c r="J1660" s="10">
        <v>3</v>
      </c>
      <c r="K1660" s="10" t="s">
        <v>781</v>
      </c>
      <c r="L1660" s="10" t="s">
        <v>779</v>
      </c>
      <c r="M1660" s="10">
        <v>0</v>
      </c>
      <c r="N1660" s="10">
        <v>0</v>
      </c>
      <c r="O1660" s="10">
        <v>0</v>
      </c>
      <c r="P1660" s="10">
        <v>0</v>
      </c>
      <c r="Q1660" s="10">
        <v>0</v>
      </c>
      <c r="R1660" s="10">
        <v>0</v>
      </c>
      <c r="S1660" s="10">
        <v>0</v>
      </c>
      <c r="T1660" s="10">
        <v>0</v>
      </c>
      <c r="U1660" s="10">
        <v>0</v>
      </c>
      <c r="V1660" s="10">
        <v>0</v>
      </c>
      <c r="W1660" s="10">
        <v>0</v>
      </c>
      <c r="X1660" s="10">
        <v>0</v>
      </c>
      <c r="Y1660" s="10">
        <v>0</v>
      </c>
      <c r="Z1660" s="10">
        <v>0</v>
      </c>
      <c r="AA1660" s="10">
        <v>0</v>
      </c>
      <c r="AB1660" s="10">
        <v>0</v>
      </c>
      <c r="AC1660" s="10">
        <v>0</v>
      </c>
      <c r="AD1660" s="10">
        <v>0</v>
      </c>
      <c r="AE1660" s="10">
        <v>0</v>
      </c>
      <c r="AF1660" s="10">
        <v>0</v>
      </c>
      <c r="AG1660" s="10">
        <v>0</v>
      </c>
      <c r="AH1660" s="10">
        <v>0</v>
      </c>
      <c r="AI1660" s="10">
        <v>0</v>
      </c>
      <c r="AJ1660" s="10">
        <v>0</v>
      </c>
      <c r="AK1660" s="10">
        <v>1</v>
      </c>
      <c r="AL1660" s="10">
        <v>0</v>
      </c>
      <c r="AM1660" s="10">
        <v>24</v>
      </c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10"/>
      <c r="AZ1660" s="10"/>
      <c r="BA1660" s="10"/>
      <c r="BB1660" s="10"/>
      <c r="BC1660" s="10"/>
      <c r="BD1660" s="10"/>
      <c r="BE1660" s="10"/>
      <c r="BF1660" s="10"/>
      <c r="BG1660" s="10"/>
      <c r="BH1660" s="10" t="s">
        <v>512</v>
      </c>
      <c r="BI1660" s="10">
        <v>37</v>
      </c>
    </row>
    <row r="1661" spans="5:61" ht="16.5" customHeight="1">
      <c r="E1661" s="9" t="str">
        <f t="shared" si="25"/>
        <v>M-47機器発熱密度比率1</v>
      </c>
      <c r="F1661" s="10" t="s">
        <v>554</v>
      </c>
      <c r="G1661" s="10" t="s">
        <v>355</v>
      </c>
      <c r="H1661" s="10">
        <v>47</v>
      </c>
      <c r="I1661" s="10">
        <v>4</v>
      </c>
      <c r="J1661" s="10">
        <v>1</v>
      </c>
      <c r="K1661" s="10" t="s">
        <v>783</v>
      </c>
      <c r="L1661" s="10" t="s">
        <v>777</v>
      </c>
      <c r="M1661" s="10">
        <v>0</v>
      </c>
      <c r="N1661" s="10">
        <v>0</v>
      </c>
      <c r="O1661" s="10">
        <v>0</v>
      </c>
      <c r="P1661" s="10">
        <v>0</v>
      </c>
      <c r="Q1661" s="10">
        <v>0</v>
      </c>
      <c r="R1661" s="10">
        <v>0</v>
      </c>
      <c r="S1661" s="10">
        <v>0</v>
      </c>
      <c r="T1661" s="10">
        <v>0</v>
      </c>
      <c r="U1661" s="10">
        <v>0</v>
      </c>
      <c r="V1661" s="10">
        <v>0</v>
      </c>
      <c r="W1661" s="10">
        <v>0</v>
      </c>
      <c r="X1661" s="10">
        <v>0</v>
      </c>
      <c r="Y1661" s="10">
        <v>0</v>
      </c>
      <c r="Z1661" s="10">
        <v>0</v>
      </c>
      <c r="AA1661" s="10">
        <v>0</v>
      </c>
      <c r="AB1661" s="10">
        <v>0</v>
      </c>
      <c r="AC1661" s="10">
        <v>0</v>
      </c>
      <c r="AD1661" s="10">
        <v>0</v>
      </c>
      <c r="AE1661" s="10">
        <v>0</v>
      </c>
      <c r="AF1661" s="10">
        <v>0</v>
      </c>
      <c r="AG1661" s="10">
        <v>0</v>
      </c>
      <c r="AH1661" s="10">
        <v>0</v>
      </c>
      <c r="AI1661" s="10">
        <v>0</v>
      </c>
      <c r="AJ1661" s="10">
        <v>0</v>
      </c>
      <c r="AK1661" s="10">
        <v>1</v>
      </c>
      <c r="AL1661" s="10">
        <v>0</v>
      </c>
      <c r="AM1661" s="10">
        <v>24</v>
      </c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10"/>
      <c r="AZ1661" s="10"/>
      <c r="BA1661" s="10"/>
      <c r="BB1661" s="10"/>
      <c r="BC1661" s="10"/>
      <c r="BD1661" s="10"/>
      <c r="BE1661" s="10"/>
      <c r="BF1661" s="10"/>
      <c r="BG1661" s="10"/>
      <c r="BH1661" s="10" t="s">
        <v>512</v>
      </c>
      <c r="BI1661" s="10">
        <v>37</v>
      </c>
    </row>
    <row r="1662" spans="5:61" ht="16.5" customHeight="1">
      <c r="E1662" s="9" t="str">
        <f t="shared" si="25"/>
        <v>M-47機器発熱密度比率2</v>
      </c>
      <c r="F1662" s="10" t="s">
        <v>554</v>
      </c>
      <c r="G1662" s="10" t="s">
        <v>355</v>
      </c>
      <c r="H1662" s="10">
        <v>47</v>
      </c>
      <c r="I1662" s="10">
        <v>4</v>
      </c>
      <c r="J1662" s="10">
        <v>2</v>
      </c>
      <c r="K1662" s="10" t="s">
        <v>783</v>
      </c>
      <c r="L1662" s="10" t="s">
        <v>778</v>
      </c>
      <c r="M1662" s="10">
        <v>0</v>
      </c>
      <c r="N1662" s="10">
        <v>0</v>
      </c>
      <c r="O1662" s="10">
        <v>0</v>
      </c>
      <c r="P1662" s="10">
        <v>0</v>
      </c>
      <c r="Q1662" s="10">
        <v>0</v>
      </c>
      <c r="R1662" s="10">
        <v>0</v>
      </c>
      <c r="S1662" s="10">
        <v>0</v>
      </c>
      <c r="T1662" s="10">
        <v>0</v>
      </c>
      <c r="U1662" s="10">
        <v>0</v>
      </c>
      <c r="V1662" s="10">
        <v>0</v>
      </c>
      <c r="W1662" s="10">
        <v>0</v>
      </c>
      <c r="X1662" s="10">
        <v>0</v>
      </c>
      <c r="Y1662" s="10">
        <v>0</v>
      </c>
      <c r="Z1662" s="10">
        <v>0</v>
      </c>
      <c r="AA1662" s="10">
        <v>0</v>
      </c>
      <c r="AB1662" s="10">
        <v>0</v>
      </c>
      <c r="AC1662" s="10">
        <v>0</v>
      </c>
      <c r="AD1662" s="10">
        <v>0</v>
      </c>
      <c r="AE1662" s="10">
        <v>0</v>
      </c>
      <c r="AF1662" s="10">
        <v>0</v>
      </c>
      <c r="AG1662" s="10">
        <v>0</v>
      </c>
      <c r="AH1662" s="10">
        <v>0</v>
      </c>
      <c r="AI1662" s="10">
        <v>0</v>
      </c>
      <c r="AJ1662" s="10">
        <v>0</v>
      </c>
      <c r="AK1662" s="10">
        <v>1</v>
      </c>
      <c r="AL1662" s="10">
        <v>0</v>
      </c>
      <c r="AM1662" s="10">
        <v>24</v>
      </c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10"/>
      <c r="AZ1662" s="10"/>
      <c r="BA1662" s="10"/>
      <c r="BB1662" s="10"/>
      <c r="BC1662" s="10"/>
      <c r="BD1662" s="10"/>
      <c r="BE1662" s="10"/>
      <c r="BF1662" s="10"/>
      <c r="BG1662" s="10"/>
      <c r="BH1662" s="10" t="s">
        <v>512</v>
      </c>
      <c r="BI1662" s="10">
        <v>37</v>
      </c>
    </row>
    <row r="1663" spans="5:61" ht="16.5" customHeight="1">
      <c r="E1663" s="9" t="str">
        <f t="shared" si="25"/>
        <v>M-47機器発熱密度比率3</v>
      </c>
      <c r="F1663" s="10" t="s">
        <v>554</v>
      </c>
      <c r="G1663" s="10" t="s">
        <v>355</v>
      </c>
      <c r="H1663" s="10">
        <v>47</v>
      </c>
      <c r="I1663" s="10">
        <v>4</v>
      </c>
      <c r="J1663" s="10">
        <v>3</v>
      </c>
      <c r="K1663" s="10" t="s">
        <v>783</v>
      </c>
      <c r="L1663" s="10" t="s">
        <v>779</v>
      </c>
      <c r="M1663" s="10">
        <v>0</v>
      </c>
      <c r="N1663" s="10">
        <v>0</v>
      </c>
      <c r="O1663" s="10">
        <v>0</v>
      </c>
      <c r="P1663" s="10">
        <v>0</v>
      </c>
      <c r="Q1663" s="10">
        <v>0</v>
      </c>
      <c r="R1663" s="10">
        <v>0</v>
      </c>
      <c r="S1663" s="10">
        <v>0</v>
      </c>
      <c r="T1663" s="10">
        <v>0</v>
      </c>
      <c r="U1663" s="10">
        <v>0</v>
      </c>
      <c r="V1663" s="10">
        <v>0</v>
      </c>
      <c r="W1663" s="10">
        <v>0</v>
      </c>
      <c r="X1663" s="10">
        <v>0</v>
      </c>
      <c r="Y1663" s="10">
        <v>0</v>
      </c>
      <c r="Z1663" s="10">
        <v>0</v>
      </c>
      <c r="AA1663" s="10">
        <v>0</v>
      </c>
      <c r="AB1663" s="10">
        <v>0</v>
      </c>
      <c r="AC1663" s="10">
        <v>0</v>
      </c>
      <c r="AD1663" s="10">
        <v>0</v>
      </c>
      <c r="AE1663" s="10">
        <v>0</v>
      </c>
      <c r="AF1663" s="10">
        <v>0</v>
      </c>
      <c r="AG1663" s="10">
        <v>0</v>
      </c>
      <c r="AH1663" s="10">
        <v>0</v>
      </c>
      <c r="AI1663" s="10">
        <v>0</v>
      </c>
      <c r="AJ1663" s="10">
        <v>0</v>
      </c>
      <c r="AK1663" s="10">
        <v>1</v>
      </c>
      <c r="AL1663" s="10">
        <v>0</v>
      </c>
      <c r="AM1663" s="10">
        <v>24</v>
      </c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10"/>
      <c r="AZ1663" s="10"/>
      <c r="BA1663" s="10"/>
      <c r="BB1663" s="10"/>
      <c r="BC1663" s="10"/>
      <c r="BD1663" s="10"/>
      <c r="BE1663" s="10"/>
      <c r="BF1663" s="10"/>
      <c r="BG1663" s="10"/>
      <c r="BH1663" s="10" t="s">
        <v>512</v>
      </c>
      <c r="BI1663" s="10">
        <v>37</v>
      </c>
    </row>
    <row r="1664" spans="5:61" ht="16.5" customHeight="1">
      <c r="E1664" s="9" t="str">
        <f t="shared" si="25"/>
        <v>M-48室同時使用率1</v>
      </c>
      <c r="F1664" s="10" t="s">
        <v>560</v>
      </c>
      <c r="G1664" s="10" t="s">
        <v>355</v>
      </c>
      <c r="H1664" s="10">
        <v>48</v>
      </c>
      <c r="I1664" s="10">
        <v>1</v>
      </c>
      <c r="J1664" s="10">
        <v>1</v>
      </c>
      <c r="K1664" s="10" t="s">
        <v>776</v>
      </c>
      <c r="L1664" s="10" t="s">
        <v>777</v>
      </c>
      <c r="M1664" s="10">
        <v>0</v>
      </c>
      <c r="N1664" s="10">
        <v>0</v>
      </c>
      <c r="O1664" s="10">
        <v>0</v>
      </c>
      <c r="P1664" s="10">
        <v>0</v>
      </c>
      <c r="Q1664" s="10">
        <v>0</v>
      </c>
      <c r="R1664" s="10">
        <v>0</v>
      </c>
      <c r="S1664" s="10">
        <v>0</v>
      </c>
      <c r="T1664" s="10">
        <v>0</v>
      </c>
      <c r="U1664" s="10">
        <v>0</v>
      </c>
      <c r="V1664" s="10">
        <v>1</v>
      </c>
      <c r="W1664" s="10">
        <v>1</v>
      </c>
      <c r="X1664" s="10">
        <v>1</v>
      </c>
      <c r="Y1664" s="10">
        <v>1</v>
      </c>
      <c r="Z1664" s="10">
        <v>1</v>
      </c>
      <c r="AA1664" s="10">
        <v>1</v>
      </c>
      <c r="AB1664" s="10">
        <v>1</v>
      </c>
      <c r="AC1664" s="10">
        <v>1</v>
      </c>
      <c r="AD1664" s="10">
        <v>1</v>
      </c>
      <c r="AE1664" s="10">
        <v>0</v>
      </c>
      <c r="AF1664" s="10">
        <v>0</v>
      </c>
      <c r="AG1664" s="10">
        <v>0</v>
      </c>
      <c r="AH1664" s="10">
        <v>0</v>
      </c>
      <c r="AI1664" s="10">
        <v>0</v>
      </c>
      <c r="AJ1664" s="10">
        <v>0</v>
      </c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10"/>
      <c r="AZ1664" s="10"/>
      <c r="BA1664" s="10"/>
      <c r="BB1664" s="10"/>
      <c r="BC1664" s="10"/>
      <c r="BD1664" s="10"/>
      <c r="BE1664" s="10"/>
      <c r="BF1664" s="10"/>
      <c r="BG1664" s="10"/>
      <c r="BH1664" s="10" t="s">
        <v>516</v>
      </c>
      <c r="BI1664" s="10">
        <v>38</v>
      </c>
    </row>
    <row r="1665" spans="5:61" ht="16.5" customHeight="1">
      <c r="E1665" s="9" t="str">
        <f t="shared" si="25"/>
        <v>M-48室同時使用率2</v>
      </c>
      <c r="F1665" s="10" t="s">
        <v>560</v>
      </c>
      <c r="G1665" s="10" t="s">
        <v>355</v>
      </c>
      <c r="H1665" s="10">
        <v>48</v>
      </c>
      <c r="I1665" s="10">
        <v>1</v>
      </c>
      <c r="J1665" s="10">
        <v>2</v>
      </c>
      <c r="K1665" s="10" t="s">
        <v>776</v>
      </c>
      <c r="L1665" s="10" t="s">
        <v>778</v>
      </c>
      <c r="M1665" s="10">
        <v>0</v>
      </c>
      <c r="N1665" s="10">
        <v>0</v>
      </c>
      <c r="O1665" s="10">
        <v>0</v>
      </c>
      <c r="P1665" s="10">
        <v>0</v>
      </c>
      <c r="Q1665" s="10">
        <v>0</v>
      </c>
      <c r="R1665" s="10">
        <v>0</v>
      </c>
      <c r="S1665" s="10">
        <v>0</v>
      </c>
      <c r="T1665" s="10">
        <v>0</v>
      </c>
      <c r="U1665" s="10">
        <v>0</v>
      </c>
      <c r="V1665" s="10">
        <v>1</v>
      </c>
      <c r="W1665" s="10">
        <v>1</v>
      </c>
      <c r="X1665" s="10">
        <v>1</v>
      </c>
      <c r="Y1665" s="10">
        <v>1</v>
      </c>
      <c r="Z1665" s="10">
        <v>1</v>
      </c>
      <c r="AA1665" s="10">
        <v>1</v>
      </c>
      <c r="AB1665" s="10">
        <v>1</v>
      </c>
      <c r="AC1665" s="10">
        <v>1</v>
      </c>
      <c r="AD1665" s="10">
        <v>1</v>
      </c>
      <c r="AE1665" s="10">
        <v>0</v>
      </c>
      <c r="AF1665" s="10">
        <v>0</v>
      </c>
      <c r="AG1665" s="10">
        <v>0</v>
      </c>
      <c r="AH1665" s="10">
        <v>0</v>
      </c>
      <c r="AI1665" s="10">
        <v>0</v>
      </c>
      <c r="AJ1665" s="10">
        <v>0</v>
      </c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10"/>
      <c r="AZ1665" s="10"/>
      <c r="BA1665" s="10"/>
      <c r="BB1665" s="10"/>
      <c r="BC1665" s="10"/>
      <c r="BD1665" s="10"/>
      <c r="BE1665" s="10"/>
      <c r="BF1665" s="10"/>
      <c r="BG1665" s="10"/>
      <c r="BH1665" s="10" t="s">
        <v>516</v>
      </c>
      <c r="BI1665" s="10">
        <v>38</v>
      </c>
    </row>
    <row r="1666" spans="5:61" ht="16.5" customHeight="1">
      <c r="E1666" s="9" t="str">
        <f t="shared" si="25"/>
        <v>M-48室同時使用率3</v>
      </c>
      <c r="F1666" s="10" t="s">
        <v>560</v>
      </c>
      <c r="G1666" s="10" t="s">
        <v>355</v>
      </c>
      <c r="H1666" s="10">
        <v>48</v>
      </c>
      <c r="I1666" s="10">
        <v>1</v>
      </c>
      <c r="J1666" s="10">
        <v>3</v>
      </c>
      <c r="K1666" s="10" t="s">
        <v>776</v>
      </c>
      <c r="L1666" s="10" t="s">
        <v>779</v>
      </c>
      <c r="M1666" s="10">
        <v>0</v>
      </c>
      <c r="N1666" s="10">
        <v>0</v>
      </c>
      <c r="O1666" s="10">
        <v>0</v>
      </c>
      <c r="P1666" s="10">
        <v>0</v>
      </c>
      <c r="Q1666" s="10">
        <v>0</v>
      </c>
      <c r="R1666" s="10">
        <v>0</v>
      </c>
      <c r="S1666" s="10">
        <v>0</v>
      </c>
      <c r="T1666" s="10">
        <v>0</v>
      </c>
      <c r="U1666" s="10">
        <v>0</v>
      </c>
      <c r="V1666" s="10">
        <v>0</v>
      </c>
      <c r="W1666" s="10">
        <v>0</v>
      </c>
      <c r="X1666" s="10">
        <v>0</v>
      </c>
      <c r="Y1666" s="10">
        <v>0</v>
      </c>
      <c r="Z1666" s="10">
        <v>0</v>
      </c>
      <c r="AA1666" s="10">
        <v>0</v>
      </c>
      <c r="AB1666" s="10">
        <v>0</v>
      </c>
      <c r="AC1666" s="10">
        <v>0</v>
      </c>
      <c r="AD1666" s="10">
        <v>0</v>
      </c>
      <c r="AE1666" s="10">
        <v>0</v>
      </c>
      <c r="AF1666" s="10">
        <v>0</v>
      </c>
      <c r="AG1666" s="10">
        <v>0</v>
      </c>
      <c r="AH1666" s="10">
        <v>0</v>
      </c>
      <c r="AI1666" s="10">
        <v>0</v>
      </c>
      <c r="AJ1666" s="10">
        <v>0</v>
      </c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10"/>
      <c r="AZ1666" s="10"/>
      <c r="BA1666" s="10"/>
      <c r="BB1666" s="10"/>
      <c r="BC1666" s="10"/>
      <c r="BD1666" s="10"/>
      <c r="BE1666" s="10"/>
      <c r="BF1666" s="10"/>
      <c r="BG1666" s="10"/>
      <c r="BH1666" s="10" t="s">
        <v>516</v>
      </c>
      <c r="BI1666" s="10">
        <v>38</v>
      </c>
    </row>
    <row r="1667" spans="5:61" ht="16.5" customHeight="1">
      <c r="E1667" s="9" t="str">
        <f t="shared" si="25"/>
        <v>M-48照明発熱密度比率1</v>
      </c>
      <c r="F1667" s="10" t="s">
        <v>560</v>
      </c>
      <c r="G1667" s="10" t="s">
        <v>355</v>
      </c>
      <c r="H1667" s="10">
        <v>48</v>
      </c>
      <c r="I1667" s="10">
        <v>2</v>
      </c>
      <c r="J1667" s="10">
        <v>1</v>
      </c>
      <c r="K1667" s="10" t="s">
        <v>780</v>
      </c>
      <c r="L1667" s="10" t="s">
        <v>777</v>
      </c>
      <c r="M1667" s="10">
        <v>0</v>
      </c>
      <c r="N1667" s="10">
        <v>0</v>
      </c>
      <c r="O1667" s="10">
        <v>0</v>
      </c>
      <c r="P1667" s="10">
        <v>0</v>
      </c>
      <c r="Q1667" s="10">
        <v>0</v>
      </c>
      <c r="R1667" s="10">
        <v>0</v>
      </c>
      <c r="S1667" s="10">
        <v>0</v>
      </c>
      <c r="T1667" s="10">
        <v>0</v>
      </c>
      <c r="U1667" s="10">
        <v>0</v>
      </c>
      <c r="V1667" s="10">
        <v>0</v>
      </c>
      <c r="W1667" s="10">
        <v>1</v>
      </c>
      <c r="X1667" s="10">
        <v>1</v>
      </c>
      <c r="Y1667" s="10">
        <v>1</v>
      </c>
      <c r="Z1667" s="10">
        <v>1</v>
      </c>
      <c r="AA1667" s="10">
        <v>1</v>
      </c>
      <c r="AB1667" s="10">
        <v>1</v>
      </c>
      <c r="AC1667" s="10">
        <v>1</v>
      </c>
      <c r="AD1667" s="10">
        <v>1</v>
      </c>
      <c r="AE1667" s="10">
        <v>0</v>
      </c>
      <c r="AF1667" s="10">
        <v>0</v>
      </c>
      <c r="AG1667" s="10">
        <v>0</v>
      </c>
      <c r="AH1667" s="10">
        <v>0</v>
      </c>
      <c r="AI1667" s="10">
        <v>0</v>
      </c>
      <c r="AJ1667" s="10">
        <v>0</v>
      </c>
      <c r="AK1667" s="10">
        <v>1</v>
      </c>
      <c r="AL1667" s="10">
        <v>0</v>
      </c>
      <c r="AM1667" s="10">
        <v>10</v>
      </c>
      <c r="AN1667" s="10">
        <v>100</v>
      </c>
      <c r="AO1667" s="10">
        <v>18</v>
      </c>
      <c r="AP1667" s="10">
        <v>0</v>
      </c>
      <c r="AQ1667" s="10">
        <v>24</v>
      </c>
      <c r="AR1667" s="10"/>
      <c r="AS1667" s="10"/>
      <c r="AT1667" s="10"/>
      <c r="AU1667" s="10"/>
      <c r="AV1667" s="10"/>
      <c r="AW1667" s="10"/>
      <c r="AX1667" s="10"/>
      <c r="AY1667" s="10"/>
      <c r="AZ1667" s="10"/>
      <c r="BA1667" s="10"/>
      <c r="BB1667" s="10"/>
      <c r="BC1667" s="10"/>
      <c r="BD1667" s="10"/>
      <c r="BE1667" s="10"/>
      <c r="BF1667" s="10"/>
      <c r="BG1667" s="10"/>
      <c r="BH1667" s="10" t="s">
        <v>516</v>
      </c>
      <c r="BI1667" s="10">
        <v>38</v>
      </c>
    </row>
    <row r="1668" spans="5:61" ht="16.5" customHeight="1">
      <c r="E1668" s="9" t="str">
        <f t="shared" si="25"/>
        <v>M-48照明発熱密度比率2</v>
      </c>
      <c r="F1668" s="10" t="s">
        <v>560</v>
      </c>
      <c r="G1668" s="10" t="s">
        <v>355</v>
      </c>
      <c r="H1668" s="10">
        <v>48</v>
      </c>
      <c r="I1668" s="10">
        <v>2</v>
      </c>
      <c r="J1668" s="10">
        <v>2</v>
      </c>
      <c r="K1668" s="10" t="s">
        <v>780</v>
      </c>
      <c r="L1668" s="10" t="s">
        <v>778</v>
      </c>
      <c r="M1668" s="10">
        <v>0</v>
      </c>
      <c r="N1668" s="10">
        <v>0</v>
      </c>
      <c r="O1668" s="10">
        <v>0</v>
      </c>
      <c r="P1668" s="10">
        <v>0</v>
      </c>
      <c r="Q1668" s="10">
        <v>0</v>
      </c>
      <c r="R1668" s="10">
        <v>0</v>
      </c>
      <c r="S1668" s="10">
        <v>0</v>
      </c>
      <c r="T1668" s="10">
        <v>0</v>
      </c>
      <c r="U1668" s="10">
        <v>0</v>
      </c>
      <c r="V1668" s="10">
        <v>0</v>
      </c>
      <c r="W1668" s="10">
        <v>1</v>
      </c>
      <c r="X1668" s="10">
        <v>1</v>
      </c>
      <c r="Y1668" s="10">
        <v>1</v>
      </c>
      <c r="Z1668" s="10">
        <v>1</v>
      </c>
      <c r="AA1668" s="10">
        <v>1</v>
      </c>
      <c r="AB1668" s="10">
        <v>1</v>
      </c>
      <c r="AC1668" s="10">
        <v>1</v>
      </c>
      <c r="AD1668" s="10">
        <v>1</v>
      </c>
      <c r="AE1668" s="10">
        <v>0</v>
      </c>
      <c r="AF1668" s="10">
        <v>0</v>
      </c>
      <c r="AG1668" s="10">
        <v>0</v>
      </c>
      <c r="AH1668" s="10">
        <v>0</v>
      </c>
      <c r="AI1668" s="10">
        <v>0</v>
      </c>
      <c r="AJ1668" s="10">
        <v>0</v>
      </c>
      <c r="AK1668" s="10">
        <v>1</v>
      </c>
      <c r="AL1668" s="10">
        <v>0</v>
      </c>
      <c r="AM1668" s="10">
        <v>10</v>
      </c>
      <c r="AN1668" s="10">
        <v>100</v>
      </c>
      <c r="AO1668" s="10">
        <v>18</v>
      </c>
      <c r="AP1668" s="10">
        <v>0</v>
      </c>
      <c r="AQ1668" s="10">
        <v>24</v>
      </c>
      <c r="AR1668" s="10"/>
      <c r="AS1668" s="10"/>
      <c r="AT1668" s="10"/>
      <c r="AU1668" s="10"/>
      <c r="AV1668" s="10"/>
      <c r="AW1668" s="10"/>
      <c r="AX1668" s="10"/>
      <c r="AY1668" s="10"/>
      <c r="AZ1668" s="10"/>
      <c r="BA1668" s="10"/>
      <c r="BB1668" s="10"/>
      <c r="BC1668" s="10"/>
      <c r="BD1668" s="10"/>
      <c r="BE1668" s="10"/>
      <c r="BF1668" s="10"/>
      <c r="BG1668" s="10"/>
      <c r="BH1668" s="10" t="s">
        <v>516</v>
      </c>
      <c r="BI1668" s="10">
        <v>38</v>
      </c>
    </row>
    <row r="1669" spans="5:61" ht="16.5" customHeight="1">
      <c r="E1669" s="9" t="str">
        <f t="shared" si="25"/>
        <v>M-48照明発熱密度比率3</v>
      </c>
      <c r="F1669" s="10" t="s">
        <v>560</v>
      </c>
      <c r="G1669" s="10" t="s">
        <v>355</v>
      </c>
      <c r="H1669" s="10">
        <v>48</v>
      </c>
      <c r="I1669" s="10">
        <v>2</v>
      </c>
      <c r="J1669" s="10">
        <v>3</v>
      </c>
      <c r="K1669" s="10" t="s">
        <v>780</v>
      </c>
      <c r="L1669" s="10" t="s">
        <v>779</v>
      </c>
      <c r="M1669" s="10">
        <v>0</v>
      </c>
      <c r="N1669" s="10">
        <v>0</v>
      </c>
      <c r="O1669" s="10">
        <v>0</v>
      </c>
      <c r="P1669" s="10">
        <v>0</v>
      </c>
      <c r="Q1669" s="10">
        <v>0</v>
      </c>
      <c r="R1669" s="10">
        <v>0</v>
      </c>
      <c r="S1669" s="10">
        <v>0</v>
      </c>
      <c r="T1669" s="10">
        <v>0</v>
      </c>
      <c r="U1669" s="10">
        <v>0</v>
      </c>
      <c r="V1669" s="10">
        <v>0</v>
      </c>
      <c r="W1669" s="10">
        <v>0</v>
      </c>
      <c r="X1669" s="10">
        <v>0</v>
      </c>
      <c r="Y1669" s="10">
        <v>0</v>
      </c>
      <c r="Z1669" s="10">
        <v>0</v>
      </c>
      <c r="AA1669" s="10">
        <v>0</v>
      </c>
      <c r="AB1669" s="10">
        <v>0</v>
      </c>
      <c r="AC1669" s="10">
        <v>0</v>
      </c>
      <c r="AD1669" s="10">
        <v>0</v>
      </c>
      <c r="AE1669" s="10">
        <v>0</v>
      </c>
      <c r="AF1669" s="10">
        <v>0</v>
      </c>
      <c r="AG1669" s="10">
        <v>0</v>
      </c>
      <c r="AH1669" s="10">
        <v>0</v>
      </c>
      <c r="AI1669" s="10">
        <v>0</v>
      </c>
      <c r="AJ1669" s="10">
        <v>0</v>
      </c>
      <c r="AK1669" s="10">
        <v>1</v>
      </c>
      <c r="AL1669" s="10">
        <v>0</v>
      </c>
      <c r="AM1669" s="10">
        <v>24</v>
      </c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10"/>
      <c r="AZ1669" s="10"/>
      <c r="BA1669" s="10"/>
      <c r="BB1669" s="10"/>
      <c r="BC1669" s="10"/>
      <c r="BD1669" s="10"/>
      <c r="BE1669" s="10"/>
      <c r="BF1669" s="10"/>
      <c r="BG1669" s="10"/>
      <c r="BH1669" s="10" t="s">
        <v>516</v>
      </c>
      <c r="BI1669" s="10">
        <v>38</v>
      </c>
    </row>
    <row r="1670" spans="5:61" ht="16.5" customHeight="1">
      <c r="E1670" s="9" t="str">
        <f t="shared" si="25"/>
        <v>M-48人体発熱密度比率1</v>
      </c>
      <c r="F1670" s="10" t="s">
        <v>560</v>
      </c>
      <c r="G1670" s="10" t="s">
        <v>355</v>
      </c>
      <c r="H1670" s="10">
        <v>48</v>
      </c>
      <c r="I1670" s="10">
        <v>3</v>
      </c>
      <c r="J1670" s="10">
        <v>1</v>
      </c>
      <c r="K1670" s="10" t="s">
        <v>781</v>
      </c>
      <c r="L1670" s="10" t="s">
        <v>777</v>
      </c>
      <c r="M1670" s="10">
        <v>0</v>
      </c>
      <c r="N1670" s="10">
        <v>0</v>
      </c>
      <c r="O1670" s="10">
        <v>0</v>
      </c>
      <c r="P1670" s="10">
        <v>0</v>
      </c>
      <c r="Q1670" s="10">
        <v>0</v>
      </c>
      <c r="R1670" s="10">
        <v>0</v>
      </c>
      <c r="S1670" s="10">
        <v>0</v>
      </c>
      <c r="T1670" s="10">
        <v>0</v>
      </c>
      <c r="U1670" s="10">
        <v>0</v>
      </c>
      <c r="V1670" s="10">
        <v>0</v>
      </c>
      <c r="W1670" s="10">
        <v>0.6</v>
      </c>
      <c r="X1670" s="10">
        <v>0.6</v>
      </c>
      <c r="Y1670" s="10">
        <v>1</v>
      </c>
      <c r="Z1670" s="10">
        <v>1</v>
      </c>
      <c r="AA1670" s="10">
        <v>1</v>
      </c>
      <c r="AB1670" s="10">
        <v>1</v>
      </c>
      <c r="AC1670" s="10">
        <v>1</v>
      </c>
      <c r="AD1670" s="10">
        <v>0.6</v>
      </c>
      <c r="AE1670" s="10">
        <v>0</v>
      </c>
      <c r="AF1670" s="10">
        <v>0</v>
      </c>
      <c r="AG1670" s="10">
        <v>0</v>
      </c>
      <c r="AH1670" s="10">
        <v>0</v>
      </c>
      <c r="AI1670" s="10">
        <v>0</v>
      </c>
      <c r="AJ1670" s="10">
        <v>0</v>
      </c>
      <c r="AK1670" s="10">
        <v>1</v>
      </c>
      <c r="AL1670" s="10">
        <v>0</v>
      </c>
      <c r="AM1670" s="10">
        <v>10</v>
      </c>
      <c r="AN1670" s="10">
        <v>60</v>
      </c>
      <c r="AO1670" s="10">
        <v>12</v>
      </c>
      <c r="AP1670" s="10">
        <v>100</v>
      </c>
      <c r="AQ1670" s="10">
        <v>17</v>
      </c>
      <c r="AR1670" s="10">
        <v>60</v>
      </c>
      <c r="AS1670" s="10">
        <v>18</v>
      </c>
      <c r="AT1670" s="10">
        <v>0</v>
      </c>
      <c r="AU1670" s="10">
        <v>24</v>
      </c>
      <c r="AV1670" s="10"/>
      <c r="AW1670" s="10"/>
      <c r="AX1670" s="10"/>
      <c r="AY1670" s="10"/>
      <c r="AZ1670" s="10"/>
      <c r="BA1670" s="10"/>
      <c r="BB1670" s="10"/>
      <c r="BC1670" s="10"/>
      <c r="BD1670" s="10"/>
      <c r="BE1670" s="10"/>
      <c r="BF1670" s="10"/>
      <c r="BG1670" s="10"/>
      <c r="BH1670" s="10" t="s">
        <v>516</v>
      </c>
      <c r="BI1670" s="10">
        <v>38</v>
      </c>
    </row>
    <row r="1671" spans="5:61" ht="16.5" customHeight="1">
      <c r="E1671" s="9" t="str">
        <f t="shared" si="25"/>
        <v>M-48人体発熱密度比率2</v>
      </c>
      <c r="F1671" s="10" t="s">
        <v>560</v>
      </c>
      <c r="G1671" s="10" t="s">
        <v>355</v>
      </c>
      <c r="H1671" s="10">
        <v>48</v>
      </c>
      <c r="I1671" s="10">
        <v>3</v>
      </c>
      <c r="J1671" s="10">
        <v>2</v>
      </c>
      <c r="K1671" s="10" t="s">
        <v>781</v>
      </c>
      <c r="L1671" s="10" t="s">
        <v>778</v>
      </c>
      <c r="M1671" s="10">
        <v>0</v>
      </c>
      <c r="N1671" s="10">
        <v>0</v>
      </c>
      <c r="O1671" s="10">
        <v>0</v>
      </c>
      <c r="P1671" s="10">
        <v>0</v>
      </c>
      <c r="Q1671" s="10">
        <v>0</v>
      </c>
      <c r="R1671" s="10">
        <v>0</v>
      </c>
      <c r="S1671" s="10">
        <v>0</v>
      </c>
      <c r="T1671" s="10">
        <v>0</v>
      </c>
      <c r="U1671" s="10">
        <v>0</v>
      </c>
      <c r="V1671" s="10">
        <v>0</v>
      </c>
      <c r="W1671" s="10">
        <v>0.6</v>
      </c>
      <c r="X1671" s="10">
        <v>0.6</v>
      </c>
      <c r="Y1671" s="10">
        <v>1</v>
      </c>
      <c r="Z1671" s="10">
        <v>1</v>
      </c>
      <c r="AA1671" s="10">
        <v>1</v>
      </c>
      <c r="AB1671" s="10">
        <v>1</v>
      </c>
      <c r="AC1671" s="10">
        <v>1</v>
      </c>
      <c r="AD1671" s="10">
        <v>0.6</v>
      </c>
      <c r="AE1671" s="10">
        <v>0</v>
      </c>
      <c r="AF1671" s="10">
        <v>0</v>
      </c>
      <c r="AG1671" s="10">
        <v>0</v>
      </c>
      <c r="AH1671" s="10">
        <v>0</v>
      </c>
      <c r="AI1671" s="10">
        <v>0</v>
      </c>
      <c r="AJ1671" s="10">
        <v>0</v>
      </c>
      <c r="AK1671" s="10">
        <v>1</v>
      </c>
      <c r="AL1671" s="10">
        <v>0</v>
      </c>
      <c r="AM1671" s="10">
        <v>10</v>
      </c>
      <c r="AN1671" s="10">
        <v>60</v>
      </c>
      <c r="AO1671" s="10">
        <v>12</v>
      </c>
      <c r="AP1671" s="10">
        <v>100</v>
      </c>
      <c r="AQ1671" s="10">
        <v>17</v>
      </c>
      <c r="AR1671" s="10">
        <v>60</v>
      </c>
      <c r="AS1671" s="10">
        <v>18</v>
      </c>
      <c r="AT1671" s="10">
        <v>0</v>
      </c>
      <c r="AU1671" s="10">
        <v>24</v>
      </c>
      <c r="AV1671" s="10"/>
      <c r="AW1671" s="10"/>
      <c r="AX1671" s="10"/>
      <c r="AY1671" s="10"/>
      <c r="AZ1671" s="10"/>
      <c r="BA1671" s="10"/>
      <c r="BB1671" s="10"/>
      <c r="BC1671" s="10"/>
      <c r="BD1671" s="10"/>
      <c r="BE1671" s="10"/>
      <c r="BF1671" s="10"/>
      <c r="BG1671" s="10"/>
      <c r="BH1671" s="10" t="s">
        <v>516</v>
      </c>
      <c r="BI1671" s="10">
        <v>38</v>
      </c>
    </row>
    <row r="1672" spans="5:61" ht="16.5" customHeight="1">
      <c r="E1672" s="9" t="str">
        <f t="shared" si="25"/>
        <v>M-48人体発熱密度比率3</v>
      </c>
      <c r="F1672" s="10" t="s">
        <v>560</v>
      </c>
      <c r="G1672" s="10" t="s">
        <v>355</v>
      </c>
      <c r="H1672" s="10">
        <v>48</v>
      </c>
      <c r="I1672" s="10">
        <v>3</v>
      </c>
      <c r="J1672" s="10">
        <v>3</v>
      </c>
      <c r="K1672" s="10" t="s">
        <v>781</v>
      </c>
      <c r="L1672" s="10" t="s">
        <v>779</v>
      </c>
      <c r="M1672" s="10">
        <v>0</v>
      </c>
      <c r="N1672" s="10">
        <v>0</v>
      </c>
      <c r="O1672" s="10">
        <v>0</v>
      </c>
      <c r="P1672" s="10">
        <v>0</v>
      </c>
      <c r="Q1672" s="10">
        <v>0</v>
      </c>
      <c r="R1672" s="10">
        <v>0</v>
      </c>
      <c r="S1672" s="10">
        <v>0</v>
      </c>
      <c r="T1672" s="10">
        <v>0</v>
      </c>
      <c r="U1672" s="10">
        <v>0</v>
      </c>
      <c r="V1672" s="10">
        <v>0</v>
      </c>
      <c r="W1672" s="10">
        <v>0</v>
      </c>
      <c r="X1672" s="10">
        <v>0</v>
      </c>
      <c r="Y1672" s="10">
        <v>0</v>
      </c>
      <c r="Z1672" s="10">
        <v>0</v>
      </c>
      <c r="AA1672" s="10">
        <v>0</v>
      </c>
      <c r="AB1672" s="10">
        <v>0</v>
      </c>
      <c r="AC1672" s="10">
        <v>0</v>
      </c>
      <c r="AD1672" s="10">
        <v>0</v>
      </c>
      <c r="AE1672" s="10">
        <v>0</v>
      </c>
      <c r="AF1672" s="10">
        <v>0</v>
      </c>
      <c r="AG1672" s="10">
        <v>0</v>
      </c>
      <c r="AH1672" s="10">
        <v>0</v>
      </c>
      <c r="AI1672" s="10">
        <v>0</v>
      </c>
      <c r="AJ1672" s="10">
        <v>0</v>
      </c>
      <c r="AK1672" s="10">
        <v>1</v>
      </c>
      <c r="AL1672" s="10">
        <v>0</v>
      </c>
      <c r="AM1672" s="10">
        <v>24</v>
      </c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10"/>
      <c r="AZ1672" s="10"/>
      <c r="BA1672" s="10"/>
      <c r="BB1672" s="10"/>
      <c r="BC1672" s="10"/>
      <c r="BD1672" s="10"/>
      <c r="BE1672" s="10"/>
      <c r="BF1672" s="10"/>
      <c r="BG1672" s="10"/>
      <c r="BH1672" s="10" t="s">
        <v>516</v>
      </c>
      <c r="BI1672" s="10">
        <v>38</v>
      </c>
    </row>
    <row r="1673" spans="5:61" ht="16.5" customHeight="1">
      <c r="E1673" s="9" t="str">
        <f t="shared" ref="E1673:E1736" si="26">F1673&amp;K1673&amp;J1673</f>
        <v>M-48機器発熱密度比率1</v>
      </c>
      <c r="F1673" s="10" t="s">
        <v>560</v>
      </c>
      <c r="G1673" s="10" t="s">
        <v>355</v>
      </c>
      <c r="H1673" s="10">
        <v>48</v>
      </c>
      <c r="I1673" s="10">
        <v>4</v>
      </c>
      <c r="J1673" s="10">
        <v>1</v>
      </c>
      <c r="K1673" s="10" t="s">
        <v>783</v>
      </c>
      <c r="L1673" s="10" t="s">
        <v>777</v>
      </c>
      <c r="M1673" s="10">
        <v>0</v>
      </c>
      <c r="N1673" s="10">
        <v>0</v>
      </c>
      <c r="O1673" s="10">
        <v>0</v>
      </c>
      <c r="P1673" s="10">
        <v>0</v>
      </c>
      <c r="Q1673" s="10">
        <v>0</v>
      </c>
      <c r="R1673" s="10">
        <v>0</v>
      </c>
      <c r="S1673" s="10">
        <v>0</v>
      </c>
      <c r="T1673" s="10">
        <v>0</v>
      </c>
      <c r="U1673" s="10">
        <v>0</v>
      </c>
      <c r="V1673" s="10">
        <v>0</v>
      </c>
      <c r="W1673" s="10">
        <v>0</v>
      </c>
      <c r="X1673" s="10">
        <v>0</v>
      </c>
      <c r="Y1673" s="10">
        <v>0</v>
      </c>
      <c r="Z1673" s="10">
        <v>0</v>
      </c>
      <c r="AA1673" s="10">
        <v>0</v>
      </c>
      <c r="AB1673" s="10">
        <v>0</v>
      </c>
      <c r="AC1673" s="10">
        <v>0</v>
      </c>
      <c r="AD1673" s="10">
        <v>0</v>
      </c>
      <c r="AE1673" s="10">
        <v>0</v>
      </c>
      <c r="AF1673" s="10">
        <v>0</v>
      </c>
      <c r="AG1673" s="10">
        <v>0</v>
      </c>
      <c r="AH1673" s="10">
        <v>0</v>
      </c>
      <c r="AI1673" s="10">
        <v>0</v>
      </c>
      <c r="AJ1673" s="10">
        <v>0</v>
      </c>
      <c r="AK1673" s="10">
        <v>1</v>
      </c>
      <c r="AL1673" s="10">
        <v>0</v>
      </c>
      <c r="AM1673" s="10">
        <v>24</v>
      </c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10"/>
      <c r="AZ1673" s="10"/>
      <c r="BA1673" s="10"/>
      <c r="BB1673" s="10"/>
      <c r="BC1673" s="10"/>
      <c r="BD1673" s="10"/>
      <c r="BE1673" s="10"/>
      <c r="BF1673" s="10"/>
      <c r="BG1673" s="10"/>
      <c r="BH1673" s="10" t="s">
        <v>516</v>
      </c>
      <c r="BI1673" s="10">
        <v>38</v>
      </c>
    </row>
    <row r="1674" spans="5:61" ht="16.5" customHeight="1">
      <c r="E1674" s="9" t="str">
        <f t="shared" si="26"/>
        <v>M-48機器発熱密度比率2</v>
      </c>
      <c r="F1674" s="10" t="s">
        <v>560</v>
      </c>
      <c r="G1674" s="10" t="s">
        <v>355</v>
      </c>
      <c r="H1674" s="10">
        <v>48</v>
      </c>
      <c r="I1674" s="10">
        <v>4</v>
      </c>
      <c r="J1674" s="10">
        <v>2</v>
      </c>
      <c r="K1674" s="10" t="s">
        <v>783</v>
      </c>
      <c r="L1674" s="10" t="s">
        <v>778</v>
      </c>
      <c r="M1674" s="10">
        <v>0</v>
      </c>
      <c r="N1674" s="10">
        <v>0</v>
      </c>
      <c r="O1674" s="10">
        <v>0</v>
      </c>
      <c r="P1674" s="10">
        <v>0</v>
      </c>
      <c r="Q1674" s="10">
        <v>0</v>
      </c>
      <c r="R1674" s="10">
        <v>0</v>
      </c>
      <c r="S1674" s="10">
        <v>0</v>
      </c>
      <c r="T1674" s="10">
        <v>0</v>
      </c>
      <c r="U1674" s="10">
        <v>0</v>
      </c>
      <c r="V1674" s="10">
        <v>0</v>
      </c>
      <c r="W1674" s="10">
        <v>0</v>
      </c>
      <c r="X1674" s="10">
        <v>0</v>
      </c>
      <c r="Y1674" s="10">
        <v>0</v>
      </c>
      <c r="Z1674" s="10">
        <v>0</v>
      </c>
      <c r="AA1674" s="10">
        <v>0</v>
      </c>
      <c r="AB1674" s="10">
        <v>0</v>
      </c>
      <c r="AC1674" s="10">
        <v>0</v>
      </c>
      <c r="AD1674" s="10">
        <v>0</v>
      </c>
      <c r="AE1674" s="10">
        <v>0</v>
      </c>
      <c r="AF1674" s="10">
        <v>0</v>
      </c>
      <c r="AG1674" s="10">
        <v>0</v>
      </c>
      <c r="AH1674" s="10">
        <v>0</v>
      </c>
      <c r="AI1674" s="10">
        <v>0</v>
      </c>
      <c r="AJ1674" s="10">
        <v>0</v>
      </c>
      <c r="AK1674" s="10">
        <v>1</v>
      </c>
      <c r="AL1674" s="10">
        <v>0</v>
      </c>
      <c r="AM1674" s="10">
        <v>24</v>
      </c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10"/>
      <c r="AZ1674" s="10"/>
      <c r="BA1674" s="10"/>
      <c r="BB1674" s="10"/>
      <c r="BC1674" s="10"/>
      <c r="BD1674" s="10"/>
      <c r="BE1674" s="10"/>
      <c r="BF1674" s="10"/>
      <c r="BG1674" s="10"/>
      <c r="BH1674" s="10" t="s">
        <v>516</v>
      </c>
      <c r="BI1674" s="10">
        <v>38</v>
      </c>
    </row>
    <row r="1675" spans="5:61" ht="16.5" customHeight="1">
      <c r="E1675" s="9" t="str">
        <f t="shared" si="26"/>
        <v>M-48機器発熱密度比率3</v>
      </c>
      <c r="F1675" s="10" t="s">
        <v>560</v>
      </c>
      <c r="G1675" s="10" t="s">
        <v>355</v>
      </c>
      <c r="H1675" s="10">
        <v>48</v>
      </c>
      <c r="I1675" s="10">
        <v>4</v>
      </c>
      <c r="J1675" s="10">
        <v>3</v>
      </c>
      <c r="K1675" s="10" t="s">
        <v>783</v>
      </c>
      <c r="L1675" s="10" t="s">
        <v>779</v>
      </c>
      <c r="M1675" s="10">
        <v>0</v>
      </c>
      <c r="N1675" s="10">
        <v>0</v>
      </c>
      <c r="O1675" s="10">
        <v>0</v>
      </c>
      <c r="P1675" s="10">
        <v>0</v>
      </c>
      <c r="Q1675" s="10">
        <v>0</v>
      </c>
      <c r="R1675" s="10">
        <v>0</v>
      </c>
      <c r="S1675" s="10">
        <v>0</v>
      </c>
      <c r="T1675" s="10">
        <v>0</v>
      </c>
      <c r="U1675" s="10">
        <v>0</v>
      </c>
      <c r="V1675" s="10">
        <v>0</v>
      </c>
      <c r="W1675" s="10">
        <v>0</v>
      </c>
      <c r="X1675" s="10">
        <v>0</v>
      </c>
      <c r="Y1675" s="10">
        <v>0</v>
      </c>
      <c r="Z1675" s="10">
        <v>0</v>
      </c>
      <c r="AA1675" s="10">
        <v>0</v>
      </c>
      <c r="AB1675" s="10">
        <v>0</v>
      </c>
      <c r="AC1675" s="10">
        <v>0</v>
      </c>
      <c r="AD1675" s="10">
        <v>0</v>
      </c>
      <c r="AE1675" s="10">
        <v>0</v>
      </c>
      <c r="AF1675" s="10">
        <v>0</v>
      </c>
      <c r="AG1675" s="10">
        <v>0</v>
      </c>
      <c r="AH1675" s="10">
        <v>0</v>
      </c>
      <c r="AI1675" s="10">
        <v>0</v>
      </c>
      <c r="AJ1675" s="10">
        <v>0</v>
      </c>
      <c r="AK1675" s="10">
        <v>1</v>
      </c>
      <c r="AL1675" s="10">
        <v>0</v>
      </c>
      <c r="AM1675" s="10">
        <v>24</v>
      </c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10"/>
      <c r="AZ1675" s="10"/>
      <c r="BA1675" s="10"/>
      <c r="BB1675" s="10"/>
      <c r="BC1675" s="10"/>
      <c r="BD1675" s="10"/>
      <c r="BE1675" s="10"/>
      <c r="BF1675" s="10"/>
      <c r="BG1675" s="10"/>
      <c r="BH1675" s="10" t="s">
        <v>516</v>
      </c>
      <c r="BI1675" s="10">
        <v>38</v>
      </c>
    </row>
    <row r="1676" spans="5:61" ht="16.5" customHeight="1">
      <c r="E1676" s="9" t="str">
        <f t="shared" si="26"/>
        <v>M-49室同時使用率1</v>
      </c>
      <c r="F1676" s="10" t="s">
        <v>566</v>
      </c>
      <c r="G1676" s="10" t="s">
        <v>355</v>
      </c>
      <c r="H1676" s="10">
        <v>49</v>
      </c>
      <c r="I1676" s="10">
        <v>1</v>
      </c>
      <c r="J1676" s="10">
        <v>1</v>
      </c>
      <c r="K1676" s="10" t="s">
        <v>776</v>
      </c>
      <c r="L1676" s="10" t="s">
        <v>777</v>
      </c>
      <c r="M1676" s="10">
        <v>0</v>
      </c>
      <c r="N1676" s="10">
        <v>0</v>
      </c>
      <c r="O1676" s="10">
        <v>0</v>
      </c>
      <c r="P1676" s="10">
        <v>0</v>
      </c>
      <c r="Q1676" s="10">
        <v>0</v>
      </c>
      <c r="R1676" s="10">
        <v>0</v>
      </c>
      <c r="S1676" s="10">
        <v>0</v>
      </c>
      <c r="T1676" s="10">
        <v>1</v>
      </c>
      <c r="U1676" s="10">
        <v>1</v>
      </c>
      <c r="V1676" s="10">
        <v>1</v>
      </c>
      <c r="W1676" s="10">
        <v>1</v>
      </c>
      <c r="X1676" s="10">
        <v>1</v>
      </c>
      <c r="Y1676" s="10">
        <v>1</v>
      </c>
      <c r="Z1676" s="10">
        <v>1</v>
      </c>
      <c r="AA1676" s="10">
        <v>1</v>
      </c>
      <c r="AB1676" s="10">
        <v>1</v>
      </c>
      <c r="AC1676" s="10">
        <v>1</v>
      </c>
      <c r="AD1676" s="10">
        <v>1</v>
      </c>
      <c r="AE1676" s="10">
        <v>0</v>
      </c>
      <c r="AF1676" s="10">
        <v>0</v>
      </c>
      <c r="AG1676" s="10">
        <v>0</v>
      </c>
      <c r="AH1676" s="10">
        <v>0</v>
      </c>
      <c r="AI1676" s="10">
        <v>0</v>
      </c>
      <c r="AJ1676" s="10">
        <v>0</v>
      </c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10"/>
      <c r="AZ1676" s="10"/>
      <c r="BA1676" s="10"/>
      <c r="BB1676" s="10"/>
      <c r="BC1676" s="10"/>
      <c r="BD1676" s="10"/>
      <c r="BE1676" s="10"/>
      <c r="BF1676" s="10"/>
      <c r="BG1676" s="10"/>
      <c r="BH1676" s="10" t="s">
        <v>520</v>
      </c>
      <c r="BI1676" s="10">
        <v>39</v>
      </c>
    </row>
    <row r="1677" spans="5:61" ht="16.5" customHeight="1">
      <c r="E1677" s="9" t="str">
        <f t="shared" si="26"/>
        <v>M-49室同時使用率2</v>
      </c>
      <c r="F1677" s="10" t="s">
        <v>566</v>
      </c>
      <c r="G1677" s="10" t="s">
        <v>355</v>
      </c>
      <c r="H1677" s="10">
        <v>49</v>
      </c>
      <c r="I1677" s="10">
        <v>1</v>
      </c>
      <c r="J1677" s="10">
        <v>2</v>
      </c>
      <c r="K1677" s="10" t="s">
        <v>776</v>
      </c>
      <c r="L1677" s="10" t="s">
        <v>778</v>
      </c>
      <c r="M1677" s="10">
        <v>0</v>
      </c>
      <c r="N1677" s="10">
        <v>0</v>
      </c>
      <c r="O1677" s="10">
        <v>0</v>
      </c>
      <c r="P1677" s="10">
        <v>0</v>
      </c>
      <c r="Q1677" s="10">
        <v>0</v>
      </c>
      <c r="R1677" s="10">
        <v>0</v>
      </c>
      <c r="S1677" s="10">
        <v>0</v>
      </c>
      <c r="T1677" s="10">
        <v>1</v>
      </c>
      <c r="U1677" s="10">
        <v>1</v>
      </c>
      <c r="V1677" s="10">
        <v>1</v>
      </c>
      <c r="W1677" s="10">
        <v>1</v>
      </c>
      <c r="X1677" s="10">
        <v>1</v>
      </c>
      <c r="Y1677" s="10">
        <v>1</v>
      </c>
      <c r="Z1677" s="10">
        <v>1</v>
      </c>
      <c r="AA1677" s="10">
        <v>1</v>
      </c>
      <c r="AB1677" s="10">
        <v>1</v>
      </c>
      <c r="AC1677" s="10">
        <v>1</v>
      </c>
      <c r="AD1677" s="10">
        <v>1</v>
      </c>
      <c r="AE1677" s="10">
        <v>0</v>
      </c>
      <c r="AF1677" s="10">
        <v>0</v>
      </c>
      <c r="AG1677" s="10">
        <v>0</v>
      </c>
      <c r="AH1677" s="10">
        <v>0</v>
      </c>
      <c r="AI1677" s="10">
        <v>0</v>
      </c>
      <c r="AJ1677" s="10">
        <v>0</v>
      </c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10"/>
      <c r="AZ1677" s="10"/>
      <c r="BA1677" s="10"/>
      <c r="BB1677" s="10"/>
      <c r="BC1677" s="10"/>
      <c r="BD1677" s="10"/>
      <c r="BE1677" s="10"/>
      <c r="BF1677" s="10"/>
      <c r="BG1677" s="10"/>
      <c r="BH1677" s="10" t="s">
        <v>520</v>
      </c>
      <c r="BI1677" s="10">
        <v>39</v>
      </c>
    </row>
    <row r="1678" spans="5:61" ht="16.5" customHeight="1">
      <c r="E1678" s="9" t="str">
        <f t="shared" si="26"/>
        <v>M-49室同時使用率3</v>
      </c>
      <c r="F1678" s="10" t="s">
        <v>566</v>
      </c>
      <c r="G1678" s="10" t="s">
        <v>355</v>
      </c>
      <c r="H1678" s="10">
        <v>49</v>
      </c>
      <c r="I1678" s="10">
        <v>1</v>
      </c>
      <c r="J1678" s="10">
        <v>3</v>
      </c>
      <c r="K1678" s="10" t="s">
        <v>776</v>
      </c>
      <c r="L1678" s="10" t="s">
        <v>779</v>
      </c>
      <c r="M1678" s="10">
        <v>0</v>
      </c>
      <c r="N1678" s="10">
        <v>0</v>
      </c>
      <c r="O1678" s="10">
        <v>0</v>
      </c>
      <c r="P1678" s="10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0</v>
      </c>
      <c r="V1678" s="10">
        <v>0</v>
      </c>
      <c r="W1678" s="10">
        <v>0</v>
      </c>
      <c r="X1678" s="10">
        <v>0</v>
      </c>
      <c r="Y1678" s="10">
        <v>0</v>
      </c>
      <c r="Z1678" s="10">
        <v>0</v>
      </c>
      <c r="AA1678" s="10">
        <v>0</v>
      </c>
      <c r="AB1678" s="10">
        <v>0</v>
      </c>
      <c r="AC1678" s="10">
        <v>0</v>
      </c>
      <c r="AD1678" s="10">
        <v>0</v>
      </c>
      <c r="AE1678" s="10">
        <v>0</v>
      </c>
      <c r="AF1678" s="10">
        <v>0</v>
      </c>
      <c r="AG1678" s="10">
        <v>0</v>
      </c>
      <c r="AH1678" s="10">
        <v>0</v>
      </c>
      <c r="AI1678" s="10">
        <v>0</v>
      </c>
      <c r="AJ1678" s="10">
        <v>0</v>
      </c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10"/>
      <c r="AZ1678" s="10"/>
      <c r="BA1678" s="10"/>
      <c r="BB1678" s="10"/>
      <c r="BC1678" s="10"/>
      <c r="BD1678" s="10"/>
      <c r="BE1678" s="10"/>
      <c r="BF1678" s="10"/>
      <c r="BG1678" s="10"/>
      <c r="BH1678" s="10" t="s">
        <v>520</v>
      </c>
      <c r="BI1678" s="10">
        <v>39</v>
      </c>
    </row>
    <row r="1679" spans="5:61" ht="16.5" customHeight="1">
      <c r="E1679" s="9" t="str">
        <f t="shared" si="26"/>
        <v>M-49照明発熱密度比率1</v>
      </c>
      <c r="F1679" s="10" t="s">
        <v>566</v>
      </c>
      <c r="G1679" s="10" t="s">
        <v>355</v>
      </c>
      <c r="H1679" s="10">
        <v>49</v>
      </c>
      <c r="I1679" s="10">
        <v>2</v>
      </c>
      <c r="J1679" s="10">
        <v>1</v>
      </c>
      <c r="K1679" s="10" t="s">
        <v>780</v>
      </c>
      <c r="L1679" s="10" t="s">
        <v>777</v>
      </c>
      <c r="M1679" s="10">
        <v>0</v>
      </c>
      <c r="N1679" s="10">
        <v>0</v>
      </c>
      <c r="O1679" s="10">
        <v>0</v>
      </c>
      <c r="P1679" s="10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1</v>
      </c>
      <c r="V1679" s="10">
        <v>1</v>
      </c>
      <c r="W1679" s="10">
        <v>1</v>
      </c>
      <c r="X1679" s="10">
        <v>1</v>
      </c>
      <c r="Y1679" s="10">
        <v>1</v>
      </c>
      <c r="Z1679" s="10">
        <v>1</v>
      </c>
      <c r="AA1679" s="10">
        <v>1</v>
      </c>
      <c r="AB1679" s="10">
        <v>1</v>
      </c>
      <c r="AC1679" s="10">
        <v>1</v>
      </c>
      <c r="AD1679" s="10">
        <v>1</v>
      </c>
      <c r="AE1679" s="10">
        <v>0</v>
      </c>
      <c r="AF1679" s="10">
        <v>0</v>
      </c>
      <c r="AG1679" s="10">
        <v>0</v>
      </c>
      <c r="AH1679" s="10">
        <v>0</v>
      </c>
      <c r="AI1679" s="10">
        <v>0</v>
      </c>
      <c r="AJ1679" s="10">
        <v>0</v>
      </c>
      <c r="AK1679" s="10">
        <v>1</v>
      </c>
      <c r="AL1679" s="10">
        <v>0</v>
      </c>
      <c r="AM1679" s="10">
        <v>8</v>
      </c>
      <c r="AN1679" s="10">
        <v>100</v>
      </c>
      <c r="AO1679" s="10">
        <v>18</v>
      </c>
      <c r="AP1679" s="10">
        <v>0</v>
      </c>
      <c r="AQ1679" s="10">
        <v>24</v>
      </c>
      <c r="AR1679" s="10"/>
      <c r="AS1679" s="10"/>
      <c r="AT1679" s="10"/>
      <c r="AU1679" s="10"/>
      <c r="AV1679" s="10"/>
      <c r="AW1679" s="10"/>
      <c r="AX1679" s="10"/>
      <c r="AY1679" s="10"/>
      <c r="AZ1679" s="10"/>
      <c r="BA1679" s="10"/>
      <c r="BB1679" s="10"/>
      <c r="BC1679" s="10"/>
      <c r="BD1679" s="10"/>
      <c r="BE1679" s="10"/>
      <c r="BF1679" s="10"/>
      <c r="BG1679" s="10"/>
      <c r="BH1679" s="10" t="s">
        <v>520</v>
      </c>
      <c r="BI1679" s="10">
        <v>39</v>
      </c>
    </row>
    <row r="1680" spans="5:61" ht="16.5" customHeight="1">
      <c r="E1680" s="9" t="str">
        <f t="shared" si="26"/>
        <v>M-49照明発熱密度比率2</v>
      </c>
      <c r="F1680" s="10" t="s">
        <v>566</v>
      </c>
      <c r="G1680" s="10" t="s">
        <v>355</v>
      </c>
      <c r="H1680" s="10">
        <v>49</v>
      </c>
      <c r="I1680" s="10">
        <v>2</v>
      </c>
      <c r="J1680" s="10">
        <v>2</v>
      </c>
      <c r="K1680" s="10" t="s">
        <v>780</v>
      </c>
      <c r="L1680" s="10" t="s">
        <v>778</v>
      </c>
      <c r="M1680" s="10">
        <v>0</v>
      </c>
      <c r="N1680" s="10">
        <v>0</v>
      </c>
      <c r="O1680" s="10">
        <v>0</v>
      </c>
      <c r="P1680" s="10">
        <v>0</v>
      </c>
      <c r="Q1680" s="10">
        <v>0</v>
      </c>
      <c r="R1680" s="10">
        <v>0</v>
      </c>
      <c r="S1680" s="10">
        <v>0</v>
      </c>
      <c r="T1680" s="10">
        <v>0</v>
      </c>
      <c r="U1680" s="10">
        <v>1</v>
      </c>
      <c r="V1680" s="10">
        <v>1</v>
      </c>
      <c r="W1680" s="10">
        <v>1</v>
      </c>
      <c r="X1680" s="10">
        <v>1</v>
      </c>
      <c r="Y1680" s="10">
        <v>1</v>
      </c>
      <c r="Z1680" s="10">
        <v>1</v>
      </c>
      <c r="AA1680" s="10">
        <v>1</v>
      </c>
      <c r="AB1680" s="10">
        <v>1</v>
      </c>
      <c r="AC1680" s="10">
        <v>1</v>
      </c>
      <c r="AD1680" s="10">
        <v>1</v>
      </c>
      <c r="AE1680" s="10">
        <v>0</v>
      </c>
      <c r="AF1680" s="10">
        <v>0</v>
      </c>
      <c r="AG1680" s="10">
        <v>0</v>
      </c>
      <c r="AH1680" s="10">
        <v>0</v>
      </c>
      <c r="AI1680" s="10">
        <v>0</v>
      </c>
      <c r="AJ1680" s="10">
        <v>0</v>
      </c>
      <c r="AK1680" s="10">
        <v>1</v>
      </c>
      <c r="AL1680" s="10">
        <v>0</v>
      </c>
      <c r="AM1680" s="10">
        <v>8</v>
      </c>
      <c r="AN1680" s="10">
        <v>100</v>
      </c>
      <c r="AO1680" s="10">
        <v>18</v>
      </c>
      <c r="AP1680" s="10">
        <v>0</v>
      </c>
      <c r="AQ1680" s="10">
        <v>24</v>
      </c>
      <c r="AR1680" s="10"/>
      <c r="AS1680" s="10"/>
      <c r="AT1680" s="10"/>
      <c r="AU1680" s="10"/>
      <c r="AV1680" s="10"/>
      <c r="AW1680" s="10"/>
      <c r="AX1680" s="10"/>
      <c r="AY1680" s="10"/>
      <c r="AZ1680" s="10"/>
      <c r="BA1680" s="10"/>
      <c r="BB1680" s="10"/>
      <c r="BC1680" s="10"/>
      <c r="BD1680" s="10"/>
      <c r="BE1680" s="10"/>
      <c r="BF1680" s="10"/>
      <c r="BG1680" s="10"/>
      <c r="BH1680" s="10" t="s">
        <v>520</v>
      </c>
      <c r="BI1680" s="10">
        <v>39</v>
      </c>
    </row>
    <row r="1681" spans="5:61" ht="16.5" customHeight="1">
      <c r="E1681" s="9" t="str">
        <f t="shared" si="26"/>
        <v>M-49照明発熱密度比率3</v>
      </c>
      <c r="F1681" s="10" t="s">
        <v>566</v>
      </c>
      <c r="G1681" s="10" t="s">
        <v>355</v>
      </c>
      <c r="H1681" s="10">
        <v>49</v>
      </c>
      <c r="I1681" s="10">
        <v>2</v>
      </c>
      <c r="J1681" s="10">
        <v>3</v>
      </c>
      <c r="K1681" s="10" t="s">
        <v>780</v>
      </c>
      <c r="L1681" s="10" t="s">
        <v>779</v>
      </c>
      <c r="M1681" s="10">
        <v>0</v>
      </c>
      <c r="N1681" s="10">
        <v>0</v>
      </c>
      <c r="O1681" s="10">
        <v>0</v>
      </c>
      <c r="P1681" s="10">
        <v>0</v>
      </c>
      <c r="Q1681" s="10">
        <v>0</v>
      </c>
      <c r="R1681" s="10">
        <v>0</v>
      </c>
      <c r="S1681" s="10">
        <v>0</v>
      </c>
      <c r="T1681" s="10">
        <v>0</v>
      </c>
      <c r="U1681" s="10">
        <v>0</v>
      </c>
      <c r="V1681" s="10">
        <v>0</v>
      </c>
      <c r="W1681" s="10">
        <v>0</v>
      </c>
      <c r="X1681" s="10">
        <v>0</v>
      </c>
      <c r="Y1681" s="10">
        <v>0</v>
      </c>
      <c r="Z1681" s="10">
        <v>0</v>
      </c>
      <c r="AA1681" s="10">
        <v>0</v>
      </c>
      <c r="AB1681" s="10">
        <v>0</v>
      </c>
      <c r="AC1681" s="10">
        <v>0</v>
      </c>
      <c r="AD1681" s="10">
        <v>0</v>
      </c>
      <c r="AE1681" s="10">
        <v>0</v>
      </c>
      <c r="AF1681" s="10">
        <v>0</v>
      </c>
      <c r="AG1681" s="10">
        <v>0</v>
      </c>
      <c r="AH1681" s="10">
        <v>0</v>
      </c>
      <c r="AI1681" s="10">
        <v>0</v>
      </c>
      <c r="AJ1681" s="10">
        <v>0</v>
      </c>
      <c r="AK1681" s="10">
        <v>1</v>
      </c>
      <c r="AL1681" s="10">
        <v>0</v>
      </c>
      <c r="AM1681" s="10">
        <v>24</v>
      </c>
      <c r="AN1681" s="10"/>
      <c r="AO1681" s="10"/>
      <c r="AP1681" s="10"/>
      <c r="AQ1681" s="10"/>
      <c r="AR1681" s="10"/>
      <c r="AS1681" s="10"/>
      <c r="AT1681" s="10"/>
      <c r="AU1681" s="10"/>
      <c r="AV1681" s="10"/>
      <c r="AW1681" s="10"/>
      <c r="AX1681" s="10"/>
      <c r="AY1681" s="10"/>
      <c r="AZ1681" s="10"/>
      <c r="BA1681" s="10"/>
      <c r="BB1681" s="10"/>
      <c r="BC1681" s="10"/>
      <c r="BD1681" s="10"/>
      <c r="BE1681" s="10"/>
      <c r="BF1681" s="10"/>
      <c r="BG1681" s="10"/>
      <c r="BH1681" s="10" t="s">
        <v>520</v>
      </c>
      <c r="BI1681" s="10">
        <v>39</v>
      </c>
    </row>
    <row r="1682" spans="5:61" ht="16.5" customHeight="1">
      <c r="E1682" s="9" t="str">
        <f t="shared" si="26"/>
        <v>M-49人体発熱密度比率1</v>
      </c>
      <c r="F1682" s="10" t="s">
        <v>566</v>
      </c>
      <c r="G1682" s="10" t="s">
        <v>355</v>
      </c>
      <c r="H1682" s="10">
        <v>49</v>
      </c>
      <c r="I1682" s="10">
        <v>3</v>
      </c>
      <c r="J1682" s="10">
        <v>1</v>
      </c>
      <c r="K1682" s="10" t="s">
        <v>781</v>
      </c>
      <c r="L1682" s="10" t="s">
        <v>777</v>
      </c>
      <c r="M1682" s="10">
        <v>0</v>
      </c>
      <c r="N1682" s="10">
        <v>0</v>
      </c>
      <c r="O1682" s="10">
        <v>0</v>
      </c>
      <c r="P1682" s="10">
        <v>0</v>
      </c>
      <c r="Q1682" s="10">
        <v>0</v>
      </c>
      <c r="R1682" s="10">
        <v>0</v>
      </c>
      <c r="S1682" s="10">
        <v>0</v>
      </c>
      <c r="T1682" s="10">
        <v>0</v>
      </c>
      <c r="U1682" s="10">
        <v>0.8</v>
      </c>
      <c r="V1682" s="10">
        <v>0.8</v>
      </c>
      <c r="W1682" s="10">
        <v>0.8</v>
      </c>
      <c r="X1682" s="10">
        <v>0.8</v>
      </c>
      <c r="Y1682" s="10">
        <v>0.8</v>
      </c>
      <c r="Z1682" s="10">
        <v>0.4</v>
      </c>
      <c r="AA1682" s="10">
        <v>0.4</v>
      </c>
      <c r="AB1682" s="10">
        <v>0.4</v>
      </c>
      <c r="AC1682" s="10">
        <v>0.4</v>
      </c>
      <c r="AD1682" s="10">
        <v>0.4</v>
      </c>
      <c r="AE1682" s="10">
        <v>0</v>
      </c>
      <c r="AF1682" s="10">
        <v>0</v>
      </c>
      <c r="AG1682" s="10">
        <v>0</v>
      </c>
      <c r="AH1682" s="10">
        <v>0</v>
      </c>
      <c r="AI1682" s="10">
        <v>0</v>
      </c>
      <c r="AJ1682" s="10">
        <v>0</v>
      </c>
      <c r="AK1682" s="10">
        <v>1</v>
      </c>
      <c r="AL1682" s="10">
        <v>0</v>
      </c>
      <c r="AM1682" s="10">
        <v>8</v>
      </c>
      <c r="AN1682" s="10">
        <v>80</v>
      </c>
      <c r="AO1682" s="10">
        <v>13</v>
      </c>
      <c r="AP1682" s="10">
        <v>40</v>
      </c>
      <c r="AQ1682" s="10">
        <v>18</v>
      </c>
      <c r="AR1682" s="10">
        <v>0</v>
      </c>
      <c r="AS1682" s="10">
        <v>24</v>
      </c>
      <c r="AT1682" s="10"/>
      <c r="AU1682" s="10"/>
      <c r="AV1682" s="10"/>
      <c r="AW1682" s="10"/>
      <c r="AX1682" s="10"/>
      <c r="AY1682" s="10"/>
      <c r="AZ1682" s="10"/>
      <c r="BA1682" s="10"/>
      <c r="BB1682" s="10"/>
      <c r="BC1682" s="10"/>
      <c r="BD1682" s="10"/>
      <c r="BE1682" s="10"/>
      <c r="BF1682" s="10"/>
      <c r="BG1682" s="10"/>
      <c r="BH1682" s="10" t="s">
        <v>520</v>
      </c>
      <c r="BI1682" s="10">
        <v>39</v>
      </c>
    </row>
    <row r="1683" spans="5:61" ht="16.5" customHeight="1">
      <c r="E1683" s="9" t="str">
        <f t="shared" si="26"/>
        <v>M-49人体発熱密度比率2</v>
      </c>
      <c r="F1683" s="10" t="s">
        <v>566</v>
      </c>
      <c r="G1683" s="10" t="s">
        <v>355</v>
      </c>
      <c r="H1683" s="10">
        <v>49</v>
      </c>
      <c r="I1683" s="10">
        <v>3</v>
      </c>
      <c r="J1683" s="10">
        <v>2</v>
      </c>
      <c r="K1683" s="10" t="s">
        <v>781</v>
      </c>
      <c r="L1683" s="10" t="s">
        <v>778</v>
      </c>
      <c r="M1683" s="10">
        <v>0</v>
      </c>
      <c r="N1683" s="10">
        <v>0</v>
      </c>
      <c r="O1683" s="10">
        <v>0</v>
      </c>
      <c r="P1683" s="10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1</v>
      </c>
      <c r="V1683" s="10">
        <v>1</v>
      </c>
      <c r="W1683" s="10">
        <v>1</v>
      </c>
      <c r="X1683" s="10">
        <v>1</v>
      </c>
      <c r="Y1683" s="10">
        <v>1</v>
      </c>
      <c r="Z1683" s="10">
        <v>0.5</v>
      </c>
      <c r="AA1683" s="10">
        <v>0.5</v>
      </c>
      <c r="AB1683" s="10">
        <v>0.5</v>
      </c>
      <c r="AC1683" s="10">
        <v>0.5</v>
      </c>
      <c r="AD1683" s="10">
        <v>0.5</v>
      </c>
      <c r="AE1683" s="10">
        <v>0</v>
      </c>
      <c r="AF1683" s="10">
        <v>0</v>
      </c>
      <c r="AG1683" s="10">
        <v>0</v>
      </c>
      <c r="AH1683" s="10">
        <v>0</v>
      </c>
      <c r="AI1683" s="10">
        <v>0</v>
      </c>
      <c r="AJ1683" s="10">
        <v>0</v>
      </c>
      <c r="AK1683" s="10">
        <v>1</v>
      </c>
      <c r="AL1683" s="10">
        <v>0</v>
      </c>
      <c r="AM1683" s="10">
        <v>8</v>
      </c>
      <c r="AN1683" s="10">
        <v>100</v>
      </c>
      <c r="AO1683" s="10">
        <v>13</v>
      </c>
      <c r="AP1683" s="10">
        <v>50</v>
      </c>
      <c r="AQ1683" s="10">
        <v>18</v>
      </c>
      <c r="AR1683" s="10">
        <v>0</v>
      </c>
      <c r="AS1683" s="10">
        <v>24</v>
      </c>
      <c r="AT1683" s="10"/>
      <c r="AU1683" s="10"/>
      <c r="AV1683" s="10"/>
      <c r="AW1683" s="10"/>
      <c r="AX1683" s="10"/>
      <c r="AY1683" s="10"/>
      <c r="AZ1683" s="10"/>
      <c r="BA1683" s="10"/>
      <c r="BB1683" s="10"/>
      <c r="BC1683" s="10"/>
      <c r="BD1683" s="10"/>
      <c r="BE1683" s="10"/>
      <c r="BF1683" s="10"/>
      <c r="BG1683" s="10"/>
      <c r="BH1683" s="10" t="s">
        <v>520</v>
      </c>
      <c r="BI1683" s="10">
        <v>39</v>
      </c>
    </row>
    <row r="1684" spans="5:61" ht="16.5" customHeight="1">
      <c r="E1684" s="9" t="str">
        <f t="shared" si="26"/>
        <v>M-49人体発熱密度比率3</v>
      </c>
      <c r="F1684" s="10" t="s">
        <v>566</v>
      </c>
      <c r="G1684" s="10" t="s">
        <v>355</v>
      </c>
      <c r="H1684" s="10">
        <v>49</v>
      </c>
      <c r="I1684" s="10">
        <v>3</v>
      </c>
      <c r="J1684" s="10">
        <v>3</v>
      </c>
      <c r="K1684" s="10" t="s">
        <v>781</v>
      </c>
      <c r="L1684" s="10" t="s">
        <v>779</v>
      </c>
      <c r="M1684" s="10">
        <v>0</v>
      </c>
      <c r="N1684" s="10">
        <v>0</v>
      </c>
      <c r="O1684" s="10">
        <v>0</v>
      </c>
      <c r="P1684" s="10">
        <v>0</v>
      </c>
      <c r="Q1684" s="10">
        <v>0</v>
      </c>
      <c r="R1684" s="10">
        <v>0</v>
      </c>
      <c r="S1684" s="10">
        <v>0</v>
      </c>
      <c r="T1684" s="10">
        <v>0</v>
      </c>
      <c r="U1684" s="10">
        <v>0</v>
      </c>
      <c r="V1684" s="10">
        <v>0</v>
      </c>
      <c r="W1684" s="10">
        <v>0</v>
      </c>
      <c r="X1684" s="10">
        <v>0</v>
      </c>
      <c r="Y1684" s="10">
        <v>0</v>
      </c>
      <c r="Z1684" s="10">
        <v>0</v>
      </c>
      <c r="AA1684" s="10">
        <v>0</v>
      </c>
      <c r="AB1684" s="10">
        <v>0</v>
      </c>
      <c r="AC1684" s="10">
        <v>0</v>
      </c>
      <c r="AD1684" s="10">
        <v>0</v>
      </c>
      <c r="AE1684" s="10">
        <v>0</v>
      </c>
      <c r="AF1684" s="10">
        <v>0</v>
      </c>
      <c r="AG1684" s="10">
        <v>0</v>
      </c>
      <c r="AH1684" s="10">
        <v>0</v>
      </c>
      <c r="AI1684" s="10">
        <v>0</v>
      </c>
      <c r="AJ1684" s="10">
        <v>0</v>
      </c>
      <c r="AK1684" s="10">
        <v>1</v>
      </c>
      <c r="AL1684" s="10">
        <v>0</v>
      </c>
      <c r="AM1684" s="10">
        <v>24</v>
      </c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10"/>
      <c r="AZ1684" s="10"/>
      <c r="BA1684" s="10"/>
      <c r="BB1684" s="10"/>
      <c r="BC1684" s="10"/>
      <c r="BD1684" s="10"/>
      <c r="BE1684" s="10"/>
      <c r="BF1684" s="10"/>
      <c r="BG1684" s="10"/>
      <c r="BH1684" s="10" t="s">
        <v>520</v>
      </c>
      <c r="BI1684" s="10">
        <v>39</v>
      </c>
    </row>
    <row r="1685" spans="5:61" ht="16.5" customHeight="1">
      <c r="E1685" s="9" t="str">
        <f t="shared" si="26"/>
        <v>M-49機器発熱密度比率1</v>
      </c>
      <c r="F1685" s="10" t="s">
        <v>566</v>
      </c>
      <c r="G1685" s="10" t="s">
        <v>355</v>
      </c>
      <c r="H1685" s="10">
        <v>49</v>
      </c>
      <c r="I1685" s="10">
        <v>4</v>
      </c>
      <c r="J1685" s="10">
        <v>1</v>
      </c>
      <c r="K1685" s="10" t="s">
        <v>783</v>
      </c>
      <c r="L1685" s="10" t="s">
        <v>777</v>
      </c>
      <c r="M1685" s="10">
        <v>0</v>
      </c>
      <c r="N1685" s="10">
        <v>0</v>
      </c>
      <c r="O1685" s="10">
        <v>0</v>
      </c>
      <c r="P1685" s="10">
        <v>0</v>
      </c>
      <c r="Q1685" s="10">
        <v>0</v>
      </c>
      <c r="R1685" s="10">
        <v>0</v>
      </c>
      <c r="S1685" s="10">
        <v>0</v>
      </c>
      <c r="T1685" s="10">
        <v>0</v>
      </c>
      <c r="U1685" s="10">
        <v>0</v>
      </c>
      <c r="V1685" s="10">
        <v>0</v>
      </c>
      <c r="W1685" s="10">
        <v>0</v>
      </c>
      <c r="X1685" s="10">
        <v>0</v>
      </c>
      <c r="Y1685" s="10">
        <v>0</v>
      </c>
      <c r="Z1685" s="10">
        <v>0</v>
      </c>
      <c r="AA1685" s="10">
        <v>0</v>
      </c>
      <c r="AB1685" s="10">
        <v>0</v>
      </c>
      <c r="AC1685" s="10">
        <v>0</v>
      </c>
      <c r="AD1685" s="10">
        <v>0</v>
      </c>
      <c r="AE1685" s="10">
        <v>0</v>
      </c>
      <c r="AF1685" s="10">
        <v>0</v>
      </c>
      <c r="AG1685" s="10">
        <v>0</v>
      </c>
      <c r="AH1685" s="10">
        <v>0</v>
      </c>
      <c r="AI1685" s="10">
        <v>0</v>
      </c>
      <c r="AJ1685" s="10">
        <v>0</v>
      </c>
      <c r="AK1685" s="10">
        <v>1</v>
      </c>
      <c r="AL1685" s="10">
        <v>0</v>
      </c>
      <c r="AM1685" s="10">
        <v>24</v>
      </c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10"/>
      <c r="AZ1685" s="10"/>
      <c r="BA1685" s="10"/>
      <c r="BB1685" s="10"/>
      <c r="BC1685" s="10"/>
      <c r="BD1685" s="10"/>
      <c r="BE1685" s="10"/>
      <c r="BF1685" s="10"/>
      <c r="BG1685" s="10"/>
      <c r="BH1685" s="10" t="s">
        <v>520</v>
      </c>
      <c r="BI1685" s="10">
        <v>39</v>
      </c>
    </row>
    <row r="1686" spans="5:61" ht="16.5" customHeight="1">
      <c r="E1686" s="9" t="str">
        <f t="shared" si="26"/>
        <v>M-49機器発熱密度比率2</v>
      </c>
      <c r="F1686" s="10" t="s">
        <v>566</v>
      </c>
      <c r="G1686" s="10" t="s">
        <v>355</v>
      </c>
      <c r="H1686" s="10">
        <v>49</v>
      </c>
      <c r="I1686" s="10">
        <v>4</v>
      </c>
      <c r="J1686" s="10">
        <v>2</v>
      </c>
      <c r="K1686" s="10" t="s">
        <v>783</v>
      </c>
      <c r="L1686" s="10" t="s">
        <v>778</v>
      </c>
      <c r="M1686" s="10">
        <v>0</v>
      </c>
      <c r="N1686" s="10">
        <v>0</v>
      </c>
      <c r="O1686" s="10">
        <v>0</v>
      </c>
      <c r="P1686" s="10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0</v>
      </c>
      <c r="V1686" s="10">
        <v>0</v>
      </c>
      <c r="W1686" s="10">
        <v>0</v>
      </c>
      <c r="X1686" s="10">
        <v>0</v>
      </c>
      <c r="Y1686" s="10">
        <v>0</v>
      </c>
      <c r="Z1686" s="10">
        <v>0</v>
      </c>
      <c r="AA1686" s="10">
        <v>0</v>
      </c>
      <c r="AB1686" s="10">
        <v>0</v>
      </c>
      <c r="AC1686" s="10">
        <v>0</v>
      </c>
      <c r="AD1686" s="10">
        <v>0</v>
      </c>
      <c r="AE1686" s="10">
        <v>0</v>
      </c>
      <c r="AF1686" s="10">
        <v>0</v>
      </c>
      <c r="AG1686" s="10">
        <v>0</v>
      </c>
      <c r="AH1686" s="10">
        <v>0</v>
      </c>
      <c r="AI1686" s="10">
        <v>0</v>
      </c>
      <c r="AJ1686" s="10">
        <v>0</v>
      </c>
      <c r="AK1686" s="10">
        <v>1</v>
      </c>
      <c r="AL1686" s="10">
        <v>0</v>
      </c>
      <c r="AM1686" s="10">
        <v>24</v>
      </c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10"/>
      <c r="AZ1686" s="10"/>
      <c r="BA1686" s="10"/>
      <c r="BB1686" s="10"/>
      <c r="BC1686" s="10"/>
      <c r="BD1686" s="10"/>
      <c r="BE1686" s="10"/>
      <c r="BF1686" s="10"/>
      <c r="BG1686" s="10"/>
      <c r="BH1686" s="10" t="s">
        <v>520</v>
      </c>
      <c r="BI1686" s="10">
        <v>39</v>
      </c>
    </row>
    <row r="1687" spans="5:61" ht="16.5" customHeight="1">
      <c r="E1687" s="9" t="str">
        <f t="shared" si="26"/>
        <v>M-49機器発熱密度比率3</v>
      </c>
      <c r="F1687" s="10" t="s">
        <v>566</v>
      </c>
      <c r="G1687" s="10" t="s">
        <v>355</v>
      </c>
      <c r="H1687" s="10">
        <v>49</v>
      </c>
      <c r="I1687" s="10">
        <v>4</v>
      </c>
      <c r="J1687" s="10">
        <v>3</v>
      </c>
      <c r="K1687" s="10" t="s">
        <v>783</v>
      </c>
      <c r="L1687" s="10" t="s">
        <v>779</v>
      </c>
      <c r="M1687" s="10">
        <v>0</v>
      </c>
      <c r="N1687" s="10">
        <v>0</v>
      </c>
      <c r="O1687" s="10">
        <v>0</v>
      </c>
      <c r="P1687" s="10">
        <v>0</v>
      </c>
      <c r="Q1687" s="10">
        <v>0</v>
      </c>
      <c r="R1687" s="10">
        <v>0</v>
      </c>
      <c r="S1687" s="10">
        <v>0</v>
      </c>
      <c r="T1687" s="10">
        <v>0</v>
      </c>
      <c r="U1687" s="10">
        <v>0</v>
      </c>
      <c r="V1687" s="10">
        <v>0</v>
      </c>
      <c r="W1687" s="10">
        <v>0</v>
      </c>
      <c r="X1687" s="10">
        <v>0</v>
      </c>
      <c r="Y1687" s="10">
        <v>0</v>
      </c>
      <c r="Z1687" s="10">
        <v>0</v>
      </c>
      <c r="AA1687" s="10">
        <v>0</v>
      </c>
      <c r="AB1687" s="10">
        <v>0</v>
      </c>
      <c r="AC1687" s="10">
        <v>0</v>
      </c>
      <c r="AD1687" s="10">
        <v>0</v>
      </c>
      <c r="AE1687" s="10">
        <v>0</v>
      </c>
      <c r="AF1687" s="10">
        <v>0</v>
      </c>
      <c r="AG1687" s="10">
        <v>0</v>
      </c>
      <c r="AH1687" s="10">
        <v>0</v>
      </c>
      <c r="AI1687" s="10">
        <v>0</v>
      </c>
      <c r="AJ1687" s="10">
        <v>0</v>
      </c>
      <c r="AK1687" s="10">
        <v>1</v>
      </c>
      <c r="AL1687" s="10">
        <v>0</v>
      </c>
      <c r="AM1687" s="10">
        <v>24</v>
      </c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10"/>
      <c r="AZ1687" s="10"/>
      <c r="BA1687" s="10"/>
      <c r="BB1687" s="10"/>
      <c r="BC1687" s="10"/>
      <c r="BD1687" s="10"/>
      <c r="BE1687" s="10"/>
      <c r="BF1687" s="10"/>
      <c r="BG1687" s="10"/>
      <c r="BH1687" s="10" t="s">
        <v>520</v>
      </c>
      <c r="BI1687" s="10">
        <v>39</v>
      </c>
    </row>
    <row r="1688" spans="5:61" ht="16.5" customHeight="1">
      <c r="E1688" s="9" t="str">
        <f t="shared" si="26"/>
        <v>M-50室同時使用率1</v>
      </c>
      <c r="F1688" s="10" t="s">
        <v>570</v>
      </c>
      <c r="G1688" s="10" t="s">
        <v>355</v>
      </c>
      <c r="H1688" s="10">
        <v>50</v>
      </c>
      <c r="I1688" s="10">
        <v>1</v>
      </c>
      <c r="J1688" s="10">
        <v>1</v>
      </c>
      <c r="K1688" s="10" t="s">
        <v>776</v>
      </c>
      <c r="L1688" s="10" t="s">
        <v>777</v>
      </c>
      <c r="M1688" s="10">
        <v>0</v>
      </c>
      <c r="N1688" s="10">
        <v>0</v>
      </c>
      <c r="O1688" s="10">
        <v>0</v>
      </c>
      <c r="P1688" s="10">
        <v>0</v>
      </c>
      <c r="Q1688" s="10">
        <v>0</v>
      </c>
      <c r="R1688" s="10">
        <v>0</v>
      </c>
      <c r="S1688" s="10">
        <v>0</v>
      </c>
      <c r="T1688" s="10">
        <v>1</v>
      </c>
      <c r="U1688" s="10">
        <v>1</v>
      </c>
      <c r="V1688" s="10">
        <v>1</v>
      </c>
      <c r="W1688" s="10">
        <v>1</v>
      </c>
      <c r="X1688" s="10">
        <v>1</v>
      </c>
      <c r="Y1688" s="10">
        <v>1</v>
      </c>
      <c r="Z1688" s="10">
        <v>1</v>
      </c>
      <c r="AA1688" s="10">
        <v>1</v>
      </c>
      <c r="AB1688" s="10">
        <v>1</v>
      </c>
      <c r="AC1688" s="10">
        <v>1</v>
      </c>
      <c r="AD1688" s="10">
        <v>1</v>
      </c>
      <c r="AE1688" s="10">
        <v>0</v>
      </c>
      <c r="AF1688" s="10">
        <v>0</v>
      </c>
      <c r="AG1688" s="10">
        <v>0</v>
      </c>
      <c r="AH1688" s="10">
        <v>0</v>
      </c>
      <c r="AI1688" s="10">
        <v>0</v>
      </c>
      <c r="AJ1688" s="10">
        <v>0</v>
      </c>
      <c r="AK1688" s="10"/>
      <c r="AL1688" s="10"/>
      <c r="AM1688" s="10"/>
      <c r="AN1688" s="10"/>
      <c r="AO1688" s="10"/>
      <c r="AP1688" s="10"/>
      <c r="AQ1688" s="10"/>
      <c r="AR1688" s="10"/>
      <c r="AS1688" s="10"/>
      <c r="AT1688" s="10"/>
      <c r="AU1688" s="10"/>
      <c r="AV1688" s="10"/>
      <c r="AW1688" s="10"/>
      <c r="AX1688" s="10"/>
      <c r="AY1688" s="10"/>
      <c r="AZ1688" s="10"/>
      <c r="BA1688" s="10"/>
      <c r="BB1688" s="10"/>
      <c r="BC1688" s="10"/>
      <c r="BD1688" s="10"/>
      <c r="BE1688" s="10"/>
      <c r="BF1688" s="10"/>
      <c r="BG1688" s="10"/>
      <c r="BH1688" s="10"/>
      <c r="BI1688" s="10">
        <v>39</v>
      </c>
    </row>
    <row r="1689" spans="5:61" ht="16.5" customHeight="1">
      <c r="E1689" s="9" t="str">
        <f t="shared" si="26"/>
        <v>M-50室同時使用率2</v>
      </c>
      <c r="F1689" s="10" t="s">
        <v>570</v>
      </c>
      <c r="G1689" s="10" t="s">
        <v>355</v>
      </c>
      <c r="H1689" s="10">
        <v>50</v>
      </c>
      <c r="I1689" s="10">
        <v>1</v>
      </c>
      <c r="J1689" s="10">
        <v>2</v>
      </c>
      <c r="K1689" s="10" t="s">
        <v>776</v>
      </c>
      <c r="L1689" s="10" t="s">
        <v>778</v>
      </c>
      <c r="M1689" s="10">
        <v>0</v>
      </c>
      <c r="N1689" s="10">
        <v>0</v>
      </c>
      <c r="O1689" s="10">
        <v>0</v>
      </c>
      <c r="P1689" s="10">
        <v>0</v>
      </c>
      <c r="Q1689" s="10">
        <v>0</v>
      </c>
      <c r="R1689" s="10">
        <v>0</v>
      </c>
      <c r="S1689" s="10">
        <v>0</v>
      </c>
      <c r="T1689" s="10">
        <v>1</v>
      </c>
      <c r="U1689" s="10">
        <v>1</v>
      </c>
      <c r="V1689" s="10">
        <v>1</v>
      </c>
      <c r="W1689" s="10">
        <v>1</v>
      </c>
      <c r="X1689" s="10">
        <v>1</v>
      </c>
      <c r="Y1689" s="10">
        <v>1</v>
      </c>
      <c r="Z1689" s="10">
        <v>1</v>
      </c>
      <c r="AA1689" s="10">
        <v>1</v>
      </c>
      <c r="AB1689" s="10">
        <v>1</v>
      </c>
      <c r="AC1689" s="10">
        <v>1</v>
      </c>
      <c r="AD1689" s="10">
        <v>1</v>
      </c>
      <c r="AE1689" s="10">
        <v>0</v>
      </c>
      <c r="AF1689" s="10">
        <v>0</v>
      </c>
      <c r="AG1689" s="10">
        <v>0</v>
      </c>
      <c r="AH1689" s="10">
        <v>0</v>
      </c>
      <c r="AI1689" s="10">
        <v>0</v>
      </c>
      <c r="AJ1689" s="10">
        <v>0</v>
      </c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10"/>
      <c r="AZ1689" s="10"/>
      <c r="BA1689" s="10"/>
      <c r="BB1689" s="10"/>
      <c r="BC1689" s="10"/>
      <c r="BD1689" s="10"/>
      <c r="BE1689" s="10"/>
      <c r="BF1689" s="10"/>
      <c r="BG1689" s="10"/>
      <c r="BH1689" s="10"/>
      <c r="BI1689" s="10">
        <v>39</v>
      </c>
    </row>
    <row r="1690" spans="5:61" ht="16.5" customHeight="1">
      <c r="E1690" s="9" t="str">
        <f t="shared" si="26"/>
        <v>M-50室同時使用率3</v>
      </c>
      <c r="F1690" s="10" t="s">
        <v>570</v>
      </c>
      <c r="G1690" s="10" t="s">
        <v>355</v>
      </c>
      <c r="H1690" s="10">
        <v>50</v>
      </c>
      <c r="I1690" s="10">
        <v>1</v>
      </c>
      <c r="J1690" s="10">
        <v>3</v>
      </c>
      <c r="K1690" s="10" t="s">
        <v>776</v>
      </c>
      <c r="L1690" s="10" t="s">
        <v>779</v>
      </c>
      <c r="M1690" s="10">
        <v>0</v>
      </c>
      <c r="N1690" s="10">
        <v>0</v>
      </c>
      <c r="O1690" s="10">
        <v>0</v>
      </c>
      <c r="P1690" s="10">
        <v>0</v>
      </c>
      <c r="Q1690" s="10">
        <v>0</v>
      </c>
      <c r="R1690" s="10">
        <v>0</v>
      </c>
      <c r="S1690" s="10">
        <v>0</v>
      </c>
      <c r="T1690" s="10">
        <v>0</v>
      </c>
      <c r="U1690" s="10">
        <v>0</v>
      </c>
      <c r="V1690" s="10">
        <v>0</v>
      </c>
      <c r="W1690" s="10">
        <v>0</v>
      </c>
      <c r="X1690" s="10">
        <v>0</v>
      </c>
      <c r="Y1690" s="10">
        <v>0</v>
      </c>
      <c r="Z1690" s="10">
        <v>0</v>
      </c>
      <c r="AA1690" s="10">
        <v>0</v>
      </c>
      <c r="AB1690" s="10">
        <v>0</v>
      </c>
      <c r="AC1690" s="10">
        <v>0</v>
      </c>
      <c r="AD1690" s="10">
        <v>0</v>
      </c>
      <c r="AE1690" s="10">
        <v>0</v>
      </c>
      <c r="AF1690" s="10">
        <v>0</v>
      </c>
      <c r="AG1690" s="10">
        <v>0</v>
      </c>
      <c r="AH1690" s="10">
        <v>0</v>
      </c>
      <c r="AI1690" s="10">
        <v>0</v>
      </c>
      <c r="AJ1690" s="10">
        <v>0</v>
      </c>
      <c r="AK1690" s="10"/>
      <c r="AL1690" s="10"/>
      <c r="AM1690" s="10"/>
      <c r="AN1690" s="10"/>
      <c r="AO1690" s="10"/>
      <c r="AP1690" s="10"/>
      <c r="AQ1690" s="10"/>
      <c r="AR1690" s="10"/>
      <c r="AS1690" s="10"/>
      <c r="AT1690" s="10"/>
      <c r="AU1690" s="10"/>
      <c r="AV1690" s="10"/>
      <c r="AW1690" s="10"/>
      <c r="AX1690" s="10"/>
      <c r="AY1690" s="10"/>
      <c r="AZ1690" s="10"/>
      <c r="BA1690" s="10"/>
      <c r="BB1690" s="10"/>
      <c r="BC1690" s="10"/>
      <c r="BD1690" s="10"/>
      <c r="BE1690" s="10"/>
      <c r="BF1690" s="10"/>
      <c r="BG1690" s="10"/>
      <c r="BH1690" s="10"/>
      <c r="BI1690" s="10">
        <v>39</v>
      </c>
    </row>
    <row r="1691" spans="5:61" ht="16.5" customHeight="1">
      <c r="E1691" s="9" t="str">
        <f t="shared" si="26"/>
        <v>M-50照明発熱密度比率1</v>
      </c>
      <c r="F1691" s="10" t="s">
        <v>570</v>
      </c>
      <c r="G1691" s="10" t="s">
        <v>355</v>
      </c>
      <c r="H1691" s="10">
        <v>50</v>
      </c>
      <c r="I1691" s="10">
        <v>2</v>
      </c>
      <c r="J1691" s="10">
        <v>1</v>
      </c>
      <c r="K1691" s="10" t="s">
        <v>780</v>
      </c>
      <c r="L1691" s="10" t="s">
        <v>777</v>
      </c>
      <c r="M1691" s="10">
        <v>0</v>
      </c>
      <c r="N1691" s="10">
        <v>0</v>
      </c>
      <c r="O1691" s="10">
        <v>0</v>
      </c>
      <c r="P1691" s="10">
        <v>0</v>
      </c>
      <c r="Q1691" s="10">
        <v>0</v>
      </c>
      <c r="R1691" s="10">
        <v>0</v>
      </c>
      <c r="S1691" s="10">
        <v>0</v>
      </c>
      <c r="T1691" s="10">
        <v>0</v>
      </c>
      <c r="U1691" s="10">
        <v>1</v>
      </c>
      <c r="V1691" s="10">
        <v>1</v>
      </c>
      <c r="W1691" s="10">
        <v>1</v>
      </c>
      <c r="X1691" s="10">
        <v>1</v>
      </c>
      <c r="Y1691" s="10">
        <v>1</v>
      </c>
      <c r="Z1691" s="10">
        <v>1</v>
      </c>
      <c r="AA1691" s="10">
        <v>1</v>
      </c>
      <c r="AB1691" s="10">
        <v>1</v>
      </c>
      <c r="AC1691" s="10">
        <v>1</v>
      </c>
      <c r="AD1691" s="10">
        <v>1</v>
      </c>
      <c r="AE1691" s="10">
        <v>0</v>
      </c>
      <c r="AF1691" s="10">
        <v>0</v>
      </c>
      <c r="AG1691" s="10">
        <v>0</v>
      </c>
      <c r="AH1691" s="10">
        <v>0</v>
      </c>
      <c r="AI1691" s="10">
        <v>0</v>
      </c>
      <c r="AJ1691" s="10">
        <v>0</v>
      </c>
      <c r="AK1691" s="10">
        <v>1</v>
      </c>
      <c r="AL1691" s="10">
        <v>0</v>
      </c>
      <c r="AM1691" s="10">
        <v>8</v>
      </c>
      <c r="AN1691" s="10">
        <v>100</v>
      </c>
      <c r="AO1691" s="10">
        <v>18</v>
      </c>
      <c r="AP1691" s="10">
        <v>0</v>
      </c>
      <c r="AQ1691" s="10">
        <v>24</v>
      </c>
      <c r="AR1691" s="10"/>
      <c r="AS1691" s="10"/>
      <c r="AT1691" s="10"/>
      <c r="AU1691" s="10"/>
      <c r="AV1691" s="10"/>
      <c r="AW1691" s="10"/>
      <c r="AX1691" s="10"/>
      <c r="AY1691" s="10"/>
      <c r="AZ1691" s="10"/>
      <c r="BA1691" s="10"/>
      <c r="BB1691" s="10"/>
      <c r="BC1691" s="10"/>
      <c r="BD1691" s="10"/>
      <c r="BE1691" s="10"/>
      <c r="BF1691" s="10"/>
      <c r="BG1691" s="10"/>
      <c r="BH1691" s="10"/>
      <c r="BI1691" s="10">
        <v>39</v>
      </c>
    </row>
    <row r="1692" spans="5:61" ht="16.5" customHeight="1">
      <c r="E1692" s="9" t="str">
        <f t="shared" si="26"/>
        <v>M-50照明発熱密度比率2</v>
      </c>
      <c r="F1692" s="10" t="s">
        <v>570</v>
      </c>
      <c r="G1692" s="10" t="s">
        <v>355</v>
      </c>
      <c r="H1692" s="10">
        <v>50</v>
      </c>
      <c r="I1692" s="10">
        <v>2</v>
      </c>
      <c r="J1692" s="10">
        <v>2</v>
      </c>
      <c r="K1692" s="10" t="s">
        <v>780</v>
      </c>
      <c r="L1692" s="10" t="s">
        <v>778</v>
      </c>
      <c r="M1692" s="10">
        <v>0</v>
      </c>
      <c r="N1692" s="10">
        <v>0</v>
      </c>
      <c r="O1692" s="10">
        <v>0</v>
      </c>
      <c r="P1692" s="10">
        <v>0</v>
      </c>
      <c r="Q1692" s="10">
        <v>0</v>
      </c>
      <c r="R1692" s="10">
        <v>0</v>
      </c>
      <c r="S1692" s="10">
        <v>0</v>
      </c>
      <c r="T1692" s="10">
        <v>0</v>
      </c>
      <c r="U1692" s="10">
        <v>1</v>
      </c>
      <c r="V1692" s="10">
        <v>1</v>
      </c>
      <c r="W1692" s="10">
        <v>1</v>
      </c>
      <c r="X1692" s="10">
        <v>1</v>
      </c>
      <c r="Y1692" s="10">
        <v>1</v>
      </c>
      <c r="Z1692" s="10">
        <v>1</v>
      </c>
      <c r="AA1692" s="10">
        <v>1</v>
      </c>
      <c r="AB1692" s="10">
        <v>1</v>
      </c>
      <c r="AC1692" s="10">
        <v>1</v>
      </c>
      <c r="AD1692" s="10">
        <v>1</v>
      </c>
      <c r="AE1692" s="10">
        <v>0</v>
      </c>
      <c r="AF1692" s="10">
        <v>0</v>
      </c>
      <c r="AG1692" s="10">
        <v>0</v>
      </c>
      <c r="AH1692" s="10">
        <v>0</v>
      </c>
      <c r="AI1692" s="10">
        <v>0</v>
      </c>
      <c r="AJ1692" s="10">
        <v>0</v>
      </c>
      <c r="AK1692" s="10">
        <v>1</v>
      </c>
      <c r="AL1692" s="10">
        <v>0</v>
      </c>
      <c r="AM1692" s="10">
        <v>8</v>
      </c>
      <c r="AN1692" s="10">
        <v>100</v>
      </c>
      <c r="AO1692" s="10">
        <v>18</v>
      </c>
      <c r="AP1692" s="10">
        <v>0</v>
      </c>
      <c r="AQ1692" s="10">
        <v>24</v>
      </c>
      <c r="AR1692" s="10"/>
      <c r="AS1692" s="10"/>
      <c r="AT1692" s="10"/>
      <c r="AU1692" s="10"/>
      <c r="AV1692" s="10"/>
      <c r="AW1692" s="10"/>
      <c r="AX1692" s="10"/>
      <c r="AY1692" s="10"/>
      <c r="AZ1692" s="10"/>
      <c r="BA1692" s="10"/>
      <c r="BB1692" s="10"/>
      <c r="BC1692" s="10"/>
      <c r="BD1692" s="10"/>
      <c r="BE1692" s="10"/>
      <c r="BF1692" s="10"/>
      <c r="BG1692" s="10"/>
      <c r="BH1692" s="10"/>
      <c r="BI1692" s="10">
        <v>39</v>
      </c>
    </row>
    <row r="1693" spans="5:61" ht="16.5" customHeight="1">
      <c r="E1693" s="9" t="str">
        <f t="shared" si="26"/>
        <v>M-50照明発熱密度比率3</v>
      </c>
      <c r="F1693" s="10" t="s">
        <v>570</v>
      </c>
      <c r="G1693" s="10" t="s">
        <v>355</v>
      </c>
      <c r="H1693" s="10">
        <v>50</v>
      </c>
      <c r="I1693" s="10">
        <v>2</v>
      </c>
      <c r="J1693" s="10">
        <v>3</v>
      </c>
      <c r="K1693" s="10" t="s">
        <v>780</v>
      </c>
      <c r="L1693" s="10" t="s">
        <v>779</v>
      </c>
      <c r="M1693" s="10">
        <v>0</v>
      </c>
      <c r="N1693" s="10">
        <v>0</v>
      </c>
      <c r="O1693" s="10">
        <v>0</v>
      </c>
      <c r="P1693" s="10">
        <v>0</v>
      </c>
      <c r="Q1693" s="10">
        <v>0</v>
      </c>
      <c r="R1693" s="10">
        <v>0</v>
      </c>
      <c r="S1693" s="10">
        <v>0</v>
      </c>
      <c r="T1693" s="10">
        <v>0</v>
      </c>
      <c r="U1693" s="10">
        <v>0</v>
      </c>
      <c r="V1693" s="10">
        <v>0</v>
      </c>
      <c r="W1693" s="10">
        <v>0</v>
      </c>
      <c r="X1693" s="10">
        <v>0</v>
      </c>
      <c r="Y1693" s="10">
        <v>0</v>
      </c>
      <c r="Z1693" s="10">
        <v>0</v>
      </c>
      <c r="AA1693" s="10">
        <v>0</v>
      </c>
      <c r="AB1693" s="10">
        <v>0</v>
      </c>
      <c r="AC1693" s="10">
        <v>0</v>
      </c>
      <c r="AD1693" s="10">
        <v>0</v>
      </c>
      <c r="AE1693" s="10">
        <v>0</v>
      </c>
      <c r="AF1693" s="10">
        <v>0</v>
      </c>
      <c r="AG1693" s="10">
        <v>0</v>
      </c>
      <c r="AH1693" s="10">
        <v>0</v>
      </c>
      <c r="AI1693" s="10">
        <v>0</v>
      </c>
      <c r="AJ1693" s="10">
        <v>0</v>
      </c>
      <c r="AK1693" s="10">
        <v>1</v>
      </c>
      <c r="AL1693" s="10">
        <v>0</v>
      </c>
      <c r="AM1693" s="10">
        <v>24</v>
      </c>
      <c r="AN1693" s="10"/>
      <c r="AO1693" s="10"/>
      <c r="AP1693" s="10"/>
      <c r="AQ1693" s="10"/>
      <c r="AR1693" s="10"/>
      <c r="AS1693" s="10"/>
      <c r="AT1693" s="10"/>
      <c r="AU1693" s="10"/>
      <c r="AV1693" s="10"/>
      <c r="AW1693" s="10"/>
      <c r="AX1693" s="10"/>
      <c r="AY1693" s="10"/>
      <c r="AZ1693" s="10"/>
      <c r="BA1693" s="10"/>
      <c r="BB1693" s="10"/>
      <c r="BC1693" s="10"/>
      <c r="BD1693" s="10"/>
      <c r="BE1693" s="10"/>
      <c r="BF1693" s="10"/>
      <c r="BG1693" s="10"/>
      <c r="BH1693" s="10"/>
      <c r="BI1693" s="10">
        <v>39</v>
      </c>
    </row>
    <row r="1694" spans="5:61" ht="16.5" customHeight="1">
      <c r="E1694" s="9" t="str">
        <f t="shared" si="26"/>
        <v>M-50人体発熱密度比率1</v>
      </c>
      <c r="F1694" s="10" t="s">
        <v>570</v>
      </c>
      <c r="G1694" s="10" t="s">
        <v>355</v>
      </c>
      <c r="H1694" s="10">
        <v>50</v>
      </c>
      <c r="I1694" s="10">
        <v>3</v>
      </c>
      <c r="J1694" s="10">
        <v>1</v>
      </c>
      <c r="K1694" s="10" t="s">
        <v>781</v>
      </c>
      <c r="L1694" s="10" t="s">
        <v>777</v>
      </c>
      <c r="M1694" s="10">
        <v>0</v>
      </c>
      <c r="N1694" s="10">
        <v>0</v>
      </c>
      <c r="O1694" s="10">
        <v>0</v>
      </c>
      <c r="P1694" s="10">
        <v>0</v>
      </c>
      <c r="Q1694" s="10">
        <v>0</v>
      </c>
      <c r="R1694" s="10">
        <v>0</v>
      </c>
      <c r="S1694" s="10">
        <v>0</v>
      </c>
      <c r="T1694" s="10">
        <v>0</v>
      </c>
      <c r="U1694" s="10">
        <v>0.8</v>
      </c>
      <c r="V1694" s="10">
        <v>0.8</v>
      </c>
      <c r="W1694" s="10">
        <v>0.8</v>
      </c>
      <c r="X1694" s="10">
        <v>0.8</v>
      </c>
      <c r="Y1694" s="10">
        <v>0.8</v>
      </c>
      <c r="Z1694" s="10">
        <v>0.4</v>
      </c>
      <c r="AA1694" s="10">
        <v>0.4</v>
      </c>
      <c r="AB1694" s="10">
        <v>0.4</v>
      </c>
      <c r="AC1694" s="10">
        <v>0.4</v>
      </c>
      <c r="AD1694" s="10">
        <v>0.4</v>
      </c>
      <c r="AE1694" s="10">
        <v>0</v>
      </c>
      <c r="AF1694" s="10">
        <v>0</v>
      </c>
      <c r="AG1694" s="10">
        <v>0</v>
      </c>
      <c r="AH1694" s="10">
        <v>0</v>
      </c>
      <c r="AI1694" s="10">
        <v>0</v>
      </c>
      <c r="AJ1694" s="10">
        <v>0</v>
      </c>
      <c r="AK1694" s="10">
        <v>1</v>
      </c>
      <c r="AL1694" s="10">
        <v>0</v>
      </c>
      <c r="AM1694" s="10">
        <v>8</v>
      </c>
      <c r="AN1694" s="10">
        <v>80</v>
      </c>
      <c r="AO1694" s="10">
        <v>13</v>
      </c>
      <c r="AP1694" s="10">
        <v>40</v>
      </c>
      <c r="AQ1694" s="10">
        <v>18</v>
      </c>
      <c r="AR1694" s="10">
        <v>0</v>
      </c>
      <c r="AS1694" s="10">
        <v>24</v>
      </c>
      <c r="AT1694" s="10"/>
      <c r="AU1694" s="10"/>
      <c r="AV1694" s="10"/>
      <c r="AW1694" s="10"/>
      <c r="AX1694" s="10"/>
      <c r="AY1694" s="10"/>
      <c r="AZ1694" s="10"/>
      <c r="BA1694" s="10"/>
      <c r="BB1694" s="10"/>
      <c r="BC1694" s="10"/>
      <c r="BD1694" s="10"/>
      <c r="BE1694" s="10"/>
      <c r="BF1694" s="10"/>
      <c r="BG1694" s="10"/>
      <c r="BH1694" s="10"/>
      <c r="BI1694" s="10">
        <v>39</v>
      </c>
    </row>
    <row r="1695" spans="5:61" ht="16.5" customHeight="1">
      <c r="E1695" s="9" t="str">
        <f t="shared" si="26"/>
        <v>M-50人体発熱密度比率2</v>
      </c>
      <c r="F1695" s="10" t="s">
        <v>570</v>
      </c>
      <c r="G1695" s="10" t="s">
        <v>355</v>
      </c>
      <c r="H1695" s="10">
        <v>50</v>
      </c>
      <c r="I1695" s="10">
        <v>3</v>
      </c>
      <c r="J1695" s="10">
        <v>2</v>
      </c>
      <c r="K1695" s="10" t="s">
        <v>781</v>
      </c>
      <c r="L1695" s="10" t="s">
        <v>778</v>
      </c>
      <c r="M1695" s="10">
        <v>0</v>
      </c>
      <c r="N1695" s="10">
        <v>0</v>
      </c>
      <c r="O1695" s="10">
        <v>0</v>
      </c>
      <c r="P1695" s="10">
        <v>0</v>
      </c>
      <c r="Q1695" s="10">
        <v>0</v>
      </c>
      <c r="R1695" s="10">
        <v>0</v>
      </c>
      <c r="S1695" s="10">
        <v>0</v>
      </c>
      <c r="T1695" s="10">
        <v>0</v>
      </c>
      <c r="U1695" s="10">
        <v>1</v>
      </c>
      <c r="V1695" s="10">
        <v>1</v>
      </c>
      <c r="W1695" s="10">
        <v>1</v>
      </c>
      <c r="X1695" s="10">
        <v>1</v>
      </c>
      <c r="Y1695" s="10">
        <v>1</v>
      </c>
      <c r="Z1695" s="10">
        <v>0.5</v>
      </c>
      <c r="AA1695" s="10">
        <v>0.5</v>
      </c>
      <c r="AB1695" s="10">
        <v>0.5</v>
      </c>
      <c r="AC1695" s="10">
        <v>0.5</v>
      </c>
      <c r="AD1695" s="10">
        <v>0.5</v>
      </c>
      <c r="AE1695" s="10">
        <v>0</v>
      </c>
      <c r="AF1695" s="10">
        <v>0</v>
      </c>
      <c r="AG1695" s="10">
        <v>0</v>
      </c>
      <c r="AH1695" s="10">
        <v>0</v>
      </c>
      <c r="AI1695" s="10">
        <v>0</v>
      </c>
      <c r="AJ1695" s="10">
        <v>0</v>
      </c>
      <c r="AK1695" s="10">
        <v>1</v>
      </c>
      <c r="AL1695" s="10">
        <v>0</v>
      </c>
      <c r="AM1695" s="10">
        <v>8</v>
      </c>
      <c r="AN1695" s="10">
        <v>100</v>
      </c>
      <c r="AO1695" s="10">
        <v>13</v>
      </c>
      <c r="AP1695" s="10">
        <v>50</v>
      </c>
      <c r="AQ1695" s="10">
        <v>18</v>
      </c>
      <c r="AR1695" s="10">
        <v>0</v>
      </c>
      <c r="AS1695" s="10">
        <v>24</v>
      </c>
      <c r="AT1695" s="10"/>
      <c r="AU1695" s="10"/>
      <c r="AV1695" s="10"/>
      <c r="AW1695" s="10"/>
      <c r="AX1695" s="10"/>
      <c r="AY1695" s="10"/>
      <c r="AZ1695" s="10"/>
      <c r="BA1695" s="10"/>
      <c r="BB1695" s="10"/>
      <c r="BC1695" s="10"/>
      <c r="BD1695" s="10"/>
      <c r="BE1695" s="10"/>
      <c r="BF1695" s="10"/>
      <c r="BG1695" s="10"/>
      <c r="BH1695" s="10"/>
      <c r="BI1695" s="10">
        <v>39</v>
      </c>
    </row>
    <row r="1696" spans="5:61" ht="16.5" customHeight="1">
      <c r="E1696" s="9" t="str">
        <f t="shared" si="26"/>
        <v>M-50人体発熱密度比率3</v>
      </c>
      <c r="F1696" s="10" t="s">
        <v>570</v>
      </c>
      <c r="G1696" s="10" t="s">
        <v>355</v>
      </c>
      <c r="H1696" s="10">
        <v>50</v>
      </c>
      <c r="I1696" s="10">
        <v>3</v>
      </c>
      <c r="J1696" s="10">
        <v>3</v>
      </c>
      <c r="K1696" s="10" t="s">
        <v>781</v>
      </c>
      <c r="L1696" s="10" t="s">
        <v>779</v>
      </c>
      <c r="M1696" s="10">
        <v>0</v>
      </c>
      <c r="N1696" s="10">
        <v>0</v>
      </c>
      <c r="O1696" s="10">
        <v>0</v>
      </c>
      <c r="P1696" s="10">
        <v>0</v>
      </c>
      <c r="Q1696" s="10">
        <v>0</v>
      </c>
      <c r="R1696" s="10">
        <v>0</v>
      </c>
      <c r="S1696" s="10">
        <v>0</v>
      </c>
      <c r="T1696" s="10">
        <v>0</v>
      </c>
      <c r="U1696" s="10">
        <v>0</v>
      </c>
      <c r="V1696" s="10">
        <v>0</v>
      </c>
      <c r="W1696" s="10">
        <v>0</v>
      </c>
      <c r="X1696" s="10">
        <v>0</v>
      </c>
      <c r="Y1696" s="10">
        <v>0</v>
      </c>
      <c r="Z1696" s="10">
        <v>0</v>
      </c>
      <c r="AA1696" s="10">
        <v>0</v>
      </c>
      <c r="AB1696" s="10">
        <v>0</v>
      </c>
      <c r="AC1696" s="10">
        <v>0</v>
      </c>
      <c r="AD1696" s="10">
        <v>0</v>
      </c>
      <c r="AE1696" s="10">
        <v>0</v>
      </c>
      <c r="AF1696" s="10">
        <v>0</v>
      </c>
      <c r="AG1696" s="10">
        <v>0</v>
      </c>
      <c r="AH1696" s="10">
        <v>0</v>
      </c>
      <c r="AI1696" s="10">
        <v>0</v>
      </c>
      <c r="AJ1696" s="10">
        <v>0</v>
      </c>
      <c r="AK1696" s="10">
        <v>1</v>
      </c>
      <c r="AL1696" s="10">
        <v>0</v>
      </c>
      <c r="AM1696" s="10">
        <v>24</v>
      </c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10"/>
      <c r="AZ1696" s="10"/>
      <c r="BA1696" s="10"/>
      <c r="BB1696" s="10"/>
      <c r="BC1696" s="10"/>
      <c r="BD1696" s="10"/>
      <c r="BE1696" s="10"/>
      <c r="BF1696" s="10"/>
      <c r="BG1696" s="10"/>
      <c r="BH1696" s="10"/>
      <c r="BI1696" s="10">
        <v>39</v>
      </c>
    </row>
    <row r="1697" spans="5:61" ht="16.5" customHeight="1">
      <c r="E1697" s="9" t="str">
        <f t="shared" si="26"/>
        <v>M-50機器発熱密度比率1</v>
      </c>
      <c r="F1697" s="10" t="s">
        <v>570</v>
      </c>
      <c r="G1697" s="10" t="s">
        <v>355</v>
      </c>
      <c r="H1697" s="10">
        <v>50</v>
      </c>
      <c r="I1697" s="10">
        <v>4</v>
      </c>
      <c r="J1697" s="10">
        <v>1</v>
      </c>
      <c r="K1697" s="10" t="s">
        <v>783</v>
      </c>
      <c r="L1697" s="10" t="s">
        <v>777</v>
      </c>
      <c r="M1697" s="10">
        <v>0</v>
      </c>
      <c r="N1697" s="10">
        <v>0</v>
      </c>
      <c r="O1697" s="10">
        <v>0</v>
      </c>
      <c r="P1697" s="10">
        <v>0</v>
      </c>
      <c r="Q1697" s="10">
        <v>0</v>
      </c>
      <c r="R1697" s="10">
        <v>0</v>
      </c>
      <c r="S1697" s="10">
        <v>0</v>
      </c>
      <c r="T1697" s="10">
        <v>0</v>
      </c>
      <c r="U1697" s="10">
        <v>0</v>
      </c>
      <c r="V1697" s="10">
        <v>0</v>
      </c>
      <c r="W1697" s="10">
        <v>0</v>
      </c>
      <c r="X1697" s="10">
        <v>0</v>
      </c>
      <c r="Y1697" s="10">
        <v>0</v>
      </c>
      <c r="Z1697" s="10">
        <v>0</v>
      </c>
      <c r="AA1697" s="10">
        <v>0</v>
      </c>
      <c r="AB1697" s="10">
        <v>0</v>
      </c>
      <c r="AC1697" s="10">
        <v>0</v>
      </c>
      <c r="AD1697" s="10">
        <v>0</v>
      </c>
      <c r="AE1697" s="10">
        <v>0</v>
      </c>
      <c r="AF1697" s="10">
        <v>0</v>
      </c>
      <c r="AG1697" s="10">
        <v>0</v>
      </c>
      <c r="AH1697" s="10">
        <v>0</v>
      </c>
      <c r="AI1697" s="10">
        <v>0</v>
      </c>
      <c r="AJ1697" s="10">
        <v>0</v>
      </c>
      <c r="AK1697" s="10">
        <v>1</v>
      </c>
      <c r="AL1697" s="10">
        <v>0</v>
      </c>
      <c r="AM1697" s="10">
        <v>24</v>
      </c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10"/>
      <c r="AZ1697" s="10"/>
      <c r="BA1697" s="10"/>
      <c r="BB1697" s="10"/>
      <c r="BC1697" s="10"/>
      <c r="BD1697" s="10"/>
      <c r="BE1697" s="10"/>
      <c r="BF1697" s="10"/>
      <c r="BG1697" s="10"/>
      <c r="BH1697" s="10"/>
      <c r="BI1697" s="10">
        <v>39</v>
      </c>
    </row>
    <row r="1698" spans="5:61" ht="16.5" customHeight="1">
      <c r="E1698" s="9" t="str">
        <f t="shared" si="26"/>
        <v>M-50機器発熱密度比率2</v>
      </c>
      <c r="F1698" s="10" t="s">
        <v>570</v>
      </c>
      <c r="G1698" s="10" t="s">
        <v>355</v>
      </c>
      <c r="H1698" s="10">
        <v>50</v>
      </c>
      <c r="I1698" s="10">
        <v>4</v>
      </c>
      <c r="J1698" s="10">
        <v>2</v>
      </c>
      <c r="K1698" s="10" t="s">
        <v>783</v>
      </c>
      <c r="L1698" s="10" t="s">
        <v>778</v>
      </c>
      <c r="M1698" s="10">
        <v>0</v>
      </c>
      <c r="N1698" s="10">
        <v>0</v>
      </c>
      <c r="O1698" s="10">
        <v>0</v>
      </c>
      <c r="P1698" s="10">
        <v>0</v>
      </c>
      <c r="Q1698" s="10">
        <v>0</v>
      </c>
      <c r="R1698" s="10">
        <v>0</v>
      </c>
      <c r="S1698" s="10">
        <v>0</v>
      </c>
      <c r="T1698" s="10">
        <v>0</v>
      </c>
      <c r="U1698" s="10">
        <v>0</v>
      </c>
      <c r="V1698" s="10">
        <v>0</v>
      </c>
      <c r="W1698" s="10">
        <v>0</v>
      </c>
      <c r="X1698" s="10">
        <v>0</v>
      </c>
      <c r="Y1698" s="10">
        <v>0</v>
      </c>
      <c r="Z1698" s="10">
        <v>0</v>
      </c>
      <c r="AA1698" s="10">
        <v>0</v>
      </c>
      <c r="AB1698" s="10">
        <v>0</v>
      </c>
      <c r="AC1698" s="10">
        <v>0</v>
      </c>
      <c r="AD1698" s="10">
        <v>0</v>
      </c>
      <c r="AE1698" s="10">
        <v>0</v>
      </c>
      <c r="AF1698" s="10">
        <v>0</v>
      </c>
      <c r="AG1698" s="10">
        <v>0</v>
      </c>
      <c r="AH1698" s="10">
        <v>0</v>
      </c>
      <c r="AI1698" s="10">
        <v>0</v>
      </c>
      <c r="AJ1698" s="10">
        <v>0</v>
      </c>
      <c r="AK1698" s="10">
        <v>1</v>
      </c>
      <c r="AL1698" s="10">
        <v>0</v>
      </c>
      <c r="AM1698" s="10">
        <v>24</v>
      </c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10"/>
      <c r="AZ1698" s="10"/>
      <c r="BA1698" s="10"/>
      <c r="BB1698" s="10"/>
      <c r="BC1698" s="10"/>
      <c r="BD1698" s="10"/>
      <c r="BE1698" s="10"/>
      <c r="BF1698" s="10"/>
      <c r="BG1698" s="10"/>
      <c r="BH1698" s="10"/>
      <c r="BI1698" s="10">
        <v>39</v>
      </c>
    </row>
    <row r="1699" spans="5:61" ht="16.5" customHeight="1">
      <c r="E1699" s="9" t="str">
        <f t="shared" si="26"/>
        <v>M-50機器発熱密度比率3</v>
      </c>
      <c r="F1699" s="10" t="s">
        <v>570</v>
      </c>
      <c r="G1699" s="10" t="s">
        <v>355</v>
      </c>
      <c r="H1699" s="10">
        <v>50</v>
      </c>
      <c r="I1699" s="10">
        <v>4</v>
      </c>
      <c r="J1699" s="10">
        <v>3</v>
      </c>
      <c r="K1699" s="10" t="s">
        <v>783</v>
      </c>
      <c r="L1699" s="10" t="s">
        <v>779</v>
      </c>
      <c r="M1699" s="10">
        <v>0</v>
      </c>
      <c r="N1699" s="10">
        <v>0</v>
      </c>
      <c r="O1699" s="10">
        <v>0</v>
      </c>
      <c r="P1699" s="10">
        <v>0</v>
      </c>
      <c r="Q1699" s="10">
        <v>0</v>
      </c>
      <c r="R1699" s="10">
        <v>0</v>
      </c>
      <c r="S1699" s="10">
        <v>0</v>
      </c>
      <c r="T1699" s="10">
        <v>0</v>
      </c>
      <c r="U1699" s="10">
        <v>0</v>
      </c>
      <c r="V1699" s="10">
        <v>0</v>
      </c>
      <c r="W1699" s="10">
        <v>0</v>
      </c>
      <c r="X1699" s="10">
        <v>0</v>
      </c>
      <c r="Y1699" s="10">
        <v>0</v>
      </c>
      <c r="Z1699" s="10">
        <v>0</v>
      </c>
      <c r="AA1699" s="10">
        <v>0</v>
      </c>
      <c r="AB1699" s="10">
        <v>0</v>
      </c>
      <c r="AC1699" s="10">
        <v>0</v>
      </c>
      <c r="AD1699" s="10">
        <v>0</v>
      </c>
      <c r="AE1699" s="10">
        <v>0</v>
      </c>
      <c r="AF1699" s="10">
        <v>0</v>
      </c>
      <c r="AG1699" s="10">
        <v>0</v>
      </c>
      <c r="AH1699" s="10">
        <v>0</v>
      </c>
      <c r="AI1699" s="10">
        <v>0</v>
      </c>
      <c r="AJ1699" s="10">
        <v>0</v>
      </c>
      <c r="AK1699" s="10">
        <v>1</v>
      </c>
      <c r="AL1699" s="10">
        <v>0</v>
      </c>
      <c r="AM1699" s="10">
        <v>24</v>
      </c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10"/>
      <c r="AZ1699" s="10"/>
      <c r="BA1699" s="10"/>
      <c r="BB1699" s="10"/>
      <c r="BC1699" s="10"/>
      <c r="BD1699" s="10"/>
      <c r="BE1699" s="10"/>
      <c r="BF1699" s="10"/>
      <c r="BG1699" s="10"/>
      <c r="BH1699" s="10"/>
      <c r="BI1699" s="10">
        <v>39</v>
      </c>
    </row>
    <row r="1700" spans="5:61" ht="16.5" customHeight="1">
      <c r="E1700" s="9" t="str">
        <f t="shared" si="26"/>
        <v>M-51室同時使用率1</v>
      </c>
      <c r="F1700" s="10" t="s">
        <v>574</v>
      </c>
      <c r="G1700" s="10" t="s">
        <v>355</v>
      </c>
      <c r="H1700" s="10">
        <v>51</v>
      </c>
      <c r="I1700" s="10">
        <v>1</v>
      </c>
      <c r="J1700" s="10">
        <v>1</v>
      </c>
      <c r="K1700" s="10" t="s">
        <v>776</v>
      </c>
      <c r="L1700" s="10" t="s">
        <v>777</v>
      </c>
      <c r="M1700" s="10">
        <v>0</v>
      </c>
      <c r="N1700" s="10">
        <v>0</v>
      </c>
      <c r="O1700" s="10">
        <v>0</v>
      </c>
      <c r="P1700" s="10">
        <v>0</v>
      </c>
      <c r="Q1700" s="10">
        <v>0</v>
      </c>
      <c r="R1700" s="10">
        <v>0</v>
      </c>
      <c r="S1700" s="10">
        <v>0</v>
      </c>
      <c r="T1700" s="10">
        <v>1</v>
      </c>
      <c r="U1700" s="10">
        <v>1</v>
      </c>
      <c r="V1700" s="10">
        <v>1</v>
      </c>
      <c r="W1700" s="10">
        <v>1</v>
      </c>
      <c r="X1700" s="10">
        <v>1</v>
      </c>
      <c r="Y1700" s="10">
        <v>1</v>
      </c>
      <c r="Z1700" s="10">
        <v>1</v>
      </c>
      <c r="AA1700" s="10">
        <v>1</v>
      </c>
      <c r="AB1700" s="10">
        <v>1</v>
      </c>
      <c r="AC1700" s="10">
        <v>1</v>
      </c>
      <c r="AD1700" s="10">
        <v>1</v>
      </c>
      <c r="AE1700" s="10">
        <v>0</v>
      </c>
      <c r="AF1700" s="10">
        <v>0</v>
      </c>
      <c r="AG1700" s="10">
        <v>0</v>
      </c>
      <c r="AH1700" s="10">
        <v>0</v>
      </c>
      <c r="AI1700" s="10">
        <v>0</v>
      </c>
      <c r="AJ1700" s="10">
        <v>0</v>
      </c>
      <c r="AK1700" s="10"/>
      <c r="AL1700" s="10"/>
      <c r="AM1700" s="10"/>
      <c r="AN1700" s="10"/>
      <c r="AO1700" s="10"/>
      <c r="AP1700" s="10"/>
      <c r="AQ1700" s="10"/>
      <c r="AR1700" s="10"/>
      <c r="AS1700" s="10"/>
      <c r="AT1700" s="10"/>
      <c r="AU1700" s="10"/>
      <c r="AV1700" s="10"/>
      <c r="AW1700" s="10"/>
      <c r="AX1700" s="10"/>
      <c r="AY1700" s="10"/>
      <c r="AZ1700" s="10"/>
      <c r="BA1700" s="10"/>
      <c r="BB1700" s="10"/>
      <c r="BC1700" s="10"/>
      <c r="BD1700" s="10"/>
      <c r="BE1700" s="10"/>
      <c r="BF1700" s="10"/>
      <c r="BG1700" s="10"/>
      <c r="BH1700" s="10"/>
      <c r="BI1700" s="10">
        <v>39</v>
      </c>
    </row>
    <row r="1701" spans="5:61" ht="16.5" customHeight="1">
      <c r="E1701" s="9" t="str">
        <f t="shared" si="26"/>
        <v>M-51室同時使用率2</v>
      </c>
      <c r="F1701" s="10" t="s">
        <v>574</v>
      </c>
      <c r="G1701" s="10" t="s">
        <v>355</v>
      </c>
      <c r="H1701" s="10">
        <v>51</v>
      </c>
      <c r="I1701" s="10">
        <v>1</v>
      </c>
      <c r="J1701" s="10">
        <v>2</v>
      </c>
      <c r="K1701" s="10" t="s">
        <v>776</v>
      </c>
      <c r="L1701" s="10" t="s">
        <v>778</v>
      </c>
      <c r="M1701" s="10">
        <v>0</v>
      </c>
      <c r="N1701" s="10">
        <v>0</v>
      </c>
      <c r="O1701" s="10">
        <v>0</v>
      </c>
      <c r="P1701" s="10">
        <v>0</v>
      </c>
      <c r="Q1701" s="10">
        <v>0</v>
      </c>
      <c r="R1701" s="10">
        <v>0</v>
      </c>
      <c r="S1701" s="10">
        <v>0</v>
      </c>
      <c r="T1701" s="10">
        <v>1</v>
      </c>
      <c r="U1701" s="10">
        <v>1</v>
      </c>
      <c r="V1701" s="10">
        <v>1</v>
      </c>
      <c r="W1701" s="10">
        <v>1</v>
      </c>
      <c r="X1701" s="10">
        <v>1</v>
      </c>
      <c r="Y1701" s="10">
        <v>1</v>
      </c>
      <c r="Z1701" s="10">
        <v>1</v>
      </c>
      <c r="AA1701" s="10">
        <v>1</v>
      </c>
      <c r="AB1701" s="10">
        <v>1</v>
      </c>
      <c r="AC1701" s="10">
        <v>1</v>
      </c>
      <c r="AD1701" s="10">
        <v>1</v>
      </c>
      <c r="AE1701" s="10">
        <v>0</v>
      </c>
      <c r="AF1701" s="10">
        <v>0</v>
      </c>
      <c r="AG1701" s="10">
        <v>0</v>
      </c>
      <c r="AH1701" s="10">
        <v>0</v>
      </c>
      <c r="AI1701" s="10">
        <v>0</v>
      </c>
      <c r="AJ1701" s="10">
        <v>0</v>
      </c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10"/>
      <c r="AZ1701" s="10"/>
      <c r="BA1701" s="10"/>
      <c r="BB1701" s="10"/>
      <c r="BC1701" s="10"/>
      <c r="BD1701" s="10"/>
      <c r="BE1701" s="10"/>
      <c r="BF1701" s="10"/>
      <c r="BG1701" s="10"/>
      <c r="BH1701" s="10"/>
      <c r="BI1701" s="10">
        <v>39</v>
      </c>
    </row>
    <row r="1702" spans="5:61" ht="16.5" customHeight="1">
      <c r="E1702" s="9" t="str">
        <f t="shared" si="26"/>
        <v>M-51室同時使用率3</v>
      </c>
      <c r="F1702" s="10" t="s">
        <v>574</v>
      </c>
      <c r="G1702" s="10" t="s">
        <v>355</v>
      </c>
      <c r="H1702" s="10">
        <v>51</v>
      </c>
      <c r="I1702" s="10">
        <v>1</v>
      </c>
      <c r="J1702" s="10">
        <v>3</v>
      </c>
      <c r="K1702" s="10" t="s">
        <v>776</v>
      </c>
      <c r="L1702" s="10" t="s">
        <v>779</v>
      </c>
      <c r="M1702" s="10">
        <v>0</v>
      </c>
      <c r="N1702" s="10">
        <v>0</v>
      </c>
      <c r="O1702" s="10">
        <v>0</v>
      </c>
      <c r="P1702" s="10">
        <v>0</v>
      </c>
      <c r="Q1702" s="10">
        <v>0</v>
      </c>
      <c r="R1702" s="10">
        <v>0</v>
      </c>
      <c r="S1702" s="10">
        <v>0</v>
      </c>
      <c r="T1702" s="10">
        <v>0</v>
      </c>
      <c r="U1702" s="10">
        <v>0</v>
      </c>
      <c r="V1702" s="10">
        <v>0</v>
      </c>
      <c r="W1702" s="10">
        <v>0</v>
      </c>
      <c r="X1702" s="10">
        <v>0</v>
      </c>
      <c r="Y1702" s="10">
        <v>0</v>
      </c>
      <c r="Z1702" s="10">
        <v>0</v>
      </c>
      <c r="AA1702" s="10">
        <v>0</v>
      </c>
      <c r="AB1702" s="10">
        <v>0</v>
      </c>
      <c r="AC1702" s="10">
        <v>0</v>
      </c>
      <c r="AD1702" s="10">
        <v>0</v>
      </c>
      <c r="AE1702" s="10">
        <v>0</v>
      </c>
      <c r="AF1702" s="10">
        <v>0</v>
      </c>
      <c r="AG1702" s="10">
        <v>0</v>
      </c>
      <c r="AH1702" s="10">
        <v>0</v>
      </c>
      <c r="AI1702" s="10">
        <v>0</v>
      </c>
      <c r="AJ1702" s="10">
        <v>0</v>
      </c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10"/>
      <c r="AZ1702" s="10"/>
      <c r="BA1702" s="10"/>
      <c r="BB1702" s="10"/>
      <c r="BC1702" s="10"/>
      <c r="BD1702" s="10"/>
      <c r="BE1702" s="10"/>
      <c r="BF1702" s="10"/>
      <c r="BG1702" s="10"/>
      <c r="BH1702" s="10"/>
      <c r="BI1702" s="10">
        <v>39</v>
      </c>
    </row>
    <row r="1703" spans="5:61" ht="16.5" customHeight="1">
      <c r="E1703" s="9" t="str">
        <f t="shared" si="26"/>
        <v>M-51照明発熱密度比率1</v>
      </c>
      <c r="F1703" s="10" t="s">
        <v>574</v>
      </c>
      <c r="G1703" s="10" t="s">
        <v>355</v>
      </c>
      <c r="H1703" s="10">
        <v>51</v>
      </c>
      <c r="I1703" s="10">
        <v>2</v>
      </c>
      <c r="J1703" s="10">
        <v>1</v>
      </c>
      <c r="K1703" s="10" t="s">
        <v>780</v>
      </c>
      <c r="L1703" s="10" t="s">
        <v>777</v>
      </c>
      <c r="M1703" s="10">
        <v>0</v>
      </c>
      <c r="N1703" s="10">
        <v>0</v>
      </c>
      <c r="O1703" s="10">
        <v>0</v>
      </c>
      <c r="P1703" s="10">
        <v>0</v>
      </c>
      <c r="Q1703" s="10">
        <v>0</v>
      </c>
      <c r="R1703" s="10">
        <v>0</v>
      </c>
      <c r="S1703" s="10">
        <v>0</v>
      </c>
      <c r="T1703" s="10">
        <v>0</v>
      </c>
      <c r="U1703" s="10">
        <v>1</v>
      </c>
      <c r="V1703" s="10">
        <v>1</v>
      </c>
      <c r="W1703" s="10">
        <v>1</v>
      </c>
      <c r="X1703" s="10">
        <v>1</v>
      </c>
      <c r="Y1703" s="10">
        <v>1</v>
      </c>
      <c r="Z1703" s="10">
        <v>1</v>
      </c>
      <c r="AA1703" s="10">
        <v>1</v>
      </c>
      <c r="AB1703" s="10">
        <v>1</v>
      </c>
      <c r="AC1703" s="10">
        <v>1</v>
      </c>
      <c r="AD1703" s="10">
        <v>1</v>
      </c>
      <c r="AE1703" s="10">
        <v>0</v>
      </c>
      <c r="AF1703" s="10">
        <v>0</v>
      </c>
      <c r="AG1703" s="10">
        <v>0</v>
      </c>
      <c r="AH1703" s="10">
        <v>0</v>
      </c>
      <c r="AI1703" s="10">
        <v>0</v>
      </c>
      <c r="AJ1703" s="10">
        <v>0</v>
      </c>
      <c r="AK1703" s="10">
        <v>1</v>
      </c>
      <c r="AL1703" s="10">
        <v>0</v>
      </c>
      <c r="AM1703" s="10">
        <v>8</v>
      </c>
      <c r="AN1703" s="10">
        <v>100</v>
      </c>
      <c r="AO1703" s="10">
        <v>18</v>
      </c>
      <c r="AP1703" s="10">
        <v>0</v>
      </c>
      <c r="AQ1703" s="10">
        <v>24</v>
      </c>
      <c r="AR1703" s="10"/>
      <c r="AS1703" s="10"/>
      <c r="AT1703" s="10"/>
      <c r="AU1703" s="10"/>
      <c r="AV1703" s="10"/>
      <c r="AW1703" s="10"/>
      <c r="AX1703" s="10"/>
      <c r="AY1703" s="10"/>
      <c r="AZ1703" s="10"/>
      <c r="BA1703" s="10"/>
      <c r="BB1703" s="10"/>
      <c r="BC1703" s="10"/>
      <c r="BD1703" s="10"/>
      <c r="BE1703" s="10"/>
      <c r="BF1703" s="10"/>
      <c r="BG1703" s="10"/>
      <c r="BH1703" s="10"/>
      <c r="BI1703" s="10">
        <v>39</v>
      </c>
    </row>
    <row r="1704" spans="5:61" ht="16.5" customHeight="1">
      <c r="E1704" s="9" t="str">
        <f t="shared" si="26"/>
        <v>M-51照明発熱密度比率2</v>
      </c>
      <c r="F1704" s="10" t="s">
        <v>574</v>
      </c>
      <c r="G1704" s="10" t="s">
        <v>355</v>
      </c>
      <c r="H1704" s="10">
        <v>51</v>
      </c>
      <c r="I1704" s="10">
        <v>2</v>
      </c>
      <c r="J1704" s="10">
        <v>2</v>
      </c>
      <c r="K1704" s="10" t="s">
        <v>780</v>
      </c>
      <c r="L1704" s="10" t="s">
        <v>778</v>
      </c>
      <c r="M1704" s="10">
        <v>0</v>
      </c>
      <c r="N1704" s="10">
        <v>0</v>
      </c>
      <c r="O1704" s="10">
        <v>0</v>
      </c>
      <c r="P1704" s="10">
        <v>0</v>
      </c>
      <c r="Q1704" s="10">
        <v>0</v>
      </c>
      <c r="R1704" s="10">
        <v>0</v>
      </c>
      <c r="S1704" s="10">
        <v>0</v>
      </c>
      <c r="T1704" s="10">
        <v>0</v>
      </c>
      <c r="U1704" s="10">
        <v>1</v>
      </c>
      <c r="V1704" s="10">
        <v>1</v>
      </c>
      <c r="W1704" s="10">
        <v>1</v>
      </c>
      <c r="X1704" s="10">
        <v>1</v>
      </c>
      <c r="Y1704" s="10">
        <v>1</v>
      </c>
      <c r="Z1704" s="10">
        <v>1</v>
      </c>
      <c r="AA1704" s="10">
        <v>1</v>
      </c>
      <c r="AB1704" s="10">
        <v>1</v>
      </c>
      <c r="AC1704" s="10">
        <v>1</v>
      </c>
      <c r="AD1704" s="10">
        <v>1</v>
      </c>
      <c r="AE1704" s="10">
        <v>0</v>
      </c>
      <c r="AF1704" s="10">
        <v>0</v>
      </c>
      <c r="AG1704" s="10">
        <v>0</v>
      </c>
      <c r="AH1704" s="10">
        <v>0</v>
      </c>
      <c r="AI1704" s="10">
        <v>0</v>
      </c>
      <c r="AJ1704" s="10">
        <v>0</v>
      </c>
      <c r="AK1704" s="10">
        <v>1</v>
      </c>
      <c r="AL1704" s="10">
        <v>0</v>
      </c>
      <c r="AM1704" s="10">
        <v>8</v>
      </c>
      <c r="AN1704" s="10">
        <v>100</v>
      </c>
      <c r="AO1704" s="10">
        <v>18</v>
      </c>
      <c r="AP1704" s="10">
        <v>0</v>
      </c>
      <c r="AQ1704" s="10">
        <v>24</v>
      </c>
      <c r="AR1704" s="10"/>
      <c r="AS1704" s="10"/>
      <c r="AT1704" s="10"/>
      <c r="AU1704" s="10"/>
      <c r="AV1704" s="10"/>
      <c r="AW1704" s="10"/>
      <c r="AX1704" s="10"/>
      <c r="AY1704" s="10"/>
      <c r="AZ1704" s="10"/>
      <c r="BA1704" s="10"/>
      <c r="BB1704" s="10"/>
      <c r="BC1704" s="10"/>
      <c r="BD1704" s="10"/>
      <c r="BE1704" s="10"/>
      <c r="BF1704" s="10"/>
      <c r="BG1704" s="10"/>
      <c r="BH1704" s="10"/>
      <c r="BI1704" s="10">
        <v>39</v>
      </c>
    </row>
    <row r="1705" spans="5:61" ht="16.5" customHeight="1">
      <c r="E1705" s="9" t="str">
        <f t="shared" si="26"/>
        <v>M-51照明発熱密度比率3</v>
      </c>
      <c r="F1705" s="10" t="s">
        <v>574</v>
      </c>
      <c r="G1705" s="10" t="s">
        <v>355</v>
      </c>
      <c r="H1705" s="10">
        <v>51</v>
      </c>
      <c r="I1705" s="10">
        <v>2</v>
      </c>
      <c r="J1705" s="10">
        <v>3</v>
      </c>
      <c r="K1705" s="10" t="s">
        <v>780</v>
      </c>
      <c r="L1705" s="10" t="s">
        <v>779</v>
      </c>
      <c r="M1705" s="10">
        <v>0</v>
      </c>
      <c r="N1705" s="10">
        <v>0</v>
      </c>
      <c r="O1705" s="10">
        <v>0</v>
      </c>
      <c r="P1705" s="10">
        <v>0</v>
      </c>
      <c r="Q1705" s="10">
        <v>0</v>
      </c>
      <c r="R1705" s="10">
        <v>0</v>
      </c>
      <c r="S1705" s="10">
        <v>0</v>
      </c>
      <c r="T1705" s="10">
        <v>0</v>
      </c>
      <c r="U1705" s="10">
        <v>0</v>
      </c>
      <c r="V1705" s="10">
        <v>0</v>
      </c>
      <c r="W1705" s="10">
        <v>0</v>
      </c>
      <c r="X1705" s="10">
        <v>0</v>
      </c>
      <c r="Y1705" s="10">
        <v>0</v>
      </c>
      <c r="Z1705" s="10">
        <v>0</v>
      </c>
      <c r="AA1705" s="10">
        <v>0</v>
      </c>
      <c r="AB1705" s="10">
        <v>0</v>
      </c>
      <c r="AC1705" s="10">
        <v>0</v>
      </c>
      <c r="AD1705" s="10">
        <v>0</v>
      </c>
      <c r="AE1705" s="10">
        <v>0</v>
      </c>
      <c r="AF1705" s="10">
        <v>0</v>
      </c>
      <c r="AG1705" s="10">
        <v>0</v>
      </c>
      <c r="AH1705" s="10">
        <v>0</v>
      </c>
      <c r="AI1705" s="10">
        <v>0</v>
      </c>
      <c r="AJ1705" s="10">
        <v>0</v>
      </c>
      <c r="AK1705" s="10">
        <v>1</v>
      </c>
      <c r="AL1705" s="10">
        <v>0</v>
      </c>
      <c r="AM1705" s="10">
        <v>24</v>
      </c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10"/>
      <c r="AZ1705" s="10"/>
      <c r="BA1705" s="10"/>
      <c r="BB1705" s="10"/>
      <c r="BC1705" s="10"/>
      <c r="BD1705" s="10"/>
      <c r="BE1705" s="10"/>
      <c r="BF1705" s="10"/>
      <c r="BG1705" s="10"/>
      <c r="BH1705" s="10"/>
      <c r="BI1705" s="10">
        <v>39</v>
      </c>
    </row>
    <row r="1706" spans="5:61" ht="16.5" customHeight="1">
      <c r="E1706" s="9" t="str">
        <f t="shared" si="26"/>
        <v>M-51人体発熱密度比率1</v>
      </c>
      <c r="F1706" s="10" t="s">
        <v>574</v>
      </c>
      <c r="G1706" s="10" t="s">
        <v>355</v>
      </c>
      <c r="H1706" s="10">
        <v>51</v>
      </c>
      <c r="I1706" s="10">
        <v>3</v>
      </c>
      <c r="J1706" s="10">
        <v>1</v>
      </c>
      <c r="K1706" s="10" t="s">
        <v>781</v>
      </c>
      <c r="L1706" s="10" t="s">
        <v>777</v>
      </c>
      <c r="M1706" s="10">
        <v>0</v>
      </c>
      <c r="N1706" s="10">
        <v>0</v>
      </c>
      <c r="O1706" s="10">
        <v>0</v>
      </c>
      <c r="P1706" s="10">
        <v>0</v>
      </c>
      <c r="Q1706" s="10">
        <v>0</v>
      </c>
      <c r="R1706" s="10">
        <v>0</v>
      </c>
      <c r="S1706" s="10">
        <v>0</v>
      </c>
      <c r="T1706" s="10">
        <v>0</v>
      </c>
      <c r="U1706" s="10">
        <v>0.8</v>
      </c>
      <c r="V1706" s="10">
        <v>0.8</v>
      </c>
      <c r="W1706" s="10">
        <v>0.8</v>
      </c>
      <c r="X1706" s="10">
        <v>0.8</v>
      </c>
      <c r="Y1706" s="10">
        <v>0.8</v>
      </c>
      <c r="Z1706" s="10">
        <v>0.4</v>
      </c>
      <c r="AA1706" s="10">
        <v>0.4</v>
      </c>
      <c r="AB1706" s="10">
        <v>0.4</v>
      </c>
      <c r="AC1706" s="10">
        <v>0.4</v>
      </c>
      <c r="AD1706" s="10">
        <v>0.4</v>
      </c>
      <c r="AE1706" s="10">
        <v>0</v>
      </c>
      <c r="AF1706" s="10">
        <v>0</v>
      </c>
      <c r="AG1706" s="10">
        <v>0</v>
      </c>
      <c r="AH1706" s="10">
        <v>0</v>
      </c>
      <c r="AI1706" s="10">
        <v>0</v>
      </c>
      <c r="AJ1706" s="10">
        <v>0</v>
      </c>
      <c r="AK1706" s="10">
        <v>1</v>
      </c>
      <c r="AL1706" s="10">
        <v>0</v>
      </c>
      <c r="AM1706" s="10">
        <v>8</v>
      </c>
      <c r="AN1706" s="10">
        <v>80</v>
      </c>
      <c r="AO1706" s="10">
        <v>13</v>
      </c>
      <c r="AP1706" s="10">
        <v>40</v>
      </c>
      <c r="AQ1706" s="10">
        <v>18</v>
      </c>
      <c r="AR1706" s="10">
        <v>0</v>
      </c>
      <c r="AS1706" s="10">
        <v>24</v>
      </c>
      <c r="AT1706" s="10"/>
      <c r="AU1706" s="10"/>
      <c r="AV1706" s="10"/>
      <c r="AW1706" s="10"/>
      <c r="AX1706" s="10"/>
      <c r="AY1706" s="10"/>
      <c r="AZ1706" s="10"/>
      <c r="BA1706" s="10"/>
      <c r="BB1706" s="10"/>
      <c r="BC1706" s="10"/>
      <c r="BD1706" s="10"/>
      <c r="BE1706" s="10"/>
      <c r="BF1706" s="10"/>
      <c r="BG1706" s="10"/>
      <c r="BH1706" s="10"/>
      <c r="BI1706" s="10">
        <v>39</v>
      </c>
    </row>
    <row r="1707" spans="5:61" ht="16.5" customHeight="1">
      <c r="E1707" s="9" t="str">
        <f t="shared" si="26"/>
        <v>M-51人体発熱密度比率2</v>
      </c>
      <c r="F1707" s="10" t="s">
        <v>574</v>
      </c>
      <c r="G1707" s="10" t="s">
        <v>355</v>
      </c>
      <c r="H1707" s="10">
        <v>51</v>
      </c>
      <c r="I1707" s="10">
        <v>3</v>
      </c>
      <c r="J1707" s="10">
        <v>2</v>
      </c>
      <c r="K1707" s="10" t="s">
        <v>781</v>
      </c>
      <c r="L1707" s="10" t="s">
        <v>778</v>
      </c>
      <c r="M1707" s="10">
        <v>0</v>
      </c>
      <c r="N1707" s="10">
        <v>0</v>
      </c>
      <c r="O1707" s="10">
        <v>0</v>
      </c>
      <c r="P1707" s="10">
        <v>0</v>
      </c>
      <c r="Q1707" s="10">
        <v>0</v>
      </c>
      <c r="R1707" s="10">
        <v>0</v>
      </c>
      <c r="S1707" s="10">
        <v>0</v>
      </c>
      <c r="T1707" s="10">
        <v>0</v>
      </c>
      <c r="U1707" s="10">
        <v>1</v>
      </c>
      <c r="V1707" s="10">
        <v>1</v>
      </c>
      <c r="W1707" s="10">
        <v>1</v>
      </c>
      <c r="X1707" s="10">
        <v>1</v>
      </c>
      <c r="Y1707" s="10">
        <v>1</v>
      </c>
      <c r="Z1707" s="10">
        <v>0.5</v>
      </c>
      <c r="AA1707" s="10">
        <v>0.5</v>
      </c>
      <c r="AB1707" s="10">
        <v>0.5</v>
      </c>
      <c r="AC1707" s="10">
        <v>0.5</v>
      </c>
      <c r="AD1707" s="10">
        <v>0.5</v>
      </c>
      <c r="AE1707" s="10">
        <v>0</v>
      </c>
      <c r="AF1707" s="10">
        <v>0</v>
      </c>
      <c r="AG1707" s="10">
        <v>0</v>
      </c>
      <c r="AH1707" s="10">
        <v>0</v>
      </c>
      <c r="AI1707" s="10">
        <v>0</v>
      </c>
      <c r="AJ1707" s="10">
        <v>0</v>
      </c>
      <c r="AK1707" s="10">
        <v>1</v>
      </c>
      <c r="AL1707" s="10">
        <v>0</v>
      </c>
      <c r="AM1707" s="10">
        <v>8</v>
      </c>
      <c r="AN1707" s="10">
        <v>100</v>
      </c>
      <c r="AO1707" s="10">
        <v>13</v>
      </c>
      <c r="AP1707" s="10">
        <v>50</v>
      </c>
      <c r="AQ1707" s="10">
        <v>18</v>
      </c>
      <c r="AR1707" s="10">
        <v>0</v>
      </c>
      <c r="AS1707" s="10">
        <v>24</v>
      </c>
      <c r="AT1707" s="10"/>
      <c r="AU1707" s="10"/>
      <c r="AV1707" s="10"/>
      <c r="AW1707" s="10"/>
      <c r="AX1707" s="10"/>
      <c r="AY1707" s="10"/>
      <c r="AZ1707" s="10"/>
      <c r="BA1707" s="10"/>
      <c r="BB1707" s="10"/>
      <c r="BC1707" s="10"/>
      <c r="BD1707" s="10"/>
      <c r="BE1707" s="10"/>
      <c r="BF1707" s="10"/>
      <c r="BG1707" s="10"/>
      <c r="BH1707" s="10"/>
      <c r="BI1707" s="10">
        <v>39</v>
      </c>
    </row>
    <row r="1708" spans="5:61" ht="16.5" customHeight="1">
      <c r="E1708" s="9" t="str">
        <f t="shared" si="26"/>
        <v>M-51人体発熱密度比率3</v>
      </c>
      <c r="F1708" s="10" t="s">
        <v>574</v>
      </c>
      <c r="G1708" s="10" t="s">
        <v>355</v>
      </c>
      <c r="H1708" s="10">
        <v>51</v>
      </c>
      <c r="I1708" s="10">
        <v>3</v>
      </c>
      <c r="J1708" s="10">
        <v>3</v>
      </c>
      <c r="K1708" s="10" t="s">
        <v>781</v>
      </c>
      <c r="L1708" s="10" t="s">
        <v>779</v>
      </c>
      <c r="M1708" s="10">
        <v>0</v>
      </c>
      <c r="N1708" s="10">
        <v>0</v>
      </c>
      <c r="O1708" s="10">
        <v>0</v>
      </c>
      <c r="P1708" s="10">
        <v>0</v>
      </c>
      <c r="Q1708" s="10">
        <v>0</v>
      </c>
      <c r="R1708" s="10">
        <v>0</v>
      </c>
      <c r="S1708" s="10">
        <v>0</v>
      </c>
      <c r="T1708" s="10">
        <v>0</v>
      </c>
      <c r="U1708" s="10">
        <v>0</v>
      </c>
      <c r="V1708" s="10">
        <v>0</v>
      </c>
      <c r="W1708" s="10">
        <v>0</v>
      </c>
      <c r="X1708" s="10">
        <v>0</v>
      </c>
      <c r="Y1708" s="10">
        <v>0</v>
      </c>
      <c r="Z1708" s="10">
        <v>0</v>
      </c>
      <c r="AA1708" s="10">
        <v>0</v>
      </c>
      <c r="AB1708" s="10">
        <v>0</v>
      </c>
      <c r="AC1708" s="10">
        <v>0</v>
      </c>
      <c r="AD1708" s="10">
        <v>0</v>
      </c>
      <c r="AE1708" s="10">
        <v>0</v>
      </c>
      <c r="AF1708" s="10">
        <v>0</v>
      </c>
      <c r="AG1708" s="10">
        <v>0</v>
      </c>
      <c r="AH1708" s="10">
        <v>0</v>
      </c>
      <c r="AI1708" s="10">
        <v>0</v>
      </c>
      <c r="AJ1708" s="10">
        <v>0</v>
      </c>
      <c r="AK1708" s="10">
        <v>1</v>
      </c>
      <c r="AL1708" s="10">
        <v>0</v>
      </c>
      <c r="AM1708" s="10">
        <v>24</v>
      </c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10"/>
      <c r="AZ1708" s="10"/>
      <c r="BA1708" s="10"/>
      <c r="BB1708" s="10"/>
      <c r="BC1708" s="10"/>
      <c r="BD1708" s="10"/>
      <c r="BE1708" s="10"/>
      <c r="BF1708" s="10"/>
      <c r="BG1708" s="10"/>
      <c r="BH1708" s="10"/>
      <c r="BI1708" s="10">
        <v>39</v>
      </c>
    </row>
    <row r="1709" spans="5:61" ht="16.5" customHeight="1">
      <c r="E1709" s="9" t="str">
        <f t="shared" si="26"/>
        <v>M-51機器発熱密度比率1</v>
      </c>
      <c r="F1709" s="10" t="s">
        <v>574</v>
      </c>
      <c r="G1709" s="10" t="s">
        <v>355</v>
      </c>
      <c r="H1709" s="10">
        <v>51</v>
      </c>
      <c r="I1709" s="10">
        <v>4</v>
      </c>
      <c r="J1709" s="10">
        <v>1</v>
      </c>
      <c r="K1709" s="10" t="s">
        <v>783</v>
      </c>
      <c r="L1709" s="10" t="s">
        <v>777</v>
      </c>
      <c r="M1709" s="10">
        <v>0</v>
      </c>
      <c r="N1709" s="10">
        <v>0</v>
      </c>
      <c r="O1709" s="10">
        <v>0</v>
      </c>
      <c r="P1709" s="10">
        <v>0</v>
      </c>
      <c r="Q1709" s="10">
        <v>0</v>
      </c>
      <c r="R1709" s="10">
        <v>0</v>
      </c>
      <c r="S1709" s="10">
        <v>0</v>
      </c>
      <c r="T1709" s="10">
        <v>0</v>
      </c>
      <c r="U1709" s="10">
        <v>0</v>
      </c>
      <c r="V1709" s="10">
        <v>0</v>
      </c>
      <c r="W1709" s="10">
        <v>0</v>
      </c>
      <c r="X1709" s="10">
        <v>0</v>
      </c>
      <c r="Y1709" s="10">
        <v>0</v>
      </c>
      <c r="Z1709" s="10">
        <v>0</v>
      </c>
      <c r="AA1709" s="10">
        <v>0</v>
      </c>
      <c r="AB1709" s="10">
        <v>0</v>
      </c>
      <c r="AC1709" s="10">
        <v>0</v>
      </c>
      <c r="AD1709" s="10">
        <v>0</v>
      </c>
      <c r="AE1709" s="10">
        <v>0</v>
      </c>
      <c r="AF1709" s="10">
        <v>0</v>
      </c>
      <c r="AG1709" s="10">
        <v>0</v>
      </c>
      <c r="AH1709" s="10">
        <v>0</v>
      </c>
      <c r="AI1709" s="10">
        <v>0</v>
      </c>
      <c r="AJ1709" s="10">
        <v>0</v>
      </c>
      <c r="AK1709" s="10">
        <v>1</v>
      </c>
      <c r="AL1709" s="10">
        <v>0</v>
      </c>
      <c r="AM1709" s="10">
        <v>24</v>
      </c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10"/>
      <c r="AZ1709" s="10"/>
      <c r="BA1709" s="10"/>
      <c r="BB1709" s="10"/>
      <c r="BC1709" s="10"/>
      <c r="BD1709" s="10"/>
      <c r="BE1709" s="10"/>
      <c r="BF1709" s="10"/>
      <c r="BG1709" s="10"/>
      <c r="BH1709" s="10"/>
      <c r="BI1709" s="10">
        <v>39</v>
      </c>
    </row>
    <row r="1710" spans="5:61" ht="16.5" customHeight="1">
      <c r="E1710" s="9" t="str">
        <f t="shared" si="26"/>
        <v>M-51機器発熱密度比率2</v>
      </c>
      <c r="F1710" s="10" t="s">
        <v>574</v>
      </c>
      <c r="G1710" s="10" t="s">
        <v>355</v>
      </c>
      <c r="H1710" s="10">
        <v>51</v>
      </c>
      <c r="I1710" s="10">
        <v>4</v>
      </c>
      <c r="J1710" s="10">
        <v>2</v>
      </c>
      <c r="K1710" s="10" t="s">
        <v>783</v>
      </c>
      <c r="L1710" s="10" t="s">
        <v>778</v>
      </c>
      <c r="M1710" s="10">
        <v>0</v>
      </c>
      <c r="N1710" s="10">
        <v>0</v>
      </c>
      <c r="O1710" s="10">
        <v>0</v>
      </c>
      <c r="P1710" s="10">
        <v>0</v>
      </c>
      <c r="Q1710" s="10">
        <v>0</v>
      </c>
      <c r="R1710" s="10">
        <v>0</v>
      </c>
      <c r="S1710" s="10">
        <v>0</v>
      </c>
      <c r="T1710" s="10">
        <v>0</v>
      </c>
      <c r="U1710" s="10">
        <v>0</v>
      </c>
      <c r="V1710" s="10">
        <v>0</v>
      </c>
      <c r="W1710" s="10">
        <v>0</v>
      </c>
      <c r="X1710" s="10">
        <v>0</v>
      </c>
      <c r="Y1710" s="10">
        <v>0</v>
      </c>
      <c r="Z1710" s="10">
        <v>0</v>
      </c>
      <c r="AA1710" s="10">
        <v>0</v>
      </c>
      <c r="AB1710" s="10">
        <v>0</v>
      </c>
      <c r="AC1710" s="10">
        <v>0</v>
      </c>
      <c r="AD1710" s="10">
        <v>0</v>
      </c>
      <c r="AE1710" s="10">
        <v>0</v>
      </c>
      <c r="AF1710" s="10">
        <v>0</v>
      </c>
      <c r="AG1710" s="10">
        <v>0</v>
      </c>
      <c r="AH1710" s="10">
        <v>0</v>
      </c>
      <c r="AI1710" s="10">
        <v>0</v>
      </c>
      <c r="AJ1710" s="10">
        <v>0</v>
      </c>
      <c r="AK1710" s="10">
        <v>1</v>
      </c>
      <c r="AL1710" s="10">
        <v>0</v>
      </c>
      <c r="AM1710" s="10">
        <v>24</v>
      </c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10"/>
      <c r="AZ1710" s="10"/>
      <c r="BA1710" s="10"/>
      <c r="BB1710" s="10"/>
      <c r="BC1710" s="10"/>
      <c r="BD1710" s="10"/>
      <c r="BE1710" s="10"/>
      <c r="BF1710" s="10"/>
      <c r="BG1710" s="10"/>
      <c r="BH1710" s="10"/>
      <c r="BI1710" s="10">
        <v>39</v>
      </c>
    </row>
    <row r="1711" spans="5:61" ht="16.5" customHeight="1">
      <c r="E1711" s="9" t="str">
        <f t="shared" si="26"/>
        <v>M-51機器発熱密度比率3</v>
      </c>
      <c r="F1711" s="10" t="s">
        <v>574</v>
      </c>
      <c r="G1711" s="10" t="s">
        <v>355</v>
      </c>
      <c r="H1711" s="10">
        <v>51</v>
      </c>
      <c r="I1711" s="10">
        <v>4</v>
      </c>
      <c r="J1711" s="10">
        <v>3</v>
      </c>
      <c r="K1711" s="10" t="s">
        <v>783</v>
      </c>
      <c r="L1711" s="10" t="s">
        <v>779</v>
      </c>
      <c r="M1711" s="10">
        <v>0</v>
      </c>
      <c r="N1711" s="10">
        <v>0</v>
      </c>
      <c r="O1711" s="10">
        <v>0</v>
      </c>
      <c r="P1711" s="10">
        <v>0</v>
      </c>
      <c r="Q1711" s="10">
        <v>0</v>
      </c>
      <c r="R1711" s="10">
        <v>0</v>
      </c>
      <c r="S1711" s="10">
        <v>0</v>
      </c>
      <c r="T1711" s="10">
        <v>0</v>
      </c>
      <c r="U1711" s="10">
        <v>0</v>
      </c>
      <c r="V1711" s="10">
        <v>0</v>
      </c>
      <c r="W1711" s="10">
        <v>0</v>
      </c>
      <c r="X1711" s="10">
        <v>0</v>
      </c>
      <c r="Y1711" s="10">
        <v>0</v>
      </c>
      <c r="Z1711" s="10">
        <v>0</v>
      </c>
      <c r="AA1711" s="10">
        <v>0</v>
      </c>
      <c r="AB1711" s="10">
        <v>0</v>
      </c>
      <c r="AC1711" s="10">
        <v>0</v>
      </c>
      <c r="AD1711" s="10">
        <v>0</v>
      </c>
      <c r="AE1711" s="10">
        <v>0</v>
      </c>
      <c r="AF1711" s="10">
        <v>0</v>
      </c>
      <c r="AG1711" s="10">
        <v>0</v>
      </c>
      <c r="AH1711" s="10">
        <v>0</v>
      </c>
      <c r="AI1711" s="10">
        <v>0</v>
      </c>
      <c r="AJ1711" s="10">
        <v>0</v>
      </c>
      <c r="AK1711" s="10">
        <v>1</v>
      </c>
      <c r="AL1711" s="10">
        <v>0</v>
      </c>
      <c r="AM1711" s="10">
        <v>24</v>
      </c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10"/>
      <c r="AZ1711" s="10"/>
      <c r="BA1711" s="10"/>
      <c r="BB1711" s="10"/>
      <c r="BC1711" s="10"/>
      <c r="BD1711" s="10"/>
      <c r="BE1711" s="10"/>
      <c r="BF1711" s="10"/>
      <c r="BG1711" s="10"/>
      <c r="BH1711" s="10"/>
      <c r="BI1711" s="10">
        <v>39</v>
      </c>
    </row>
    <row r="1712" spans="5:61" ht="16.5" customHeight="1">
      <c r="E1712" s="9" t="str">
        <f t="shared" si="26"/>
        <v>M-52室同時使用率1</v>
      </c>
      <c r="F1712" s="10" t="s">
        <v>578</v>
      </c>
      <c r="G1712" s="10" t="s">
        <v>355</v>
      </c>
      <c r="H1712" s="10">
        <v>52</v>
      </c>
      <c r="I1712" s="10">
        <v>1</v>
      </c>
      <c r="J1712" s="10">
        <v>1</v>
      </c>
      <c r="K1712" s="10" t="s">
        <v>776</v>
      </c>
      <c r="L1712" s="10" t="s">
        <v>777</v>
      </c>
      <c r="M1712" s="10">
        <v>0</v>
      </c>
      <c r="N1712" s="10">
        <v>0</v>
      </c>
      <c r="O1712" s="10">
        <v>0</v>
      </c>
      <c r="P1712" s="10">
        <v>0</v>
      </c>
      <c r="Q1712" s="10">
        <v>0</v>
      </c>
      <c r="R1712" s="10">
        <v>0</v>
      </c>
      <c r="S1712" s="10">
        <v>0</v>
      </c>
      <c r="T1712" s="10">
        <v>1</v>
      </c>
      <c r="U1712" s="10">
        <v>1</v>
      </c>
      <c r="V1712" s="10">
        <v>1</v>
      </c>
      <c r="W1712" s="10">
        <v>1</v>
      </c>
      <c r="X1712" s="10">
        <v>1</v>
      </c>
      <c r="Y1712" s="10">
        <v>1</v>
      </c>
      <c r="Z1712" s="10">
        <v>1</v>
      </c>
      <c r="AA1712" s="10">
        <v>1</v>
      </c>
      <c r="AB1712" s="10">
        <v>1</v>
      </c>
      <c r="AC1712" s="10">
        <v>1</v>
      </c>
      <c r="AD1712" s="10">
        <v>1</v>
      </c>
      <c r="AE1712" s="10">
        <v>0</v>
      </c>
      <c r="AF1712" s="10">
        <v>0</v>
      </c>
      <c r="AG1712" s="10">
        <v>0</v>
      </c>
      <c r="AH1712" s="10">
        <v>0</v>
      </c>
      <c r="AI1712" s="10">
        <v>0</v>
      </c>
      <c r="AJ1712" s="10">
        <v>0</v>
      </c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10"/>
      <c r="AZ1712" s="10"/>
      <c r="BA1712" s="10"/>
      <c r="BB1712" s="10"/>
      <c r="BC1712" s="10"/>
      <c r="BD1712" s="10"/>
      <c r="BE1712" s="10"/>
      <c r="BF1712" s="10"/>
      <c r="BG1712" s="10"/>
      <c r="BH1712" s="10"/>
      <c r="BI1712" s="10">
        <v>39</v>
      </c>
    </row>
    <row r="1713" spans="5:61" ht="16.5" customHeight="1">
      <c r="E1713" s="9" t="str">
        <f t="shared" si="26"/>
        <v>M-52室同時使用率2</v>
      </c>
      <c r="F1713" s="10" t="s">
        <v>578</v>
      </c>
      <c r="G1713" s="10" t="s">
        <v>355</v>
      </c>
      <c r="H1713" s="10">
        <v>52</v>
      </c>
      <c r="I1713" s="10">
        <v>1</v>
      </c>
      <c r="J1713" s="10">
        <v>2</v>
      </c>
      <c r="K1713" s="10" t="s">
        <v>776</v>
      </c>
      <c r="L1713" s="10" t="s">
        <v>778</v>
      </c>
      <c r="M1713" s="10">
        <v>0</v>
      </c>
      <c r="N1713" s="10">
        <v>0</v>
      </c>
      <c r="O1713" s="10">
        <v>0</v>
      </c>
      <c r="P1713" s="10">
        <v>0</v>
      </c>
      <c r="Q1713" s="10">
        <v>0</v>
      </c>
      <c r="R1713" s="10">
        <v>0</v>
      </c>
      <c r="S1713" s="10">
        <v>0</v>
      </c>
      <c r="T1713" s="10">
        <v>1</v>
      </c>
      <c r="U1713" s="10">
        <v>1</v>
      </c>
      <c r="V1713" s="10">
        <v>1</v>
      </c>
      <c r="W1713" s="10">
        <v>1</v>
      </c>
      <c r="X1713" s="10">
        <v>1</v>
      </c>
      <c r="Y1713" s="10">
        <v>1</v>
      </c>
      <c r="Z1713" s="10">
        <v>1</v>
      </c>
      <c r="AA1713" s="10">
        <v>1</v>
      </c>
      <c r="AB1713" s="10">
        <v>1</v>
      </c>
      <c r="AC1713" s="10">
        <v>1</v>
      </c>
      <c r="AD1713" s="10">
        <v>1</v>
      </c>
      <c r="AE1713" s="10">
        <v>0</v>
      </c>
      <c r="AF1713" s="10">
        <v>0</v>
      </c>
      <c r="AG1713" s="10">
        <v>0</v>
      </c>
      <c r="AH1713" s="10">
        <v>0</v>
      </c>
      <c r="AI1713" s="10">
        <v>0</v>
      </c>
      <c r="AJ1713" s="10">
        <v>0</v>
      </c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10"/>
      <c r="AZ1713" s="10"/>
      <c r="BA1713" s="10"/>
      <c r="BB1713" s="10"/>
      <c r="BC1713" s="10"/>
      <c r="BD1713" s="10"/>
      <c r="BE1713" s="10"/>
      <c r="BF1713" s="10"/>
      <c r="BG1713" s="10"/>
      <c r="BH1713" s="10"/>
      <c r="BI1713" s="10">
        <v>39</v>
      </c>
    </row>
    <row r="1714" spans="5:61" ht="16.5" customHeight="1">
      <c r="E1714" s="9" t="str">
        <f t="shared" si="26"/>
        <v>M-52室同時使用率3</v>
      </c>
      <c r="F1714" s="10" t="s">
        <v>578</v>
      </c>
      <c r="G1714" s="10" t="s">
        <v>355</v>
      </c>
      <c r="H1714" s="10">
        <v>52</v>
      </c>
      <c r="I1714" s="10">
        <v>1</v>
      </c>
      <c r="J1714" s="10">
        <v>3</v>
      </c>
      <c r="K1714" s="10" t="s">
        <v>776</v>
      </c>
      <c r="L1714" s="10" t="s">
        <v>779</v>
      </c>
      <c r="M1714" s="10">
        <v>0</v>
      </c>
      <c r="N1714" s="10">
        <v>0</v>
      </c>
      <c r="O1714" s="10">
        <v>0</v>
      </c>
      <c r="P1714" s="10">
        <v>0</v>
      </c>
      <c r="Q1714" s="10">
        <v>0</v>
      </c>
      <c r="R1714" s="10">
        <v>0</v>
      </c>
      <c r="S1714" s="10">
        <v>0</v>
      </c>
      <c r="T1714" s="10">
        <v>0</v>
      </c>
      <c r="U1714" s="10">
        <v>0</v>
      </c>
      <c r="V1714" s="10">
        <v>0</v>
      </c>
      <c r="W1714" s="10">
        <v>0</v>
      </c>
      <c r="X1714" s="10">
        <v>0</v>
      </c>
      <c r="Y1714" s="10">
        <v>0</v>
      </c>
      <c r="Z1714" s="10">
        <v>0</v>
      </c>
      <c r="AA1714" s="10">
        <v>0</v>
      </c>
      <c r="AB1714" s="10">
        <v>0</v>
      </c>
      <c r="AC1714" s="10">
        <v>0</v>
      </c>
      <c r="AD1714" s="10">
        <v>0</v>
      </c>
      <c r="AE1714" s="10">
        <v>0</v>
      </c>
      <c r="AF1714" s="10">
        <v>0</v>
      </c>
      <c r="AG1714" s="10">
        <v>0</v>
      </c>
      <c r="AH1714" s="10">
        <v>0</v>
      </c>
      <c r="AI1714" s="10">
        <v>0</v>
      </c>
      <c r="AJ1714" s="10">
        <v>0</v>
      </c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10"/>
      <c r="AZ1714" s="10"/>
      <c r="BA1714" s="10"/>
      <c r="BB1714" s="10"/>
      <c r="BC1714" s="10"/>
      <c r="BD1714" s="10"/>
      <c r="BE1714" s="10"/>
      <c r="BF1714" s="10"/>
      <c r="BG1714" s="10"/>
      <c r="BH1714" s="10"/>
      <c r="BI1714" s="10">
        <v>39</v>
      </c>
    </row>
    <row r="1715" spans="5:61" ht="16.5" customHeight="1">
      <c r="E1715" s="9" t="str">
        <f t="shared" si="26"/>
        <v>M-52照明発熱密度比率1</v>
      </c>
      <c r="F1715" s="10" t="s">
        <v>578</v>
      </c>
      <c r="G1715" s="10" t="s">
        <v>355</v>
      </c>
      <c r="H1715" s="10">
        <v>52</v>
      </c>
      <c r="I1715" s="10">
        <v>2</v>
      </c>
      <c r="J1715" s="10">
        <v>1</v>
      </c>
      <c r="K1715" s="10" t="s">
        <v>780</v>
      </c>
      <c r="L1715" s="10" t="s">
        <v>777</v>
      </c>
      <c r="M1715" s="10">
        <v>0</v>
      </c>
      <c r="N1715" s="10">
        <v>0</v>
      </c>
      <c r="O1715" s="10">
        <v>0</v>
      </c>
      <c r="P1715" s="10">
        <v>0</v>
      </c>
      <c r="Q1715" s="10">
        <v>0</v>
      </c>
      <c r="R1715" s="10">
        <v>0</v>
      </c>
      <c r="S1715" s="10">
        <v>0</v>
      </c>
      <c r="T1715" s="10">
        <v>0</v>
      </c>
      <c r="U1715" s="10">
        <v>1</v>
      </c>
      <c r="V1715" s="10">
        <v>1</v>
      </c>
      <c r="W1715" s="10">
        <v>1</v>
      </c>
      <c r="X1715" s="10">
        <v>1</v>
      </c>
      <c r="Y1715" s="10">
        <v>1</v>
      </c>
      <c r="Z1715" s="10">
        <v>1</v>
      </c>
      <c r="AA1715" s="10">
        <v>1</v>
      </c>
      <c r="AB1715" s="10">
        <v>1</v>
      </c>
      <c r="AC1715" s="10">
        <v>1</v>
      </c>
      <c r="AD1715" s="10">
        <v>1</v>
      </c>
      <c r="AE1715" s="10">
        <v>0</v>
      </c>
      <c r="AF1715" s="10">
        <v>0</v>
      </c>
      <c r="AG1715" s="10">
        <v>0</v>
      </c>
      <c r="AH1715" s="10">
        <v>0</v>
      </c>
      <c r="AI1715" s="10">
        <v>0</v>
      </c>
      <c r="AJ1715" s="10">
        <v>0</v>
      </c>
      <c r="AK1715" s="10">
        <v>1</v>
      </c>
      <c r="AL1715" s="10">
        <v>0</v>
      </c>
      <c r="AM1715" s="10">
        <v>8</v>
      </c>
      <c r="AN1715" s="10">
        <v>100</v>
      </c>
      <c r="AO1715" s="10">
        <v>18</v>
      </c>
      <c r="AP1715" s="10">
        <v>0</v>
      </c>
      <c r="AQ1715" s="10">
        <v>24</v>
      </c>
      <c r="AR1715" s="10"/>
      <c r="AS1715" s="10"/>
      <c r="AT1715" s="10"/>
      <c r="AU1715" s="10"/>
      <c r="AV1715" s="10"/>
      <c r="AW1715" s="10"/>
      <c r="AX1715" s="10"/>
      <c r="AY1715" s="10"/>
      <c r="AZ1715" s="10"/>
      <c r="BA1715" s="10"/>
      <c r="BB1715" s="10"/>
      <c r="BC1715" s="10"/>
      <c r="BD1715" s="10"/>
      <c r="BE1715" s="10"/>
      <c r="BF1715" s="10"/>
      <c r="BG1715" s="10"/>
      <c r="BH1715" s="10"/>
      <c r="BI1715" s="10">
        <v>39</v>
      </c>
    </row>
    <row r="1716" spans="5:61" ht="16.5" customHeight="1">
      <c r="E1716" s="9" t="str">
        <f t="shared" si="26"/>
        <v>M-52照明発熱密度比率2</v>
      </c>
      <c r="F1716" s="10" t="s">
        <v>578</v>
      </c>
      <c r="G1716" s="10" t="s">
        <v>355</v>
      </c>
      <c r="H1716" s="10">
        <v>52</v>
      </c>
      <c r="I1716" s="10">
        <v>2</v>
      </c>
      <c r="J1716" s="10">
        <v>2</v>
      </c>
      <c r="K1716" s="10" t="s">
        <v>780</v>
      </c>
      <c r="L1716" s="10" t="s">
        <v>778</v>
      </c>
      <c r="M1716" s="10">
        <v>0</v>
      </c>
      <c r="N1716" s="10">
        <v>0</v>
      </c>
      <c r="O1716" s="10">
        <v>0</v>
      </c>
      <c r="P1716" s="10">
        <v>0</v>
      </c>
      <c r="Q1716" s="10">
        <v>0</v>
      </c>
      <c r="R1716" s="10">
        <v>0</v>
      </c>
      <c r="S1716" s="10">
        <v>0</v>
      </c>
      <c r="T1716" s="10">
        <v>0</v>
      </c>
      <c r="U1716" s="10">
        <v>1</v>
      </c>
      <c r="V1716" s="10">
        <v>1</v>
      </c>
      <c r="W1716" s="10">
        <v>1</v>
      </c>
      <c r="X1716" s="10">
        <v>1</v>
      </c>
      <c r="Y1716" s="10">
        <v>1</v>
      </c>
      <c r="Z1716" s="10">
        <v>1</v>
      </c>
      <c r="AA1716" s="10">
        <v>1</v>
      </c>
      <c r="AB1716" s="10">
        <v>1</v>
      </c>
      <c r="AC1716" s="10">
        <v>1</v>
      </c>
      <c r="AD1716" s="10">
        <v>1</v>
      </c>
      <c r="AE1716" s="10">
        <v>0</v>
      </c>
      <c r="AF1716" s="10">
        <v>0</v>
      </c>
      <c r="AG1716" s="10">
        <v>0</v>
      </c>
      <c r="AH1716" s="10">
        <v>0</v>
      </c>
      <c r="AI1716" s="10">
        <v>0</v>
      </c>
      <c r="AJ1716" s="10">
        <v>0</v>
      </c>
      <c r="AK1716" s="10">
        <v>1</v>
      </c>
      <c r="AL1716" s="10">
        <v>0</v>
      </c>
      <c r="AM1716" s="10">
        <v>8</v>
      </c>
      <c r="AN1716" s="10">
        <v>100</v>
      </c>
      <c r="AO1716" s="10">
        <v>18</v>
      </c>
      <c r="AP1716" s="10">
        <v>0</v>
      </c>
      <c r="AQ1716" s="10">
        <v>24</v>
      </c>
      <c r="AR1716" s="10"/>
      <c r="AS1716" s="10"/>
      <c r="AT1716" s="10"/>
      <c r="AU1716" s="10"/>
      <c r="AV1716" s="10"/>
      <c r="AW1716" s="10"/>
      <c r="AX1716" s="10"/>
      <c r="AY1716" s="10"/>
      <c r="AZ1716" s="10"/>
      <c r="BA1716" s="10"/>
      <c r="BB1716" s="10"/>
      <c r="BC1716" s="10"/>
      <c r="BD1716" s="10"/>
      <c r="BE1716" s="10"/>
      <c r="BF1716" s="10"/>
      <c r="BG1716" s="10"/>
      <c r="BH1716" s="10"/>
      <c r="BI1716" s="10">
        <v>39</v>
      </c>
    </row>
    <row r="1717" spans="5:61" ht="16.5" customHeight="1">
      <c r="E1717" s="9" t="str">
        <f t="shared" si="26"/>
        <v>M-52照明発熱密度比率3</v>
      </c>
      <c r="F1717" s="10" t="s">
        <v>578</v>
      </c>
      <c r="G1717" s="10" t="s">
        <v>355</v>
      </c>
      <c r="H1717" s="10">
        <v>52</v>
      </c>
      <c r="I1717" s="10">
        <v>2</v>
      </c>
      <c r="J1717" s="10">
        <v>3</v>
      </c>
      <c r="K1717" s="10" t="s">
        <v>780</v>
      </c>
      <c r="L1717" s="10" t="s">
        <v>779</v>
      </c>
      <c r="M1717" s="10">
        <v>0</v>
      </c>
      <c r="N1717" s="10">
        <v>0</v>
      </c>
      <c r="O1717" s="10">
        <v>0</v>
      </c>
      <c r="P1717" s="10">
        <v>0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  <c r="V1717" s="10">
        <v>0</v>
      </c>
      <c r="W1717" s="10">
        <v>0</v>
      </c>
      <c r="X1717" s="10">
        <v>0</v>
      </c>
      <c r="Y1717" s="10">
        <v>0</v>
      </c>
      <c r="Z1717" s="10">
        <v>0</v>
      </c>
      <c r="AA1717" s="10">
        <v>0</v>
      </c>
      <c r="AB1717" s="10">
        <v>0</v>
      </c>
      <c r="AC1717" s="10">
        <v>0</v>
      </c>
      <c r="AD1717" s="10">
        <v>0</v>
      </c>
      <c r="AE1717" s="10">
        <v>0</v>
      </c>
      <c r="AF1717" s="10">
        <v>0</v>
      </c>
      <c r="AG1717" s="10">
        <v>0</v>
      </c>
      <c r="AH1717" s="10">
        <v>0</v>
      </c>
      <c r="AI1717" s="10">
        <v>0</v>
      </c>
      <c r="AJ1717" s="10">
        <v>0</v>
      </c>
      <c r="AK1717" s="10">
        <v>1</v>
      </c>
      <c r="AL1717" s="10">
        <v>0</v>
      </c>
      <c r="AM1717" s="10">
        <v>24</v>
      </c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10"/>
      <c r="AZ1717" s="10"/>
      <c r="BA1717" s="10"/>
      <c r="BB1717" s="10"/>
      <c r="BC1717" s="10"/>
      <c r="BD1717" s="10"/>
      <c r="BE1717" s="10"/>
      <c r="BF1717" s="10"/>
      <c r="BG1717" s="10"/>
      <c r="BH1717" s="10"/>
      <c r="BI1717" s="10">
        <v>39</v>
      </c>
    </row>
    <row r="1718" spans="5:61" ht="16.5" customHeight="1">
      <c r="E1718" s="9" t="str">
        <f t="shared" si="26"/>
        <v>M-52人体発熱密度比率1</v>
      </c>
      <c r="F1718" s="10" t="s">
        <v>578</v>
      </c>
      <c r="G1718" s="10" t="s">
        <v>355</v>
      </c>
      <c r="H1718" s="10">
        <v>52</v>
      </c>
      <c r="I1718" s="10">
        <v>3</v>
      </c>
      <c r="J1718" s="10">
        <v>1</v>
      </c>
      <c r="K1718" s="10" t="s">
        <v>781</v>
      </c>
      <c r="L1718" s="10" t="s">
        <v>777</v>
      </c>
      <c r="M1718" s="10">
        <v>0</v>
      </c>
      <c r="N1718" s="10">
        <v>0</v>
      </c>
      <c r="O1718" s="10">
        <v>0</v>
      </c>
      <c r="P1718" s="10">
        <v>0</v>
      </c>
      <c r="Q1718" s="10">
        <v>0</v>
      </c>
      <c r="R1718" s="10">
        <v>0</v>
      </c>
      <c r="S1718" s="10">
        <v>0</v>
      </c>
      <c r="T1718" s="10">
        <v>0</v>
      </c>
      <c r="U1718" s="10">
        <v>0.8</v>
      </c>
      <c r="V1718" s="10">
        <v>0.8</v>
      </c>
      <c r="W1718" s="10">
        <v>0.8</v>
      </c>
      <c r="X1718" s="10">
        <v>0.8</v>
      </c>
      <c r="Y1718" s="10">
        <v>0.8</v>
      </c>
      <c r="Z1718" s="10">
        <v>0.4</v>
      </c>
      <c r="AA1718" s="10">
        <v>0.4</v>
      </c>
      <c r="AB1718" s="10">
        <v>0.4</v>
      </c>
      <c r="AC1718" s="10">
        <v>0.4</v>
      </c>
      <c r="AD1718" s="10">
        <v>0.4</v>
      </c>
      <c r="AE1718" s="10">
        <v>0</v>
      </c>
      <c r="AF1718" s="10">
        <v>0</v>
      </c>
      <c r="AG1718" s="10">
        <v>0</v>
      </c>
      <c r="AH1718" s="10">
        <v>0</v>
      </c>
      <c r="AI1718" s="10">
        <v>0</v>
      </c>
      <c r="AJ1718" s="10">
        <v>0</v>
      </c>
      <c r="AK1718" s="10">
        <v>1</v>
      </c>
      <c r="AL1718" s="10">
        <v>0</v>
      </c>
      <c r="AM1718" s="10">
        <v>8</v>
      </c>
      <c r="AN1718" s="10">
        <v>80</v>
      </c>
      <c r="AO1718" s="10">
        <v>13</v>
      </c>
      <c r="AP1718" s="10">
        <v>40</v>
      </c>
      <c r="AQ1718" s="10">
        <v>18</v>
      </c>
      <c r="AR1718" s="10">
        <v>0</v>
      </c>
      <c r="AS1718" s="10">
        <v>24</v>
      </c>
      <c r="AT1718" s="10"/>
      <c r="AU1718" s="10"/>
      <c r="AV1718" s="10"/>
      <c r="AW1718" s="10"/>
      <c r="AX1718" s="10"/>
      <c r="AY1718" s="10"/>
      <c r="AZ1718" s="10"/>
      <c r="BA1718" s="10"/>
      <c r="BB1718" s="10"/>
      <c r="BC1718" s="10"/>
      <c r="BD1718" s="10"/>
      <c r="BE1718" s="10"/>
      <c r="BF1718" s="10"/>
      <c r="BG1718" s="10"/>
      <c r="BH1718" s="10"/>
      <c r="BI1718" s="10">
        <v>39</v>
      </c>
    </row>
    <row r="1719" spans="5:61" ht="16.5" customHeight="1">
      <c r="E1719" s="9" t="str">
        <f t="shared" si="26"/>
        <v>M-52人体発熱密度比率2</v>
      </c>
      <c r="F1719" s="10" t="s">
        <v>578</v>
      </c>
      <c r="G1719" s="10" t="s">
        <v>355</v>
      </c>
      <c r="H1719" s="10">
        <v>52</v>
      </c>
      <c r="I1719" s="10">
        <v>3</v>
      </c>
      <c r="J1719" s="10">
        <v>2</v>
      </c>
      <c r="K1719" s="10" t="s">
        <v>781</v>
      </c>
      <c r="L1719" s="10" t="s">
        <v>778</v>
      </c>
      <c r="M1719" s="10">
        <v>0</v>
      </c>
      <c r="N1719" s="10">
        <v>0</v>
      </c>
      <c r="O1719" s="10">
        <v>0</v>
      </c>
      <c r="P1719" s="10">
        <v>0</v>
      </c>
      <c r="Q1719" s="10">
        <v>0</v>
      </c>
      <c r="R1719" s="10">
        <v>0</v>
      </c>
      <c r="S1719" s="10">
        <v>0</v>
      </c>
      <c r="T1719" s="10">
        <v>0</v>
      </c>
      <c r="U1719" s="10">
        <v>1</v>
      </c>
      <c r="V1719" s="10">
        <v>1</v>
      </c>
      <c r="W1719" s="10">
        <v>1</v>
      </c>
      <c r="X1719" s="10">
        <v>1</v>
      </c>
      <c r="Y1719" s="10">
        <v>1</v>
      </c>
      <c r="Z1719" s="10">
        <v>0.5</v>
      </c>
      <c r="AA1719" s="10">
        <v>0.5</v>
      </c>
      <c r="AB1719" s="10">
        <v>0.5</v>
      </c>
      <c r="AC1719" s="10">
        <v>0.5</v>
      </c>
      <c r="AD1719" s="10">
        <v>0.5</v>
      </c>
      <c r="AE1719" s="10">
        <v>0</v>
      </c>
      <c r="AF1719" s="10">
        <v>0</v>
      </c>
      <c r="AG1719" s="10">
        <v>0</v>
      </c>
      <c r="AH1719" s="10">
        <v>0</v>
      </c>
      <c r="AI1719" s="10">
        <v>0</v>
      </c>
      <c r="AJ1719" s="10">
        <v>0</v>
      </c>
      <c r="AK1719" s="10">
        <v>1</v>
      </c>
      <c r="AL1719" s="10">
        <v>0</v>
      </c>
      <c r="AM1719" s="10">
        <v>8</v>
      </c>
      <c r="AN1719" s="10">
        <v>100</v>
      </c>
      <c r="AO1719" s="10">
        <v>13</v>
      </c>
      <c r="AP1719" s="10">
        <v>50</v>
      </c>
      <c r="AQ1719" s="10">
        <v>18</v>
      </c>
      <c r="AR1719" s="10">
        <v>0</v>
      </c>
      <c r="AS1719" s="10">
        <v>24</v>
      </c>
      <c r="AT1719" s="10"/>
      <c r="AU1719" s="10"/>
      <c r="AV1719" s="10"/>
      <c r="AW1719" s="10"/>
      <c r="AX1719" s="10"/>
      <c r="AY1719" s="10"/>
      <c r="AZ1719" s="10"/>
      <c r="BA1719" s="10"/>
      <c r="BB1719" s="10"/>
      <c r="BC1719" s="10"/>
      <c r="BD1719" s="10"/>
      <c r="BE1719" s="10"/>
      <c r="BF1719" s="10"/>
      <c r="BG1719" s="10"/>
      <c r="BH1719" s="10"/>
      <c r="BI1719" s="10">
        <v>39</v>
      </c>
    </row>
    <row r="1720" spans="5:61" ht="16.5" customHeight="1">
      <c r="E1720" s="9" t="str">
        <f t="shared" si="26"/>
        <v>M-52人体発熱密度比率3</v>
      </c>
      <c r="F1720" s="10" t="s">
        <v>578</v>
      </c>
      <c r="G1720" s="10" t="s">
        <v>355</v>
      </c>
      <c r="H1720" s="10">
        <v>52</v>
      </c>
      <c r="I1720" s="10">
        <v>3</v>
      </c>
      <c r="J1720" s="10">
        <v>3</v>
      </c>
      <c r="K1720" s="10" t="s">
        <v>781</v>
      </c>
      <c r="L1720" s="10" t="s">
        <v>779</v>
      </c>
      <c r="M1720" s="10">
        <v>0</v>
      </c>
      <c r="N1720" s="10">
        <v>0</v>
      </c>
      <c r="O1720" s="10">
        <v>0</v>
      </c>
      <c r="P1720" s="10">
        <v>0</v>
      </c>
      <c r="Q1720" s="10">
        <v>0</v>
      </c>
      <c r="R1720" s="10">
        <v>0</v>
      </c>
      <c r="S1720" s="10">
        <v>0</v>
      </c>
      <c r="T1720" s="10">
        <v>0</v>
      </c>
      <c r="U1720" s="10">
        <v>0</v>
      </c>
      <c r="V1720" s="10">
        <v>0</v>
      </c>
      <c r="W1720" s="10">
        <v>0</v>
      </c>
      <c r="X1720" s="10">
        <v>0</v>
      </c>
      <c r="Y1720" s="10">
        <v>0</v>
      </c>
      <c r="Z1720" s="10">
        <v>0</v>
      </c>
      <c r="AA1720" s="10">
        <v>0</v>
      </c>
      <c r="AB1720" s="10">
        <v>0</v>
      </c>
      <c r="AC1720" s="10">
        <v>0</v>
      </c>
      <c r="AD1720" s="10">
        <v>0</v>
      </c>
      <c r="AE1720" s="10">
        <v>0</v>
      </c>
      <c r="AF1720" s="10">
        <v>0</v>
      </c>
      <c r="AG1720" s="10">
        <v>0</v>
      </c>
      <c r="AH1720" s="10">
        <v>0</v>
      </c>
      <c r="AI1720" s="10">
        <v>0</v>
      </c>
      <c r="AJ1720" s="10">
        <v>0</v>
      </c>
      <c r="AK1720" s="10">
        <v>1</v>
      </c>
      <c r="AL1720" s="10">
        <v>0</v>
      </c>
      <c r="AM1720" s="10">
        <v>24</v>
      </c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10"/>
      <c r="AZ1720" s="10"/>
      <c r="BA1720" s="10"/>
      <c r="BB1720" s="10"/>
      <c r="BC1720" s="10"/>
      <c r="BD1720" s="10"/>
      <c r="BE1720" s="10"/>
      <c r="BF1720" s="10"/>
      <c r="BG1720" s="10"/>
      <c r="BH1720" s="10"/>
      <c r="BI1720" s="10">
        <v>39</v>
      </c>
    </row>
    <row r="1721" spans="5:61" ht="16.5" customHeight="1">
      <c r="E1721" s="9" t="str">
        <f t="shared" si="26"/>
        <v>M-52機器発熱密度比率1</v>
      </c>
      <c r="F1721" s="10" t="s">
        <v>578</v>
      </c>
      <c r="G1721" s="10" t="s">
        <v>355</v>
      </c>
      <c r="H1721" s="10">
        <v>52</v>
      </c>
      <c r="I1721" s="10">
        <v>4</v>
      </c>
      <c r="J1721" s="10">
        <v>1</v>
      </c>
      <c r="K1721" s="10" t="s">
        <v>783</v>
      </c>
      <c r="L1721" s="10" t="s">
        <v>777</v>
      </c>
      <c r="M1721" s="10">
        <v>0</v>
      </c>
      <c r="N1721" s="10">
        <v>0</v>
      </c>
      <c r="O1721" s="10">
        <v>0</v>
      </c>
      <c r="P1721" s="10">
        <v>0</v>
      </c>
      <c r="Q1721" s="10">
        <v>0</v>
      </c>
      <c r="R1721" s="10">
        <v>0</v>
      </c>
      <c r="S1721" s="10">
        <v>0</v>
      </c>
      <c r="T1721" s="10">
        <v>0</v>
      </c>
      <c r="U1721" s="10">
        <v>0</v>
      </c>
      <c r="V1721" s="10">
        <v>0</v>
      </c>
      <c r="W1721" s="10">
        <v>0</v>
      </c>
      <c r="X1721" s="10">
        <v>0</v>
      </c>
      <c r="Y1721" s="10">
        <v>0</v>
      </c>
      <c r="Z1721" s="10">
        <v>0</v>
      </c>
      <c r="AA1721" s="10">
        <v>0</v>
      </c>
      <c r="AB1721" s="10">
        <v>0</v>
      </c>
      <c r="AC1721" s="10">
        <v>0</v>
      </c>
      <c r="AD1721" s="10">
        <v>0</v>
      </c>
      <c r="AE1721" s="10">
        <v>0</v>
      </c>
      <c r="AF1721" s="10">
        <v>0</v>
      </c>
      <c r="AG1721" s="10">
        <v>0</v>
      </c>
      <c r="AH1721" s="10">
        <v>0</v>
      </c>
      <c r="AI1721" s="10">
        <v>0</v>
      </c>
      <c r="AJ1721" s="10">
        <v>0</v>
      </c>
      <c r="AK1721" s="10">
        <v>1</v>
      </c>
      <c r="AL1721" s="10">
        <v>0</v>
      </c>
      <c r="AM1721" s="10">
        <v>24</v>
      </c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10"/>
      <c r="AZ1721" s="10"/>
      <c r="BA1721" s="10"/>
      <c r="BB1721" s="10"/>
      <c r="BC1721" s="10"/>
      <c r="BD1721" s="10"/>
      <c r="BE1721" s="10"/>
      <c r="BF1721" s="10"/>
      <c r="BG1721" s="10"/>
      <c r="BH1721" s="10"/>
      <c r="BI1721" s="10">
        <v>39</v>
      </c>
    </row>
    <row r="1722" spans="5:61" ht="16.5" customHeight="1">
      <c r="E1722" s="9" t="str">
        <f t="shared" si="26"/>
        <v>M-52機器発熱密度比率2</v>
      </c>
      <c r="F1722" s="10" t="s">
        <v>578</v>
      </c>
      <c r="G1722" s="10" t="s">
        <v>355</v>
      </c>
      <c r="H1722" s="10">
        <v>52</v>
      </c>
      <c r="I1722" s="10">
        <v>4</v>
      </c>
      <c r="J1722" s="10">
        <v>2</v>
      </c>
      <c r="K1722" s="10" t="s">
        <v>783</v>
      </c>
      <c r="L1722" s="10" t="s">
        <v>778</v>
      </c>
      <c r="M1722" s="10">
        <v>0</v>
      </c>
      <c r="N1722" s="10">
        <v>0</v>
      </c>
      <c r="O1722" s="10">
        <v>0</v>
      </c>
      <c r="P1722" s="10">
        <v>0</v>
      </c>
      <c r="Q1722" s="10">
        <v>0</v>
      </c>
      <c r="R1722" s="10">
        <v>0</v>
      </c>
      <c r="S1722" s="10">
        <v>0</v>
      </c>
      <c r="T1722" s="10">
        <v>0</v>
      </c>
      <c r="U1722" s="10">
        <v>0</v>
      </c>
      <c r="V1722" s="10">
        <v>0</v>
      </c>
      <c r="W1722" s="10">
        <v>0</v>
      </c>
      <c r="X1722" s="10">
        <v>0</v>
      </c>
      <c r="Y1722" s="10">
        <v>0</v>
      </c>
      <c r="Z1722" s="10">
        <v>0</v>
      </c>
      <c r="AA1722" s="10">
        <v>0</v>
      </c>
      <c r="AB1722" s="10">
        <v>0</v>
      </c>
      <c r="AC1722" s="10">
        <v>0</v>
      </c>
      <c r="AD1722" s="10">
        <v>0</v>
      </c>
      <c r="AE1722" s="10">
        <v>0</v>
      </c>
      <c r="AF1722" s="10">
        <v>0</v>
      </c>
      <c r="AG1722" s="10">
        <v>0</v>
      </c>
      <c r="AH1722" s="10">
        <v>0</v>
      </c>
      <c r="AI1722" s="10">
        <v>0</v>
      </c>
      <c r="AJ1722" s="10">
        <v>0</v>
      </c>
      <c r="AK1722" s="10">
        <v>1</v>
      </c>
      <c r="AL1722" s="10">
        <v>0</v>
      </c>
      <c r="AM1722" s="10">
        <v>24</v>
      </c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10"/>
      <c r="AZ1722" s="10"/>
      <c r="BA1722" s="10"/>
      <c r="BB1722" s="10"/>
      <c r="BC1722" s="10"/>
      <c r="BD1722" s="10"/>
      <c r="BE1722" s="10"/>
      <c r="BF1722" s="10"/>
      <c r="BG1722" s="10"/>
      <c r="BH1722" s="10"/>
      <c r="BI1722" s="10">
        <v>39</v>
      </c>
    </row>
    <row r="1723" spans="5:61" ht="16.5" customHeight="1">
      <c r="E1723" s="9" t="str">
        <f t="shared" si="26"/>
        <v>M-52機器発熱密度比率3</v>
      </c>
      <c r="F1723" s="10" t="s">
        <v>578</v>
      </c>
      <c r="G1723" s="10" t="s">
        <v>355</v>
      </c>
      <c r="H1723" s="10">
        <v>52</v>
      </c>
      <c r="I1723" s="10">
        <v>4</v>
      </c>
      <c r="J1723" s="10">
        <v>3</v>
      </c>
      <c r="K1723" s="10" t="s">
        <v>783</v>
      </c>
      <c r="L1723" s="10" t="s">
        <v>779</v>
      </c>
      <c r="M1723" s="10">
        <v>0</v>
      </c>
      <c r="N1723" s="10">
        <v>0</v>
      </c>
      <c r="O1723" s="10">
        <v>0</v>
      </c>
      <c r="P1723" s="10">
        <v>0</v>
      </c>
      <c r="Q1723" s="10">
        <v>0</v>
      </c>
      <c r="R1723" s="10">
        <v>0</v>
      </c>
      <c r="S1723" s="10">
        <v>0</v>
      </c>
      <c r="T1723" s="10">
        <v>0</v>
      </c>
      <c r="U1723" s="10">
        <v>0</v>
      </c>
      <c r="V1723" s="10">
        <v>0</v>
      </c>
      <c r="W1723" s="10">
        <v>0</v>
      </c>
      <c r="X1723" s="10">
        <v>0</v>
      </c>
      <c r="Y1723" s="10">
        <v>0</v>
      </c>
      <c r="Z1723" s="10">
        <v>0</v>
      </c>
      <c r="AA1723" s="10">
        <v>0</v>
      </c>
      <c r="AB1723" s="10">
        <v>0</v>
      </c>
      <c r="AC1723" s="10">
        <v>0</v>
      </c>
      <c r="AD1723" s="10">
        <v>0</v>
      </c>
      <c r="AE1723" s="10">
        <v>0</v>
      </c>
      <c r="AF1723" s="10">
        <v>0</v>
      </c>
      <c r="AG1723" s="10">
        <v>0</v>
      </c>
      <c r="AH1723" s="10">
        <v>0</v>
      </c>
      <c r="AI1723" s="10">
        <v>0</v>
      </c>
      <c r="AJ1723" s="10">
        <v>0</v>
      </c>
      <c r="AK1723" s="10">
        <v>1</v>
      </c>
      <c r="AL1723" s="10">
        <v>0</v>
      </c>
      <c r="AM1723" s="10">
        <v>24</v>
      </c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10"/>
      <c r="AZ1723" s="10"/>
      <c r="BA1723" s="10"/>
      <c r="BB1723" s="10"/>
      <c r="BC1723" s="10"/>
      <c r="BD1723" s="10"/>
      <c r="BE1723" s="10"/>
      <c r="BF1723" s="10"/>
      <c r="BG1723" s="10"/>
      <c r="BH1723" s="10"/>
      <c r="BI1723" s="10">
        <v>39</v>
      </c>
    </row>
    <row r="1724" spans="5:61" ht="16.5" customHeight="1">
      <c r="E1724" s="9" t="str">
        <f t="shared" si="26"/>
        <v>A-1室同時使用率1</v>
      </c>
      <c r="F1724" s="10" t="s">
        <v>600</v>
      </c>
      <c r="G1724" s="10" t="s">
        <v>601</v>
      </c>
      <c r="H1724" s="10">
        <v>1</v>
      </c>
      <c r="I1724" s="10">
        <v>1</v>
      </c>
      <c r="J1724" s="10">
        <v>1</v>
      </c>
      <c r="K1724" s="10" t="s">
        <v>776</v>
      </c>
      <c r="L1724" s="10" t="s">
        <v>777</v>
      </c>
      <c r="M1724" s="10">
        <v>1</v>
      </c>
      <c r="N1724" s="10">
        <v>1</v>
      </c>
      <c r="O1724" s="10">
        <v>1</v>
      </c>
      <c r="P1724" s="10">
        <v>1</v>
      </c>
      <c r="Q1724" s="10">
        <v>1</v>
      </c>
      <c r="R1724" s="10">
        <v>1</v>
      </c>
      <c r="S1724" s="10">
        <v>1</v>
      </c>
      <c r="T1724" s="10">
        <v>1</v>
      </c>
      <c r="U1724" s="10">
        <v>1</v>
      </c>
      <c r="V1724" s="10">
        <v>1</v>
      </c>
      <c r="W1724" s="10">
        <v>1</v>
      </c>
      <c r="X1724" s="10">
        <v>1</v>
      </c>
      <c r="Y1724" s="10">
        <v>1</v>
      </c>
      <c r="Z1724" s="10">
        <v>1</v>
      </c>
      <c r="AA1724" s="10">
        <v>1</v>
      </c>
      <c r="AB1724" s="10">
        <v>1</v>
      </c>
      <c r="AC1724" s="10">
        <v>1</v>
      </c>
      <c r="AD1724" s="10">
        <v>1</v>
      </c>
      <c r="AE1724" s="10">
        <v>1</v>
      </c>
      <c r="AF1724" s="10">
        <v>1</v>
      </c>
      <c r="AG1724" s="10">
        <v>1</v>
      </c>
      <c r="AH1724" s="10">
        <v>1</v>
      </c>
      <c r="AI1724" s="10">
        <v>1</v>
      </c>
      <c r="AJ1724" s="10">
        <v>1</v>
      </c>
      <c r="AK1724" s="10">
        <v>1</v>
      </c>
      <c r="AL1724" s="10">
        <v>100</v>
      </c>
      <c r="AM1724" s="10">
        <v>24</v>
      </c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  <c r="BI1724" s="10"/>
    </row>
    <row r="1725" spans="5:61" ht="16.5" customHeight="1">
      <c r="E1725" s="9" t="str">
        <f t="shared" si="26"/>
        <v>A-1室同時使用率2</v>
      </c>
      <c r="F1725" s="10" t="s">
        <v>600</v>
      </c>
      <c r="G1725" s="10" t="s">
        <v>601</v>
      </c>
      <c r="H1725" s="10">
        <v>1</v>
      </c>
      <c r="I1725" s="10">
        <v>1</v>
      </c>
      <c r="J1725" s="10">
        <v>2</v>
      </c>
      <c r="K1725" s="10" t="s">
        <v>776</v>
      </c>
      <c r="L1725" s="10" t="s">
        <v>778</v>
      </c>
      <c r="M1725" s="10">
        <v>1</v>
      </c>
      <c r="N1725" s="10">
        <v>1</v>
      </c>
      <c r="O1725" s="10">
        <v>1</v>
      </c>
      <c r="P1725" s="10">
        <v>1</v>
      </c>
      <c r="Q1725" s="10">
        <v>1</v>
      </c>
      <c r="R1725" s="10">
        <v>1</v>
      </c>
      <c r="S1725" s="10">
        <v>1</v>
      </c>
      <c r="T1725" s="10">
        <v>1</v>
      </c>
      <c r="U1725" s="10">
        <v>1</v>
      </c>
      <c r="V1725" s="10">
        <v>1</v>
      </c>
      <c r="W1725" s="10">
        <v>1</v>
      </c>
      <c r="X1725" s="10">
        <v>1</v>
      </c>
      <c r="Y1725" s="10">
        <v>1</v>
      </c>
      <c r="Z1725" s="10">
        <v>1</v>
      </c>
      <c r="AA1725" s="10">
        <v>1</v>
      </c>
      <c r="AB1725" s="10">
        <v>1</v>
      </c>
      <c r="AC1725" s="10">
        <v>1</v>
      </c>
      <c r="AD1725" s="10">
        <v>1</v>
      </c>
      <c r="AE1725" s="10">
        <v>1</v>
      </c>
      <c r="AF1725" s="10">
        <v>1</v>
      </c>
      <c r="AG1725" s="10">
        <v>1</v>
      </c>
      <c r="AH1725" s="10">
        <v>1</v>
      </c>
      <c r="AI1725" s="10">
        <v>1</v>
      </c>
      <c r="AJ1725" s="10">
        <v>1</v>
      </c>
      <c r="AK1725" s="10">
        <v>1</v>
      </c>
      <c r="AL1725" s="10">
        <v>100</v>
      </c>
      <c r="AM1725" s="10">
        <v>24</v>
      </c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10"/>
      <c r="AZ1725" s="10"/>
      <c r="BA1725" s="10"/>
      <c r="BB1725" s="10"/>
      <c r="BC1725" s="10"/>
      <c r="BD1725" s="10"/>
      <c r="BE1725" s="10"/>
      <c r="BF1725" s="10"/>
      <c r="BG1725" s="10"/>
      <c r="BH1725" s="10"/>
      <c r="BI1725" s="10"/>
    </row>
    <row r="1726" spans="5:61" ht="16.5" customHeight="1">
      <c r="E1726" s="9" t="str">
        <f t="shared" si="26"/>
        <v>A-1室同時使用率3</v>
      </c>
      <c r="F1726" s="10" t="s">
        <v>600</v>
      </c>
      <c r="G1726" s="10" t="s">
        <v>601</v>
      </c>
      <c r="H1726" s="10">
        <v>1</v>
      </c>
      <c r="I1726" s="10">
        <v>1</v>
      </c>
      <c r="J1726" s="10">
        <v>3</v>
      </c>
      <c r="K1726" s="10" t="s">
        <v>776</v>
      </c>
      <c r="L1726" s="10" t="s">
        <v>779</v>
      </c>
      <c r="M1726" s="10">
        <v>1</v>
      </c>
      <c r="N1726" s="10">
        <v>1</v>
      </c>
      <c r="O1726" s="10">
        <v>1</v>
      </c>
      <c r="P1726" s="10">
        <v>1</v>
      </c>
      <c r="Q1726" s="10">
        <v>1</v>
      </c>
      <c r="R1726" s="10">
        <v>1</v>
      </c>
      <c r="S1726" s="10">
        <v>1</v>
      </c>
      <c r="T1726" s="10">
        <v>1</v>
      </c>
      <c r="U1726" s="10">
        <v>1</v>
      </c>
      <c r="V1726" s="10">
        <v>1</v>
      </c>
      <c r="W1726" s="10">
        <v>1</v>
      </c>
      <c r="X1726" s="10">
        <v>1</v>
      </c>
      <c r="Y1726" s="10">
        <v>1</v>
      </c>
      <c r="Z1726" s="10">
        <v>1</v>
      </c>
      <c r="AA1726" s="10">
        <v>1</v>
      </c>
      <c r="AB1726" s="10">
        <v>1</v>
      </c>
      <c r="AC1726" s="10">
        <v>1</v>
      </c>
      <c r="AD1726" s="10">
        <v>1</v>
      </c>
      <c r="AE1726" s="10">
        <v>1</v>
      </c>
      <c r="AF1726" s="10">
        <v>1</v>
      </c>
      <c r="AG1726" s="10">
        <v>1</v>
      </c>
      <c r="AH1726" s="10">
        <v>1</v>
      </c>
      <c r="AI1726" s="10">
        <v>1</v>
      </c>
      <c r="AJ1726" s="10">
        <v>1</v>
      </c>
      <c r="AK1726" s="10">
        <v>1</v>
      </c>
      <c r="AL1726" s="10">
        <v>100</v>
      </c>
      <c r="AM1726" s="10">
        <v>24</v>
      </c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10"/>
      <c r="AZ1726" s="10"/>
      <c r="BA1726" s="10"/>
      <c r="BB1726" s="10"/>
      <c r="BC1726" s="10"/>
      <c r="BD1726" s="10"/>
      <c r="BE1726" s="10"/>
      <c r="BF1726" s="10"/>
      <c r="BG1726" s="10"/>
      <c r="BH1726" s="10"/>
      <c r="BI1726" s="10"/>
    </row>
    <row r="1727" spans="5:61" ht="16.5" customHeight="1">
      <c r="E1727" s="9" t="str">
        <f t="shared" si="26"/>
        <v>A-1照明発熱密度比率1</v>
      </c>
      <c r="F1727" s="10" t="s">
        <v>600</v>
      </c>
      <c r="G1727" s="10" t="s">
        <v>601</v>
      </c>
      <c r="H1727" s="10">
        <v>1</v>
      </c>
      <c r="I1727" s="10">
        <v>2</v>
      </c>
      <c r="J1727" s="10">
        <v>1</v>
      </c>
      <c r="K1727" s="10" t="s">
        <v>780</v>
      </c>
      <c r="L1727" s="10" t="s">
        <v>777</v>
      </c>
      <c r="M1727" s="10">
        <v>1</v>
      </c>
      <c r="N1727" s="10">
        <v>1</v>
      </c>
      <c r="O1727" s="10">
        <v>1</v>
      </c>
      <c r="P1727" s="10">
        <v>1</v>
      </c>
      <c r="Q1727" s="10">
        <v>1</v>
      </c>
      <c r="R1727" s="10">
        <v>1</v>
      </c>
      <c r="S1727" s="10">
        <v>1</v>
      </c>
      <c r="T1727" s="10">
        <v>1</v>
      </c>
      <c r="U1727" s="10">
        <v>1</v>
      </c>
      <c r="V1727" s="10">
        <v>1</v>
      </c>
      <c r="W1727" s="10">
        <v>1</v>
      </c>
      <c r="X1727" s="10">
        <v>1</v>
      </c>
      <c r="Y1727" s="10">
        <v>1</v>
      </c>
      <c r="Z1727" s="10">
        <v>1</v>
      </c>
      <c r="AA1727" s="10">
        <v>1</v>
      </c>
      <c r="AB1727" s="10">
        <v>1</v>
      </c>
      <c r="AC1727" s="10">
        <v>1</v>
      </c>
      <c r="AD1727" s="10">
        <v>1</v>
      </c>
      <c r="AE1727" s="10">
        <v>1</v>
      </c>
      <c r="AF1727" s="10">
        <v>1</v>
      </c>
      <c r="AG1727" s="10">
        <v>1</v>
      </c>
      <c r="AH1727" s="10">
        <v>1</v>
      </c>
      <c r="AI1727" s="10">
        <v>1</v>
      </c>
      <c r="AJ1727" s="10">
        <v>1</v>
      </c>
      <c r="AK1727" s="10">
        <v>1</v>
      </c>
      <c r="AL1727" s="10">
        <v>100</v>
      </c>
      <c r="AM1727" s="10">
        <v>24</v>
      </c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10"/>
      <c r="AZ1727" s="10"/>
      <c r="BA1727" s="10"/>
      <c r="BB1727" s="10"/>
      <c r="BC1727" s="10"/>
      <c r="BD1727" s="10"/>
      <c r="BE1727" s="10"/>
      <c r="BF1727" s="10"/>
      <c r="BG1727" s="10"/>
      <c r="BH1727" s="10"/>
      <c r="BI1727" s="10"/>
    </row>
    <row r="1728" spans="5:61" ht="16.5" customHeight="1">
      <c r="E1728" s="9" t="str">
        <f t="shared" si="26"/>
        <v>A-1照明発熱密度比率2</v>
      </c>
      <c r="F1728" s="10" t="s">
        <v>600</v>
      </c>
      <c r="G1728" s="10" t="s">
        <v>601</v>
      </c>
      <c r="H1728" s="10">
        <v>1</v>
      </c>
      <c r="I1728" s="10">
        <v>2</v>
      </c>
      <c r="J1728" s="10">
        <v>2</v>
      </c>
      <c r="K1728" s="10" t="s">
        <v>780</v>
      </c>
      <c r="L1728" s="10" t="s">
        <v>778</v>
      </c>
      <c r="M1728" s="10">
        <v>1</v>
      </c>
      <c r="N1728" s="10">
        <v>1</v>
      </c>
      <c r="O1728" s="10">
        <v>1</v>
      </c>
      <c r="P1728" s="10">
        <v>1</v>
      </c>
      <c r="Q1728" s="10">
        <v>1</v>
      </c>
      <c r="R1728" s="10">
        <v>1</v>
      </c>
      <c r="S1728" s="10">
        <v>1</v>
      </c>
      <c r="T1728" s="10">
        <v>1</v>
      </c>
      <c r="U1728" s="10">
        <v>1</v>
      </c>
      <c r="V1728" s="10">
        <v>1</v>
      </c>
      <c r="W1728" s="10">
        <v>1</v>
      </c>
      <c r="X1728" s="10">
        <v>1</v>
      </c>
      <c r="Y1728" s="10">
        <v>1</v>
      </c>
      <c r="Z1728" s="10">
        <v>1</v>
      </c>
      <c r="AA1728" s="10">
        <v>1</v>
      </c>
      <c r="AB1728" s="10">
        <v>1</v>
      </c>
      <c r="AC1728" s="10">
        <v>1</v>
      </c>
      <c r="AD1728" s="10">
        <v>1</v>
      </c>
      <c r="AE1728" s="10">
        <v>1</v>
      </c>
      <c r="AF1728" s="10">
        <v>1</v>
      </c>
      <c r="AG1728" s="10">
        <v>1</v>
      </c>
      <c r="AH1728" s="10">
        <v>1</v>
      </c>
      <c r="AI1728" s="10">
        <v>1</v>
      </c>
      <c r="AJ1728" s="10">
        <v>1</v>
      </c>
      <c r="AK1728" s="10">
        <v>1</v>
      </c>
      <c r="AL1728" s="10">
        <v>100</v>
      </c>
      <c r="AM1728" s="10">
        <v>24</v>
      </c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10"/>
      <c r="AZ1728" s="10"/>
      <c r="BA1728" s="10"/>
      <c r="BB1728" s="10"/>
      <c r="BC1728" s="10"/>
      <c r="BD1728" s="10"/>
      <c r="BE1728" s="10"/>
      <c r="BF1728" s="10"/>
      <c r="BG1728" s="10"/>
      <c r="BH1728" s="10"/>
      <c r="BI1728" s="10"/>
    </row>
    <row r="1729" spans="5:61" ht="16.5" customHeight="1">
      <c r="E1729" s="9" t="str">
        <f t="shared" si="26"/>
        <v>A-1照明発熱密度比率3</v>
      </c>
      <c r="F1729" s="10" t="s">
        <v>600</v>
      </c>
      <c r="G1729" s="10" t="s">
        <v>601</v>
      </c>
      <c r="H1729" s="10">
        <v>1</v>
      </c>
      <c r="I1729" s="10">
        <v>2</v>
      </c>
      <c r="J1729" s="10">
        <v>3</v>
      </c>
      <c r="K1729" s="10" t="s">
        <v>780</v>
      </c>
      <c r="L1729" s="10" t="s">
        <v>779</v>
      </c>
      <c r="M1729" s="10">
        <v>1</v>
      </c>
      <c r="N1729" s="10">
        <v>1</v>
      </c>
      <c r="O1729" s="10">
        <v>1</v>
      </c>
      <c r="P1729" s="10">
        <v>1</v>
      </c>
      <c r="Q1729" s="10">
        <v>1</v>
      </c>
      <c r="R1729" s="10">
        <v>1</v>
      </c>
      <c r="S1729" s="10">
        <v>1</v>
      </c>
      <c r="T1729" s="10">
        <v>1</v>
      </c>
      <c r="U1729" s="10">
        <v>1</v>
      </c>
      <c r="V1729" s="10">
        <v>1</v>
      </c>
      <c r="W1729" s="10">
        <v>1</v>
      </c>
      <c r="X1729" s="10">
        <v>1</v>
      </c>
      <c r="Y1729" s="10">
        <v>1</v>
      </c>
      <c r="Z1729" s="10">
        <v>1</v>
      </c>
      <c r="AA1729" s="10">
        <v>1</v>
      </c>
      <c r="AB1729" s="10">
        <v>1</v>
      </c>
      <c r="AC1729" s="10">
        <v>1</v>
      </c>
      <c r="AD1729" s="10">
        <v>1</v>
      </c>
      <c r="AE1729" s="10">
        <v>1</v>
      </c>
      <c r="AF1729" s="10">
        <v>1</v>
      </c>
      <c r="AG1729" s="10">
        <v>1</v>
      </c>
      <c r="AH1729" s="10">
        <v>1</v>
      </c>
      <c r="AI1729" s="10">
        <v>1</v>
      </c>
      <c r="AJ1729" s="10">
        <v>1</v>
      </c>
      <c r="AK1729" s="10">
        <v>1</v>
      </c>
      <c r="AL1729" s="10">
        <v>100</v>
      </c>
      <c r="AM1729" s="10">
        <v>24</v>
      </c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10"/>
      <c r="AZ1729" s="10"/>
      <c r="BA1729" s="10"/>
      <c r="BB1729" s="10"/>
      <c r="BC1729" s="10"/>
      <c r="BD1729" s="10"/>
      <c r="BE1729" s="10"/>
      <c r="BF1729" s="10"/>
      <c r="BG1729" s="10"/>
      <c r="BH1729" s="10"/>
      <c r="BI1729" s="10"/>
    </row>
    <row r="1730" spans="5:61" ht="16.5" customHeight="1">
      <c r="E1730" s="9" t="str">
        <f t="shared" si="26"/>
        <v>A-1人体発熱密度比率1</v>
      </c>
      <c r="F1730" s="10" t="s">
        <v>600</v>
      </c>
      <c r="G1730" s="10" t="s">
        <v>601</v>
      </c>
      <c r="H1730" s="10">
        <v>1</v>
      </c>
      <c r="I1730" s="10">
        <v>3</v>
      </c>
      <c r="J1730" s="10">
        <v>1</v>
      </c>
      <c r="K1730" s="10" t="s">
        <v>781</v>
      </c>
      <c r="L1730" s="10" t="s">
        <v>777</v>
      </c>
      <c r="M1730" s="10">
        <v>0</v>
      </c>
      <c r="N1730" s="10">
        <v>0</v>
      </c>
      <c r="O1730" s="10">
        <v>0</v>
      </c>
      <c r="P1730" s="10">
        <v>0</v>
      </c>
      <c r="Q1730" s="10">
        <v>0</v>
      </c>
      <c r="R1730" s="10">
        <v>0</v>
      </c>
      <c r="S1730" s="10">
        <v>0</v>
      </c>
      <c r="T1730" s="10">
        <v>0</v>
      </c>
      <c r="U1730" s="10">
        <v>0</v>
      </c>
      <c r="V1730" s="10">
        <v>0</v>
      </c>
      <c r="W1730" s="10">
        <v>0</v>
      </c>
      <c r="X1730" s="10">
        <v>0</v>
      </c>
      <c r="Y1730" s="10">
        <v>0</v>
      </c>
      <c r="Z1730" s="10">
        <v>0</v>
      </c>
      <c r="AA1730" s="10">
        <v>0</v>
      </c>
      <c r="AB1730" s="10">
        <v>0</v>
      </c>
      <c r="AC1730" s="10">
        <v>0</v>
      </c>
      <c r="AD1730" s="10">
        <v>0</v>
      </c>
      <c r="AE1730" s="10">
        <v>0</v>
      </c>
      <c r="AF1730" s="10">
        <v>0</v>
      </c>
      <c r="AG1730" s="10">
        <v>0</v>
      </c>
      <c r="AH1730" s="10">
        <v>0</v>
      </c>
      <c r="AI1730" s="10">
        <v>0</v>
      </c>
      <c r="AJ1730" s="10">
        <v>0</v>
      </c>
      <c r="AK1730" s="10">
        <v>1</v>
      </c>
      <c r="AL1730" s="10">
        <v>0</v>
      </c>
      <c r="AM1730" s="10">
        <v>24</v>
      </c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10"/>
      <c r="AZ1730" s="10"/>
      <c r="BA1730" s="10"/>
      <c r="BB1730" s="10"/>
      <c r="BC1730" s="10"/>
      <c r="BD1730" s="10"/>
      <c r="BE1730" s="10"/>
      <c r="BF1730" s="10"/>
      <c r="BG1730" s="10"/>
      <c r="BH1730" s="10"/>
      <c r="BI1730" s="10"/>
    </row>
    <row r="1731" spans="5:61" ht="16.5" customHeight="1">
      <c r="E1731" s="9" t="str">
        <f t="shared" si="26"/>
        <v>A-1人体発熱密度比率2</v>
      </c>
      <c r="F1731" s="10" t="s">
        <v>600</v>
      </c>
      <c r="G1731" s="10" t="s">
        <v>601</v>
      </c>
      <c r="H1731" s="10">
        <v>1</v>
      </c>
      <c r="I1731" s="10">
        <v>3</v>
      </c>
      <c r="J1731" s="10">
        <v>2</v>
      </c>
      <c r="K1731" s="10" t="s">
        <v>781</v>
      </c>
      <c r="L1731" s="10" t="s">
        <v>778</v>
      </c>
      <c r="M1731" s="10">
        <v>0</v>
      </c>
      <c r="N1731" s="10">
        <v>0</v>
      </c>
      <c r="O1731" s="10">
        <v>0</v>
      </c>
      <c r="P1731" s="10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v>0</v>
      </c>
      <c r="V1731" s="10">
        <v>0</v>
      </c>
      <c r="W1731" s="10">
        <v>0</v>
      </c>
      <c r="X1731" s="10">
        <v>0</v>
      </c>
      <c r="Y1731" s="10">
        <v>0</v>
      </c>
      <c r="Z1731" s="10">
        <v>0</v>
      </c>
      <c r="AA1731" s="10">
        <v>0</v>
      </c>
      <c r="AB1731" s="10">
        <v>0</v>
      </c>
      <c r="AC1731" s="10">
        <v>0</v>
      </c>
      <c r="AD1731" s="10">
        <v>0</v>
      </c>
      <c r="AE1731" s="10">
        <v>0</v>
      </c>
      <c r="AF1731" s="10">
        <v>0</v>
      </c>
      <c r="AG1731" s="10">
        <v>0</v>
      </c>
      <c r="AH1731" s="10">
        <v>0</v>
      </c>
      <c r="AI1731" s="10">
        <v>0</v>
      </c>
      <c r="AJ1731" s="10">
        <v>0</v>
      </c>
      <c r="AK1731" s="10">
        <v>1</v>
      </c>
      <c r="AL1731" s="10">
        <v>0</v>
      </c>
      <c r="AM1731" s="10">
        <v>24</v>
      </c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10"/>
      <c r="AZ1731" s="10"/>
      <c r="BA1731" s="10"/>
      <c r="BB1731" s="10"/>
      <c r="BC1731" s="10"/>
      <c r="BD1731" s="10"/>
      <c r="BE1731" s="10"/>
      <c r="BF1731" s="10"/>
      <c r="BG1731" s="10"/>
      <c r="BH1731" s="10"/>
      <c r="BI1731" s="10"/>
    </row>
    <row r="1732" spans="5:61" ht="16.5" customHeight="1">
      <c r="E1732" s="9" t="str">
        <f t="shared" si="26"/>
        <v>A-1人体発熱密度比率3</v>
      </c>
      <c r="F1732" s="10" t="s">
        <v>600</v>
      </c>
      <c r="G1732" s="10" t="s">
        <v>601</v>
      </c>
      <c r="H1732" s="10">
        <v>1</v>
      </c>
      <c r="I1732" s="10">
        <v>3</v>
      </c>
      <c r="J1732" s="10">
        <v>3</v>
      </c>
      <c r="K1732" s="10" t="s">
        <v>781</v>
      </c>
      <c r="L1732" s="10" t="s">
        <v>779</v>
      </c>
      <c r="M1732" s="10">
        <v>0</v>
      </c>
      <c r="N1732" s="10">
        <v>0</v>
      </c>
      <c r="O1732" s="10">
        <v>0</v>
      </c>
      <c r="P1732" s="10">
        <v>0</v>
      </c>
      <c r="Q1732" s="10">
        <v>0</v>
      </c>
      <c r="R1732" s="10">
        <v>0</v>
      </c>
      <c r="S1732" s="10">
        <v>0</v>
      </c>
      <c r="T1732" s="10">
        <v>0</v>
      </c>
      <c r="U1732" s="10">
        <v>0</v>
      </c>
      <c r="V1732" s="10">
        <v>0</v>
      </c>
      <c r="W1732" s="10">
        <v>0</v>
      </c>
      <c r="X1732" s="10">
        <v>0</v>
      </c>
      <c r="Y1732" s="10">
        <v>0</v>
      </c>
      <c r="Z1732" s="10">
        <v>0</v>
      </c>
      <c r="AA1732" s="10">
        <v>0</v>
      </c>
      <c r="AB1732" s="10">
        <v>0</v>
      </c>
      <c r="AC1732" s="10">
        <v>0</v>
      </c>
      <c r="AD1732" s="10">
        <v>0</v>
      </c>
      <c r="AE1732" s="10">
        <v>0</v>
      </c>
      <c r="AF1732" s="10">
        <v>0</v>
      </c>
      <c r="AG1732" s="10">
        <v>0</v>
      </c>
      <c r="AH1732" s="10">
        <v>0</v>
      </c>
      <c r="AI1732" s="10">
        <v>0</v>
      </c>
      <c r="AJ1732" s="10">
        <v>0</v>
      </c>
      <c r="AK1732" s="10">
        <v>1</v>
      </c>
      <c r="AL1732" s="10">
        <v>0</v>
      </c>
      <c r="AM1732" s="10">
        <v>24</v>
      </c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10"/>
      <c r="AZ1732" s="10"/>
      <c r="BA1732" s="10"/>
      <c r="BB1732" s="10"/>
      <c r="BC1732" s="10"/>
      <c r="BD1732" s="10"/>
      <c r="BE1732" s="10"/>
      <c r="BF1732" s="10"/>
      <c r="BG1732" s="10"/>
      <c r="BH1732" s="10"/>
      <c r="BI1732" s="10"/>
    </row>
    <row r="1733" spans="5:61" ht="16.5" customHeight="1">
      <c r="E1733" s="9" t="str">
        <f t="shared" si="26"/>
        <v>A-1機器発熱密度比率1</v>
      </c>
      <c r="F1733" s="10" t="s">
        <v>600</v>
      </c>
      <c r="G1733" s="10" t="s">
        <v>601</v>
      </c>
      <c r="H1733" s="10">
        <v>1</v>
      </c>
      <c r="I1733" s="10">
        <v>4</v>
      </c>
      <c r="J1733" s="10">
        <v>1</v>
      </c>
      <c r="K1733" s="10" t="s">
        <v>783</v>
      </c>
      <c r="L1733" s="10" t="s">
        <v>777</v>
      </c>
      <c r="M1733" s="10">
        <v>0</v>
      </c>
      <c r="N1733" s="10">
        <v>0</v>
      </c>
      <c r="O1733" s="10">
        <v>0</v>
      </c>
      <c r="P1733" s="10">
        <v>0</v>
      </c>
      <c r="Q1733" s="10">
        <v>0</v>
      </c>
      <c r="R1733" s="10">
        <v>0</v>
      </c>
      <c r="S1733" s="10">
        <v>0</v>
      </c>
      <c r="T1733" s="10">
        <v>0</v>
      </c>
      <c r="U1733" s="10">
        <v>0</v>
      </c>
      <c r="V1733" s="10">
        <v>0</v>
      </c>
      <c r="W1733" s="10">
        <v>0</v>
      </c>
      <c r="X1733" s="10">
        <v>0</v>
      </c>
      <c r="Y1733" s="10">
        <v>0</v>
      </c>
      <c r="Z1733" s="10">
        <v>0</v>
      </c>
      <c r="AA1733" s="10">
        <v>0</v>
      </c>
      <c r="AB1733" s="10">
        <v>0</v>
      </c>
      <c r="AC1733" s="10">
        <v>0</v>
      </c>
      <c r="AD1733" s="10">
        <v>0</v>
      </c>
      <c r="AE1733" s="10">
        <v>0</v>
      </c>
      <c r="AF1733" s="10">
        <v>0</v>
      </c>
      <c r="AG1733" s="10">
        <v>0</v>
      </c>
      <c r="AH1733" s="10">
        <v>0</v>
      </c>
      <c r="AI1733" s="10">
        <v>0</v>
      </c>
      <c r="AJ1733" s="10">
        <v>0</v>
      </c>
      <c r="AK1733" s="10">
        <v>1</v>
      </c>
      <c r="AL1733" s="10">
        <v>0</v>
      </c>
      <c r="AM1733" s="10">
        <v>24</v>
      </c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10"/>
      <c r="AZ1733" s="10"/>
      <c r="BA1733" s="10"/>
      <c r="BB1733" s="10"/>
      <c r="BC1733" s="10"/>
      <c r="BD1733" s="10"/>
      <c r="BE1733" s="10"/>
      <c r="BF1733" s="10"/>
      <c r="BG1733" s="10"/>
      <c r="BH1733" s="10"/>
      <c r="BI1733" s="10"/>
    </row>
    <row r="1734" spans="5:61" ht="16.5" customHeight="1">
      <c r="E1734" s="9" t="str">
        <f t="shared" si="26"/>
        <v>A-1機器発熱密度比率2</v>
      </c>
      <c r="F1734" s="10" t="s">
        <v>600</v>
      </c>
      <c r="G1734" s="10" t="s">
        <v>601</v>
      </c>
      <c r="H1734" s="10">
        <v>1</v>
      </c>
      <c r="I1734" s="10">
        <v>4</v>
      </c>
      <c r="J1734" s="10">
        <v>2</v>
      </c>
      <c r="K1734" s="10" t="s">
        <v>783</v>
      </c>
      <c r="L1734" s="10" t="s">
        <v>778</v>
      </c>
      <c r="M1734" s="10">
        <v>0</v>
      </c>
      <c r="N1734" s="10">
        <v>0</v>
      </c>
      <c r="O1734" s="10">
        <v>0</v>
      </c>
      <c r="P1734" s="10">
        <v>0</v>
      </c>
      <c r="Q1734" s="10">
        <v>0</v>
      </c>
      <c r="R1734" s="10">
        <v>0</v>
      </c>
      <c r="S1734" s="10">
        <v>0</v>
      </c>
      <c r="T1734" s="10">
        <v>0</v>
      </c>
      <c r="U1734" s="10">
        <v>0</v>
      </c>
      <c r="V1734" s="10">
        <v>0</v>
      </c>
      <c r="W1734" s="10">
        <v>0</v>
      </c>
      <c r="X1734" s="10">
        <v>0</v>
      </c>
      <c r="Y1734" s="10">
        <v>0</v>
      </c>
      <c r="Z1734" s="10">
        <v>0</v>
      </c>
      <c r="AA1734" s="10">
        <v>0</v>
      </c>
      <c r="AB1734" s="10">
        <v>0</v>
      </c>
      <c r="AC1734" s="10">
        <v>0</v>
      </c>
      <c r="AD1734" s="10">
        <v>0</v>
      </c>
      <c r="AE1734" s="10">
        <v>0</v>
      </c>
      <c r="AF1734" s="10">
        <v>0</v>
      </c>
      <c r="AG1734" s="10">
        <v>0</v>
      </c>
      <c r="AH1734" s="10">
        <v>0</v>
      </c>
      <c r="AI1734" s="10">
        <v>0</v>
      </c>
      <c r="AJ1734" s="10">
        <v>0</v>
      </c>
      <c r="AK1734" s="10">
        <v>1</v>
      </c>
      <c r="AL1734" s="10">
        <v>0</v>
      </c>
      <c r="AM1734" s="10">
        <v>24</v>
      </c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10"/>
      <c r="AZ1734" s="10"/>
      <c r="BA1734" s="10"/>
      <c r="BB1734" s="10"/>
      <c r="BC1734" s="10"/>
      <c r="BD1734" s="10"/>
      <c r="BE1734" s="10"/>
      <c r="BF1734" s="10"/>
      <c r="BG1734" s="10"/>
      <c r="BH1734" s="10"/>
      <c r="BI1734" s="10"/>
    </row>
    <row r="1735" spans="5:61" ht="16.5" customHeight="1">
      <c r="E1735" s="9" t="str">
        <f t="shared" si="26"/>
        <v>A-1機器発熱密度比率3</v>
      </c>
      <c r="F1735" s="10" t="s">
        <v>600</v>
      </c>
      <c r="G1735" s="10" t="s">
        <v>601</v>
      </c>
      <c r="H1735" s="10">
        <v>1</v>
      </c>
      <c r="I1735" s="10">
        <v>4</v>
      </c>
      <c r="J1735" s="10">
        <v>3</v>
      </c>
      <c r="K1735" s="10" t="s">
        <v>783</v>
      </c>
      <c r="L1735" s="10" t="s">
        <v>779</v>
      </c>
      <c r="M1735" s="10">
        <v>0</v>
      </c>
      <c r="N1735" s="10">
        <v>0</v>
      </c>
      <c r="O1735" s="10">
        <v>0</v>
      </c>
      <c r="P1735" s="10">
        <v>0</v>
      </c>
      <c r="Q1735" s="10">
        <v>0</v>
      </c>
      <c r="R1735" s="10">
        <v>0</v>
      </c>
      <c r="S1735" s="10">
        <v>0</v>
      </c>
      <c r="T1735" s="10">
        <v>0</v>
      </c>
      <c r="U1735" s="10">
        <v>0</v>
      </c>
      <c r="V1735" s="10">
        <v>0</v>
      </c>
      <c r="W1735" s="10">
        <v>0</v>
      </c>
      <c r="X1735" s="10">
        <v>0</v>
      </c>
      <c r="Y1735" s="10">
        <v>0</v>
      </c>
      <c r="Z1735" s="10">
        <v>0</v>
      </c>
      <c r="AA1735" s="10">
        <v>0</v>
      </c>
      <c r="AB1735" s="10">
        <v>0</v>
      </c>
      <c r="AC1735" s="10">
        <v>0</v>
      </c>
      <c r="AD1735" s="10">
        <v>0</v>
      </c>
      <c r="AE1735" s="10">
        <v>0</v>
      </c>
      <c r="AF1735" s="10">
        <v>0</v>
      </c>
      <c r="AG1735" s="10">
        <v>0</v>
      </c>
      <c r="AH1735" s="10">
        <v>0</v>
      </c>
      <c r="AI1735" s="10">
        <v>0</v>
      </c>
      <c r="AJ1735" s="10">
        <v>0</v>
      </c>
      <c r="AK1735" s="10">
        <v>1</v>
      </c>
      <c r="AL1735" s="10">
        <v>0</v>
      </c>
      <c r="AM1735" s="10">
        <v>24</v>
      </c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10"/>
      <c r="AZ1735" s="10"/>
      <c r="BA1735" s="10"/>
      <c r="BB1735" s="10"/>
      <c r="BC1735" s="10"/>
      <c r="BD1735" s="10"/>
      <c r="BE1735" s="10"/>
      <c r="BF1735" s="10"/>
      <c r="BG1735" s="10"/>
      <c r="BH1735" s="10"/>
      <c r="BI1735" s="10"/>
    </row>
    <row r="1736" spans="5:61" ht="16.5" customHeight="1">
      <c r="E1736" s="9" t="str">
        <f t="shared" si="26"/>
        <v>A-2室同時使用率1</v>
      </c>
      <c r="F1736" s="10" t="s">
        <v>605</v>
      </c>
      <c r="G1736" s="10" t="s">
        <v>601</v>
      </c>
      <c r="H1736" s="10">
        <v>1</v>
      </c>
      <c r="I1736" s="10">
        <v>1</v>
      </c>
      <c r="J1736" s="10">
        <v>1</v>
      </c>
      <c r="K1736" s="10" t="s">
        <v>776</v>
      </c>
      <c r="L1736" s="10" t="s">
        <v>777</v>
      </c>
      <c r="M1736" s="10">
        <v>1</v>
      </c>
      <c r="N1736" s="10">
        <v>1</v>
      </c>
      <c r="O1736" s="10">
        <v>1</v>
      </c>
      <c r="P1736" s="10">
        <v>1</v>
      </c>
      <c r="Q1736" s="10">
        <v>1</v>
      </c>
      <c r="R1736" s="10">
        <v>1</v>
      </c>
      <c r="S1736" s="10">
        <v>1</v>
      </c>
      <c r="T1736" s="10">
        <v>1</v>
      </c>
      <c r="U1736" s="10">
        <v>1</v>
      </c>
      <c r="V1736" s="10">
        <v>1</v>
      </c>
      <c r="W1736" s="10">
        <v>1</v>
      </c>
      <c r="X1736" s="10">
        <v>1</v>
      </c>
      <c r="Y1736" s="10">
        <v>1</v>
      </c>
      <c r="Z1736" s="10">
        <v>1</v>
      </c>
      <c r="AA1736" s="10">
        <v>1</v>
      </c>
      <c r="AB1736" s="10">
        <v>1</v>
      </c>
      <c r="AC1736" s="10">
        <v>1</v>
      </c>
      <c r="AD1736" s="10">
        <v>1</v>
      </c>
      <c r="AE1736" s="10">
        <v>1</v>
      </c>
      <c r="AF1736" s="10">
        <v>1</v>
      </c>
      <c r="AG1736" s="10">
        <v>1</v>
      </c>
      <c r="AH1736" s="10">
        <v>1</v>
      </c>
      <c r="AI1736" s="10">
        <v>1</v>
      </c>
      <c r="AJ1736" s="10">
        <v>1</v>
      </c>
      <c r="AK1736" s="10">
        <v>1</v>
      </c>
      <c r="AL1736" s="10">
        <v>100</v>
      </c>
      <c r="AM1736" s="10">
        <v>24</v>
      </c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10"/>
      <c r="AZ1736" s="10"/>
      <c r="BA1736" s="10"/>
      <c r="BB1736" s="10"/>
      <c r="BC1736" s="10"/>
      <c r="BD1736" s="10"/>
      <c r="BE1736" s="10"/>
      <c r="BF1736" s="10"/>
      <c r="BG1736" s="10"/>
      <c r="BH1736" s="10"/>
      <c r="BI1736" s="10"/>
    </row>
    <row r="1737" spans="5:61" ht="16.5" customHeight="1">
      <c r="E1737" s="9" t="str">
        <f t="shared" ref="E1737:E1771" si="27">F1737&amp;K1737&amp;J1737</f>
        <v>A-2室同時使用率2</v>
      </c>
      <c r="F1737" s="10" t="s">
        <v>605</v>
      </c>
      <c r="G1737" s="10" t="s">
        <v>601</v>
      </c>
      <c r="H1737" s="10">
        <v>1</v>
      </c>
      <c r="I1737" s="10">
        <v>1</v>
      </c>
      <c r="J1737" s="10">
        <v>2</v>
      </c>
      <c r="K1737" s="10" t="s">
        <v>776</v>
      </c>
      <c r="L1737" s="10" t="s">
        <v>778</v>
      </c>
      <c r="M1737" s="10">
        <v>1</v>
      </c>
      <c r="N1737" s="10">
        <v>1</v>
      </c>
      <c r="O1737" s="10">
        <v>1</v>
      </c>
      <c r="P1737" s="10">
        <v>1</v>
      </c>
      <c r="Q1737" s="10">
        <v>1</v>
      </c>
      <c r="R1737" s="10">
        <v>1</v>
      </c>
      <c r="S1737" s="10">
        <v>1</v>
      </c>
      <c r="T1737" s="10">
        <v>1</v>
      </c>
      <c r="U1737" s="10">
        <v>1</v>
      </c>
      <c r="V1737" s="10">
        <v>1</v>
      </c>
      <c r="W1737" s="10">
        <v>1</v>
      </c>
      <c r="X1737" s="10">
        <v>1</v>
      </c>
      <c r="Y1737" s="10">
        <v>1</v>
      </c>
      <c r="Z1737" s="10">
        <v>1</v>
      </c>
      <c r="AA1737" s="10">
        <v>1</v>
      </c>
      <c r="AB1737" s="10">
        <v>1</v>
      </c>
      <c r="AC1737" s="10">
        <v>1</v>
      </c>
      <c r="AD1737" s="10">
        <v>1</v>
      </c>
      <c r="AE1737" s="10">
        <v>1</v>
      </c>
      <c r="AF1737" s="10">
        <v>1</v>
      </c>
      <c r="AG1737" s="10">
        <v>1</v>
      </c>
      <c r="AH1737" s="10">
        <v>1</v>
      </c>
      <c r="AI1737" s="10">
        <v>1</v>
      </c>
      <c r="AJ1737" s="10">
        <v>1</v>
      </c>
      <c r="AK1737" s="10">
        <v>1</v>
      </c>
      <c r="AL1737" s="10">
        <v>100</v>
      </c>
      <c r="AM1737" s="10">
        <v>24</v>
      </c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10"/>
      <c r="AZ1737" s="10"/>
      <c r="BA1737" s="10"/>
      <c r="BB1737" s="10"/>
      <c r="BC1737" s="10"/>
      <c r="BD1737" s="10"/>
      <c r="BE1737" s="10"/>
      <c r="BF1737" s="10"/>
      <c r="BG1737" s="10"/>
      <c r="BH1737" s="10"/>
      <c r="BI1737" s="10"/>
    </row>
    <row r="1738" spans="5:61" ht="16.5" customHeight="1">
      <c r="E1738" s="9" t="str">
        <f t="shared" si="27"/>
        <v>A-2室同時使用率3</v>
      </c>
      <c r="F1738" s="10" t="s">
        <v>605</v>
      </c>
      <c r="G1738" s="10" t="s">
        <v>601</v>
      </c>
      <c r="H1738" s="10">
        <v>1</v>
      </c>
      <c r="I1738" s="10">
        <v>1</v>
      </c>
      <c r="J1738" s="10">
        <v>3</v>
      </c>
      <c r="K1738" s="10" t="s">
        <v>776</v>
      </c>
      <c r="L1738" s="10" t="s">
        <v>779</v>
      </c>
      <c r="M1738" s="10">
        <v>1</v>
      </c>
      <c r="N1738" s="10">
        <v>1</v>
      </c>
      <c r="O1738" s="10">
        <v>1</v>
      </c>
      <c r="P1738" s="10">
        <v>1</v>
      </c>
      <c r="Q1738" s="10">
        <v>1</v>
      </c>
      <c r="R1738" s="10">
        <v>1</v>
      </c>
      <c r="S1738" s="10">
        <v>1</v>
      </c>
      <c r="T1738" s="10">
        <v>1</v>
      </c>
      <c r="U1738" s="10">
        <v>1</v>
      </c>
      <c r="V1738" s="10">
        <v>1</v>
      </c>
      <c r="W1738" s="10">
        <v>1</v>
      </c>
      <c r="X1738" s="10">
        <v>1</v>
      </c>
      <c r="Y1738" s="10">
        <v>1</v>
      </c>
      <c r="Z1738" s="10">
        <v>1</v>
      </c>
      <c r="AA1738" s="10">
        <v>1</v>
      </c>
      <c r="AB1738" s="10">
        <v>1</v>
      </c>
      <c r="AC1738" s="10">
        <v>1</v>
      </c>
      <c r="AD1738" s="10">
        <v>1</v>
      </c>
      <c r="AE1738" s="10">
        <v>1</v>
      </c>
      <c r="AF1738" s="10">
        <v>1</v>
      </c>
      <c r="AG1738" s="10">
        <v>1</v>
      </c>
      <c r="AH1738" s="10">
        <v>1</v>
      </c>
      <c r="AI1738" s="10">
        <v>1</v>
      </c>
      <c r="AJ1738" s="10">
        <v>1</v>
      </c>
      <c r="AK1738" s="10">
        <v>1</v>
      </c>
      <c r="AL1738" s="10">
        <v>100</v>
      </c>
      <c r="AM1738" s="10">
        <v>24</v>
      </c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10"/>
      <c r="AZ1738" s="10"/>
      <c r="BA1738" s="10"/>
      <c r="BB1738" s="10"/>
      <c r="BC1738" s="10"/>
      <c r="BD1738" s="10"/>
      <c r="BE1738" s="10"/>
      <c r="BF1738" s="10"/>
      <c r="BG1738" s="10"/>
      <c r="BH1738" s="10"/>
      <c r="BI1738" s="10"/>
    </row>
    <row r="1739" spans="5:61" ht="16.5" customHeight="1">
      <c r="E1739" s="9" t="str">
        <f t="shared" si="27"/>
        <v>A-2照明発熱密度比率1</v>
      </c>
      <c r="F1739" s="10" t="s">
        <v>605</v>
      </c>
      <c r="G1739" s="10" t="s">
        <v>601</v>
      </c>
      <c r="H1739" s="10">
        <v>1</v>
      </c>
      <c r="I1739" s="10">
        <v>2</v>
      </c>
      <c r="J1739" s="10">
        <v>1</v>
      </c>
      <c r="K1739" s="10" t="s">
        <v>780</v>
      </c>
      <c r="L1739" s="10" t="s">
        <v>777</v>
      </c>
      <c r="M1739" s="10">
        <v>1</v>
      </c>
      <c r="N1739" s="10">
        <v>1</v>
      </c>
      <c r="O1739" s="10">
        <v>1</v>
      </c>
      <c r="P1739" s="10">
        <v>1</v>
      </c>
      <c r="Q1739" s="10">
        <v>1</v>
      </c>
      <c r="R1739" s="10">
        <v>1</v>
      </c>
      <c r="S1739" s="10">
        <v>1</v>
      </c>
      <c r="T1739" s="10">
        <v>1</v>
      </c>
      <c r="U1739" s="10">
        <v>1</v>
      </c>
      <c r="V1739" s="10">
        <v>1</v>
      </c>
      <c r="W1739" s="10">
        <v>1</v>
      </c>
      <c r="X1739" s="10">
        <v>1</v>
      </c>
      <c r="Y1739" s="10">
        <v>1</v>
      </c>
      <c r="Z1739" s="10">
        <v>1</v>
      </c>
      <c r="AA1739" s="10">
        <v>1</v>
      </c>
      <c r="AB1739" s="10">
        <v>1</v>
      </c>
      <c r="AC1739" s="10">
        <v>1</v>
      </c>
      <c r="AD1739" s="10">
        <v>1</v>
      </c>
      <c r="AE1739" s="10">
        <v>1</v>
      </c>
      <c r="AF1739" s="10">
        <v>1</v>
      </c>
      <c r="AG1739" s="10">
        <v>1</v>
      </c>
      <c r="AH1739" s="10">
        <v>1</v>
      </c>
      <c r="AI1739" s="10">
        <v>1</v>
      </c>
      <c r="AJ1739" s="10">
        <v>1</v>
      </c>
      <c r="AK1739" s="10">
        <v>1</v>
      </c>
      <c r="AL1739" s="10">
        <v>100</v>
      </c>
      <c r="AM1739" s="10">
        <v>24</v>
      </c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10"/>
      <c r="AZ1739" s="10"/>
      <c r="BA1739" s="10"/>
      <c r="BB1739" s="10"/>
      <c r="BC1739" s="10"/>
      <c r="BD1739" s="10"/>
      <c r="BE1739" s="10"/>
      <c r="BF1739" s="10"/>
      <c r="BG1739" s="10"/>
      <c r="BH1739" s="10"/>
      <c r="BI1739" s="10"/>
    </row>
    <row r="1740" spans="5:61" ht="16.5" customHeight="1">
      <c r="E1740" s="9" t="str">
        <f t="shared" si="27"/>
        <v>A-2照明発熱密度比率2</v>
      </c>
      <c r="F1740" s="10" t="s">
        <v>605</v>
      </c>
      <c r="G1740" s="10" t="s">
        <v>601</v>
      </c>
      <c r="H1740" s="10">
        <v>1</v>
      </c>
      <c r="I1740" s="10">
        <v>2</v>
      </c>
      <c r="J1740" s="10">
        <v>2</v>
      </c>
      <c r="K1740" s="10" t="s">
        <v>780</v>
      </c>
      <c r="L1740" s="10" t="s">
        <v>778</v>
      </c>
      <c r="M1740" s="10">
        <v>1</v>
      </c>
      <c r="N1740" s="10">
        <v>1</v>
      </c>
      <c r="O1740" s="10">
        <v>1</v>
      </c>
      <c r="P1740" s="10">
        <v>1</v>
      </c>
      <c r="Q1740" s="10">
        <v>1</v>
      </c>
      <c r="R1740" s="10">
        <v>1</v>
      </c>
      <c r="S1740" s="10">
        <v>1</v>
      </c>
      <c r="T1740" s="10">
        <v>1</v>
      </c>
      <c r="U1740" s="10">
        <v>1</v>
      </c>
      <c r="V1740" s="10">
        <v>1</v>
      </c>
      <c r="W1740" s="10">
        <v>1</v>
      </c>
      <c r="X1740" s="10">
        <v>1</v>
      </c>
      <c r="Y1740" s="10">
        <v>1</v>
      </c>
      <c r="Z1740" s="10">
        <v>1</v>
      </c>
      <c r="AA1740" s="10">
        <v>1</v>
      </c>
      <c r="AB1740" s="10">
        <v>1</v>
      </c>
      <c r="AC1740" s="10">
        <v>1</v>
      </c>
      <c r="AD1740" s="10">
        <v>1</v>
      </c>
      <c r="AE1740" s="10">
        <v>1</v>
      </c>
      <c r="AF1740" s="10">
        <v>1</v>
      </c>
      <c r="AG1740" s="10">
        <v>1</v>
      </c>
      <c r="AH1740" s="10">
        <v>1</v>
      </c>
      <c r="AI1740" s="10">
        <v>1</v>
      </c>
      <c r="AJ1740" s="10">
        <v>1</v>
      </c>
      <c r="AK1740" s="10">
        <v>1</v>
      </c>
      <c r="AL1740" s="10">
        <v>100</v>
      </c>
      <c r="AM1740" s="10">
        <v>24</v>
      </c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10"/>
      <c r="AZ1740" s="10"/>
      <c r="BA1740" s="10"/>
      <c r="BB1740" s="10"/>
      <c r="BC1740" s="10"/>
      <c r="BD1740" s="10"/>
      <c r="BE1740" s="10"/>
      <c r="BF1740" s="10"/>
      <c r="BG1740" s="10"/>
      <c r="BH1740" s="10"/>
      <c r="BI1740" s="10"/>
    </row>
    <row r="1741" spans="5:61" ht="16.5" customHeight="1">
      <c r="E1741" s="9" t="str">
        <f t="shared" si="27"/>
        <v>A-2照明発熱密度比率3</v>
      </c>
      <c r="F1741" s="10" t="s">
        <v>605</v>
      </c>
      <c r="G1741" s="10" t="s">
        <v>601</v>
      </c>
      <c r="H1741" s="10">
        <v>1</v>
      </c>
      <c r="I1741" s="10">
        <v>2</v>
      </c>
      <c r="J1741" s="10">
        <v>3</v>
      </c>
      <c r="K1741" s="10" t="s">
        <v>780</v>
      </c>
      <c r="L1741" s="10" t="s">
        <v>779</v>
      </c>
      <c r="M1741" s="10">
        <v>1</v>
      </c>
      <c r="N1741" s="10">
        <v>1</v>
      </c>
      <c r="O1741" s="10">
        <v>1</v>
      </c>
      <c r="P1741" s="10">
        <v>1</v>
      </c>
      <c r="Q1741" s="10">
        <v>1</v>
      </c>
      <c r="R1741" s="10">
        <v>1</v>
      </c>
      <c r="S1741" s="10">
        <v>1</v>
      </c>
      <c r="T1741" s="10">
        <v>1</v>
      </c>
      <c r="U1741" s="10">
        <v>1</v>
      </c>
      <c r="V1741" s="10">
        <v>1</v>
      </c>
      <c r="W1741" s="10">
        <v>1</v>
      </c>
      <c r="X1741" s="10">
        <v>1</v>
      </c>
      <c r="Y1741" s="10">
        <v>1</v>
      </c>
      <c r="Z1741" s="10">
        <v>1</v>
      </c>
      <c r="AA1741" s="10">
        <v>1</v>
      </c>
      <c r="AB1741" s="10">
        <v>1</v>
      </c>
      <c r="AC1741" s="10">
        <v>1</v>
      </c>
      <c r="AD1741" s="10">
        <v>1</v>
      </c>
      <c r="AE1741" s="10">
        <v>1</v>
      </c>
      <c r="AF1741" s="10">
        <v>1</v>
      </c>
      <c r="AG1741" s="10">
        <v>1</v>
      </c>
      <c r="AH1741" s="10">
        <v>1</v>
      </c>
      <c r="AI1741" s="10">
        <v>1</v>
      </c>
      <c r="AJ1741" s="10">
        <v>1</v>
      </c>
      <c r="AK1741" s="10">
        <v>1</v>
      </c>
      <c r="AL1741" s="10">
        <v>100</v>
      </c>
      <c r="AM1741" s="10">
        <v>24</v>
      </c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10"/>
      <c r="AZ1741" s="10"/>
      <c r="BA1741" s="10"/>
      <c r="BB1741" s="10"/>
      <c r="BC1741" s="10"/>
      <c r="BD1741" s="10"/>
      <c r="BE1741" s="10"/>
      <c r="BF1741" s="10"/>
      <c r="BG1741" s="10"/>
      <c r="BH1741" s="10"/>
      <c r="BI1741" s="10"/>
    </row>
    <row r="1742" spans="5:61" ht="16.5" customHeight="1">
      <c r="E1742" s="9" t="str">
        <f t="shared" si="27"/>
        <v>A-2人体発熱密度比率1</v>
      </c>
      <c r="F1742" s="10" t="s">
        <v>605</v>
      </c>
      <c r="G1742" s="10" t="s">
        <v>601</v>
      </c>
      <c r="H1742" s="10">
        <v>1</v>
      </c>
      <c r="I1742" s="10">
        <v>3</v>
      </c>
      <c r="J1742" s="10">
        <v>1</v>
      </c>
      <c r="K1742" s="10" t="s">
        <v>781</v>
      </c>
      <c r="L1742" s="10" t="s">
        <v>777</v>
      </c>
      <c r="M1742" s="10">
        <v>0</v>
      </c>
      <c r="N1742" s="10">
        <v>0</v>
      </c>
      <c r="O1742" s="10">
        <v>0</v>
      </c>
      <c r="P1742" s="10">
        <v>0</v>
      </c>
      <c r="Q1742" s="10">
        <v>0</v>
      </c>
      <c r="R1742" s="10">
        <v>0</v>
      </c>
      <c r="S1742" s="10">
        <v>0</v>
      </c>
      <c r="T1742" s="10">
        <v>0</v>
      </c>
      <c r="U1742" s="10">
        <v>0</v>
      </c>
      <c r="V1742" s="10">
        <v>0</v>
      </c>
      <c r="W1742" s="10">
        <v>0</v>
      </c>
      <c r="X1742" s="10">
        <v>0</v>
      </c>
      <c r="Y1742" s="10">
        <v>0</v>
      </c>
      <c r="Z1742" s="10">
        <v>0</v>
      </c>
      <c r="AA1742" s="10">
        <v>0</v>
      </c>
      <c r="AB1742" s="10">
        <v>0</v>
      </c>
      <c r="AC1742" s="10">
        <v>0</v>
      </c>
      <c r="AD1742" s="10">
        <v>0</v>
      </c>
      <c r="AE1742" s="10">
        <v>0</v>
      </c>
      <c r="AF1742" s="10">
        <v>0</v>
      </c>
      <c r="AG1742" s="10">
        <v>0</v>
      </c>
      <c r="AH1742" s="10">
        <v>0</v>
      </c>
      <c r="AI1742" s="10">
        <v>0</v>
      </c>
      <c r="AJ1742" s="10">
        <v>0</v>
      </c>
      <c r="AK1742" s="10">
        <v>1</v>
      </c>
      <c r="AL1742" s="10">
        <v>0</v>
      </c>
      <c r="AM1742" s="10">
        <v>24</v>
      </c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10"/>
      <c r="AZ1742" s="10"/>
      <c r="BA1742" s="10"/>
      <c r="BB1742" s="10"/>
      <c r="BC1742" s="10"/>
      <c r="BD1742" s="10"/>
      <c r="BE1742" s="10"/>
      <c r="BF1742" s="10"/>
      <c r="BG1742" s="10"/>
      <c r="BH1742" s="10"/>
      <c r="BI1742" s="10"/>
    </row>
    <row r="1743" spans="5:61" ht="16.5" customHeight="1">
      <c r="E1743" s="9" t="str">
        <f t="shared" si="27"/>
        <v>A-2人体発熱密度比率2</v>
      </c>
      <c r="F1743" s="10" t="s">
        <v>605</v>
      </c>
      <c r="G1743" s="10" t="s">
        <v>601</v>
      </c>
      <c r="H1743" s="10">
        <v>1</v>
      </c>
      <c r="I1743" s="10">
        <v>3</v>
      </c>
      <c r="J1743" s="10">
        <v>2</v>
      </c>
      <c r="K1743" s="10" t="s">
        <v>781</v>
      </c>
      <c r="L1743" s="10" t="s">
        <v>778</v>
      </c>
      <c r="M1743" s="10">
        <v>0</v>
      </c>
      <c r="N1743" s="10">
        <v>0</v>
      </c>
      <c r="O1743" s="10">
        <v>0</v>
      </c>
      <c r="P1743" s="10">
        <v>0</v>
      </c>
      <c r="Q1743" s="10">
        <v>0</v>
      </c>
      <c r="R1743" s="10">
        <v>0</v>
      </c>
      <c r="S1743" s="10">
        <v>0</v>
      </c>
      <c r="T1743" s="10">
        <v>0</v>
      </c>
      <c r="U1743" s="10">
        <v>0</v>
      </c>
      <c r="V1743" s="10">
        <v>0</v>
      </c>
      <c r="W1743" s="10">
        <v>0</v>
      </c>
      <c r="X1743" s="10">
        <v>0</v>
      </c>
      <c r="Y1743" s="10">
        <v>0</v>
      </c>
      <c r="Z1743" s="10">
        <v>0</v>
      </c>
      <c r="AA1743" s="10">
        <v>0</v>
      </c>
      <c r="AB1743" s="10">
        <v>0</v>
      </c>
      <c r="AC1743" s="10">
        <v>0</v>
      </c>
      <c r="AD1743" s="10">
        <v>0</v>
      </c>
      <c r="AE1743" s="10">
        <v>0</v>
      </c>
      <c r="AF1743" s="10">
        <v>0</v>
      </c>
      <c r="AG1743" s="10">
        <v>0</v>
      </c>
      <c r="AH1743" s="10">
        <v>0</v>
      </c>
      <c r="AI1743" s="10">
        <v>0</v>
      </c>
      <c r="AJ1743" s="10">
        <v>0</v>
      </c>
      <c r="AK1743" s="10">
        <v>1</v>
      </c>
      <c r="AL1743" s="10">
        <v>0</v>
      </c>
      <c r="AM1743" s="10">
        <v>24</v>
      </c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10"/>
      <c r="AZ1743" s="10"/>
      <c r="BA1743" s="10"/>
      <c r="BB1743" s="10"/>
      <c r="BC1743" s="10"/>
      <c r="BD1743" s="10"/>
      <c r="BE1743" s="10"/>
      <c r="BF1743" s="10"/>
      <c r="BG1743" s="10"/>
      <c r="BH1743" s="10"/>
      <c r="BI1743" s="10"/>
    </row>
    <row r="1744" spans="5:61" ht="16.5" customHeight="1">
      <c r="E1744" s="9" t="str">
        <f t="shared" si="27"/>
        <v>A-2人体発熱密度比率3</v>
      </c>
      <c r="F1744" s="10" t="s">
        <v>605</v>
      </c>
      <c r="G1744" s="10" t="s">
        <v>601</v>
      </c>
      <c r="H1744" s="10">
        <v>1</v>
      </c>
      <c r="I1744" s="10">
        <v>3</v>
      </c>
      <c r="J1744" s="10">
        <v>3</v>
      </c>
      <c r="K1744" s="10" t="s">
        <v>781</v>
      </c>
      <c r="L1744" s="10" t="s">
        <v>779</v>
      </c>
      <c r="M1744" s="10">
        <v>0</v>
      </c>
      <c r="N1744" s="10">
        <v>0</v>
      </c>
      <c r="O1744" s="10">
        <v>0</v>
      </c>
      <c r="P1744" s="10">
        <v>0</v>
      </c>
      <c r="Q1744" s="10">
        <v>0</v>
      </c>
      <c r="R1744" s="10">
        <v>0</v>
      </c>
      <c r="S1744" s="10">
        <v>0</v>
      </c>
      <c r="T1744" s="10">
        <v>0</v>
      </c>
      <c r="U1744" s="10">
        <v>0</v>
      </c>
      <c r="V1744" s="10">
        <v>0</v>
      </c>
      <c r="W1744" s="10">
        <v>0</v>
      </c>
      <c r="X1744" s="10">
        <v>0</v>
      </c>
      <c r="Y1744" s="10">
        <v>0</v>
      </c>
      <c r="Z1744" s="10">
        <v>0</v>
      </c>
      <c r="AA1744" s="10">
        <v>0</v>
      </c>
      <c r="AB1744" s="10">
        <v>0</v>
      </c>
      <c r="AC1744" s="10">
        <v>0</v>
      </c>
      <c r="AD1744" s="10">
        <v>0</v>
      </c>
      <c r="AE1744" s="10">
        <v>0</v>
      </c>
      <c r="AF1744" s="10">
        <v>0</v>
      </c>
      <c r="AG1744" s="10">
        <v>0</v>
      </c>
      <c r="AH1744" s="10">
        <v>0</v>
      </c>
      <c r="AI1744" s="10">
        <v>0</v>
      </c>
      <c r="AJ1744" s="10">
        <v>0</v>
      </c>
      <c r="AK1744" s="10">
        <v>1</v>
      </c>
      <c r="AL1744" s="10">
        <v>0</v>
      </c>
      <c r="AM1744" s="10">
        <v>24</v>
      </c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10"/>
      <c r="AZ1744" s="10"/>
      <c r="BA1744" s="10"/>
      <c r="BB1744" s="10"/>
      <c r="BC1744" s="10"/>
      <c r="BD1744" s="10"/>
      <c r="BE1744" s="10"/>
      <c r="BF1744" s="10"/>
      <c r="BG1744" s="10"/>
      <c r="BH1744" s="10"/>
      <c r="BI1744" s="10"/>
    </row>
    <row r="1745" spans="5:61" ht="16.5" customHeight="1">
      <c r="E1745" s="9" t="str">
        <f t="shared" si="27"/>
        <v>A-2機器発熱密度比率1</v>
      </c>
      <c r="F1745" s="10" t="s">
        <v>605</v>
      </c>
      <c r="G1745" s="10" t="s">
        <v>601</v>
      </c>
      <c r="H1745" s="10">
        <v>1</v>
      </c>
      <c r="I1745" s="10">
        <v>4</v>
      </c>
      <c r="J1745" s="10">
        <v>1</v>
      </c>
      <c r="K1745" s="10" t="s">
        <v>783</v>
      </c>
      <c r="L1745" s="10" t="s">
        <v>777</v>
      </c>
      <c r="M1745" s="10">
        <v>0</v>
      </c>
      <c r="N1745" s="10">
        <v>0</v>
      </c>
      <c r="O1745" s="10">
        <v>0</v>
      </c>
      <c r="P1745" s="10">
        <v>0</v>
      </c>
      <c r="Q1745" s="10">
        <v>0</v>
      </c>
      <c r="R1745" s="10">
        <v>0</v>
      </c>
      <c r="S1745" s="10">
        <v>0</v>
      </c>
      <c r="T1745" s="10">
        <v>0</v>
      </c>
      <c r="U1745" s="10">
        <v>0</v>
      </c>
      <c r="V1745" s="10">
        <v>0</v>
      </c>
      <c r="W1745" s="10">
        <v>0</v>
      </c>
      <c r="X1745" s="10">
        <v>0</v>
      </c>
      <c r="Y1745" s="10">
        <v>0</v>
      </c>
      <c r="Z1745" s="10">
        <v>0</v>
      </c>
      <c r="AA1745" s="10">
        <v>0</v>
      </c>
      <c r="AB1745" s="10">
        <v>0</v>
      </c>
      <c r="AC1745" s="10">
        <v>0</v>
      </c>
      <c r="AD1745" s="10">
        <v>0</v>
      </c>
      <c r="AE1745" s="10">
        <v>0</v>
      </c>
      <c r="AF1745" s="10">
        <v>0</v>
      </c>
      <c r="AG1745" s="10">
        <v>0</v>
      </c>
      <c r="AH1745" s="10">
        <v>0</v>
      </c>
      <c r="AI1745" s="10">
        <v>0</v>
      </c>
      <c r="AJ1745" s="10">
        <v>0</v>
      </c>
      <c r="AK1745" s="10">
        <v>1</v>
      </c>
      <c r="AL1745" s="10">
        <v>0</v>
      </c>
      <c r="AM1745" s="10">
        <v>24</v>
      </c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10"/>
      <c r="AZ1745" s="10"/>
      <c r="BA1745" s="10"/>
      <c r="BB1745" s="10"/>
      <c r="BC1745" s="10"/>
      <c r="BD1745" s="10"/>
      <c r="BE1745" s="10"/>
      <c r="BF1745" s="10"/>
      <c r="BG1745" s="10"/>
      <c r="BH1745" s="10"/>
      <c r="BI1745" s="10"/>
    </row>
    <row r="1746" spans="5:61" ht="16.5" customHeight="1">
      <c r="E1746" s="9" t="str">
        <f t="shared" si="27"/>
        <v>A-2機器発熱密度比率2</v>
      </c>
      <c r="F1746" s="10" t="s">
        <v>605</v>
      </c>
      <c r="G1746" s="10" t="s">
        <v>601</v>
      </c>
      <c r="H1746" s="10">
        <v>1</v>
      </c>
      <c r="I1746" s="10">
        <v>4</v>
      </c>
      <c r="J1746" s="10">
        <v>2</v>
      </c>
      <c r="K1746" s="10" t="s">
        <v>783</v>
      </c>
      <c r="L1746" s="10" t="s">
        <v>778</v>
      </c>
      <c r="M1746" s="10">
        <v>0</v>
      </c>
      <c r="N1746" s="10">
        <v>0</v>
      </c>
      <c r="O1746" s="10">
        <v>0</v>
      </c>
      <c r="P1746" s="10">
        <v>0</v>
      </c>
      <c r="Q1746" s="10">
        <v>0</v>
      </c>
      <c r="R1746" s="10">
        <v>0</v>
      </c>
      <c r="S1746" s="10">
        <v>0</v>
      </c>
      <c r="T1746" s="10">
        <v>0</v>
      </c>
      <c r="U1746" s="10">
        <v>0</v>
      </c>
      <c r="V1746" s="10">
        <v>0</v>
      </c>
      <c r="W1746" s="10">
        <v>0</v>
      </c>
      <c r="X1746" s="10">
        <v>0</v>
      </c>
      <c r="Y1746" s="10">
        <v>0</v>
      </c>
      <c r="Z1746" s="10">
        <v>0</v>
      </c>
      <c r="AA1746" s="10">
        <v>0</v>
      </c>
      <c r="AB1746" s="10">
        <v>0</v>
      </c>
      <c r="AC1746" s="10">
        <v>0</v>
      </c>
      <c r="AD1746" s="10">
        <v>0</v>
      </c>
      <c r="AE1746" s="10">
        <v>0</v>
      </c>
      <c r="AF1746" s="10">
        <v>0</v>
      </c>
      <c r="AG1746" s="10">
        <v>0</v>
      </c>
      <c r="AH1746" s="10">
        <v>0</v>
      </c>
      <c r="AI1746" s="10">
        <v>0</v>
      </c>
      <c r="AJ1746" s="10">
        <v>0</v>
      </c>
      <c r="AK1746" s="10">
        <v>1</v>
      </c>
      <c r="AL1746" s="10">
        <v>0</v>
      </c>
      <c r="AM1746" s="10">
        <v>24</v>
      </c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10"/>
      <c r="AZ1746" s="10"/>
      <c r="BA1746" s="10"/>
      <c r="BB1746" s="10"/>
      <c r="BC1746" s="10"/>
      <c r="BD1746" s="10"/>
      <c r="BE1746" s="10"/>
      <c r="BF1746" s="10"/>
      <c r="BG1746" s="10"/>
      <c r="BH1746" s="10"/>
      <c r="BI1746" s="10"/>
    </row>
    <row r="1747" spans="5:61" ht="16.5" customHeight="1">
      <c r="E1747" s="9" t="str">
        <f t="shared" si="27"/>
        <v>A-2機器発熱密度比率3</v>
      </c>
      <c r="F1747" s="10" t="s">
        <v>605</v>
      </c>
      <c r="G1747" s="10" t="s">
        <v>601</v>
      </c>
      <c r="H1747" s="10">
        <v>1</v>
      </c>
      <c r="I1747" s="10">
        <v>4</v>
      </c>
      <c r="J1747" s="10">
        <v>3</v>
      </c>
      <c r="K1747" s="10" t="s">
        <v>783</v>
      </c>
      <c r="L1747" s="10" t="s">
        <v>779</v>
      </c>
      <c r="M1747" s="10">
        <v>0</v>
      </c>
      <c r="N1747" s="10">
        <v>0</v>
      </c>
      <c r="O1747" s="10">
        <v>0</v>
      </c>
      <c r="P1747" s="10">
        <v>0</v>
      </c>
      <c r="Q1747" s="10">
        <v>0</v>
      </c>
      <c r="R1747" s="10">
        <v>0</v>
      </c>
      <c r="S1747" s="10">
        <v>0</v>
      </c>
      <c r="T1747" s="10">
        <v>0</v>
      </c>
      <c r="U1747" s="10">
        <v>0</v>
      </c>
      <c r="V1747" s="10">
        <v>0</v>
      </c>
      <c r="W1747" s="10">
        <v>0</v>
      </c>
      <c r="X1747" s="10">
        <v>0</v>
      </c>
      <c r="Y1747" s="10">
        <v>0</v>
      </c>
      <c r="Z1747" s="10">
        <v>0</v>
      </c>
      <c r="AA1747" s="10">
        <v>0</v>
      </c>
      <c r="AB1747" s="10">
        <v>0</v>
      </c>
      <c r="AC1747" s="10">
        <v>0</v>
      </c>
      <c r="AD1747" s="10">
        <v>0</v>
      </c>
      <c r="AE1747" s="10">
        <v>0</v>
      </c>
      <c r="AF1747" s="10">
        <v>0</v>
      </c>
      <c r="AG1747" s="10">
        <v>0</v>
      </c>
      <c r="AH1747" s="10">
        <v>0</v>
      </c>
      <c r="AI1747" s="10">
        <v>0</v>
      </c>
      <c r="AJ1747" s="10">
        <v>0</v>
      </c>
      <c r="AK1747" s="10">
        <v>1</v>
      </c>
      <c r="AL1747" s="10">
        <v>0</v>
      </c>
      <c r="AM1747" s="10">
        <v>24</v>
      </c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10"/>
      <c r="AZ1747" s="10"/>
      <c r="BA1747" s="10"/>
      <c r="BB1747" s="10"/>
      <c r="BC1747" s="10"/>
      <c r="BD1747" s="10"/>
      <c r="BE1747" s="10"/>
      <c r="BF1747" s="10"/>
      <c r="BG1747" s="10"/>
      <c r="BH1747" s="10"/>
      <c r="BI1747" s="10"/>
    </row>
    <row r="1748" spans="5:61" ht="16.5" customHeight="1">
      <c r="E1748" s="9" t="str">
        <f t="shared" si="27"/>
        <v>A-3室同時使用率1</v>
      </c>
      <c r="F1748" s="10" t="s">
        <v>606</v>
      </c>
      <c r="G1748" s="10" t="s">
        <v>601</v>
      </c>
      <c r="H1748" s="10">
        <v>1</v>
      </c>
      <c r="I1748" s="10">
        <v>1</v>
      </c>
      <c r="J1748" s="10">
        <v>1</v>
      </c>
      <c r="K1748" s="10" t="s">
        <v>776</v>
      </c>
      <c r="L1748" s="10" t="s">
        <v>777</v>
      </c>
      <c r="M1748" s="10">
        <v>0</v>
      </c>
      <c r="N1748" s="10">
        <v>0</v>
      </c>
      <c r="O1748" s="10">
        <v>0</v>
      </c>
      <c r="P1748" s="10">
        <v>0</v>
      </c>
      <c r="Q1748" s="10">
        <v>0</v>
      </c>
      <c r="R1748" s="10">
        <v>0</v>
      </c>
      <c r="S1748" s="10">
        <v>0</v>
      </c>
      <c r="T1748" s="10">
        <v>0</v>
      </c>
      <c r="U1748" s="10">
        <v>1</v>
      </c>
      <c r="V1748" s="10">
        <v>1</v>
      </c>
      <c r="W1748" s="10">
        <v>1</v>
      </c>
      <c r="X1748" s="10">
        <v>1</v>
      </c>
      <c r="Y1748" s="10">
        <v>1</v>
      </c>
      <c r="Z1748" s="10">
        <v>1</v>
      </c>
      <c r="AA1748" s="10">
        <v>1</v>
      </c>
      <c r="AB1748" s="10">
        <v>1</v>
      </c>
      <c r="AC1748" s="10">
        <v>1</v>
      </c>
      <c r="AD1748" s="10">
        <v>0</v>
      </c>
      <c r="AE1748" s="10">
        <v>0</v>
      </c>
      <c r="AF1748" s="10">
        <v>0</v>
      </c>
      <c r="AG1748" s="10">
        <v>0</v>
      </c>
      <c r="AH1748" s="10">
        <v>0</v>
      </c>
      <c r="AI1748" s="10">
        <v>0</v>
      </c>
      <c r="AJ1748" s="10">
        <v>0</v>
      </c>
      <c r="AK1748" s="10">
        <v>1</v>
      </c>
      <c r="AL1748" s="10">
        <v>0</v>
      </c>
      <c r="AM1748" s="10">
        <v>8</v>
      </c>
      <c r="AN1748" s="10">
        <v>100</v>
      </c>
      <c r="AO1748" s="10">
        <v>17</v>
      </c>
      <c r="AP1748" s="10">
        <v>0</v>
      </c>
      <c r="AQ1748" s="10">
        <v>24</v>
      </c>
      <c r="AR1748" s="10"/>
      <c r="AS1748" s="10"/>
      <c r="AT1748" s="10"/>
      <c r="AU1748" s="10"/>
      <c r="AV1748" s="10"/>
      <c r="AW1748" s="10"/>
      <c r="AX1748" s="10"/>
      <c r="AY1748" s="10"/>
      <c r="AZ1748" s="10"/>
      <c r="BA1748" s="10"/>
      <c r="BB1748" s="10"/>
      <c r="BC1748" s="10"/>
      <c r="BD1748" s="10"/>
      <c r="BE1748" s="10"/>
      <c r="BF1748" s="10"/>
      <c r="BG1748" s="10"/>
      <c r="BH1748" s="10"/>
      <c r="BI1748" s="10"/>
    </row>
    <row r="1749" spans="5:61" ht="16.5" customHeight="1">
      <c r="E1749" s="9" t="str">
        <f t="shared" si="27"/>
        <v>A-3室同時使用率2</v>
      </c>
      <c r="F1749" s="10" t="s">
        <v>606</v>
      </c>
      <c r="G1749" s="10" t="s">
        <v>601</v>
      </c>
      <c r="H1749" s="10">
        <v>1</v>
      </c>
      <c r="I1749" s="10">
        <v>1</v>
      </c>
      <c r="J1749" s="10">
        <v>2</v>
      </c>
      <c r="K1749" s="10" t="s">
        <v>776</v>
      </c>
      <c r="L1749" s="10" t="s">
        <v>778</v>
      </c>
      <c r="M1749" s="10">
        <v>0</v>
      </c>
      <c r="N1749" s="10">
        <v>0</v>
      </c>
      <c r="O1749" s="10">
        <v>0</v>
      </c>
      <c r="P1749" s="10">
        <v>0</v>
      </c>
      <c r="Q1749" s="10">
        <v>0</v>
      </c>
      <c r="R1749" s="10">
        <v>0</v>
      </c>
      <c r="S1749" s="10">
        <v>0</v>
      </c>
      <c r="T1749" s="10">
        <v>0</v>
      </c>
      <c r="U1749" s="10">
        <v>0</v>
      </c>
      <c r="V1749" s="10">
        <v>1</v>
      </c>
      <c r="W1749" s="10">
        <v>1</v>
      </c>
      <c r="X1749" s="10">
        <v>1</v>
      </c>
      <c r="Y1749" s="10">
        <v>0</v>
      </c>
      <c r="Z1749" s="10">
        <v>0</v>
      </c>
      <c r="AA1749" s="10">
        <v>0</v>
      </c>
      <c r="AB1749" s="10">
        <v>0</v>
      </c>
      <c r="AC1749" s="10">
        <v>0</v>
      </c>
      <c r="AD1749" s="10">
        <v>0</v>
      </c>
      <c r="AE1749" s="10">
        <v>0</v>
      </c>
      <c r="AF1749" s="10">
        <v>0</v>
      </c>
      <c r="AG1749" s="10">
        <v>0</v>
      </c>
      <c r="AH1749" s="10">
        <v>0</v>
      </c>
      <c r="AI1749" s="10">
        <v>0</v>
      </c>
      <c r="AJ1749" s="10">
        <v>0</v>
      </c>
      <c r="AK1749" s="10">
        <v>1</v>
      </c>
      <c r="AL1749" s="10">
        <v>0</v>
      </c>
      <c r="AM1749" s="10">
        <v>9</v>
      </c>
      <c r="AN1749" s="10">
        <v>100</v>
      </c>
      <c r="AO1749" s="10">
        <v>12</v>
      </c>
      <c r="AP1749" s="10">
        <v>0</v>
      </c>
      <c r="AQ1749" s="10">
        <v>24</v>
      </c>
      <c r="AR1749" s="10"/>
      <c r="AS1749" s="10"/>
      <c r="AT1749" s="10"/>
      <c r="AU1749" s="10"/>
      <c r="AV1749" s="10"/>
      <c r="AW1749" s="10"/>
      <c r="AX1749" s="10"/>
      <c r="AY1749" s="10"/>
      <c r="AZ1749" s="10"/>
      <c r="BA1749" s="10"/>
      <c r="BB1749" s="10"/>
      <c r="BC1749" s="10"/>
      <c r="BD1749" s="10"/>
      <c r="BE1749" s="10"/>
      <c r="BF1749" s="10"/>
      <c r="BG1749" s="10"/>
      <c r="BH1749" s="10"/>
      <c r="BI1749" s="10"/>
    </row>
    <row r="1750" spans="5:61" ht="16.5" customHeight="1">
      <c r="E1750" s="9" t="str">
        <f t="shared" si="27"/>
        <v>A-3室同時使用率3</v>
      </c>
      <c r="F1750" s="10" t="s">
        <v>606</v>
      </c>
      <c r="G1750" s="10" t="s">
        <v>601</v>
      </c>
      <c r="H1750" s="10">
        <v>1</v>
      </c>
      <c r="I1750" s="10">
        <v>1</v>
      </c>
      <c r="J1750" s="10">
        <v>3</v>
      </c>
      <c r="K1750" s="10" t="s">
        <v>776</v>
      </c>
      <c r="L1750" s="10" t="s">
        <v>779</v>
      </c>
      <c r="M1750" s="10">
        <v>0</v>
      </c>
      <c r="N1750" s="10">
        <v>0</v>
      </c>
      <c r="O1750" s="10">
        <v>0</v>
      </c>
      <c r="P1750" s="10">
        <v>0</v>
      </c>
      <c r="Q1750" s="10">
        <v>0</v>
      </c>
      <c r="R1750" s="10">
        <v>0</v>
      </c>
      <c r="S1750" s="10">
        <v>0</v>
      </c>
      <c r="T1750" s="10">
        <v>0</v>
      </c>
      <c r="U1750" s="10">
        <v>0</v>
      </c>
      <c r="V1750" s="10">
        <v>0</v>
      </c>
      <c r="W1750" s="10">
        <v>0</v>
      </c>
      <c r="X1750" s="10">
        <v>0</v>
      </c>
      <c r="Y1750" s="10">
        <v>0</v>
      </c>
      <c r="Z1750" s="10">
        <v>0</v>
      </c>
      <c r="AA1750" s="10">
        <v>0</v>
      </c>
      <c r="AB1750" s="10">
        <v>0</v>
      </c>
      <c r="AC1750" s="10">
        <v>0</v>
      </c>
      <c r="AD1750" s="10">
        <v>0</v>
      </c>
      <c r="AE1750" s="10">
        <v>0</v>
      </c>
      <c r="AF1750" s="10">
        <v>0</v>
      </c>
      <c r="AG1750" s="10">
        <v>0</v>
      </c>
      <c r="AH1750" s="10">
        <v>0</v>
      </c>
      <c r="AI1750" s="10">
        <v>0</v>
      </c>
      <c r="AJ1750" s="10">
        <v>0</v>
      </c>
      <c r="AK1750" s="10">
        <v>1</v>
      </c>
      <c r="AL1750" s="10">
        <v>0</v>
      </c>
      <c r="AM1750" s="10">
        <v>24</v>
      </c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10"/>
      <c r="AZ1750" s="10"/>
      <c r="BA1750" s="10"/>
      <c r="BB1750" s="10"/>
      <c r="BC1750" s="10"/>
      <c r="BD1750" s="10"/>
      <c r="BE1750" s="10"/>
      <c r="BF1750" s="10"/>
      <c r="BG1750" s="10"/>
      <c r="BH1750" s="10"/>
      <c r="BI1750" s="10"/>
    </row>
    <row r="1751" spans="5:61" ht="16.5" customHeight="1">
      <c r="E1751" s="9" t="str">
        <f t="shared" si="27"/>
        <v>A-3照明発熱密度比率1</v>
      </c>
      <c r="F1751" s="10" t="s">
        <v>606</v>
      </c>
      <c r="G1751" s="10" t="s">
        <v>601</v>
      </c>
      <c r="H1751" s="10">
        <v>1</v>
      </c>
      <c r="I1751" s="10">
        <v>2</v>
      </c>
      <c r="J1751" s="10">
        <v>1</v>
      </c>
      <c r="K1751" s="10" t="s">
        <v>780</v>
      </c>
      <c r="L1751" s="10" t="s">
        <v>777</v>
      </c>
      <c r="M1751" s="10">
        <v>0</v>
      </c>
      <c r="N1751" s="10">
        <v>0</v>
      </c>
      <c r="O1751" s="10">
        <v>0</v>
      </c>
      <c r="P1751" s="10">
        <v>0</v>
      </c>
      <c r="Q1751" s="10">
        <v>0</v>
      </c>
      <c r="R1751" s="10">
        <v>0</v>
      </c>
      <c r="S1751" s="10">
        <v>0</v>
      </c>
      <c r="T1751" s="10">
        <v>0</v>
      </c>
      <c r="U1751" s="10">
        <v>1</v>
      </c>
      <c r="V1751" s="10">
        <v>1</v>
      </c>
      <c r="W1751" s="10">
        <v>1</v>
      </c>
      <c r="X1751" s="10">
        <v>1</v>
      </c>
      <c r="Y1751" s="10">
        <v>1</v>
      </c>
      <c r="Z1751" s="10">
        <v>1</v>
      </c>
      <c r="AA1751" s="10">
        <v>1</v>
      </c>
      <c r="AB1751" s="10">
        <v>1</v>
      </c>
      <c r="AC1751" s="10">
        <v>1</v>
      </c>
      <c r="AD1751" s="10">
        <v>0</v>
      </c>
      <c r="AE1751" s="10">
        <v>0</v>
      </c>
      <c r="AF1751" s="10">
        <v>0</v>
      </c>
      <c r="AG1751" s="10">
        <v>0</v>
      </c>
      <c r="AH1751" s="10">
        <v>0</v>
      </c>
      <c r="AI1751" s="10">
        <v>0</v>
      </c>
      <c r="AJ1751" s="10">
        <v>0</v>
      </c>
      <c r="AK1751" s="10">
        <v>1</v>
      </c>
      <c r="AL1751" s="10">
        <v>0</v>
      </c>
      <c r="AM1751" s="10">
        <v>8</v>
      </c>
      <c r="AN1751" s="10">
        <v>100</v>
      </c>
      <c r="AO1751" s="10">
        <v>17</v>
      </c>
      <c r="AP1751" s="10">
        <v>0</v>
      </c>
      <c r="AQ1751" s="10">
        <v>24</v>
      </c>
      <c r="AR1751" s="10"/>
      <c r="AS1751" s="10"/>
      <c r="AT1751" s="10"/>
      <c r="AU1751" s="10"/>
      <c r="AV1751" s="10"/>
      <c r="AW1751" s="10"/>
      <c r="AX1751" s="10"/>
      <c r="AY1751" s="10"/>
      <c r="AZ1751" s="10"/>
      <c r="BA1751" s="10"/>
      <c r="BB1751" s="10"/>
      <c r="BC1751" s="10"/>
      <c r="BD1751" s="10"/>
      <c r="BE1751" s="10"/>
      <c r="BF1751" s="10"/>
      <c r="BG1751" s="10"/>
      <c r="BH1751" s="10"/>
      <c r="BI1751" s="10"/>
    </row>
    <row r="1752" spans="5:61" ht="16.5" customHeight="1">
      <c r="E1752" s="9" t="str">
        <f t="shared" si="27"/>
        <v>A-3照明発熱密度比率2</v>
      </c>
      <c r="F1752" s="10" t="s">
        <v>606</v>
      </c>
      <c r="G1752" s="10" t="s">
        <v>601</v>
      </c>
      <c r="H1752" s="10">
        <v>1</v>
      </c>
      <c r="I1752" s="10">
        <v>2</v>
      </c>
      <c r="J1752" s="10">
        <v>2</v>
      </c>
      <c r="K1752" s="10" t="s">
        <v>780</v>
      </c>
      <c r="L1752" s="10" t="s">
        <v>778</v>
      </c>
      <c r="M1752" s="10">
        <v>0</v>
      </c>
      <c r="N1752" s="10">
        <v>0</v>
      </c>
      <c r="O1752" s="10">
        <v>0</v>
      </c>
      <c r="P1752" s="10">
        <v>0</v>
      </c>
      <c r="Q1752" s="10">
        <v>0</v>
      </c>
      <c r="R1752" s="10">
        <v>0</v>
      </c>
      <c r="S1752" s="10">
        <v>0</v>
      </c>
      <c r="T1752" s="10">
        <v>0</v>
      </c>
      <c r="U1752" s="10">
        <v>0</v>
      </c>
      <c r="V1752" s="10">
        <v>1</v>
      </c>
      <c r="W1752" s="10">
        <v>1</v>
      </c>
      <c r="X1752" s="10">
        <v>1</v>
      </c>
      <c r="Y1752" s="10">
        <v>0</v>
      </c>
      <c r="Z1752" s="10">
        <v>0</v>
      </c>
      <c r="AA1752" s="10">
        <v>0</v>
      </c>
      <c r="AB1752" s="10">
        <v>0</v>
      </c>
      <c r="AC1752" s="10">
        <v>0</v>
      </c>
      <c r="AD1752" s="10">
        <v>0</v>
      </c>
      <c r="AE1752" s="10">
        <v>0</v>
      </c>
      <c r="AF1752" s="10">
        <v>0</v>
      </c>
      <c r="AG1752" s="10">
        <v>0</v>
      </c>
      <c r="AH1752" s="10">
        <v>0</v>
      </c>
      <c r="AI1752" s="10">
        <v>0</v>
      </c>
      <c r="AJ1752" s="10">
        <v>0</v>
      </c>
      <c r="AK1752" s="10">
        <v>1</v>
      </c>
      <c r="AL1752" s="10">
        <v>0</v>
      </c>
      <c r="AM1752" s="10">
        <v>9</v>
      </c>
      <c r="AN1752" s="10">
        <v>100</v>
      </c>
      <c r="AO1752" s="10">
        <v>12</v>
      </c>
      <c r="AP1752" s="10">
        <v>0</v>
      </c>
      <c r="AQ1752" s="10">
        <v>24</v>
      </c>
      <c r="AR1752" s="10"/>
      <c r="AS1752" s="10"/>
      <c r="AT1752" s="10"/>
      <c r="AU1752" s="10"/>
      <c r="AV1752" s="10"/>
      <c r="AW1752" s="10"/>
      <c r="AX1752" s="10"/>
      <c r="AY1752" s="10"/>
      <c r="AZ1752" s="10"/>
      <c r="BA1752" s="10"/>
      <c r="BB1752" s="10"/>
      <c r="BC1752" s="10"/>
      <c r="BD1752" s="10"/>
      <c r="BE1752" s="10"/>
      <c r="BF1752" s="10"/>
      <c r="BG1752" s="10"/>
      <c r="BH1752" s="10"/>
      <c r="BI1752" s="10"/>
    </row>
    <row r="1753" spans="5:61" ht="16.5" customHeight="1">
      <c r="E1753" s="9" t="str">
        <f t="shared" si="27"/>
        <v>A-3照明発熱密度比率3</v>
      </c>
      <c r="F1753" s="10" t="s">
        <v>606</v>
      </c>
      <c r="G1753" s="10" t="s">
        <v>601</v>
      </c>
      <c r="H1753" s="10">
        <v>1</v>
      </c>
      <c r="I1753" s="10">
        <v>2</v>
      </c>
      <c r="J1753" s="10">
        <v>3</v>
      </c>
      <c r="K1753" s="10" t="s">
        <v>780</v>
      </c>
      <c r="L1753" s="10" t="s">
        <v>779</v>
      </c>
      <c r="M1753" s="10">
        <v>0</v>
      </c>
      <c r="N1753" s="10">
        <v>0</v>
      </c>
      <c r="O1753" s="10">
        <v>0</v>
      </c>
      <c r="P1753" s="10">
        <v>0</v>
      </c>
      <c r="Q1753" s="10">
        <v>0</v>
      </c>
      <c r="R1753" s="10">
        <v>0</v>
      </c>
      <c r="S1753" s="10">
        <v>0</v>
      </c>
      <c r="T1753" s="10">
        <v>0</v>
      </c>
      <c r="U1753" s="10">
        <v>0</v>
      </c>
      <c r="V1753" s="10">
        <v>0</v>
      </c>
      <c r="W1753" s="10">
        <v>0</v>
      </c>
      <c r="X1753" s="10">
        <v>0</v>
      </c>
      <c r="Y1753" s="10">
        <v>0</v>
      </c>
      <c r="Z1753" s="10">
        <v>0</v>
      </c>
      <c r="AA1753" s="10">
        <v>0</v>
      </c>
      <c r="AB1753" s="10">
        <v>0</v>
      </c>
      <c r="AC1753" s="10">
        <v>0</v>
      </c>
      <c r="AD1753" s="10">
        <v>0</v>
      </c>
      <c r="AE1753" s="10">
        <v>0</v>
      </c>
      <c r="AF1753" s="10">
        <v>0</v>
      </c>
      <c r="AG1753" s="10">
        <v>0</v>
      </c>
      <c r="AH1753" s="10">
        <v>0</v>
      </c>
      <c r="AI1753" s="10">
        <v>0</v>
      </c>
      <c r="AJ1753" s="10">
        <v>0</v>
      </c>
      <c r="AK1753" s="10">
        <v>0</v>
      </c>
      <c r="AL1753" s="10">
        <v>24</v>
      </c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10"/>
      <c r="AZ1753" s="10"/>
      <c r="BA1753" s="10"/>
      <c r="BB1753" s="10"/>
      <c r="BC1753" s="10"/>
      <c r="BD1753" s="10"/>
      <c r="BE1753" s="10"/>
      <c r="BF1753" s="10"/>
      <c r="BG1753" s="10"/>
      <c r="BH1753" s="10"/>
      <c r="BI1753" s="10"/>
    </row>
    <row r="1754" spans="5:61" ht="16.5" customHeight="1">
      <c r="E1754" s="9" t="str">
        <f t="shared" si="27"/>
        <v>A-3人体発熱密度比率1</v>
      </c>
      <c r="F1754" s="10" t="s">
        <v>606</v>
      </c>
      <c r="G1754" s="10" t="s">
        <v>601</v>
      </c>
      <c r="H1754" s="10">
        <v>1</v>
      </c>
      <c r="I1754" s="10">
        <v>3</v>
      </c>
      <c r="J1754" s="10">
        <v>1</v>
      </c>
      <c r="K1754" s="10" t="s">
        <v>781</v>
      </c>
      <c r="L1754" s="10" t="s">
        <v>777</v>
      </c>
      <c r="M1754" s="10">
        <v>0</v>
      </c>
      <c r="N1754" s="10">
        <v>0</v>
      </c>
      <c r="O1754" s="10">
        <v>0</v>
      </c>
      <c r="P1754" s="10">
        <v>0</v>
      </c>
      <c r="Q1754" s="10">
        <v>0</v>
      </c>
      <c r="R1754" s="10">
        <v>0</v>
      </c>
      <c r="S1754" s="10">
        <v>0</v>
      </c>
      <c r="T1754" s="10">
        <v>0</v>
      </c>
      <c r="U1754" s="10">
        <v>1</v>
      </c>
      <c r="V1754" s="10">
        <v>1</v>
      </c>
      <c r="W1754" s="10">
        <v>1</v>
      </c>
      <c r="X1754" s="10">
        <v>1</v>
      </c>
      <c r="Y1754" s="10">
        <v>1</v>
      </c>
      <c r="Z1754" s="10">
        <v>1</v>
      </c>
      <c r="AA1754" s="10">
        <v>1</v>
      </c>
      <c r="AB1754" s="10">
        <v>1</v>
      </c>
      <c r="AC1754" s="10">
        <v>1</v>
      </c>
      <c r="AD1754" s="10">
        <v>0</v>
      </c>
      <c r="AE1754" s="10">
        <v>0</v>
      </c>
      <c r="AF1754" s="10">
        <v>0</v>
      </c>
      <c r="AG1754" s="10">
        <v>0</v>
      </c>
      <c r="AH1754" s="10">
        <v>0</v>
      </c>
      <c r="AI1754" s="10">
        <v>0</v>
      </c>
      <c r="AJ1754" s="10">
        <v>0</v>
      </c>
      <c r="AK1754" s="10">
        <v>1</v>
      </c>
      <c r="AL1754" s="10">
        <v>0</v>
      </c>
      <c r="AM1754" s="10">
        <v>8</v>
      </c>
      <c r="AN1754" s="10">
        <v>100</v>
      </c>
      <c r="AO1754" s="10">
        <v>17</v>
      </c>
      <c r="AP1754" s="10">
        <v>0</v>
      </c>
      <c r="AQ1754" s="10">
        <v>24</v>
      </c>
      <c r="AR1754" s="10"/>
      <c r="AS1754" s="10"/>
      <c r="AT1754" s="10"/>
      <c r="AU1754" s="10"/>
      <c r="AV1754" s="10"/>
      <c r="AW1754" s="10"/>
      <c r="AX1754" s="10"/>
      <c r="AY1754" s="10"/>
      <c r="AZ1754" s="10"/>
      <c r="BA1754" s="10"/>
      <c r="BB1754" s="10"/>
      <c r="BC1754" s="10"/>
      <c r="BD1754" s="10"/>
      <c r="BE1754" s="10"/>
      <c r="BF1754" s="10"/>
      <c r="BG1754" s="10"/>
      <c r="BH1754" s="10"/>
      <c r="BI1754" s="10"/>
    </row>
    <row r="1755" spans="5:61" ht="16.5" customHeight="1">
      <c r="E1755" s="9" t="str">
        <f t="shared" si="27"/>
        <v>A-3人体発熱密度比率2</v>
      </c>
      <c r="F1755" s="10" t="s">
        <v>606</v>
      </c>
      <c r="G1755" s="10" t="s">
        <v>601</v>
      </c>
      <c r="H1755" s="10">
        <v>1</v>
      </c>
      <c r="I1755" s="10">
        <v>3</v>
      </c>
      <c r="J1755" s="10">
        <v>2</v>
      </c>
      <c r="K1755" s="10" t="s">
        <v>781</v>
      </c>
      <c r="L1755" s="10" t="s">
        <v>778</v>
      </c>
      <c r="M1755" s="10">
        <v>0</v>
      </c>
      <c r="N1755" s="10">
        <v>0</v>
      </c>
      <c r="O1755" s="10">
        <v>0</v>
      </c>
      <c r="P1755" s="10">
        <v>0</v>
      </c>
      <c r="Q1755" s="10">
        <v>0</v>
      </c>
      <c r="R1755" s="10">
        <v>0</v>
      </c>
      <c r="S1755" s="10">
        <v>0</v>
      </c>
      <c r="T1755" s="10">
        <v>0</v>
      </c>
      <c r="U1755" s="10">
        <v>0</v>
      </c>
      <c r="V1755" s="10">
        <v>1</v>
      </c>
      <c r="W1755" s="10">
        <v>1</v>
      </c>
      <c r="X1755" s="10">
        <v>1</v>
      </c>
      <c r="Y1755" s="10">
        <v>0</v>
      </c>
      <c r="Z1755" s="10">
        <v>0</v>
      </c>
      <c r="AA1755" s="10">
        <v>0</v>
      </c>
      <c r="AB1755" s="10">
        <v>0</v>
      </c>
      <c r="AC1755" s="10">
        <v>0</v>
      </c>
      <c r="AD1755" s="10">
        <v>0</v>
      </c>
      <c r="AE1755" s="10">
        <v>0</v>
      </c>
      <c r="AF1755" s="10">
        <v>0</v>
      </c>
      <c r="AG1755" s="10">
        <v>0</v>
      </c>
      <c r="AH1755" s="10">
        <v>0</v>
      </c>
      <c r="AI1755" s="10">
        <v>0</v>
      </c>
      <c r="AJ1755" s="10">
        <v>0</v>
      </c>
      <c r="AK1755" s="10">
        <v>1</v>
      </c>
      <c r="AL1755" s="10">
        <v>0</v>
      </c>
      <c r="AM1755" s="10">
        <v>9</v>
      </c>
      <c r="AN1755" s="10">
        <v>100</v>
      </c>
      <c r="AO1755" s="10">
        <v>12</v>
      </c>
      <c r="AP1755" s="10">
        <v>0</v>
      </c>
      <c r="AQ1755" s="10">
        <v>24</v>
      </c>
      <c r="AR1755" s="10"/>
      <c r="AS1755" s="10"/>
      <c r="AT1755" s="10"/>
      <c r="AU1755" s="10"/>
      <c r="AV1755" s="10"/>
      <c r="AW1755" s="10"/>
      <c r="AX1755" s="10"/>
      <c r="AY1755" s="10"/>
      <c r="AZ1755" s="10"/>
      <c r="BA1755" s="10"/>
      <c r="BB1755" s="10"/>
      <c r="BC1755" s="10"/>
      <c r="BD1755" s="10"/>
      <c r="BE1755" s="10"/>
      <c r="BF1755" s="10"/>
      <c r="BG1755" s="10"/>
      <c r="BH1755" s="10"/>
      <c r="BI1755" s="10"/>
    </row>
    <row r="1756" spans="5:61" ht="16.5" customHeight="1">
      <c r="E1756" s="9" t="str">
        <f t="shared" si="27"/>
        <v>A-3人体発熱密度比率3</v>
      </c>
      <c r="F1756" s="10" t="s">
        <v>606</v>
      </c>
      <c r="G1756" s="10" t="s">
        <v>601</v>
      </c>
      <c r="H1756" s="10">
        <v>1</v>
      </c>
      <c r="I1756" s="10">
        <v>3</v>
      </c>
      <c r="J1756" s="10">
        <v>3</v>
      </c>
      <c r="K1756" s="10" t="s">
        <v>781</v>
      </c>
      <c r="L1756" s="10" t="s">
        <v>779</v>
      </c>
      <c r="M1756" s="10">
        <v>0</v>
      </c>
      <c r="N1756" s="10">
        <v>0</v>
      </c>
      <c r="O1756" s="10">
        <v>0</v>
      </c>
      <c r="P1756" s="10">
        <v>0</v>
      </c>
      <c r="Q1756" s="10">
        <v>0</v>
      </c>
      <c r="R1756" s="10">
        <v>0</v>
      </c>
      <c r="S1756" s="10">
        <v>0</v>
      </c>
      <c r="T1756" s="10">
        <v>0</v>
      </c>
      <c r="U1756" s="10">
        <v>0</v>
      </c>
      <c r="V1756" s="10">
        <v>0</v>
      </c>
      <c r="W1756" s="10">
        <v>0</v>
      </c>
      <c r="X1756" s="10">
        <v>0</v>
      </c>
      <c r="Y1756" s="10">
        <v>0</v>
      </c>
      <c r="Z1756" s="10">
        <v>0</v>
      </c>
      <c r="AA1756" s="10">
        <v>0</v>
      </c>
      <c r="AB1756" s="10">
        <v>0</v>
      </c>
      <c r="AC1756" s="10">
        <v>0</v>
      </c>
      <c r="AD1756" s="10">
        <v>0</v>
      </c>
      <c r="AE1756" s="10">
        <v>0</v>
      </c>
      <c r="AF1756" s="10">
        <v>0</v>
      </c>
      <c r="AG1756" s="10">
        <v>0</v>
      </c>
      <c r="AH1756" s="10">
        <v>0</v>
      </c>
      <c r="AI1756" s="10">
        <v>0</v>
      </c>
      <c r="AJ1756" s="10">
        <v>0</v>
      </c>
      <c r="AK1756" s="10">
        <v>1</v>
      </c>
      <c r="AL1756" s="10">
        <v>0</v>
      </c>
      <c r="AM1756" s="10">
        <v>24</v>
      </c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10"/>
      <c r="AZ1756" s="10"/>
      <c r="BA1756" s="10"/>
      <c r="BB1756" s="10"/>
      <c r="BC1756" s="10"/>
      <c r="BD1756" s="10"/>
      <c r="BE1756" s="10"/>
      <c r="BF1756" s="10"/>
      <c r="BG1756" s="10"/>
      <c r="BH1756" s="10"/>
      <c r="BI1756" s="10"/>
    </row>
    <row r="1757" spans="5:61" ht="16.5" customHeight="1">
      <c r="E1757" s="9" t="str">
        <f t="shared" si="27"/>
        <v>A-3機器発熱密度比率1</v>
      </c>
      <c r="F1757" s="10" t="s">
        <v>606</v>
      </c>
      <c r="G1757" s="10" t="s">
        <v>601</v>
      </c>
      <c r="H1757" s="10">
        <v>1</v>
      </c>
      <c r="I1757" s="10">
        <v>4</v>
      </c>
      <c r="J1757" s="10">
        <v>1</v>
      </c>
      <c r="K1757" s="10" t="s">
        <v>783</v>
      </c>
      <c r="L1757" s="10" t="s">
        <v>777</v>
      </c>
      <c r="M1757" s="10">
        <v>0</v>
      </c>
      <c r="N1757" s="10">
        <v>0</v>
      </c>
      <c r="O1757" s="10">
        <v>0</v>
      </c>
      <c r="P1757" s="10">
        <v>0</v>
      </c>
      <c r="Q1757" s="10">
        <v>0</v>
      </c>
      <c r="R1757" s="10">
        <v>0</v>
      </c>
      <c r="S1757" s="10">
        <v>0</v>
      </c>
      <c r="T1757" s="10">
        <v>0</v>
      </c>
      <c r="U1757" s="10">
        <v>1</v>
      </c>
      <c r="V1757" s="10">
        <v>1</v>
      </c>
      <c r="W1757" s="10">
        <v>1</v>
      </c>
      <c r="X1757" s="10">
        <v>1</v>
      </c>
      <c r="Y1757" s="10">
        <v>1</v>
      </c>
      <c r="Z1757" s="10">
        <v>1</v>
      </c>
      <c r="AA1757" s="10">
        <v>1</v>
      </c>
      <c r="AB1757" s="10">
        <v>1</v>
      </c>
      <c r="AC1757" s="10">
        <v>1</v>
      </c>
      <c r="AD1757" s="10">
        <v>0</v>
      </c>
      <c r="AE1757" s="10">
        <v>0</v>
      </c>
      <c r="AF1757" s="10">
        <v>0</v>
      </c>
      <c r="AG1757" s="10">
        <v>0</v>
      </c>
      <c r="AH1757" s="10">
        <v>0</v>
      </c>
      <c r="AI1757" s="10">
        <v>0</v>
      </c>
      <c r="AJ1757" s="10">
        <v>0</v>
      </c>
      <c r="AK1757" s="10">
        <v>1</v>
      </c>
      <c r="AL1757" s="10">
        <v>0</v>
      </c>
      <c r="AM1757" s="10">
        <v>8</v>
      </c>
      <c r="AN1757" s="10">
        <v>100</v>
      </c>
      <c r="AO1757" s="10">
        <v>17</v>
      </c>
      <c r="AP1757" s="10">
        <v>0</v>
      </c>
      <c r="AQ1757" s="10">
        <v>24</v>
      </c>
      <c r="AR1757" s="10"/>
      <c r="AS1757" s="10"/>
      <c r="AT1757" s="10"/>
      <c r="AU1757" s="10"/>
      <c r="AV1757" s="10"/>
      <c r="AW1757" s="10"/>
      <c r="AX1757" s="10"/>
      <c r="AY1757" s="10"/>
      <c r="AZ1757" s="10"/>
      <c r="BA1757" s="10"/>
      <c r="BB1757" s="10"/>
      <c r="BC1757" s="10"/>
      <c r="BD1757" s="10"/>
      <c r="BE1757" s="10"/>
      <c r="BF1757" s="10"/>
      <c r="BG1757" s="10"/>
      <c r="BH1757" s="10"/>
      <c r="BI1757" s="10"/>
    </row>
    <row r="1758" spans="5:61" ht="16.5" customHeight="1">
      <c r="E1758" s="9" t="str">
        <f t="shared" si="27"/>
        <v>A-3機器発熱密度比率2</v>
      </c>
      <c r="F1758" s="10" t="s">
        <v>606</v>
      </c>
      <c r="G1758" s="10" t="s">
        <v>601</v>
      </c>
      <c r="H1758" s="10">
        <v>1</v>
      </c>
      <c r="I1758" s="10">
        <v>4</v>
      </c>
      <c r="J1758" s="10">
        <v>2</v>
      </c>
      <c r="K1758" s="10" t="s">
        <v>783</v>
      </c>
      <c r="L1758" s="10" t="s">
        <v>778</v>
      </c>
      <c r="M1758" s="10">
        <v>0</v>
      </c>
      <c r="N1758" s="10">
        <v>0</v>
      </c>
      <c r="O1758" s="10">
        <v>0</v>
      </c>
      <c r="P1758" s="10">
        <v>0</v>
      </c>
      <c r="Q1758" s="10">
        <v>0</v>
      </c>
      <c r="R1758" s="10">
        <v>0</v>
      </c>
      <c r="S1758" s="10">
        <v>0</v>
      </c>
      <c r="T1758" s="10">
        <v>0</v>
      </c>
      <c r="U1758" s="10">
        <v>0</v>
      </c>
      <c r="V1758" s="10">
        <v>1</v>
      </c>
      <c r="W1758" s="10">
        <v>1</v>
      </c>
      <c r="X1758" s="10">
        <v>1</v>
      </c>
      <c r="Y1758" s="10">
        <v>0</v>
      </c>
      <c r="Z1758" s="10">
        <v>0</v>
      </c>
      <c r="AA1758" s="10">
        <v>0</v>
      </c>
      <c r="AB1758" s="10">
        <v>0</v>
      </c>
      <c r="AC1758" s="10">
        <v>0</v>
      </c>
      <c r="AD1758" s="10">
        <v>0</v>
      </c>
      <c r="AE1758" s="10">
        <v>0</v>
      </c>
      <c r="AF1758" s="10">
        <v>0</v>
      </c>
      <c r="AG1758" s="10">
        <v>0</v>
      </c>
      <c r="AH1758" s="10">
        <v>0</v>
      </c>
      <c r="AI1758" s="10">
        <v>0</v>
      </c>
      <c r="AJ1758" s="10">
        <v>0</v>
      </c>
      <c r="AK1758" s="10">
        <v>1</v>
      </c>
      <c r="AL1758" s="10">
        <v>0</v>
      </c>
      <c r="AM1758" s="10">
        <v>9</v>
      </c>
      <c r="AN1758" s="10">
        <v>100</v>
      </c>
      <c r="AO1758" s="10">
        <v>12</v>
      </c>
      <c r="AP1758" s="10">
        <v>0</v>
      </c>
      <c r="AQ1758" s="10">
        <v>24</v>
      </c>
      <c r="AR1758" s="10"/>
      <c r="AS1758" s="10"/>
      <c r="AT1758" s="10"/>
      <c r="AU1758" s="10"/>
      <c r="AV1758" s="10"/>
      <c r="AW1758" s="10"/>
      <c r="AX1758" s="10"/>
      <c r="AY1758" s="10"/>
      <c r="AZ1758" s="10"/>
      <c r="BA1758" s="10"/>
      <c r="BB1758" s="10"/>
      <c r="BC1758" s="10"/>
      <c r="BD1758" s="10"/>
      <c r="BE1758" s="10"/>
      <c r="BF1758" s="10"/>
      <c r="BG1758" s="10"/>
      <c r="BH1758" s="10"/>
      <c r="BI1758" s="10"/>
    </row>
    <row r="1759" spans="5:61" ht="16.5" customHeight="1">
      <c r="E1759" s="9" t="str">
        <f t="shared" si="27"/>
        <v>A-3機器発熱密度比率3</v>
      </c>
      <c r="F1759" s="10" t="s">
        <v>606</v>
      </c>
      <c r="G1759" s="10" t="s">
        <v>601</v>
      </c>
      <c r="H1759" s="10">
        <v>1</v>
      </c>
      <c r="I1759" s="10">
        <v>4</v>
      </c>
      <c r="J1759" s="10">
        <v>3</v>
      </c>
      <c r="K1759" s="10" t="s">
        <v>783</v>
      </c>
      <c r="L1759" s="10" t="s">
        <v>779</v>
      </c>
      <c r="M1759" s="10">
        <v>0</v>
      </c>
      <c r="N1759" s="10">
        <v>0</v>
      </c>
      <c r="O1759" s="10">
        <v>0</v>
      </c>
      <c r="P1759" s="10">
        <v>0</v>
      </c>
      <c r="Q1759" s="10">
        <v>0</v>
      </c>
      <c r="R1759" s="10">
        <v>0</v>
      </c>
      <c r="S1759" s="10">
        <v>0</v>
      </c>
      <c r="T1759" s="10">
        <v>0</v>
      </c>
      <c r="U1759" s="10">
        <v>0</v>
      </c>
      <c r="V1759" s="10">
        <v>0</v>
      </c>
      <c r="W1759" s="10">
        <v>0</v>
      </c>
      <c r="X1759" s="10">
        <v>0</v>
      </c>
      <c r="Y1759" s="10">
        <v>0</v>
      </c>
      <c r="Z1759" s="10">
        <v>0</v>
      </c>
      <c r="AA1759" s="10">
        <v>0</v>
      </c>
      <c r="AB1759" s="10">
        <v>0</v>
      </c>
      <c r="AC1759" s="10">
        <v>0</v>
      </c>
      <c r="AD1759" s="10">
        <v>0</v>
      </c>
      <c r="AE1759" s="10">
        <v>0</v>
      </c>
      <c r="AF1759" s="10">
        <v>0</v>
      </c>
      <c r="AG1759" s="10">
        <v>0</v>
      </c>
      <c r="AH1759" s="10">
        <v>0</v>
      </c>
      <c r="AI1759" s="10">
        <v>0</v>
      </c>
      <c r="AJ1759" s="10">
        <v>0</v>
      </c>
      <c r="AK1759" s="10">
        <v>1</v>
      </c>
      <c r="AL1759" s="10">
        <v>0</v>
      </c>
      <c r="AM1759" s="10">
        <v>24</v>
      </c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10"/>
      <c r="AZ1759" s="10"/>
      <c r="BA1759" s="10"/>
      <c r="BB1759" s="10"/>
      <c r="BC1759" s="10"/>
      <c r="BD1759" s="10"/>
      <c r="BE1759" s="10"/>
      <c r="BF1759" s="10"/>
      <c r="BG1759" s="10"/>
      <c r="BH1759" s="10"/>
      <c r="BI1759" s="10"/>
    </row>
    <row r="1760" spans="5:61" ht="16.5" customHeight="1">
      <c r="E1760" s="9" t="str">
        <f t="shared" si="27"/>
        <v>A-4室同時使用率1</v>
      </c>
      <c r="F1760" s="10" t="s">
        <v>609</v>
      </c>
      <c r="G1760" s="10" t="s">
        <v>601</v>
      </c>
      <c r="H1760" s="10">
        <v>1</v>
      </c>
      <c r="I1760" s="10">
        <v>1</v>
      </c>
      <c r="J1760" s="10">
        <v>1</v>
      </c>
      <c r="K1760" s="10" t="s">
        <v>776</v>
      </c>
      <c r="L1760" s="10" t="s">
        <v>777</v>
      </c>
      <c r="M1760" s="10">
        <v>0</v>
      </c>
      <c r="N1760" s="10">
        <v>0</v>
      </c>
      <c r="O1760" s="10">
        <v>0</v>
      </c>
      <c r="P1760" s="10">
        <v>0</v>
      </c>
      <c r="Q1760" s="10">
        <v>0</v>
      </c>
      <c r="R1760" s="10">
        <v>0</v>
      </c>
      <c r="S1760" s="10">
        <v>0</v>
      </c>
      <c r="T1760" s="10">
        <v>0</v>
      </c>
      <c r="U1760" s="10">
        <v>0</v>
      </c>
      <c r="V1760" s="10">
        <v>0</v>
      </c>
      <c r="W1760" s="10">
        <v>1</v>
      </c>
      <c r="X1760" s="10">
        <v>1</v>
      </c>
      <c r="Y1760" s="10">
        <v>1</v>
      </c>
      <c r="Z1760" s="10">
        <v>1</v>
      </c>
      <c r="AA1760" s="10">
        <v>1</v>
      </c>
      <c r="AB1760" s="10">
        <v>1</v>
      </c>
      <c r="AC1760" s="10">
        <v>0</v>
      </c>
      <c r="AD1760" s="10">
        <v>0</v>
      </c>
      <c r="AE1760" s="10">
        <v>0</v>
      </c>
      <c r="AF1760" s="10">
        <v>0</v>
      </c>
      <c r="AG1760" s="10">
        <v>0</v>
      </c>
      <c r="AH1760" s="10">
        <v>0</v>
      </c>
      <c r="AI1760" s="10">
        <v>0</v>
      </c>
      <c r="AJ1760" s="10">
        <v>0</v>
      </c>
      <c r="AK1760" s="10">
        <v>1</v>
      </c>
      <c r="AL1760" s="10">
        <v>0</v>
      </c>
      <c r="AM1760" s="10">
        <v>10</v>
      </c>
      <c r="AN1760" s="10">
        <v>100</v>
      </c>
      <c r="AO1760" s="10">
        <v>15</v>
      </c>
      <c r="AP1760" s="10">
        <v>0</v>
      </c>
      <c r="AQ1760" s="10">
        <v>24</v>
      </c>
      <c r="AR1760" s="10"/>
      <c r="AS1760" s="10"/>
      <c r="AT1760" s="10"/>
      <c r="AU1760" s="10"/>
      <c r="AV1760" s="10"/>
      <c r="AW1760" s="10"/>
      <c r="AX1760" s="10"/>
      <c r="AY1760" s="10"/>
      <c r="AZ1760" s="10"/>
      <c r="BA1760" s="10"/>
      <c r="BB1760" s="10"/>
      <c r="BC1760" s="10"/>
      <c r="BD1760" s="10"/>
      <c r="BE1760" s="10"/>
      <c r="BF1760" s="10"/>
      <c r="BG1760" s="10"/>
      <c r="BH1760" s="10"/>
      <c r="BI1760" s="10"/>
    </row>
    <row r="1761" spans="5:61" ht="16.5" customHeight="1">
      <c r="E1761" s="9" t="str">
        <f t="shared" si="27"/>
        <v>A-4室同時使用率2</v>
      </c>
      <c r="F1761" s="10" t="s">
        <v>609</v>
      </c>
      <c r="G1761" s="10" t="s">
        <v>601</v>
      </c>
      <c r="H1761" s="10">
        <v>1</v>
      </c>
      <c r="I1761" s="10">
        <v>1</v>
      </c>
      <c r="J1761" s="10">
        <v>2</v>
      </c>
      <c r="K1761" s="10" t="s">
        <v>776</v>
      </c>
      <c r="L1761" s="10" t="s">
        <v>778</v>
      </c>
      <c r="M1761" s="10">
        <v>0</v>
      </c>
      <c r="N1761" s="10">
        <v>0</v>
      </c>
      <c r="O1761" s="10">
        <v>0</v>
      </c>
      <c r="P1761" s="10">
        <v>0</v>
      </c>
      <c r="Q1761" s="10">
        <v>0</v>
      </c>
      <c r="R1761" s="10">
        <v>0</v>
      </c>
      <c r="S1761" s="10">
        <v>0</v>
      </c>
      <c r="T1761" s="10">
        <v>0</v>
      </c>
      <c r="U1761" s="10">
        <v>0</v>
      </c>
      <c r="V1761" s="10">
        <v>0</v>
      </c>
      <c r="W1761" s="10">
        <v>0</v>
      </c>
      <c r="X1761" s="10">
        <v>1</v>
      </c>
      <c r="Y1761" s="10">
        <v>1</v>
      </c>
      <c r="Z1761" s="10">
        <v>1</v>
      </c>
      <c r="AA1761" s="10">
        <v>0</v>
      </c>
      <c r="AB1761" s="10">
        <v>0</v>
      </c>
      <c r="AC1761" s="10">
        <v>0</v>
      </c>
      <c r="AD1761" s="10">
        <v>0</v>
      </c>
      <c r="AE1761" s="10">
        <v>0</v>
      </c>
      <c r="AF1761" s="10">
        <v>0</v>
      </c>
      <c r="AG1761" s="10">
        <v>0</v>
      </c>
      <c r="AH1761" s="10">
        <v>0</v>
      </c>
      <c r="AI1761" s="10">
        <v>0</v>
      </c>
      <c r="AJ1761" s="10">
        <v>0</v>
      </c>
      <c r="AK1761" s="10">
        <v>1</v>
      </c>
      <c r="AL1761" s="10">
        <v>0</v>
      </c>
      <c r="AM1761" s="10">
        <v>11</v>
      </c>
      <c r="AN1761" s="10">
        <v>100</v>
      </c>
      <c r="AO1761" s="10">
        <v>14</v>
      </c>
      <c r="AP1761" s="10">
        <v>0</v>
      </c>
      <c r="AQ1761" s="10">
        <v>24</v>
      </c>
      <c r="AR1761" s="10"/>
      <c r="AS1761" s="10"/>
      <c r="AT1761" s="10"/>
      <c r="AU1761" s="10"/>
      <c r="AV1761" s="10"/>
      <c r="AW1761" s="10"/>
      <c r="AX1761" s="10"/>
      <c r="AY1761" s="10"/>
      <c r="AZ1761" s="10"/>
      <c r="BA1761" s="10"/>
      <c r="BB1761" s="10"/>
      <c r="BC1761" s="10"/>
      <c r="BD1761" s="10"/>
      <c r="BE1761" s="10"/>
      <c r="BF1761" s="10"/>
      <c r="BG1761" s="10"/>
      <c r="BH1761" s="10"/>
      <c r="BI1761" s="10"/>
    </row>
    <row r="1762" spans="5:61" ht="16.5" customHeight="1">
      <c r="E1762" s="9" t="str">
        <f t="shared" si="27"/>
        <v>A-4室同時使用率3</v>
      </c>
      <c r="F1762" s="10" t="s">
        <v>609</v>
      </c>
      <c r="G1762" s="10" t="s">
        <v>601</v>
      </c>
      <c r="H1762" s="10">
        <v>1</v>
      </c>
      <c r="I1762" s="10">
        <v>1</v>
      </c>
      <c r="J1762" s="10">
        <v>3</v>
      </c>
      <c r="K1762" s="10" t="s">
        <v>776</v>
      </c>
      <c r="L1762" s="10" t="s">
        <v>779</v>
      </c>
      <c r="M1762" s="10">
        <v>0</v>
      </c>
      <c r="N1762" s="10">
        <v>0</v>
      </c>
      <c r="O1762" s="10">
        <v>0</v>
      </c>
      <c r="P1762" s="10">
        <v>0</v>
      </c>
      <c r="Q1762" s="10">
        <v>0</v>
      </c>
      <c r="R1762" s="10">
        <v>0</v>
      </c>
      <c r="S1762" s="10">
        <v>0</v>
      </c>
      <c r="T1762" s="10">
        <v>0</v>
      </c>
      <c r="U1762" s="10">
        <v>0</v>
      </c>
      <c r="V1762" s="10">
        <v>0</v>
      </c>
      <c r="W1762" s="10">
        <v>0</v>
      </c>
      <c r="X1762" s="10">
        <v>0</v>
      </c>
      <c r="Y1762" s="10">
        <v>0</v>
      </c>
      <c r="Z1762" s="10">
        <v>0</v>
      </c>
      <c r="AA1762" s="10">
        <v>0</v>
      </c>
      <c r="AB1762" s="10">
        <v>0</v>
      </c>
      <c r="AC1762" s="10">
        <v>0</v>
      </c>
      <c r="AD1762" s="10">
        <v>0</v>
      </c>
      <c r="AE1762" s="10">
        <v>0</v>
      </c>
      <c r="AF1762" s="10">
        <v>0</v>
      </c>
      <c r="AG1762" s="10">
        <v>0</v>
      </c>
      <c r="AH1762" s="10">
        <v>0</v>
      </c>
      <c r="AI1762" s="10">
        <v>0</v>
      </c>
      <c r="AJ1762" s="10">
        <v>0</v>
      </c>
      <c r="AK1762" s="10">
        <v>0</v>
      </c>
      <c r="AL1762" s="10">
        <v>24</v>
      </c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10"/>
      <c r="AZ1762" s="10"/>
      <c r="BA1762" s="10"/>
      <c r="BB1762" s="10"/>
      <c r="BC1762" s="10"/>
      <c r="BD1762" s="10"/>
      <c r="BE1762" s="10"/>
      <c r="BF1762" s="10"/>
      <c r="BG1762" s="10"/>
      <c r="BH1762" s="10"/>
      <c r="BI1762" s="10"/>
    </row>
    <row r="1763" spans="5:61" ht="16.5" customHeight="1">
      <c r="E1763" s="9" t="str">
        <f t="shared" si="27"/>
        <v>A-4照明発熱密度比率1</v>
      </c>
      <c r="F1763" s="10" t="s">
        <v>609</v>
      </c>
      <c r="G1763" s="10" t="s">
        <v>601</v>
      </c>
      <c r="H1763" s="10">
        <v>1</v>
      </c>
      <c r="I1763" s="10">
        <v>2</v>
      </c>
      <c r="J1763" s="10">
        <v>1</v>
      </c>
      <c r="K1763" s="10" t="s">
        <v>780</v>
      </c>
      <c r="L1763" s="10" t="s">
        <v>777</v>
      </c>
      <c r="M1763" s="10">
        <v>0</v>
      </c>
      <c r="N1763" s="10">
        <v>0</v>
      </c>
      <c r="O1763" s="10">
        <v>0</v>
      </c>
      <c r="P1763" s="10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  <c r="V1763" s="10">
        <v>0</v>
      </c>
      <c r="W1763" s="10">
        <v>0</v>
      </c>
      <c r="X1763" s="10">
        <v>1</v>
      </c>
      <c r="Y1763" s="10">
        <v>1</v>
      </c>
      <c r="Z1763" s="10">
        <v>1</v>
      </c>
      <c r="AA1763" s="10">
        <v>1</v>
      </c>
      <c r="AB1763" s="10">
        <v>0</v>
      </c>
      <c r="AC1763" s="10">
        <v>0</v>
      </c>
      <c r="AD1763" s="10">
        <v>0</v>
      </c>
      <c r="AE1763" s="10">
        <v>0</v>
      </c>
      <c r="AF1763" s="10">
        <v>0</v>
      </c>
      <c r="AG1763" s="10">
        <v>0</v>
      </c>
      <c r="AH1763" s="10">
        <v>0</v>
      </c>
      <c r="AI1763" s="10">
        <v>0</v>
      </c>
      <c r="AJ1763" s="10">
        <v>0</v>
      </c>
      <c r="AK1763" s="10">
        <v>1</v>
      </c>
      <c r="AL1763" s="10">
        <v>0</v>
      </c>
      <c r="AM1763" s="10">
        <v>11</v>
      </c>
      <c r="AN1763" s="10">
        <v>100</v>
      </c>
      <c r="AO1763" s="10">
        <v>15</v>
      </c>
      <c r="AP1763" s="10">
        <v>0</v>
      </c>
      <c r="AQ1763" s="10">
        <v>24</v>
      </c>
      <c r="AR1763" s="10"/>
      <c r="AS1763" s="10"/>
      <c r="AT1763" s="10"/>
      <c r="AU1763" s="10"/>
      <c r="AV1763" s="10"/>
      <c r="AW1763" s="10"/>
      <c r="AX1763" s="10"/>
      <c r="AY1763" s="10"/>
      <c r="AZ1763" s="10"/>
      <c r="BA1763" s="10"/>
      <c r="BB1763" s="10"/>
      <c r="BC1763" s="10"/>
      <c r="BD1763" s="10"/>
      <c r="BE1763" s="10"/>
      <c r="BF1763" s="10"/>
      <c r="BG1763" s="10"/>
      <c r="BH1763" s="10"/>
      <c r="BI1763" s="10"/>
    </row>
    <row r="1764" spans="5:61" ht="16.5" customHeight="1">
      <c r="E1764" s="9" t="str">
        <f t="shared" si="27"/>
        <v>A-4照明発熱密度比率2</v>
      </c>
      <c r="F1764" s="10" t="s">
        <v>609</v>
      </c>
      <c r="G1764" s="10" t="s">
        <v>601</v>
      </c>
      <c r="H1764" s="10">
        <v>1</v>
      </c>
      <c r="I1764" s="10">
        <v>2</v>
      </c>
      <c r="J1764" s="10">
        <v>2</v>
      </c>
      <c r="K1764" s="10" t="s">
        <v>780</v>
      </c>
      <c r="L1764" s="10" t="s">
        <v>778</v>
      </c>
      <c r="M1764" s="10">
        <v>0</v>
      </c>
      <c r="N1764" s="10">
        <v>0</v>
      </c>
      <c r="O1764" s="10">
        <v>0</v>
      </c>
      <c r="P1764" s="10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  <c r="V1764" s="10">
        <v>0</v>
      </c>
      <c r="W1764" s="10">
        <v>0</v>
      </c>
      <c r="X1764" s="10">
        <v>0</v>
      </c>
      <c r="Y1764" s="10">
        <v>1</v>
      </c>
      <c r="Z1764" s="10">
        <v>1</v>
      </c>
      <c r="AA1764" s="10">
        <v>0</v>
      </c>
      <c r="AB1764" s="10">
        <v>0</v>
      </c>
      <c r="AC1764" s="10">
        <v>0</v>
      </c>
      <c r="AD1764" s="10">
        <v>0</v>
      </c>
      <c r="AE1764" s="10">
        <v>0</v>
      </c>
      <c r="AF1764" s="10">
        <v>0</v>
      </c>
      <c r="AG1764" s="10">
        <v>0</v>
      </c>
      <c r="AH1764" s="10">
        <v>0</v>
      </c>
      <c r="AI1764" s="10">
        <v>0</v>
      </c>
      <c r="AJ1764" s="10">
        <v>0</v>
      </c>
      <c r="AK1764" s="10">
        <v>1</v>
      </c>
      <c r="AL1764" s="10">
        <v>0</v>
      </c>
      <c r="AM1764" s="10">
        <v>12</v>
      </c>
      <c r="AN1764" s="10">
        <v>100</v>
      </c>
      <c r="AO1764" s="10">
        <v>14</v>
      </c>
      <c r="AP1764" s="10">
        <v>0</v>
      </c>
      <c r="AQ1764" s="10">
        <v>24</v>
      </c>
      <c r="AR1764" s="10"/>
      <c r="AS1764" s="10"/>
      <c r="AT1764" s="10"/>
      <c r="AU1764" s="10"/>
      <c r="AV1764" s="10"/>
      <c r="AW1764" s="10"/>
      <c r="AX1764" s="10"/>
      <c r="AY1764" s="10"/>
      <c r="AZ1764" s="10"/>
      <c r="BA1764" s="10"/>
      <c r="BB1764" s="10"/>
      <c r="BC1764" s="10"/>
      <c r="BD1764" s="10"/>
      <c r="BE1764" s="10"/>
      <c r="BF1764" s="10"/>
      <c r="BG1764" s="10"/>
      <c r="BH1764" s="10"/>
      <c r="BI1764" s="10"/>
    </row>
    <row r="1765" spans="5:61" ht="16.5" customHeight="1">
      <c r="E1765" s="9" t="str">
        <f t="shared" si="27"/>
        <v>A-4照明発熱密度比率3</v>
      </c>
      <c r="F1765" s="10" t="s">
        <v>609</v>
      </c>
      <c r="G1765" s="10" t="s">
        <v>601</v>
      </c>
      <c r="H1765" s="10">
        <v>1</v>
      </c>
      <c r="I1765" s="10">
        <v>2</v>
      </c>
      <c r="J1765" s="10">
        <v>3</v>
      </c>
      <c r="K1765" s="10" t="s">
        <v>780</v>
      </c>
      <c r="L1765" s="10" t="s">
        <v>779</v>
      </c>
      <c r="M1765" s="10">
        <v>0</v>
      </c>
      <c r="N1765" s="10">
        <v>0</v>
      </c>
      <c r="O1765" s="10">
        <v>0</v>
      </c>
      <c r="P1765" s="10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  <c r="V1765" s="10">
        <v>0</v>
      </c>
      <c r="W1765" s="10">
        <v>0</v>
      </c>
      <c r="X1765" s="10">
        <v>0</v>
      </c>
      <c r="Y1765" s="10">
        <v>0</v>
      </c>
      <c r="Z1765" s="10">
        <v>0</v>
      </c>
      <c r="AA1765" s="10">
        <v>0</v>
      </c>
      <c r="AB1765" s="10">
        <v>0</v>
      </c>
      <c r="AC1765" s="10">
        <v>0</v>
      </c>
      <c r="AD1765" s="10">
        <v>0</v>
      </c>
      <c r="AE1765" s="10">
        <v>0</v>
      </c>
      <c r="AF1765" s="10">
        <v>0</v>
      </c>
      <c r="AG1765" s="10">
        <v>0</v>
      </c>
      <c r="AH1765" s="10">
        <v>0</v>
      </c>
      <c r="AI1765" s="10">
        <v>0</v>
      </c>
      <c r="AJ1765" s="10">
        <v>0</v>
      </c>
      <c r="AK1765" s="10">
        <v>1</v>
      </c>
      <c r="AL1765" s="10">
        <v>0</v>
      </c>
      <c r="AM1765" s="10">
        <v>24</v>
      </c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10"/>
      <c r="AZ1765" s="10"/>
      <c r="BA1765" s="10"/>
      <c r="BB1765" s="10"/>
      <c r="BC1765" s="10"/>
      <c r="BD1765" s="10"/>
      <c r="BE1765" s="10"/>
      <c r="BF1765" s="10"/>
      <c r="BG1765" s="10"/>
      <c r="BH1765" s="10"/>
      <c r="BI1765" s="10"/>
    </row>
    <row r="1766" spans="5:61" ht="16.5" customHeight="1">
      <c r="E1766" s="9" t="str">
        <f t="shared" si="27"/>
        <v>A-4人体発熱密度比率1</v>
      </c>
      <c r="F1766" s="10" t="s">
        <v>609</v>
      </c>
      <c r="G1766" s="10" t="s">
        <v>601</v>
      </c>
      <c r="H1766" s="10">
        <v>1</v>
      </c>
      <c r="I1766" s="10">
        <v>3</v>
      </c>
      <c r="J1766" s="10">
        <v>1</v>
      </c>
      <c r="K1766" s="10" t="s">
        <v>781</v>
      </c>
      <c r="L1766" s="10" t="s">
        <v>777</v>
      </c>
      <c r="M1766" s="10">
        <v>0</v>
      </c>
      <c r="N1766" s="10">
        <v>0</v>
      </c>
      <c r="O1766" s="10">
        <v>0</v>
      </c>
      <c r="P1766" s="10">
        <v>0</v>
      </c>
      <c r="Q1766" s="10">
        <v>0</v>
      </c>
      <c r="R1766" s="10">
        <v>0</v>
      </c>
      <c r="S1766" s="10">
        <v>0</v>
      </c>
      <c r="T1766" s="10">
        <v>0</v>
      </c>
      <c r="U1766" s="10">
        <v>0</v>
      </c>
      <c r="V1766" s="10">
        <v>0</v>
      </c>
      <c r="W1766" s="10">
        <v>0</v>
      </c>
      <c r="X1766" s="10">
        <v>1</v>
      </c>
      <c r="Y1766" s="10">
        <v>1</v>
      </c>
      <c r="Z1766" s="10">
        <v>1</v>
      </c>
      <c r="AA1766" s="10">
        <v>1</v>
      </c>
      <c r="AB1766" s="10">
        <v>0</v>
      </c>
      <c r="AC1766" s="10">
        <v>0</v>
      </c>
      <c r="AD1766" s="10">
        <v>0</v>
      </c>
      <c r="AE1766" s="10">
        <v>0</v>
      </c>
      <c r="AF1766" s="10">
        <v>0</v>
      </c>
      <c r="AG1766" s="10">
        <v>0</v>
      </c>
      <c r="AH1766" s="10">
        <v>0</v>
      </c>
      <c r="AI1766" s="10">
        <v>0</v>
      </c>
      <c r="AJ1766" s="10">
        <v>0</v>
      </c>
      <c r="AK1766" s="10">
        <v>1</v>
      </c>
      <c r="AL1766" s="10">
        <v>0</v>
      </c>
      <c r="AM1766" s="10">
        <v>11</v>
      </c>
      <c r="AN1766" s="10">
        <v>100</v>
      </c>
      <c r="AO1766" s="10">
        <v>15</v>
      </c>
      <c r="AP1766" s="10">
        <v>0</v>
      </c>
      <c r="AQ1766" s="10">
        <v>24</v>
      </c>
      <c r="AR1766" s="10"/>
      <c r="AS1766" s="10"/>
      <c r="AT1766" s="10"/>
      <c r="AU1766" s="10"/>
      <c r="AV1766" s="10"/>
      <c r="AW1766" s="10"/>
      <c r="AX1766" s="10"/>
      <c r="AY1766" s="10"/>
      <c r="AZ1766" s="10"/>
      <c r="BA1766" s="10"/>
      <c r="BB1766" s="10"/>
      <c r="BC1766" s="10"/>
      <c r="BD1766" s="10"/>
      <c r="BE1766" s="10"/>
      <c r="BF1766" s="10"/>
      <c r="BG1766" s="10"/>
      <c r="BH1766" s="10"/>
      <c r="BI1766" s="10"/>
    </row>
    <row r="1767" spans="5:61" ht="16.5" customHeight="1">
      <c r="E1767" s="9" t="str">
        <f t="shared" si="27"/>
        <v>A-4人体発熱密度比率2</v>
      </c>
      <c r="F1767" s="10" t="s">
        <v>609</v>
      </c>
      <c r="G1767" s="10" t="s">
        <v>601</v>
      </c>
      <c r="H1767" s="10">
        <v>1</v>
      </c>
      <c r="I1767" s="10">
        <v>3</v>
      </c>
      <c r="J1767" s="10">
        <v>2</v>
      </c>
      <c r="K1767" s="10" t="s">
        <v>781</v>
      </c>
      <c r="L1767" s="10" t="s">
        <v>778</v>
      </c>
      <c r="M1767" s="10">
        <v>0</v>
      </c>
      <c r="N1767" s="10">
        <v>0</v>
      </c>
      <c r="O1767" s="10">
        <v>0</v>
      </c>
      <c r="P1767" s="10">
        <v>0</v>
      </c>
      <c r="Q1767" s="10">
        <v>0</v>
      </c>
      <c r="R1767" s="10">
        <v>0</v>
      </c>
      <c r="S1767" s="10">
        <v>0</v>
      </c>
      <c r="T1767" s="10">
        <v>0</v>
      </c>
      <c r="U1767" s="10">
        <v>0</v>
      </c>
      <c r="V1767" s="10">
        <v>0</v>
      </c>
      <c r="W1767" s="10">
        <v>0</v>
      </c>
      <c r="X1767" s="10">
        <v>0</v>
      </c>
      <c r="Y1767" s="10">
        <v>1</v>
      </c>
      <c r="Z1767" s="10">
        <v>1</v>
      </c>
      <c r="AA1767" s="10">
        <v>0</v>
      </c>
      <c r="AB1767" s="10">
        <v>0</v>
      </c>
      <c r="AC1767" s="10">
        <v>0</v>
      </c>
      <c r="AD1767" s="10">
        <v>0</v>
      </c>
      <c r="AE1767" s="10">
        <v>0</v>
      </c>
      <c r="AF1767" s="10">
        <v>0</v>
      </c>
      <c r="AG1767" s="10">
        <v>0</v>
      </c>
      <c r="AH1767" s="10">
        <v>0</v>
      </c>
      <c r="AI1767" s="10">
        <v>0</v>
      </c>
      <c r="AJ1767" s="10">
        <v>0</v>
      </c>
      <c r="AK1767" s="10">
        <v>1</v>
      </c>
      <c r="AL1767" s="10">
        <v>0</v>
      </c>
      <c r="AM1767" s="10">
        <v>12</v>
      </c>
      <c r="AN1767" s="10">
        <v>100</v>
      </c>
      <c r="AO1767" s="10">
        <v>14</v>
      </c>
      <c r="AP1767" s="10">
        <v>0</v>
      </c>
      <c r="AQ1767" s="10">
        <v>24</v>
      </c>
      <c r="AR1767" s="10"/>
      <c r="AS1767" s="10"/>
      <c r="AT1767" s="10"/>
      <c r="AU1767" s="10"/>
      <c r="AV1767" s="10"/>
      <c r="AW1767" s="10"/>
      <c r="AX1767" s="10"/>
      <c r="AY1767" s="10"/>
      <c r="AZ1767" s="10"/>
      <c r="BA1767" s="10"/>
      <c r="BB1767" s="10"/>
      <c r="BC1767" s="10"/>
      <c r="BD1767" s="10"/>
      <c r="BE1767" s="10"/>
      <c r="BF1767" s="10"/>
      <c r="BG1767" s="10"/>
      <c r="BH1767" s="10"/>
      <c r="BI1767" s="10"/>
    </row>
    <row r="1768" spans="5:61" ht="16.5" customHeight="1">
      <c r="E1768" s="9" t="str">
        <f t="shared" si="27"/>
        <v>A-4人体発熱密度比率3</v>
      </c>
      <c r="F1768" s="10" t="s">
        <v>609</v>
      </c>
      <c r="G1768" s="10" t="s">
        <v>601</v>
      </c>
      <c r="H1768" s="10">
        <v>1</v>
      </c>
      <c r="I1768" s="10">
        <v>3</v>
      </c>
      <c r="J1768" s="10">
        <v>3</v>
      </c>
      <c r="K1768" s="10" t="s">
        <v>781</v>
      </c>
      <c r="L1768" s="10" t="s">
        <v>779</v>
      </c>
      <c r="M1768" s="10">
        <v>0</v>
      </c>
      <c r="N1768" s="10">
        <v>0</v>
      </c>
      <c r="O1768" s="10">
        <v>0</v>
      </c>
      <c r="P1768" s="10">
        <v>0</v>
      </c>
      <c r="Q1768" s="10">
        <v>0</v>
      </c>
      <c r="R1768" s="10">
        <v>0</v>
      </c>
      <c r="S1768" s="10">
        <v>0</v>
      </c>
      <c r="T1768" s="10">
        <v>0</v>
      </c>
      <c r="U1768" s="10">
        <v>0</v>
      </c>
      <c r="V1768" s="10">
        <v>0</v>
      </c>
      <c r="W1768" s="10">
        <v>0</v>
      </c>
      <c r="X1768" s="10">
        <v>0</v>
      </c>
      <c r="Y1768" s="10">
        <v>0</v>
      </c>
      <c r="Z1768" s="10">
        <v>0</v>
      </c>
      <c r="AA1768" s="10">
        <v>0</v>
      </c>
      <c r="AB1768" s="10">
        <v>0</v>
      </c>
      <c r="AC1768" s="10">
        <v>0</v>
      </c>
      <c r="AD1768" s="10">
        <v>0</v>
      </c>
      <c r="AE1768" s="10">
        <v>0</v>
      </c>
      <c r="AF1768" s="10">
        <v>0</v>
      </c>
      <c r="AG1768" s="10">
        <v>0</v>
      </c>
      <c r="AH1768" s="10">
        <v>0</v>
      </c>
      <c r="AI1768" s="10">
        <v>0</v>
      </c>
      <c r="AJ1768" s="10">
        <v>0</v>
      </c>
      <c r="AK1768" s="10">
        <v>1</v>
      </c>
      <c r="AL1768" s="10">
        <v>0</v>
      </c>
      <c r="AM1768" s="10">
        <v>24</v>
      </c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10"/>
      <c r="AZ1768" s="10"/>
      <c r="BA1768" s="10"/>
      <c r="BB1768" s="10"/>
      <c r="BC1768" s="10"/>
      <c r="BD1768" s="10"/>
      <c r="BE1768" s="10"/>
      <c r="BF1768" s="10"/>
      <c r="BG1768" s="10"/>
      <c r="BH1768" s="10"/>
      <c r="BI1768" s="10"/>
    </row>
    <row r="1769" spans="5:61" ht="16.5" customHeight="1">
      <c r="E1769" s="9" t="str">
        <f t="shared" si="27"/>
        <v>A-4機器発熱密度比率1</v>
      </c>
      <c r="F1769" s="10" t="s">
        <v>609</v>
      </c>
      <c r="G1769" s="10" t="s">
        <v>601</v>
      </c>
      <c r="H1769" s="10">
        <v>1</v>
      </c>
      <c r="I1769" s="10">
        <v>4</v>
      </c>
      <c r="J1769" s="10">
        <v>1</v>
      </c>
      <c r="K1769" s="10" t="s">
        <v>783</v>
      </c>
      <c r="L1769" s="10" t="s">
        <v>777</v>
      </c>
      <c r="M1769" s="10">
        <v>0</v>
      </c>
      <c r="N1769" s="10">
        <v>0</v>
      </c>
      <c r="O1769" s="10">
        <v>0</v>
      </c>
      <c r="P1769" s="10">
        <v>0</v>
      </c>
      <c r="Q1769" s="10">
        <v>0</v>
      </c>
      <c r="R1769" s="10">
        <v>0</v>
      </c>
      <c r="S1769" s="10">
        <v>0</v>
      </c>
      <c r="T1769" s="10">
        <v>0</v>
      </c>
      <c r="U1769" s="10">
        <v>0</v>
      </c>
      <c r="V1769" s="10">
        <v>0</v>
      </c>
      <c r="W1769" s="10">
        <v>0</v>
      </c>
      <c r="X1769" s="10">
        <v>1</v>
      </c>
      <c r="Y1769" s="10">
        <v>1</v>
      </c>
      <c r="Z1769" s="10">
        <v>1</v>
      </c>
      <c r="AA1769" s="10">
        <v>1</v>
      </c>
      <c r="AB1769" s="10">
        <v>0</v>
      </c>
      <c r="AC1769" s="10">
        <v>0</v>
      </c>
      <c r="AD1769" s="10">
        <v>0</v>
      </c>
      <c r="AE1769" s="10">
        <v>0</v>
      </c>
      <c r="AF1769" s="10">
        <v>0</v>
      </c>
      <c r="AG1769" s="10">
        <v>0</v>
      </c>
      <c r="AH1769" s="10">
        <v>0</v>
      </c>
      <c r="AI1769" s="10">
        <v>0</v>
      </c>
      <c r="AJ1769" s="10">
        <v>0</v>
      </c>
      <c r="AK1769" s="10">
        <v>1</v>
      </c>
      <c r="AL1769" s="10">
        <v>0</v>
      </c>
      <c r="AM1769" s="10">
        <v>11</v>
      </c>
      <c r="AN1769" s="10">
        <v>100</v>
      </c>
      <c r="AO1769" s="10">
        <v>15</v>
      </c>
      <c r="AP1769" s="10">
        <v>0</v>
      </c>
      <c r="AQ1769" s="10">
        <v>24</v>
      </c>
      <c r="AR1769" s="10"/>
      <c r="AS1769" s="10"/>
      <c r="AT1769" s="10"/>
      <c r="AU1769" s="10"/>
      <c r="AV1769" s="10"/>
      <c r="AW1769" s="10"/>
      <c r="AX1769" s="10"/>
      <c r="AY1769" s="10"/>
      <c r="AZ1769" s="10"/>
      <c r="BA1769" s="10"/>
      <c r="BB1769" s="10"/>
      <c r="BC1769" s="10"/>
      <c r="BD1769" s="10"/>
      <c r="BE1769" s="10"/>
      <c r="BF1769" s="10"/>
      <c r="BG1769" s="10"/>
      <c r="BH1769" s="10"/>
      <c r="BI1769" s="10"/>
    </row>
    <row r="1770" spans="5:61" ht="16.5" customHeight="1">
      <c r="E1770" s="9" t="str">
        <f t="shared" si="27"/>
        <v>A-4機器発熱密度比率2</v>
      </c>
      <c r="F1770" s="10" t="s">
        <v>609</v>
      </c>
      <c r="G1770" s="10" t="s">
        <v>601</v>
      </c>
      <c r="H1770" s="10">
        <v>1</v>
      </c>
      <c r="I1770" s="10">
        <v>4</v>
      </c>
      <c r="J1770" s="10">
        <v>2</v>
      </c>
      <c r="K1770" s="10" t="s">
        <v>783</v>
      </c>
      <c r="L1770" s="10" t="s">
        <v>778</v>
      </c>
      <c r="M1770" s="10">
        <v>0</v>
      </c>
      <c r="N1770" s="10">
        <v>0</v>
      </c>
      <c r="O1770" s="10">
        <v>0</v>
      </c>
      <c r="P1770" s="10">
        <v>0</v>
      </c>
      <c r="Q1770" s="10">
        <v>0</v>
      </c>
      <c r="R1770" s="10">
        <v>0</v>
      </c>
      <c r="S1770" s="10">
        <v>0</v>
      </c>
      <c r="T1770" s="10">
        <v>0</v>
      </c>
      <c r="U1770" s="10">
        <v>0</v>
      </c>
      <c r="V1770" s="10">
        <v>0</v>
      </c>
      <c r="W1770" s="10">
        <v>0</v>
      </c>
      <c r="X1770" s="10">
        <v>0</v>
      </c>
      <c r="Y1770" s="10">
        <v>1</v>
      </c>
      <c r="Z1770" s="10">
        <v>1</v>
      </c>
      <c r="AA1770" s="10">
        <v>0</v>
      </c>
      <c r="AB1770" s="10">
        <v>0</v>
      </c>
      <c r="AC1770" s="10">
        <v>0</v>
      </c>
      <c r="AD1770" s="10">
        <v>0</v>
      </c>
      <c r="AE1770" s="10">
        <v>0</v>
      </c>
      <c r="AF1770" s="10">
        <v>0</v>
      </c>
      <c r="AG1770" s="10">
        <v>0</v>
      </c>
      <c r="AH1770" s="10">
        <v>0</v>
      </c>
      <c r="AI1770" s="10">
        <v>0</v>
      </c>
      <c r="AJ1770" s="10">
        <v>0</v>
      </c>
      <c r="AK1770" s="10">
        <v>1</v>
      </c>
      <c r="AL1770" s="10">
        <v>0</v>
      </c>
      <c r="AM1770" s="10">
        <v>12</v>
      </c>
      <c r="AN1770" s="10">
        <v>100</v>
      </c>
      <c r="AO1770" s="10">
        <v>14</v>
      </c>
      <c r="AP1770" s="10">
        <v>0</v>
      </c>
      <c r="AQ1770" s="10">
        <v>24</v>
      </c>
      <c r="AR1770" s="10"/>
      <c r="AS1770" s="10"/>
      <c r="AT1770" s="10"/>
      <c r="AU1770" s="10"/>
      <c r="AV1770" s="10"/>
      <c r="AW1770" s="10"/>
      <c r="AX1770" s="10"/>
      <c r="AY1770" s="10"/>
      <c r="AZ1770" s="10"/>
      <c r="BA1770" s="10"/>
      <c r="BB1770" s="10"/>
      <c r="BC1770" s="10"/>
      <c r="BD1770" s="10"/>
      <c r="BE1770" s="10"/>
      <c r="BF1770" s="10"/>
      <c r="BG1770" s="10"/>
      <c r="BH1770" s="10"/>
      <c r="BI1770" s="10"/>
    </row>
    <row r="1771" spans="5:61" ht="16.5" customHeight="1">
      <c r="E1771" s="9" t="str">
        <f t="shared" si="27"/>
        <v>A-4機器発熱密度比率3</v>
      </c>
      <c r="F1771" s="10" t="s">
        <v>609</v>
      </c>
      <c r="G1771" s="10" t="s">
        <v>601</v>
      </c>
      <c r="H1771" s="10">
        <v>1</v>
      </c>
      <c r="I1771" s="10">
        <v>4</v>
      </c>
      <c r="J1771" s="10">
        <v>3</v>
      </c>
      <c r="K1771" s="10" t="s">
        <v>783</v>
      </c>
      <c r="L1771" s="10" t="s">
        <v>779</v>
      </c>
      <c r="M1771" s="10">
        <v>0</v>
      </c>
      <c r="N1771" s="10">
        <v>0</v>
      </c>
      <c r="O1771" s="10">
        <v>0</v>
      </c>
      <c r="P1771" s="10">
        <v>0</v>
      </c>
      <c r="Q1771" s="10">
        <v>0</v>
      </c>
      <c r="R1771" s="10">
        <v>0</v>
      </c>
      <c r="S1771" s="10">
        <v>0</v>
      </c>
      <c r="T1771" s="10">
        <v>0</v>
      </c>
      <c r="U1771" s="10">
        <v>0</v>
      </c>
      <c r="V1771" s="10">
        <v>0</v>
      </c>
      <c r="W1771" s="10">
        <v>0</v>
      </c>
      <c r="X1771" s="10">
        <v>0</v>
      </c>
      <c r="Y1771" s="10">
        <v>0</v>
      </c>
      <c r="Z1771" s="10">
        <v>0</v>
      </c>
      <c r="AA1771" s="10">
        <v>0</v>
      </c>
      <c r="AB1771" s="10">
        <v>0</v>
      </c>
      <c r="AC1771" s="10">
        <v>0</v>
      </c>
      <c r="AD1771" s="10">
        <v>0</v>
      </c>
      <c r="AE1771" s="10">
        <v>0</v>
      </c>
      <c r="AF1771" s="10">
        <v>0</v>
      </c>
      <c r="AG1771" s="10">
        <v>0</v>
      </c>
      <c r="AH1771" s="10">
        <v>0</v>
      </c>
      <c r="AI1771" s="10">
        <v>0</v>
      </c>
      <c r="AJ1771" s="10">
        <v>0</v>
      </c>
      <c r="AK1771" s="10">
        <v>1</v>
      </c>
      <c r="AL1771" s="10">
        <v>0</v>
      </c>
      <c r="AM1771" s="10">
        <v>24</v>
      </c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10"/>
      <c r="AZ1771" s="10"/>
      <c r="BA1771" s="10"/>
      <c r="BB1771" s="10"/>
      <c r="BC1771" s="10"/>
      <c r="BD1771" s="10"/>
      <c r="BE1771" s="10"/>
      <c r="BF1771" s="10"/>
      <c r="BG1771" s="10"/>
      <c r="BH1771" s="10"/>
      <c r="BI1771" s="10"/>
    </row>
    <row r="1772" spans="5:61" ht="16.5" customHeight="1">
      <c r="E1772" s="5" t="s">
        <v>38</v>
      </c>
      <c r="F1772" s="5" t="s">
        <v>38</v>
      </c>
      <c r="G1772" s="5" t="s">
        <v>38</v>
      </c>
      <c r="H1772" s="5" t="s">
        <v>38</v>
      </c>
      <c r="I1772" s="5" t="s">
        <v>38</v>
      </c>
      <c r="J1772" s="5" t="s">
        <v>38</v>
      </c>
      <c r="K1772" s="5" t="s">
        <v>38</v>
      </c>
      <c r="L1772" s="5" t="s">
        <v>38</v>
      </c>
      <c r="M1772" s="5" t="s">
        <v>38</v>
      </c>
      <c r="N1772" s="5" t="s">
        <v>38</v>
      </c>
      <c r="O1772" s="5" t="s">
        <v>38</v>
      </c>
      <c r="P1772" s="5" t="s">
        <v>38</v>
      </c>
      <c r="Q1772" s="5" t="s">
        <v>38</v>
      </c>
      <c r="R1772" s="5" t="s">
        <v>38</v>
      </c>
      <c r="S1772" s="5" t="s">
        <v>38</v>
      </c>
      <c r="T1772" s="5" t="s">
        <v>38</v>
      </c>
      <c r="U1772" s="5" t="s">
        <v>38</v>
      </c>
      <c r="V1772" s="5" t="s">
        <v>38</v>
      </c>
      <c r="W1772" s="5" t="s">
        <v>38</v>
      </c>
      <c r="X1772" s="5" t="s">
        <v>38</v>
      </c>
      <c r="Y1772" s="5" t="s">
        <v>38</v>
      </c>
      <c r="Z1772" s="5" t="s">
        <v>38</v>
      </c>
      <c r="AA1772" s="5" t="s">
        <v>38</v>
      </c>
      <c r="AB1772" s="5" t="s">
        <v>38</v>
      </c>
      <c r="AC1772" s="5" t="s">
        <v>38</v>
      </c>
      <c r="AD1772" s="5" t="s">
        <v>38</v>
      </c>
      <c r="AE1772" s="5" t="s">
        <v>38</v>
      </c>
      <c r="AF1772" s="5" t="s">
        <v>38</v>
      </c>
      <c r="AG1772" s="5" t="s">
        <v>38</v>
      </c>
      <c r="AH1772" s="5" t="s">
        <v>38</v>
      </c>
      <c r="AI1772" s="5" t="s">
        <v>38</v>
      </c>
      <c r="AJ1772" s="5" t="s">
        <v>38</v>
      </c>
      <c r="AK1772" s="5" t="s">
        <v>38</v>
      </c>
      <c r="AL1772" s="5" t="s">
        <v>38</v>
      </c>
      <c r="AM1772" s="5" t="s">
        <v>38</v>
      </c>
      <c r="AN1772" s="5" t="s">
        <v>38</v>
      </c>
      <c r="AO1772" s="5" t="s">
        <v>38</v>
      </c>
      <c r="AP1772" s="5" t="s">
        <v>38</v>
      </c>
      <c r="AQ1772" s="5" t="s">
        <v>38</v>
      </c>
      <c r="AR1772" s="5" t="s">
        <v>38</v>
      </c>
      <c r="AS1772" s="5" t="s">
        <v>38</v>
      </c>
      <c r="AT1772" s="5" t="s">
        <v>38</v>
      </c>
      <c r="AU1772" s="5" t="s">
        <v>38</v>
      </c>
      <c r="AV1772" s="5" t="s">
        <v>38</v>
      </c>
      <c r="AW1772" s="5" t="s">
        <v>38</v>
      </c>
      <c r="AX1772" s="5" t="s">
        <v>38</v>
      </c>
      <c r="AY1772" s="5" t="s">
        <v>38</v>
      </c>
      <c r="AZ1772" s="5" t="s">
        <v>38</v>
      </c>
      <c r="BA1772" s="5" t="s">
        <v>38</v>
      </c>
      <c r="BB1772" s="5" t="s">
        <v>38</v>
      </c>
      <c r="BC1772" s="5" t="s">
        <v>38</v>
      </c>
      <c r="BD1772" s="5" t="s">
        <v>38</v>
      </c>
      <c r="BE1772" s="5" t="s">
        <v>38</v>
      </c>
      <c r="BF1772" s="5" t="s">
        <v>38</v>
      </c>
      <c r="BG1772" s="5" t="s">
        <v>38</v>
      </c>
      <c r="BH1772" s="5" t="s">
        <v>38</v>
      </c>
      <c r="BI1772" s="5" t="s">
        <v>38</v>
      </c>
    </row>
  </sheetData>
  <autoFilter ref="K1:K1772" xr:uid="{C984D45C-01E8-4E87-8F27-27C65D38F32D}"/>
  <phoneticPr fontId="3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C057-CBDA-4FE4-B5BF-2256F4B46080}">
  <dimension ref="A1:M373"/>
  <sheetViews>
    <sheetView topLeftCell="A355" workbookViewId="0">
      <selection activeCell="Z360" sqref="Z360"/>
    </sheetView>
  </sheetViews>
  <sheetFormatPr defaultColWidth="2.5625" defaultRowHeight="16.5" customHeight="1"/>
  <cols>
    <col min="1" max="4" width="2.5625" style="4"/>
    <col min="5" max="5" width="8.4375" style="4" bestFit="1" customWidth="1"/>
    <col min="6" max="6" width="7.5" style="4" bestFit="1" customWidth="1"/>
    <col min="7" max="7" width="4.1875" style="4" bestFit="1" customWidth="1"/>
    <col min="8" max="9" width="8.0625" style="4" bestFit="1" customWidth="1"/>
    <col min="10" max="10" width="7.9375" style="4" bestFit="1" customWidth="1"/>
    <col min="11" max="11" width="8.0625" style="4" bestFit="1" customWidth="1"/>
    <col min="12" max="12" width="7.9375" style="4" bestFit="1" customWidth="1"/>
    <col min="13" max="13" width="7.875" style="4" bestFit="1" customWidth="1"/>
    <col min="14" max="16384" width="2.5625" style="4"/>
  </cols>
  <sheetData>
    <row r="1" spans="1:13" s="2" customFormat="1" ht="21.75">
      <c r="A1" s="1" t="s">
        <v>0</v>
      </c>
    </row>
    <row r="2" spans="1:13" s="2" customFormat="1" ht="16.5" customHeight="1">
      <c r="B2" s="3" t="s">
        <v>784</v>
      </c>
    </row>
    <row r="4" spans="1:13" ht="16.5" customHeight="1">
      <c r="C4" s="4" t="s">
        <v>2</v>
      </c>
    </row>
    <row r="5" spans="1:13" ht="16.5" customHeight="1">
      <c r="D5" s="4" t="s">
        <v>785</v>
      </c>
    </row>
    <row r="7" spans="1:13" ht="42.75">
      <c r="E7" s="6" t="s">
        <v>786</v>
      </c>
      <c r="F7" s="7" t="s">
        <v>787</v>
      </c>
      <c r="G7" s="7" t="s">
        <v>788</v>
      </c>
      <c r="H7" s="7" t="s">
        <v>789</v>
      </c>
      <c r="I7" s="7" t="s">
        <v>790</v>
      </c>
      <c r="J7" s="7" t="s">
        <v>791</v>
      </c>
      <c r="K7" s="7" t="s">
        <v>792</v>
      </c>
      <c r="L7" s="7" t="s">
        <v>793</v>
      </c>
      <c r="M7" s="7" t="s">
        <v>794</v>
      </c>
    </row>
    <row r="8" spans="1:13" ht="16.5" customHeight="1">
      <c r="E8" s="9">
        <v>1</v>
      </c>
      <c r="F8" s="18">
        <v>43466</v>
      </c>
      <c r="G8" s="19" t="s">
        <v>795</v>
      </c>
      <c r="H8" s="10">
        <v>3</v>
      </c>
      <c r="I8" s="10">
        <v>3</v>
      </c>
      <c r="J8" s="10">
        <v>3</v>
      </c>
      <c r="K8" s="10">
        <v>3</v>
      </c>
      <c r="L8" s="10">
        <v>3</v>
      </c>
      <c r="M8" s="10">
        <v>3</v>
      </c>
    </row>
    <row r="9" spans="1:13" ht="16.5" customHeight="1">
      <c r="E9" s="9">
        <v>2</v>
      </c>
      <c r="F9" s="18">
        <v>43467</v>
      </c>
      <c r="G9" s="19" t="s">
        <v>796</v>
      </c>
      <c r="H9" s="10">
        <v>3</v>
      </c>
      <c r="I9" s="10">
        <v>3</v>
      </c>
      <c r="J9" s="10">
        <v>3</v>
      </c>
      <c r="K9" s="10">
        <v>3</v>
      </c>
      <c r="L9" s="10">
        <v>3</v>
      </c>
      <c r="M9" s="10">
        <v>3</v>
      </c>
    </row>
    <row r="10" spans="1:13" ht="16.5" customHeight="1">
      <c r="E10" s="9">
        <v>3</v>
      </c>
      <c r="F10" s="18">
        <v>43468</v>
      </c>
      <c r="G10" s="19" t="s">
        <v>797</v>
      </c>
      <c r="H10" s="10">
        <v>3</v>
      </c>
      <c r="I10" s="10">
        <v>3</v>
      </c>
      <c r="J10" s="10">
        <v>3</v>
      </c>
      <c r="K10" s="10">
        <v>3</v>
      </c>
      <c r="L10" s="10">
        <v>3</v>
      </c>
      <c r="M10" s="10">
        <v>2</v>
      </c>
    </row>
    <row r="11" spans="1:13" ht="16.5" customHeight="1">
      <c r="E11" s="9">
        <v>4</v>
      </c>
      <c r="F11" s="18">
        <v>43469</v>
      </c>
      <c r="G11" s="19" t="s">
        <v>798</v>
      </c>
      <c r="H11" s="10">
        <v>3</v>
      </c>
      <c r="I11" s="10">
        <v>2</v>
      </c>
      <c r="J11" s="10">
        <v>2</v>
      </c>
      <c r="K11" s="10">
        <v>2</v>
      </c>
      <c r="L11" s="10">
        <v>2</v>
      </c>
      <c r="M11" s="10">
        <v>2</v>
      </c>
    </row>
    <row r="12" spans="1:13" ht="16.5" customHeight="1">
      <c r="E12" s="9">
        <v>5</v>
      </c>
      <c r="F12" s="18">
        <v>43470</v>
      </c>
      <c r="G12" s="19" t="s">
        <v>799</v>
      </c>
      <c r="H12" s="10">
        <v>1</v>
      </c>
      <c r="I12" s="10">
        <v>2</v>
      </c>
      <c r="J12" s="10">
        <v>2</v>
      </c>
      <c r="K12" s="10">
        <v>3</v>
      </c>
      <c r="L12" s="10">
        <v>3</v>
      </c>
      <c r="M12" s="10">
        <v>1</v>
      </c>
    </row>
    <row r="13" spans="1:13" ht="16.5" customHeight="1">
      <c r="E13" s="9">
        <v>6</v>
      </c>
      <c r="F13" s="18">
        <v>43471</v>
      </c>
      <c r="G13" s="19" t="s">
        <v>800</v>
      </c>
      <c r="H13" s="10">
        <v>1</v>
      </c>
      <c r="I13" s="10">
        <v>2</v>
      </c>
      <c r="J13" s="10">
        <v>2</v>
      </c>
      <c r="K13" s="10">
        <v>1</v>
      </c>
      <c r="L13" s="10">
        <v>1</v>
      </c>
      <c r="M13" s="10">
        <v>1</v>
      </c>
    </row>
    <row r="14" spans="1:13" ht="16.5" customHeight="1">
      <c r="E14" s="9">
        <v>7</v>
      </c>
      <c r="F14" s="18">
        <v>43472</v>
      </c>
      <c r="G14" s="19" t="s">
        <v>801</v>
      </c>
      <c r="H14" s="10">
        <v>1</v>
      </c>
      <c r="I14" s="10">
        <v>2</v>
      </c>
      <c r="J14" s="10">
        <v>2</v>
      </c>
      <c r="K14" s="10">
        <v>1</v>
      </c>
      <c r="L14" s="10">
        <v>1</v>
      </c>
      <c r="M14" s="10">
        <v>1</v>
      </c>
    </row>
    <row r="15" spans="1:13" ht="16.5" customHeight="1">
      <c r="E15" s="9">
        <v>8</v>
      </c>
      <c r="F15" s="18">
        <v>43473</v>
      </c>
      <c r="G15" s="19" t="s">
        <v>795</v>
      </c>
      <c r="H15" s="10">
        <v>1</v>
      </c>
      <c r="I15" s="10">
        <v>2</v>
      </c>
      <c r="J15" s="10">
        <v>2</v>
      </c>
      <c r="K15" s="10">
        <v>1</v>
      </c>
      <c r="L15" s="10">
        <v>1</v>
      </c>
      <c r="M15" s="10">
        <v>1</v>
      </c>
    </row>
    <row r="16" spans="1:13" ht="16.5" customHeight="1">
      <c r="E16" s="9">
        <v>9</v>
      </c>
      <c r="F16" s="18">
        <v>43474</v>
      </c>
      <c r="G16" s="19" t="s">
        <v>796</v>
      </c>
      <c r="H16" s="10">
        <v>1</v>
      </c>
      <c r="I16" s="10">
        <v>2</v>
      </c>
      <c r="J16" s="10">
        <v>2</v>
      </c>
      <c r="K16" s="10">
        <v>1</v>
      </c>
      <c r="L16" s="10">
        <v>1</v>
      </c>
      <c r="M16" s="10">
        <v>1</v>
      </c>
    </row>
    <row r="17" spans="5:13" ht="16.5" customHeight="1">
      <c r="E17" s="9">
        <v>10</v>
      </c>
      <c r="F17" s="18">
        <v>43475</v>
      </c>
      <c r="G17" s="19" t="s">
        <v>797</v>
      </c>
      <c r="H17" s="10">
        <v>2</v>
      </c>
      <c r="I17" s="10">
        <v>2</v>
      </c>
      <c r="J17" s="10">
        <v>2</v>
      </c>
      <c r="K17" s="10">
        <v>2</v>
      </c>
      <c r="L17" s="10">
        <v>2</v>
      </c>
      <c r="M17" s="10">
        <v>2</v>
      </c>
    </row>
    <row r="18" spans="5:13" ht="16.5" customHeight="1">
      <c r="E18" s="9">
        <v>11</v>
      </c>
      <c r="F18" s="18">
        <v>43476</v>
      </c>
      <c r="G18" s="19" t="s">
        <v>798</v>
      </c>
      <c r="H18" s="10">
        <v>3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</row>
    <row r="19" spans="5:13" ht="16.5" customHeight="1">
      <c r="E19" s="9">
        <v>12</v>
      </c>
      <c r="F19" s="18">
        <v>43477</v>
      </c>
      <c r="G19" s="19" t="s">
        <v>799</v>
      </c>
      <c r="H19" s="10">
        <v>3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</row>
    <row r="20" spans="5:13" ht="16.5" customHeight="1">
      <c r="E20" s="9">
        <v>13</v>
      </c>
      <c r="F20" s="18">
        <v>43478</v>
      </c>
      <c r="G20" s="19" t="s">
        <v>800</v>
      </c>
      <c r="H20" s="10">
        <v>1</v>
      </c>
      <c r="I20" s="10">
        <v>1</v>
      </c>
      <c r="J20" s="10">
        <v>1</v>
      </c>
      <c r="K20" s="10">
        <v>1</v>
      </c>
      <c r="L20" s="10">
        <v>3</v>
      </c>
      <c r="M20" s="10">
        <v>1</v>
      </c>
    </row>
    <row r="21" spans="5:13" ht="16.5" customHeight="1">
      <c r="E21" s="9">
        <v>14</v>
      </c>
      <c r="F21" s="18">
        <v>43479</v>
      </c>
      <c r="G21" s="19" t="s">
        <v>801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</row>
    <row r="22" spans="5:13" ht="16.5" customHeight="1">
      <c r="E22" s="9">
        <v>15</v>
      </c>
      <c r="F22" s="18">
        <v>43480</v>
      </c>
      <c r="G22" s="19" t="s">
        <v>795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10">
        <v>1</v>
      </c>
    </row>
    <row r="23" spans="5:13" ht="16.5" customHeight="1">
      <c r="E23" s="9">
        <v>16</v>
      </c>
      <c r="F23" s="18">
        <v>43481</v>
      </c>
      <c r="G23" s="19" t="s">
        <v>796</v>
      </c>
      <c r="H23" s="10">
        <v>1</v>
      </c>
      <c r="I23" s="10">
        <v>1</v>
      </c>
      <c r="J23" s="10">
        <v>1</v>
      </c>
      <c r="K23" s="10">
        <v>1</v>
      </c>
      <c r="L23" s="10">
        <v>1</v>
      </c>
      <c r="M23" s="10">
        <v>1</v>
      </c>
    </row>
    <row r="24" spans="5:13" ht="16.5" customHeight="1">
      <c r="E24" s="9">
        <v>17</v>
      </c>
      <c r="F24" s="18">
        <v>43482</v>
      </c>
      <c r="G24" s="19" t="s">
        <v>797</v>
      </c>
      <c r="H24" s="10">
        <v>2</v>
      </c>
      <c r="I24" s="10">
        <v>2</v>
      </c>
      <c r="J24" s="10">
        <v>2</v>
      </c>
      <c r="K24" s="10">
        <v>2</v>
      </c>
      <c r="L24" s="10">
        <v>2</v>
      </c>
      <c r="M24" s="10">
        <v>2</v>
      </c>
    </row>
    <row r="25" spans="5:13" ht="16.5" customHeight="1">
      <c r="E25" s="9">
        <v>18</v>
      </c>
      <c r="F25" s="18">
        <v>43483</v>
      </c>
      <c r="G25" s="19" t="s">
        <v>798</v>
      </c>
      <c r="H25" s="10">
        <v>3</v>
      </c>
      <c r="I25" s="10">
        <v>2</v>
      </c>
      <c r="J25" s="10">
        <v>2</v>
      </c>
      <c r="K25" s="10">
        <v>2</v>
      </c>
      <c r="L25" s="10">
        <v>2</v>
      </c>
      <c r="M25" s="10">
        <v>2</v>
      </c>
    </row>
    <row r="26" spans="5:13" ht="16.5" customHeight="1">
      <c r="E26" s="9">
        <v>19</v>
      </c>
      <c r="F26" s="18">
        <v>43484</v>
      </c>
      <c r="G26" s="19" t="s">
        <v>799</v>
      </c>
      <c r="H26" s="10">
        <v>1</v>
      </c>
      <c r="I26" s="10">
        <v>1</v>
      </c>
      <c r="J26" s="10">
        <v>1</v>
      </c>
      <c r="K26" s="10">
        <v>1</v>
      </c>
      <c r="L26" s="10">
        <v>3</v>
      </c>
      <c r="M26" s="10">
        <v>3</v>
      </c>
    </row>
    <row r="27" spans="5:13" ht="16.5" customHeight="1">
      <c r="E27" s="9">
        <v>20</v>
      </c>
      <c r="F27" s="18">
        <v>43485</v>
      </c>
      <c r="G27" s="19" t="s">
        <v>800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3</v>
      </c>
    </row>
    <row r="28" spans="5:13" ht="16.5" customHeight="1">
      <c r="E28" s="9">
        <v>21</v>
      </c>
      <c r="F28" s="18">
        <v>43486</v>
      </c>
      <c r="G28" s="19" t="s">
        <v>801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3</v>
      </c>
    </row>
    <row r="29" spans="5:13" ht="16.5" customHeight="1">
      <c r="E29" s="9">
        <v>22</v>
      </c>
      <c r="F29" s="18">
        <v>43487</v>
      </c>
      <c r="G29" s="19" t="s">
        <v>795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3</v>
      </c>
    </row>
    <row r="30" spans="5:13" ht="16.5" customHeight="1">
      <c r="E30" s="9">
        <v>23</v>
      </c>
      <c r="F30" s="18">
        <v>43488</v>
      </c>
      <c r="G30" s="19" t="s">
        <v>796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3</v>
      </c>
    </row>
    <row r="31" spans="5:13" ht="16.5" customHeight="1">
      <c r="E31" s="9">
        <v>24</v>
      </c>
      <c r="F31" s="18">
        <v>43489</v>
      </c>
      <c r="G31" s="19" t="s">
        <v>797</v>
      </c>
      <c r="H31" s="10">
        <v>2</v>
      </c>
      <c r="I31" s="10">
        <v>2</v>
      </c>
      <c r="J31" s="10">
        <v>2</v>
      </c>
      <c r="K31" s="10">
        <v>2</v>
      </c>
      <c r="L31" s="10">
        <v>2</v>
      </c>
      <c r="M31" s="10">
        <v>2</v>
      </c>
    </row>
    <row r="32" spans="5:13" ht="16.5" customHeight="1">
      <c r="E32" s="9">
        <v>25</v>
      </c>
      <c r="F32" s="18">
        <v>43490</v>
      </c>
      <c r="G32" s="19" t="s">
        <v>798</v>
      </c>
      <c r="H32" s="10">
        <v>3</v>
      </c>
      <c r="I32" s="10">
        <v>2</v>
      </c>
      <c r="J32" s="10">
        <v>2</v>
      </c>
      <c r="K32" s="10">
        <v>2</v>
      </c>
      <c r="L32" s="10">
        <v>2</v>
      </c>
      <c r="M32" s="10">
        <v>2</v>
      </c>
    </row>
    <row r="33" spans="5:13" ht="16.5" customHeight="1">
      <c r="E33" s="9">
        <v>26</v>
      </c>
      <c r="F33" s="18">
        <v>43491</v>
      </c>
      <c r="G33" s="19" t="s">
        <v>799</v>
      </c>
      <c r="H33" s="10">
        <v>1</v>
      </c>
      <c r="I33" s="10">
        <v>1</v>
      </c>
      <c r="J33" s="10">
        <v>1</v>
      </c>
      <c r="K33" s="10">
        <v>1</v>
      </c>
      <c r="L33" s="10">
        <v>3</v>
      </c>
      <c r="M33" s="10">
        <v>3</v>
      </c>
    </row>
    <row r="34" spans="5:13" ht="16.5" customHeight="1">
      <c r="E34" s="9">
        <v>27</v>
      </c>
      <c r="F34" s="18">
        <v>43492</v>
      </c>
      <c r="G34" s="19" t="s">
        <v>800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3</v>
      </c>
    </row>
    <row r="35" spans="5:13" ht="16.5" customHeight="1">
      <c r="E35" s="9">
        <v>28</v>
      </c>
      <c r="F35" s="18">
        <v>43493</v>
      </c>
      <c r="G35" s="19" t="s">
        <v>801</v>
      </c>
      <c r="H35" s="10">
        <v>1</v>
      </c>
      <c r="I35" s="10">
        <v>1</v>
      </c>
      <c r="J35" s="10">
        <v>1</v>
      </c>
      <c r="K35" s="10">
        <v>1</v>
      </c>
      <c r="L35" s="10">
        <v>1</v>
      </c>
      <c r="M35" s="10">
        <v>3</v>
      </c>
    </row>
    <row r="36" spans="5:13" ht="16.5" customHeight="1">
      <c r="E36" s="9">
        <v>29</v>
      </c>
      <c r="F36" s="18">
        <v>43494</v>
      </c>
      <c r="G36" s="19" t="s">
        <v>795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3</v>
      </c>
    </row>
    <row r="37" spans="5:13" ht="16.5" customHeight="1">
      <c r="E37" s="9">
        <v>30</v>
      </c>
      <c r="F37" s="18">
        <v>43495</v>
      </c>
      <c r="G37" s="19" t="s">
        <v>796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</row>
    <row r="38" spans="5:13" ht="16.5" customHeight="1">
      <c r="E38" s="9">
        <v>31</v>
      </c>
      <c r="F38" s="18">
        <v>43496</v>
      </c>
      <c r="G38" s="19" t="s">
        <v>797</v>
      </c>
      <c r="H38" s="10">
        <v>2</v>
      </c>
      <c r="I38" s="10">
        <v>2</v>
      </c>
      <c r="J38" s="10">
        <v>2</v>
      </c>
      <c r="K38" s="10">
        <v>2</v>
      </c>
      <c r="L38" s="10">
        <v>2</v>
      </c>
      <c r="M38" s="10">
        <v>2</v>
      </c>
    </row>
    <row r="39" spans="5:13" ht="16.5" customHeight="1">
      <c r="E39" s="9">
        <v>32</v>
      </c>
      <c r="F39" s="18">
        <v>43497</v>
      </c>
      <c r="G39" s="19" t="s">
        <v>798</v>
      </c>
      <c r="H39" s="10">
        <v>3</v>
      </c>
      <c r="I39" s="10">
        <v>2</v>
      </c>
      <c r="J39" s="10">
        <v>2</v>
      </c>
      <c r="K39" s="10">
        <v>2</v>
      </c>
      <c r="L39" s="10">
        <v>2</v>
      </c>
      <c r="M39" s="10">
        <v>2</v>
      </c>
    </row>
    <row r="40" spans="5:13" ht="16.5" customHeight="1">
      <c r="E40" s="9">
        <v>33</v>
      </c>
      <c r="F40" s="18">
        <v>43498</v>
      </c>
      <c r="G40" s="19" t="s">
        <v>799</v>
      </c>
      <c r="H40" s="10">
        <v>1</v>
      </c>
      <c r="I40" s="10">
        <v>1</v>
      </c>
      <c r="J40" s="10">
        <v>1</v>
      </c>
      <c r="K40" s="10">
        <v>3</v>
      </c>
      <c r="L40" s="10">
        <v>3</v>
      </c>
      <c r="M40" s="10">
        <v>1</v>
      </c>
    </row>
    <row r="41" spans="5:13" ht="16.5" customHeight="1">
      <c r="E41" s="9">
        <v>34</v>
      </c>
      <c r="F41" s="18">
        <v>43499</v>
      </c>
      <c r="G41" s="19" t="s">
        <v>800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</row>
    <row r="42" spans="5:13" ht="16.5" customHeight="1">
      <c r="E42" s="9">
        <v>35</v>
      </c>
      <c r="F42" s="18">
        <v>43500</v>
      </c>
      <c r="G42" s="19" t="s">
        <v>801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</row>
    <row r="43" spans="5:13" ht="16.5" customHeight="1">
      <c r="E43" s="9">
        <v>36</v>
      </c>
      <c r="F43" s="18">
        <v>43501</v>
      </c>
      <c r="G43" s="19" t="s">
        <v>795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</row>
    <row r="44" spans="5:13" ht="16.5" customHeight="1">
      <c r="E44" s="9">
        <v>37</v>
      </c>
      <c r="F44" s="18">
        <v>43502</v>
      </c>
      <c r="G44" s="19" t="s">
        <v>796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</row>
    <row r="45" spans="5:13" ht="16.5" customHeight="1">
      <c r="E45" s="9">
        <v>38</v>
      </c>
      <c r="F45" s="18">
        <v>43503</v>
      </c>
      <c r="G45" s="19" t="s">
        <v>797</v>
      </c>
      <c r="H45" s="10">
        <v>2</v>
      </c>
      <c r="I45" s="10">
        <v>2</v>
      </c>
      <c r="J45" s="10">
        <v>2</v>
      </c>
      <c r="K45" s="10">
        <v>2</v>
      </c>
      <c r="L45" s="10">
        <v>2</v>
      </c>
      <c r="M45" s="10">
        <v>2</v>
      </c>
    </row>
    <row r="46" spans="5:13" ht="16.5" customHeight="1">
      <c r="E46" s="9">
        <v>39</v>
      </c>
      <c r="F46" s="18">
        <v>43504</v>
      </c>
      <c r="G46" s="19" t="s">
        <v>798</v>
      </c>
      <c r="H46" s="10">
        <v>3</v>
      </c>
      <c r="I46" s="10">
        <v>2</v>
      </c>
      <c r="J46" s="10">
        <v>2</v>
      </c>
      <c r="K46" s="10">
        <v>2</v>
      </c>
      <c r="L46" s="10">
        <v>2</v>
      </c>
      <c r="M46" s="10">
        <v>2</v>
      </c>
    </row>
    <row r="47" spans="5:13" ht="16.5" customHeight="1">
      <c r="E47" s="9">
        <v>40</v>
      </c>
      <c r="F47" s="18">
        <v>43505</v>
      </c>
      <c r="G47" s="19" t="s">
        <v>799</v>
      </c>
      <c r="H47" s="10">
        <v>1</v>
      </c>
      <c r="I47" s="10">
        <v>1</v>
      </c>
      <c r="J47" s="10">
        <v>1</v>
      </c>
      <c r="K47" s="10">
        <v>1</v>
      </c>
      <c r="L47" s="10">
        <v>3</v>
      </c>
      <c r="M47" s="10">
        <v>1</v>
      </c>
    </row>
    <row r="48" spans="5:13" ht="16.5" customHeight="1">
      <c r="E48" s="9">
        <v>41</v>
      </c>
      <c r="F48" s="18">
        <v>43506</v>
      </c>
      <c r="G48" s="19" t="s">
        <v>800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</row>
    <row r="49" spans="5:13" ht="16.5" customHeight="1">
      <c r="E49" s="9">
        <v>42</v>
      </c>
      <c r="F49" s="18">
        <v>43507</v>
      </c>
      <c r="G49" s="19" t="s">
        <v>801</v>
      </c>
      <c r="H49" s="10">
        <v>3</v>
      </c>
      <c r="I49" s="10">
        <v>2</v>
      </c>
      <c r="J49" s="10">
        <v>2</v>
      </c>
      <c r="K49" s="10">
        <v>2</v>
      </c>
      <c r="L49" s="10">
        <v>2</v>
      </c>
      <c r="M49" s="10">
        <v>2</v>
      </c>
    </row>
    <row r="50" spans="5:13" ht="16.5" customHeight="1">
      <c r="E50" s="9">
        <v>43</v>
      </c>
      <c r="F50" s="18">
        <v>43508</v>
      </c>
      <c r="G50" s="19" t="s">
        <v>795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</row>
    <row r="51" spans="5:13" ht="16.5" customHeight="1">
      <c r="E51" s="9">
        <v>44</v>
      </c>
      <c r="F51" s="18">
        <v>43509</v>
      </c>
      <c r="G51" s="19" t="s">
        <v>796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</row>
    <row r="52" spans="5:13" ht="16.5" customHeight="1">
      <c r="E52" s="9">
        <v>45</v>
      </c>
      <c r="F52" s="18">
        <v>43510</v>
      </c>
      <c r="G52" s="19" t="s">
        <v>797</v>
      </c>
      <c r="H52" s="10">
        <v>2</v>
      </c>
      <c r="I52" s="10">
        <v>2</v>
      </c>
      <c r="J52" s="10">
        <v>2</v>
      </c>
      <c r="K52" s="10">
        <v>2</v>
      </c>
      <c r="L52" s="10">
        <v>2</v>
      </c>
      <c r="M52" s="10">
        <v>2</v>
      </c>
    </row>
    <row r="53" spans="5:13" ht="16.5" customHeight="1">
      <c r="E53" s="9">
        <v>46</v>
      </c>
      <c r="F53" s="18">
        <v>43511</v>
      </c>
      <c r="G53" s="19" t="s">
        <v>798</v>
      </c>
      <c r="H53" s="10">
        <v>3</v>
      </c>
      <c r="I53" s="10">
        <v>2</v>
      </c>
      <c r="J53" s="10">
        <v>2</v>
      </c>
      <c r="K53" s="10">
        <v>2</v>
      </c>
      <c r="L53" s="10">
        <v>2</v>
      </c>
      <c r="M53" s="10">
        <v>2</v>
      </c>
    </row>
    <row r="54" spans="5:13" ht="16.5" customHeight="1">
      <c r="E54" s="9">
        <v>47</v>
      </c>
      <c r="F54" s="18">
        <v>43512</v>
      </c>
      <c r="G54" s="19" t="s">
        <v>799</v>
      </c>
      <c r="H54" s="10">
        <v>1</v>
      </c>
      <c r="I54" s="10">
        <v>1</v>
      </c>
      <c r="J54" s="10">
        <v>1</v>
      </c>
      <c r="K54" s="10">
        <v>1</v>
      </c>
      <c r="L54" s="10">
        <v>3</v>
      </c>
      <c r="M54" s="10">
        <v>1</v>
      </c>
    </row>
    <row r="55" spans="5:13" ht="16.5" customHeight="1">
      <c r="E55" s="9">
        <v>48</v>
      </c>
      <c r="F55" s="18">
        <v>43513</v>
      </c>
      <c r="G55" s="19" t="s">
        <v>800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</row>
    <row r="56" spans="5:13" ht="16.5" customHeight="1">
      <c r="E56" s="9">
        <v>49</v>
      </c>
      <c r="F56" s="18">
        <v>43514</v>
      </c>
      <c r="G56" s="19" t="s">
        <v>801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</row>
    <row r="57" spans="5:13" ht="16.5" customHeight="1">
      <c r="E57" s="9">
        <v>50</v>
      </c>
      <c r="F57" s="18">
        <v>43515</v>
      </c>
      <c r="G57" s="19" t="s">
        <v>795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</row>
    <row r="58" spans="5:13" ht="16.5" customHeight="1">
      <c r="E58" s="9">
        <v>51</v>
      </c>
      <c r="F58" s="18">
        <v>43516</v>
      </c>
      <c r="G58" s="19" t="s">
        <v>796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</row>
    <row r="59" spans="5:13" ht="16.5" customHeight="1">
      <c r="E59" s="9">
        <v>52</v>
      </c>
      <c r="F59" s="18">
        <v>43517</v>
      </c>
      <c r="G59" s="19" t="s">
        <v>797</v>
      </c>
      <c r="H59" s="10">
        <v>2</v>
      </c>
      <c r="I59" s="10">
        <v>2</v>
      </c>
      <c r="J59" s="10">
        <v>2</v>
      </c>
      <c r="K59" s="10">
        <v>2</v>
      </c>
      <c r="L59" s="10">
        <v>2</v>
      </c>
      <c r="M59" s="10">
        <v>2</v>
      </c>
    </row>
    <row r="60" spans="5:13" ht="16.5" customHeight="1">
      <c r="E60" s="9">
        <v>53</v>
      </c>
      <c r="F60" s="18">
        <v>43518</v>
      </c>
      <c r="G60" s="19" t="s">
        <v>798</v>
      </c>
      <c r="H60" s="10">
        <v>3</v>
      </c>
      <c r="I60" s="10">
        <v>2</v>
      </c>
      <c r="J60" s="10">
        <v>2</v>
      </c>
      <c r="K60" s="10">
        <v>2</v>
      </c>
      <c r="L60" s="10">
        <v>2</v>
      </c>
      <c r="M60" s="10">
        <v>2</v>
      </c>
    </row>
    <row r="61" spans="5:13" ht="16.5" customHeight="1">
      <c r="E61" s="9">
        <v>54</v>
      </c>
      <c r="F61" s="18">
        <v>43519</v>
      </c>
      <c r="G61" s="19" t="s">
        <v>799</v>
      </c>
      <c r="H61" s="10">
        <v>1</v>
      </c>
      <c r="I61" s="10">
        <v>1</v>
      </c>
      <c r="J61" s="10">
        <v>2</v>
      </c>
      <c r="K61" s="10">
        <v>1</v>
      </c>
      <c r="L61" s="10">
        <v>3</v>
      </c>
      <c r="M61" s="10">
        <v>3</v>
      </c>
    </row>
    <row r="62" spans="5:13" ht="16.5" customHeight="1">
      <c r="E62" s="9">
        <v>55</v>
      </c>
      <c r="F62" s="18">
        <v>43520</v>
      </c>
      <c r="G62" s="19" t="s">
        <v>800</v>
      </c>
      <c r="H62" s="10">
        <v>1</v>
      </c>
      <c r="I62" s="10">
        <v>1</v>
      </c>
      <c r="J62" s="10">
        <v>2</v>
      </c>
      <c r="K62" s="10">
        <v>1</v>
      </c>
      <c r="L62" s="10">
        <v>1</v>
      </c>
      <c r="M62" s="10">
        <v>3</v>
      </c>
    </row>
    <row r="63" spans="5:13" ht="16.5" customHeight="1">
      <c r="E63" s="9">
        <v>56</v>
      </c>
      <c r="F63" s="18">
        <v>43521</v>
      </c>
      <c r="G63" s="19" t="s">
        <v>801</v>
      </c>
      <c r="H63" s="10">
        <v>1</v>
      </c>
      <c r="I63" s="10">
        <v>1</v>
      </c>
      <c r="J63" s="10">
        <v>2</v>
      </c>
      <c r="K63" s="10">
        <v>1</v>
      </c>
      <c r="L63" s="10">
        <v>1</v>
      </c>
      <c r="M63" s="10">
        <v>3</v>
      </c>
    </row>
    <row r="64" spans="5:13" ht="16.5" customHeight="1">
      <c r="E64" s="9">
        <v>57</v>
      </c>
      <c r="F64" s="18">
        <v>43522</v>
      </c>
      <c r="G64" s="19" t="s">
        <v>795</v>
      </c>
      <c r="H64" s="10">
        <v>1</v>
      </c>
      <c r="I64" s="10">
        <v>1</v>
      </c>
      <c r="J64" s="10">
        <v>2</v>
      </c>
      <c r="K64" s="10">
        <v>1</v>
      </c>
      <c r="L64" s="10">
        <v>1</v>
      </c>
      <c r="M64" s="10">
        <v>3</v>
      </c>
    </row>
    <row r="65" spans="5:13" ht="16.5" customHeight="1">
      <c r="E65" s="9">
        <v>58</v>
      </c>
      <c r="F65" s="18">
        <v>43523</v>
      </c>
      <c r="G65" s="19" t="s">
        <v>796</v>
      </c>
      <c r="H65" s="10">
        <v>1</v>
      </c>
      <c r="I65" s="10">
        <v>1</v>
      </c>
      <c r="J65" s="10">
        <v>2</v>
      </c>
      <c r="K65" s="10">
        <v>1</v>
      </c>
      <c r="L65" s="10">
        <v>1</v>
      </c>
      <c r="M65" s="10">
        <v>3</v>
      </c>
    </row>
    <row r="66" spans="5:13" ht="16.5" customHeight="1">
      <c r="E66" s="9">
        <v>59</v>
      </c>
      <c r="F66" s="18">
        <v>43524</v>
      </c>
      <c r="G66" s="19" t="s">
        <v>797</v>
      </c>
      <c r="H66" s="10">
        <v>2</v>
      </c>
      <c r="I66" s="10">
        <v>2</v>
      </c>
      <c r="J66" s="10">
        <v>2</v>
      </c>
      <c r="K66" s="10">
        <v>2</v>
      </c>
      <c r="L66" s="10">
        <v>2</v>
      </c>
      <c r="M66" s="10">
        <v>2</v>
      </c>
    </row>
    <row r="67" spans="5:13" ht="16.5" customHeight="1">
      <c r="E67" s="9">
        <v>60</v>
      </c>
      <c r="F67" s="18">
        <v>43525</v>
      </c>
      <c r="G67" s="19" t="s">
        <v>798</v>
      </c>
      <c r="H67" s="10">
        <v>3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</row>
    <row r="68" spans="5:13" ht="16.5" customHeight="1">
      <c r="E68" s="9">
        <v>61</v>
      </c>
      <c r="F68" s="18">
        <v>43526</v>
      </c>
      <c r="G68" s="19" t="s">
        <v>799</v>
      </c>
      <c r="H68" s="10">
        <v>1</v>
      </c>
      <c r="I68" s="10">
        <v>1</v>
      </c>
      <c r="J68" s="10">
        <v>2</v>
      </c>
      <c r="K68" s="10">
        <v>3</v>
      </c>
      <c r="L68" s="10">
        <v>3</v>
      </c>
      <c r="M68" s="10">
        <v>3</v>
      </c>
    </row>
    <row r="69" spans="5:13" ht="16.5" customHeight="1">
      <c r="E69" s="9">
        <v>62</v>
      </c>
      <c r="F69" s="18">
        <v>43527</v>
      </c>
      <c r="G69" s="19" t="s">
        <v>800</v>
      </c>
      <c r="H69" s="10">
        <v>1</v>
      </c>
      <c r="I69" s="10">
        <v>1</v>
      </c>
      <c r="J69" s="10">
        <v>2</v>
      </c>
      <c r="K69" s="10">
        <v>1</v>
      </c>
      <c r="L69" s="10">
        <v>1</v>
      </c>
      <c r="M69" s="10">
        <v>3</v>
      </c>
    </row>
    <row r="70" spans="5:13" ht="16.5" customHeight="1">
      <c r="E70" s="9">
        <v>63</v>
      </c>
      <c r="F70" s="18">
        <v>43528</v>
      </c>
      <c r="G70" s="19" t="s">
        <v>801</v>
      </c>
      <c r="H70" s="10">
        <v>1</v>
      </c>
      <c r="I70" s="10">
        <v>1</v>
      </c>
      <c r="J70" s="10">
        <v>2</v>
      </c>
      <c r="K70" s="10">
        <v>1</v>
      </c>
      <c r="L70" s="10">
        <v>1</v>
      </c>
      <c r="M70" s="10">
        <v>3</v>
      </c>
    </row>
    <row r="71" spans="5:13" ht="16.5" customHeight="1">
      <c r="E71" s="9">
        <v>64</v>
      </c>
      <c r="F71" s="18">
        <v>43529</v>
      </c>
      <c r="G71" s="19" t="s">
        <v>795</v>
      </c>
      <c r="H71" s="10">
        <v>1</v>
      </c>
      <c r="I71" s="10">
        <v>1</v>
      </c>
      <c r="J71" s="10">
        <v>2</v>
      </c>
      <c r="K71" s="10">
        <v>1</v>
      </c>
      <c r="L71" s="10">
        <v>1</v>
      </c>
      <c r="M71" s="10">
        <v>3</v>
      </c>
    </row>
    <row r="72" spans="5:13" ht="16.5" customHeight="1">
      <c r="E72" s="9">
        <v>65</v>
      </c>
      <c r="F72" s="18">
        <v>43530</v>
      </c>
      <c r="G72" s="19" t="s">
        <v>796</v>
      </c>
      <c r="H72" s="10">
        <v>1</v>
      </c>
      <c r="I72" s="10">
        <v>1</v>
      </c>
      <c r="J72" s="10">
        <v>2</v>
      </c>
      <c r="K72" s="10">
        <v>1</v>
      </c>
      <c r="L72" s="10">
        <v>1</v>
      </c>
      <c r="M72" s="10">
        <v>3</v>
      </c>
    </row>
    <row r="73" spans="5:13" ht="16.5" customHeight="1">
      <c r="E73" s="9">
        <v>66</v>
      </c>
      <c r="F73" s="18">
        <v>43531</v>
      </c>
      <c r="G73" s="19" t="s">
        <v>797</v>
      </c>
      <c r="H73" s="10">
        <v>2</v>
      </c>
      <c r="I73" s="10">
        <v>2</v>
      </c>
      <c r="J73" s="10">
        <v>2</v>
      </c>
      <c r="K73" s="10">
        <v>2</v>
      </c>
      <c r="L73" s="10">
        <v>2</v>
      </c>
      <c r="M73" s="10">
        <v>2</v>
      </c>
    </row>
    <row r="74" spans="5:13" ht="16.5" customHeight="1">
      <c r="E74" s="9">
        <v>67</v>
      </c>
      <c r="F74" s="18">
        <v>43532</v>
      </c>
      <c r="G74" s="19" t="s">
        <v>798</v>
      </c>
      <c r="H74" s="10">
        <v>3</v>
      </c>
      <c r="I74" s="10">
        <v>2</v>
      </c>
      <c r="J74" s="10">
        <v>2</v>
      </c>
      <c r="K74" s="10">
        <v>2</v>
      </c>
      <c r="L74" s="10">
        <v>2</v>
      </c>
      <c r="M74" s="10">
        <v>2</v>
      </c>
    </row>
    <row r="75" spans="5:13" ht="16.5" customHeight="1">
      <c r="E75" s="9">
        <v>68</v>
      </c>
      <c r="F75" s="18">
        <v>43533</v>
      </c>
      <c r="G75" s="19" t="s">
        <v>799</v>
      </c>
      <c r="H75" s="10">
        <v>1</v>
      </c>
      <c r="I75" s="10">
        <v>1</v>
      </c>
      <c r="J75" s="10">
        <v>2</v>
      </c>
      <c r="K75" s="10">
        <v>1</v>
      </c>
      <c r="L75" s="10">
        <v>3</v>
      </c>
      <c r="M75" s="10">
        <v>1</v>
      </c>
    </row>
    <row r="76" spans="5:13" ht="16.5" customHeight="1">
      <c r="E76" s="9">
        <v>69</v>
      </c>
      <c r="F76" s="18">
        <v>43534</v>
      </c>
      <c r="G76" s="19" t="s">
        <v>800</v>
      </c>
      <c r="H76" s="10">
        <v>1</v>
      </c>
      <c r="I76" s="10">
        <v>1</v>
      </c>
      <c r="J76" s="10">
        <v>2</v>
      </c>
      <c r="K76" s="10">
        <v>1</v>
      </c>
      <c r="L76" s="10">
        <v>1</v>
      </c>
      <c r="M76" s="10">
        <v>1</v>
      </c>
    </row>
    <row r="77" spans="5:13" ht="16.5" customHeight="1">
      <c r="E77" s="9">
        <v>70</v>
      </c>
      <c r="F77" s="18">
        <v>43535</v>
      </c>
      <c r="G77" s="19" t="s">
        <v>801</v>
      </c>
      <c r="H77" s="10">
        <v>1</v>
      </c>
      <c r="I77" s="10">
        <v>1</v>
      </c>
      <c r="J77" s="10">
        <v>2</v>
      </c>
      <c r="K77" s="10">
        <v>1</v>
      </c>
      <c r="L77" s="10">
        <v>1</v>
      </c>
      <c r="M77" s="10">
        <v>1</v>
      </c>
    </row>
    <row r="78" spans="5:13" ht="16.5" customHeight="1">
      <c r="E78" s="9">
        <v>71</v>
      </c>
      <c r="F78" s="18">
        <v>43536</v>
      </c>
      <c r="G78" s="19" t="s">
        <v>795</v>
      </c>
      <c r="H78" s="10">
        <v>1</v>
      </c>
      <c r="I78" s="10">
        <v>1</v>
      </c>
      <c r="J78" s="10">
        <v>2</v>
      </c>
      <c r="K78" s="10">
        <v>1</v>
      </c>
      <c r="L78" s="10">
        <v>1</v>
      </c>
      <c r="M78" s="10">
        <v>1</v>
      </c>
    </row>
    <row r="79" spans="5:13" ht="16.5" customHeight="1">
      <c r="E79" s="9">
        <v>72</v>
      </c>
      <c r="F79" s="18">
        <v>43537</v>
      </c>
      <c r="G79" s="19" t="s">
        <v>796</v>
      </c>
      <c r="H79" s="10">
        <v>1</v>
      </c>
      <c r="I79" s="10">
        <v>1</v>
      </c>
      <c r="J79" s="10">
        <v>2</v>
      </c>
      <c r="K79" s="10">
        <v>1</v>
      </c>
      <c r="L79" s="10">
        <v>1</v>
      </c>
      <c r="M79" s="10">
        <v>1</v>
      </c>
    </row>
    <row r="80" spans="5:13" ht="16.5" customHeight="1">
      <c r="E80" s="9">
        <v>73</v>
      </c>
      <c r="F80" s="18">
        <v>43538</v>
      </c>
      <c r="G80" s="19" t="s">
        <v>797</v>
      </c>
      <c r="H80" s="10">
        <v>2</v>
      </c>
      <c r="I80" s="10">
        <v>2</v>
      </c>
      <c r="J80" s="10">
        <v>2</v>
      </c>
      <c r="K80" s="10">
        <v>2</v>
      </c>
      <c r="L80" s="10">
        <v>2</v>
      </c>
      <c r="M80" s="10">
        <v>2</v>
      </c>
    </row>
    <row r="81" spans="5:13" ht="16.5" customHeight="1">
      <c r="E81" s="9">
        <v>74</v>
      </c>
      <c r="F81" s="18">
        <v>43539</v>
      </c>
      <c r="G81" s="19" t="s">
        <v>798</v>
      </c>
      <c r="H81" s="10">
        <v>3</v>
      </c>
      <c r="I81" s="10">
        <v>2</v>
      </c>
      <c r="J81" s="10">
        <v>2</v>
      </c>
      <c r="K81" s="10">
        <v>2</v>
      </c>
      <c r="L81" s="10">
        <v>2</v>
      </c>
      <c r="M81" s="10">
        <v>2</v>
      </c>
    </row>
    <row r="82" spans="5:13" ht="16.5" customHeight="1">
      <c r="E82" s="9">
        <v>75</v>
      </c>
      <c r="F82" s="18">
        <v>43540</v>
      </c>
      <c r="G82" s="19" t="s">
        <v>799</v>
      </c>
      <c r="H82" s="10">
        <v>1</v>
      </c>
      <c r="I82" s="10">
        <v>1</v>
      </c>
      <c r="J82" s="10">
        <v>2</v>
      </c>
      <c r="K82" s="10">
        <v>1</v>
      </c>
      <c r="L82" s="10">
        <v>3</v>
      </c>
      <c r="M82" s="10">
        <v>1</v>
      </c>
    </row>
    <row r="83" spans="5:13" ht="16.5" customHeight="1">
      <c r="E83" s="9">
        <v>76</v>
      </c>
      <c r="F83" s="18">
        <v>43541</v>
      </c>
      <c r="G83" s="19" t="s">
        <v>800</v>
      </c>
      <c r="H83" s="10">
        <v>1</v>
      </c>
      <c r="I83" s="10">
        <v>1</v>
      </c>
      <c r="J83" s="10">
        <v>2</v>
      </c>
      <c r="K83" s="10">
        <v>1</v>
      </c>
      <c r="L83" s="10">
        <v>1</v>
      </c>
      <c r="M83" s="10">
        <v>1</v>
      </c>
    </row>
    <row r="84" spans="5:13" ht="16.5" customHeight="1">
      <c r="E84" s="9">
        <v>77</v>
      </c>
      <c r="F84" s="18">
        <v>43542</v>
      </c>
      <c r="G84" s="19" t="s">
        <v>801</v>
      </c>
      <c r="H84" s="10">
        <v>1</v>
      </c>
      <c r="I84" s="10">
        <v>1</v>
      </c>
      <c r="J84" s="10">
        <v>2</v>
      </c>
      <c r="K84" s="10">
        <v>1</v>
      </c>
      <c r="L84" s="10">
        <v>1</v>
      </c>
      <c r="M84" s="10">
        <v>1</v>
      </c>
    </row>
    <row r="85" spans="5:13" ht="16.5" customHeight="1">
      <c r="E85" s="9">
        <v>78</v>
      </c>
      <c r="F85" s="18">
        <v>43543</v>
      </c>
      <c r="G85" s="19" t="s">
        <v>795</v>
      </c>
      <c r="H85" s="10">
        <v>1</v>
      </c>
      <c r="I85" s="10">
        <v>1</v>
      </c>
      <c r="J85" s="10">
        <v>2</v>
      </c>
      <c r="K85" s="10">
        <v>1</v>
      </c>
      <c r="L85" s="10">
        <v>1</v>
      </c>
      <c r="M85" s="10">
        <v>1</v>
      </c>
    </row>
    <row r="86" spans="5:13" ht="16.5" customHeight="1">
      <c r="E86" s="9">
        <v>79</v>
      </c>
      <c r="F86" s="18">
        <v>43544</v>
      </c>
      <c r="G86" s="19" t="s">
        <v>796</v>
      </c>
      <c r="H86" s="10">
        <v>3</v>
      </c>
      <c r="I86" s="10">
        <v>2</v>
      </c>
      <c r="J86" s="10">
        <v>2</v>
      </c>
      <c r="K86" s="10">
        <v>2</v>
      </c>
      <c r="L86" s="10">
        <v>2</v>
      </c>
      <c r="M86" s="10">
        <v>2</v>
      </c>
    </row>
    <row r="87" spans="5:13" ht="16.5" customHeight="1">
      <c r="E87" s="9">
        <v>80</v>
      </c>
      <c r="F87" s="18">
        <v>43545</v>
      </c>
      <c r="G87" s="19" t="s">
        <v>797</v>
      </c>
      <c r="H87" s="10">
        <v>2</v>
      </c>
      <c r="I87" s="10">
        <v>2</v>
      </c>
      <c r="J87" s="10">
        <v>2</v>
      </c>
      <c r="K87" s="10">
        <v>2</v>
      </c>
      <c r="L87" s="10">
        <v>2</v>
      </c>
      <c r="M87" s="10">
        <v>2</v>
      </c>
    </row>
    <row r="88" spans="5:13" ht="16.5" customHeight="1">
      <c r="E88" s="9">
        <v>81</v>
      </c>
      <c r="F88" s="18">
        <v>43546</v>
      </c>
      <c r="G88" s="19" t="s">
        <v>798</v>
      </c>
      <c r="H88" s="10">
        <v>3</v>
      </c>
      <c r="I88" s="10">
        <v>2</v>
      </c>
      <c r="J88" s="10">
        <v>2</v>
      </c>
      <c r="K88" s="10">
        <v>2</v>
      </c>
      <c r="L88" s="10">
        <v>2</v>
      </c>
      <c r="M88" s="10">
        <v>2</v>
      </c>
    </row>
    <row r="89" spans="5:13" ht="16.5" customHeight="1">
      <c r="E89" s="9">
        <v>82</v>
      </c>
      <c r="F89" s="18">
        <v>43547</v>
      </c>
      <c r="G89" s="19" t="s">
        <v>799</v>
      </c>
      <c r="H89" s="10">
        <v>1</v>
      </c>
      <c r="I89" s="10">
        <v>2</v>
      </c>
      <c r="J89" s="10">
        <v>2</v>
      </c>
      <c r="K89" s="10">
        <v>1</v>
      </c>
      <c r="L89" s="10">
        <v>3</v>
      </c>
      <c r="M89" s="10">
        <v>3</v>
      </c>
    </row>
    <row r="90" spans="5:13" ht="16.5" customHeight="1">
      <c r="E90" s="9">
        <v>83</v>
      </c>
      <c r="F90" s="18">
        <v>43548</v>
      </c>
      <c r="G90" s="19" t="s">
        <v>800</v>
      </c>
      <c r="H90" s="10">
        <v>1</v>
      </c>
      <c r="I90" s="10">
        <v>2</v>
      </c>
      <c r="J90" s="10">
        <v>2</v>
      </c>
      <c r="K90" s="10">
        <v>1</v>
      </c>
      <c r="L90" s="10">
        <v>1</v>
      </c>
      <c r="M90" s="10">
        <v>3</v>
      </c>
    </row>
    <row r="91" spans="5:13" ht="16.5" customHeight="1">
      <c r="E91" s="9">
        <v>84</v>
      </c>
      <c r="F91" s="18">
        <v>43549</v>
      </c>
      <c r="G91" s="19" t="s">
        <v>801</v>
      </c>
      <c r="H91" s="10">
        <v>1</v>
      </c>
      <c r="I91" s="10">
        <v>2</v>
      </c>
      <c r="J91" s="10">
        <v>2</v>
      </c>
      <c r="K91" s="10">
        <v>1</v>
      </c>
      <c r="L91" s="10">
        <v>1</v>
      </c>
      <c r="M91" s="10">
        <v>3</v>
      </c>
    </row>
    <row r="92" spans="5:13" ht="16.5" customHeight="1">
      <c r="E92" s="9">
        <v>85</v>
      </c>
      <c r="F92" s="18">
        <v>43550</v>
      </c>
      <c r="G92" s="19" t="s">
        <v>795</v>
      </c>
      <c r="H92" s="10">
        <v>1</v>
      </c>
      <c r="I92" s="10">
        <v>2</v>
      </c>
      <c r="J92" s="10">
        <v>2</v>
      </c>
      <c r="K92" s="10">
        <v>1</v>
      </c>
      <c r="L92" s="10">
        <v>1</v>
      </c>
      <c r="M92" s="10">
        <v>3</v>
      </c>
    </row>
    <row r="93" spans="5:13" ht="16.5" customHeight="1">
      <c r="E93" s="9">
        <v>86</v>
      </c>
      <c r="F93" s="18">
        <v>43551</v>
      </c>
      <c r="G93" s="19" t="s">
        <v>796</v>
      </c>
      <c r="H93" s="10">
        <v>1</v>
      </c>
      <c r="I93" s="10">
        <v>2</v>
      </c>
      <c r="J93" s="10">
        <v>2</v>
      </c>
      <c r="K93" s="10">
        <v>1</v>
      </c>
      <c r="L93" s="10">
        <v>1</v>
      </c>
      <c r="M93" s="10">
        <v>3</v>
      </c>
    </row>
    <row r="94" spans="5:13" ht="16.5" customHeight="1">
      <c r="E94" s="9">
        <v>87</v>
      </c>
      <c r="F94" s="18">
        <v>43552</v>
      </c>
      <c r="G94" s="19" t="s">
        <v>797</v>
      </c>
      <c r="H94" s="10">
        <v>2</v>
      </c>
      <c r="I94" s="10">
        <v>2</v>
      </c>
      <c r="J94" s="10">
        <v>2</v>
      </c>
      <c r="K94" s="10">
        <v>2</v>
      </c>
      <c r="L94" s="10">
        <v>2</v>
      </c>
      <c r="M94" s="10">
        <v>2</v>
      </c>
    </row>
    <row r="95" spans="5:13" ht="16.5" customHeight="1">
      <c r="E95" s="9">
        <v>88</v>
      </c>
      <c r="F95" s="18">
        <v>43553</v>
      </c>
      <c r="G95" s="19" t="s">
        <v>798</v>
      </c>
      <c r="H95" s="10">
        <v>3</v>
      </c>
      <c r="I95" s="10">
        <v>2</v>
      </c>
      <c r="J95" s="10">
        <v>2</v>
      </c>
      <c r="K95" s="10">
        <v>2</v>
      </c>
      <c r="L95" s="10">
        <v>2</v>
      </c>
      <c r="M95" s="10">
        <v>2</v>
      </c>
    </row>
    <row r="96" spans="5:13" ht="16.5" customHeight="1">
      <c r="E96" s="9">
        <v>89</v>
      </c>
      <c r="F96" s="18">
        <v>43554</v>
      </c>
      <c r="G96" s="19" t="s">
        <v>799</v>
      </c>
      <c r="H96" s="10">
        <v>1</v>
      </c>
      <c r="I96" s="10">
        <v>2</v>
      </c>
      <c r="J96" s="10">
        <v>2</v>
      </c>
      <c r="K96" s="10">
        <v>1</v>
      </c>
      <c r="L96" s="10">
        <v>3</v>
      </c>
      <c r="M96" s="10">
        <v>3</v>
      </c>
    </row>
    <row r="97" spans="5:13" ht="16.5" customHeight="1">
      <c r="E97" s="9">
        <v>90</v>
      </c>
      <c r="F97" s="18">
        <v>43555</v>
      </c>
      <c r="G97" s="19" t="s">
        <v>800</v>
      </c>
      <c r="H97" s="10">
        <v>1</v>
      </c>
      <c r="I97" s="10">
        <v>2</v>
      </c>
      <c r="J97" s="10">
        <v>2</v>
      </c>
      <c r="K97" s="10">
        <v>1</v>
      </c>
      <c r="L97" s="10">
        <v>1</v>
      </c>
      <c r="M97" s="10">
        <v>3</v>
      </c>
    </row>
    <row r="98" spans="5:13" ht="16.5" customHeight="1">
      <c r="E98" s="9">
        <v>91</v>
      </c>
      <c r="F98" s="18">
        <v>43556</v>
      </c>
      <c r="G98" s="19" t="s">
        <v>801</v>
      </c>
      <c r="H98" s="10">
        <v>1</v>
      </c>
      <c r="I98" s="10">
        <v>2</v>
      </c>
      <c r="J98" s="10">
        <v>2</v>
      </c>
      <c r="K98" s="10">
        <v>1</v>
      </c>
      <c r="L98" s="10">
        <v>1</v>
      </c>
      <c r="M98" s="10">
        <v>3</v>
      </c>
    </row>
    <row r="99" spans="5:13" ht="16.5" customHeight="1">
      <c r="E99" s="9">
        <v>92</v>
      </c>
      <c r="F99" s="18">
        <v>43557</v>
      </c>
      <c r="G99" s="19" t="s">
        <v>795</v>
      </c>
      <c r="H99" s="10">
        <v>1</v>
      </c>
      <c r="I99" s="10">
        <v>2</v>
      </c>
      <c r="J99" s="10">
        <v>2</v>
      </c>
      <c r="K99" s="10">
        <v>1</v>
      </c>
      <c r="L99" s="10">
        <v>1</v>
      </c>
      <c r="M99" s="10">
        <v>3</v>
      </c>
    </row>
    <row r="100" spans="5:13" ht="16.5" customHeight="1">
      <c r="E100" s="9">
        <v>93</v>
      </c>
      <c r="F100" s="18">
        <v>43558</v>
      </c>
      <c r="G100" s="19" t="s">
        <v>796</v>
      </c>
      <c r="H100" s="10">
        <v>1</v>
      </c>
      <c r="I100" s="10">
        <v>2</v>
      </c>
      <c r="J100" s="10">
        <v>2</v>
      </c>
      <c r="K100" s="10">
        <v>1</v>
      </c>
      <c r="L100" s="10">
        <v>1</v>
      </c>
      <c r="M100" s="10">
        <v>3</v>
      </c>
    </row>
    <row r="101" spans="5:13" ht="16.5" customHeight="1">
      <c r="E101" s="9">
        <v>94</v>
      </c>
      <c r="F101" s="18">
        <v>43559</v>
      </c>
      <c r="G101" s="19" t="s">
        <v>797</v>
      </c>
      <c r="H101" s="10">
        <v>2</v>
      </c>
      <c r="I101" s="10">
        <v>2</v>
      </c>
      <c r="J101" s="10">
        <v>2</v>
      </c>
      <c r="K101" s="10">
        <v>2</v>
      </c>
      <c r="L101" s="10">
        <v>2</v>
      </c>
      <c r="M101" s="10">
        <v>2</v>
      </c>
    </row>
    <row r="102" spans="5:13" ht="16.5" customHeight="1">
      <c r="E102" s="9">
        <v>95</v>
      </c>
      <c r="F102" s="18">
        <v>43560</v>
      </c>
      <c r="G102" s="19" t="s">
        <v>798</v>
      </c>
      <c r="H102" s="10">
        <v>3</v>
      </c>
      <c r="I102" s="10">
        <v>2</v>
      </c>
      <c r="J102" s="10">
        <v>2</v>
      </c>
      <c r="K102" s="10">
        <v>2</v>
      </c>
      <c r="L102" s="10">
        <v>2</v>
      </c>
      <c r="M102" s="10">
        <v>2</v>
      </c>
    </row>
    <row r="103" spans="5:13" ht="16.5" customHeight="1">
      <c r="E103" s="9">
        <v>96</v>
      </c>
      <c r="F103" s="18">
        <v>43561</v>
      </c>
      <c r="G103" s="19" t="s">
        <v>799</v>
      </c>
      <c r="H103" s="10">
        <v>1</v>
      </c>
      <c r="I103" s="10">
        <v>1</v>
      </c>
      <c r="J103" s="10">
        <v>1</v>
      </c>
      <c r="K103" s="10">
        <v>3</v>
      </c>
      <c r="L103" s="10">
        <v>3</v>
      </c>
      <c r="M103" s="10">
        <v>1</v>
      </c>
    </row>
    <row r="104" spans="5:13" ht="16.5" customHeight="1">
      <c r="E104" s="9">
        <v>97</v>
      </c>
      <c r="F104" s="18">
        <v>43562</v>
      </c>
      <c r="G104" s="19" t="s">
        <v>800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</row>
    <row r="105" spans="5:13" ht="16.5" customHeight="1">
      <c r="E105" s="9">
        <v>98</v>
      </c>
      <c r="F105" s="18">
        <v>43563</v>
      </c>
      <c r="G105" s="19" t="s">
        <v>801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</row>
    <row r="106" spans="5:13" ht="16.5" customHeight="1">
      <c r="E106" s="9">
        <v>99</v>
      </c>
      <c r="F106" s="18">
        <v>43564</v>
      </c>
      <c r="G106" s="19" t="s">
        <v>795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</row>
    <row r="107" spans="5:13" ht="16.5" customHeight="1">
      <c r="E107" s="9">
        <v>100</v>
      </c>
      <c r="F107" s="18">
        <v>43565</v>
      </c>
      <c r="G107" s="19" t="s">
        <v>796</v>
      </c>
      <c r="H107" s="10">
        <v>1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</row>
    <row r="108" spans="5:13" ht="16.5" customHeight="1">
      <c r="E108" s="9">
        <v>101</v>
      </c>
      <c r="F108" s="18">
        <v>43566</v>
      </c>
      <c r="G108" s="19" t="s">
        <v>797</v>
      </c>
      <c r="H108" s="10">
        <v>2</v>
      </c>
      <c r="I108" s="10">
        <v>2</v>
      </c>
      <c r="J108" s="10">
        <v>2</v>
      </c>
      <c r="K108" s="10">
        <v>2</v>
      </c>
      <c r="L108" s="10">
        <v>2</v>
      </c>
      <c r="M108" s="10">
        <v>2</v>
      </c>
    </row>
    <row r="109" spans="5:13" ht="16.5" customHeight="1">
      <c r="E109" s="9">
        <v>102</v>
      </c>
      <c r="F109" s="18">
        <v>43567</v>
      </c>
      <c r="G109" s="19" t="s">
        <v>798</v>
      </c>
      <c r="H109" s="10">
        <v>3</v>
      </c>
      <c r="I109" s="10">
        <v>2</v>
      </c>
      <c r="J109" s="10">
        <v>2</v>
      </c>
      <c r="K109" s="10">
        <v>2</v>
      </c>
      <c r="L109" s="10">
        <v>2</v>
      </c>
      <c r="M109" s="10">
        <v>2</v>
      </c>
    </row>
    <row r="110" spans="5:13" ht="16.5" customHeight="1">
      <c r="E110" s="9">
        <v>103</v>
      </c>
      <c r="F110" s="18">
        <v>43568</v>
      </c>
      <c r="G110" s="19" t="s">
        <v>799</v>
      </c>
      <c r="H110" s="10">
        <v>1</v>
      </c>
      <c r="I110" s="10">
        <v>1</v>
      </c>
      <c r="J110" s="10">
        <v>1</v>
      </c>
      <c r="K110" s="10">
        <v>1</v>
      </c>
      <c r="L110" s="10">
        <v>3</v>
      </c>
      <c r="M110" s="10">
        <v>1</v>
      </c>
    </row>
    <row r="111" spans="5:13" ht="16.5" customHeight="1">
      <c r="E111" s="9">
        <v>104</v>
      </c>
      <c r="F111" s="18">
        <v>43569</v>
      </c>
      <c r="G111" s="19" t="s">
        <v>800</v>
      </c>
      <c r="H111" s="10">
        <v>1</v>
      </c>
      <c r="I111" s="10">
        <v>1</v>
      </c>
      <c r="J111" s="10">
        <v>1</v>
      </c>
      <c r="K111" s="10">
        <v>1</v>
      </c>
      <c r="L111" s="10">
        <v>1</v>
      </c>
      <c r="M111" s="10">
        <v>1</v>
      </c>
    </row>
    <row r="112" spans="5:13" ht="16.5" customHeight="1">
      <c r="E112" s="9">
        <v>105</v>
      </c>
      <c r="F112" s="18">
        <v>43570</v>
      </c>
      <c r="G112" s="19" t="s">
        <v>801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</row>
    <row r="113" spans="5:13" ht="16.5" customHeight="1">
      <c r="E113" s="9">
        <v>106</v>
      </c>
      <c r="F113" s="18">
        <v>43571</v>
      </c>
      <c r="G113" s="19" t="s">
        <v>795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</row>
    <row r="114" spans="5:13" ht="16.5" customHeight="1">
      <c r="E114" s="9">
        <v>107</v>
      </c>
      <c r="F114" s="18">
        <v>43572</v>
      </c>
      <c r="G114" s="19" t="s">
        <v>796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1</v>
      </c>
    </row>
    <row r="115" spans="5:13" ht="16.5" customHeight="1">
      <c r="E115" s="9">
        <v>108</v>
      </c>
      <c r="F115" s="18">
        <v>43573</v>
      </c>
      <c r="G115" s="19" t="s">
        <v>797</v>
      </c>
      <c r="H115" s="10">
        <v>2</v>
      </c>
      <c r="I115" s="10">
        <v>2</v>
      </c>
      <c r="J115" s="10">
        <v>2</v>
      </c>
      <c r="K115" s="10">
        <v>2</v>
      </c>
      <c r="L115" s="10">
        <v>2</v>
      </c>
      <c r="M115" s="10">
        <v>2</v>
      </c>
    </row>
    <row r="116" spans="5:13" ht="16.5" customHeight="1">
      <c r="E116" s="9">
        <v>109</v>
      </c>
      <c r="F116" s="18">
        <v>43574</v>
      </c>
      <c r="G116" s="19" t="s">
        <v>798</v>
      </c>
      <c r="H116" s="10">
        <v>3</v>
      </c>
      <c r="I116" s="10">
        <v>2</v>
      </c>
      <c r="J116" s="10">
        <v>2</v>
      </c>
      <c r="K116" s="10">
        <v>2</v>
      </c>
      <c r="L116" s="10">
        <v>2</v>
      </c>
      <c r="M116" s="10">
        <v>2</v>
      </c>
    </row>
    <row r="117" spans="5:13" ht="16.5" customHeight="1">
      <c r="E117" s="9">
        <v>110</v>
      </c>
      <c r="F117" s="18">
        <v>43575</v>
      </c>
      <c r="G117" s="19" t="s">
        <v>799</v>
      </c>
      <c r="H117" s="10">
        <v>1</v>
      </c>
      <c r="I117" s="10">
        <v>1</v>
      </c>
      <c r="J117" s="10">
        <v>1</v>
      </c>
      <c r="K117" s="10">
        <v>1</v>
      </c>
      <c r="L117" s="10">
        <v>3</v>
      </c>
      <c r="M117" s="10">
        <v>3</v>
      </c>
    </row>
    <row r="118" spans="5:13" ht="16.5" customHeight="1">
      <c r="E118" s="9">
        <v>111</v>
      </c>
      <c r="F118" s="18">
        <v>43576</v>
      </c>
      <c r="G118" s="19" t="s">
        <v>800</v>
      </c>
      <c r="H118" s="10">
        <v>1</v>
      </c>
      <c r="I118" s="10">
        <v>1</v>
      </c>
      <c r="J118" s="10">
        <v>1</v>
      </c>
      <c r="K118" s="10">
        <v>1</v>
      </c>
      <c r="L118" s="10">
        <v>1</v>
      </c>
      <c r="M118" s="10">
        <v>3</v>
      </c>
    </row>
    <row r="119" spans="5:13" ht="16.5" customHeight="1">
      <c r="E119" s="9">
        <v>112</v>
      </c>
      <c r="F119" s="18">
        <v>43577</v>
      </c>
      <c r="G119" s="19" t="s">
        <v>801</v>
      </c>
      <c r="H119" s="10">
        <v>1</v>
      </c>
      <c r="I119" s="10">
        <v>1</v>
      </c>
      <c r="J119" s="10">
        <v>1</v>
      </c>
      <c r="K119" s="10">
        <v>1</v>
      </c>
      <c r="L119" s="10">
        <v>1</v>
      </c>
      <c r="M119" s="10">
        <v>3</v>
      </c>
    </row>
    <row r="120" spans="5:13" ht="16.5" customHeight="1">
      <c r="E120" s="9">
        <v>113</v>
      </c>
      <c r="F120" s="18">
        <v>43578</v>
      </c>
      <c r="G120" s="19" t="s">
        <v>795</v>
      </c>
      <c r="H120" s="10">
        <v>1</v>
      </c>
      <c r="I120" s="10">
        <v>1</v>
      </c>
      <c r="J120" s="10">
        <v>1</v>
      </c>
      <c r="K120" s="10">
        <v>1</v>
      </c>
      <c r="L120" s="10">
        <v>1</v>
      </c>
      <c r="M120" s="10">
        <v>3</v>
      </c>
    </row>
    <row r="121" spans="5:13" ht="16.5" customHeight="1">
      <c r="E121" s="9">
        <v>114</v>
      </c>
      <c r="F121" s="18">
        <v>43579</v>
      </c>
      <c r="G121" s="19" t="s">
        <v>796</v>
      </c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3</v>
      </c>
    </row>
    <row r="122" spans="5:13" ht="16.5" customHeight="1">
      <c r="E122" s="9">
        <v>115</v>
      </c>
      <c r="F122" s="18">
        <v>43580</v>
      </c>
      <c r="G122" s="19" t="s">
        <v>797</v>
      </c>
      <c r="H122" s="10">
        <v>2</v>
      </c>
      <c r="I122" s="10">
        <v>2</v>
      </c>
      <c r="J122" s="10">
        <v>2</v>
      </c>
      <c r="K122" s="10">
        <v>2</v>
      </c>
      <c r="L122" s="10">
        <v>2</v>
      </c>
      <c r="M122" s="10">
        <v>2</v>
      </c>
    </row>
    <row r="123" spans="5:13" ht="16.5" customHeight="1">
      <c r="E123" s="9">
        <v>116</v>
      </c>
      <c r="F123" s="18">
        <v>43581</v>
      </c>
      <c r="G123" s="19" t="s">
        <v>798</v>
      </c>
      <c r="H123" s="10">
        <v>3</v>
      </c>
      <c r="I123" s="10">
        <v>2</v>
      </c>
      <c r="J123" s="10">
        <v>2</v>
      </c>
      <c r="K123" s="10">
        <v>2</v>
      </c>
      <c r="L123" s="10">
        <v>2</v>
      </c>
      <c r="M123" s="10">
        <v>2</v>
      </c>
    </row>
    <row r="124" spans="5:13" ht="16.5" customHeight="1">
      <c r="E124" s="9">
        <v>117</v>
      </c>
      <c r="F124" s="18">
        <v>43582</v>
      </c>
      <c r="G124" s="19" t="s">
        <v>799</v>
      </c>
      <c r="H124" s="10">
        <v>1</v>
      </c>
      <c r="I124" s="10">
        <v>1</v>
      </c>
      <c r="J124" s="10">
        <v>1</v>
      </c>
      <c r="K124" s="10">
        <v>1</v>
      </c>
      <c r="L124" s="10">
        <v>3</v>
      </c>
      <c r="M124" s="10">
        <v>3</v>
      </c>
    </row>
    <row r="125" spans="5:13" ht="16.5" customHeight="1">
      <c r="E125" s="9">
        <v>118</v>
      </c>
      <c r="F125" s="18">
        <v>43583</v>
      </c>
      <c r="G125" s="19" t="s">
        <v>800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3</v>
      </c>
    </row>
    <row r="126" spans="5:13" ht="16.5" customHeight="1">
      <c r="E126" s="9">
        <v>119</v>
      </c>
      <c r="F126" s="18">
        <v>43584</v>
      </c>
      <c r="G126" s="19" t="s">
        <v>801</v>
      </c>
      <c r="H126" s="10">
        <v>3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</row>
    <row r="127" spans="5:13" ht="16.5" customHeight="1">
      <c r="E127" s="9">
        <v>120</v>
      </c>
      <c r="F127" s="18">
        <v>43585</v>
      </c>
      <c r="G127" s="19" t="s">
        <v>795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3</v>
      </c>
    </row>
    <row r="128" spans="5:13" ht="16.5" customHeight="1">
      <c r="E128" s="9">
        <v>121</v>
      </c>
      <c r="F128" s="18">
        <v>43586</v>
      </c>
      <c r="G128" s="19" t="s">
        <v>796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3</v>
      </c>
    </row>
    <row r="129" spans="5:13" ht="16.5" customHeight="1">
      <c r="E129" s="9">
        <v>122</v>
      </c>
      <c r="F129" s="18">
        <v>43587</v>
      </c>
      <c r="G129" s="19" t="s">
        <v>797</v>
      </c>
      <c r="H129" s="10">
        <v>2</v>
      </c>
      <c r="I129" s="10">
        <v>2</v>
      </c>
      <c r="J129" s="10">
        <v>2</v>
      </c>
      <c r="K129" s="10">
        <v>2</v>
      </c>
      <c r="L129" s="10">
        <v>2</v>
      </c>
      <c r="M129" s="10">
        <v>2</v>
      </c>
    </row>
    <row r="130" spans="5:13" ht="16.5" customHeight="1">
      <c r="E130" s="9">
        <v>123</v>
      </c>
      <c r="F130" s="18">
        <v>43588</v>
      </c>
      <c r="G130" s="19" t="s">
        <v>798</v>
      </c>
      <c r="H130" s="10">
        <v>3</v>
      </c>
      <c r="I130" s="10">
        <v>2</v>
      </c>
      <c r="J130" s="10">
        <v>2</v>
      </c>
      <c r="K130" s="10">
        <v>2</v>
      </c>
      <c r="L130" s="10">
        <v>2</v>
      </c>
      <c r="M130" s="10">
        <v>2</v>
      </c>
    </row>
    <row r="131" spans="5:13" ht="16.5" customHeight="1">
      <c r="E131" s="9">
        <v>124</v>
      </c>
      <c r="F131" s="18">
        <v>43589</v>
      </c>
      <c r="G131" s="19" t="s">
        <v>799</v>
      </c>
      <c r="H131" s="10">
        <v>3</v>
      </c>
      <c r="I131" s="10">
        <v>2</v>
      </c>
      <c r="J131" s="10">
        <v>2</v>
      </c>
      <c r="K131" s="10">
        <v>2</v>
      </c>
      <c r="L131" s="10">
        <v>2</v>
      </c>
      <c r="M131" s="10">
        <v>2</v>
      </c>
    </row>
    <row r="132" spans="5:13" ht="16.5" customHeight="1">
      <c r="E132" s="9">
        <v>125</v>
      </c>
      <c r="F132" s="18">
        <v>43590</v>
      </c>
      <c r="G132" s="19" t="s">
        <v>800</v>
      </c>
      <c r="H132" s="10">
        <v>3</v>
      </c>
      <c r="I132" s="10">
        <v>2</v>
      </c>
      <c r="J132" s="10">
        <v>2</v>
      </c>
      <c r="K132" s="10">
        <v>2</v>
      </c>
      <c r="L132" s="10">
        <v>2</v>
      </c>
      <c r="M132" s="10">
        <v>2</v>
      </c>
    </row>
    <row r="133" spans="5:13" ht="16.5" customHeight="1">
      <c r="E133" s="9">
        <v>126</v>
      </c>
      <c r="F133" s="18">
        <v>43591</v>
      </c>
      <c r="G133" s="19" t="s">
        <v>801</v>
      </c>
      <c r="H133" s="10">
        <v>3</v>
      </c>
      <c r="I133" s="10">
        <v>2</v>
      </c>
      <c r="J133" s="10">
        <v>2</v>
      </c>
      <c r="K133" s="10">
        <v>2</v>
      </c>
      <c r="L133" s="10">
        <v>2</v>
      </c>
      <c r="M133" s="10">
        <v>2</v>
      </c>
    </row>
    <row r="134" spans="5:13" ht="16.5" customHeight="1">
      <c r="E134" s="9">
        <v>127</v>
      </c>
      <c r="F134" s="18">
        <v>43592</v>
      </c>
      <c r="G134" s="19" t="s">
        <v>795</v>
      </c>
      <c r="H134" s="10">
        <v>1</v>
      </c>
      <c r="I134" s="10">
        <v>1</v>
      </c>
      <c r="J134" s="10">
        <v>1</v>
      </c>
      <c r="K134" s="10">
        <v>1</v>
      </c>
      <c r="L134" s="10">
        <v>3</v>
      </c>
      <c r="M134" s="10">
        <v>1</v>
      </c>
    </row>
    <row r="135" spans="5:13" ht="16.5" customHeight="1">
      <c r="E135" s="9">
        <v>128</v>
      </c>
      <c r="F135" s="18">
        <v>43593</v>
      </c>
      <c r="G135" s="19" t="s">
        <v>796</v>
      </c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</row>
    <row r="136" spans="5:13" ht="16.5" customHeight="1">
      <c r="E136" s="9">
        <v>129</v>
      </c>
      <c r="F136" s="18">
        <v>43594</v>
      </c>
      <c r="G136" s="19" t="s">
        <v>797</v>
      </c>
      <c r="H136" s="10">
        <v>2</v>
      </c>
      <c r="I136" s="10">
        <v>2</v>
      </c>
      <c r="J136" s="10">
        <v>2</v>
      </c>
      <c r="K136" s="10">
        <v>2</v>
      </c>
      <c r="L136" s="10">
        <v>2</v>
      </c>
      <c r="M136" s="10">
        <v>2</v>
      </c>
    </row>
    <row r="137" spans="5:13" ht="16.5" customHeight="1">
      <c r="E137" s="9">
        <v>130</v>
      </c>
      <c r="F137" s="18">
        <v>43595</v>
      </c>
      <c r="G137" s="19" t="s">
        <v>798</v>
      </c>
      <c r="H137" s="10">
        <v>3</v>
      </c>
      <c r="I137" s="10">
        <v>2</v>
      </c>
      <c r="J137" s="10">
        <v>2</v>
      </c>
      <c r="K137" s="10">
        <v>2</v>
      </c>
      <c r="L137" s="10">
        <v>2</v>
      </c>
      <c r="M137" s="10">
        <v>2</v>
      </c>
    </row>
    <row r="138" spans="5:13" ht="16.5" customHeight="1">
      <c r="E138" s="9">
        <v>131</v>
      </c>
      <c r="F138" s="18">
        <v>43596</v>
      </c>
      <c r="G138" s="19" t="s">
        <v>799</v>
      </c>
      <c r="H138" s="10">
        <v>1</v>
      </c>
      <c r="I138" s="10">
        <v>1</v>
      </c>
      <c r="J138" s="10">
        <v>1</v>
      </c>
      <c r="K138" s="10">
        <v>3</v>
      </c>
      <c r="L138" s="10">
        <v>3</v>
      </c>
      <c r="M138" s="10">
        <v>1</v>
      </c>
    </row>
    <row r="139" spans="5:13" ht="16.5" customHeight="1">
      <c r="E139" s="9">
        <v>132</v>
      </c>
      <c r="F139" s="18">
        <v>43597</v>
      </c>
      <c r="G139" s="19" t="s">
        <v>800</v>
      </c>
      <c r="H139" s="10">
        <v>1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</row>
    <row r="140" spans="5:13" ht="16.5" customHeight="1">
      <c r="E140" s="9">
        <v>133</v>
      </c>
      <c r="F140" s="18">
        <v>43598</v>
      </c>
      <c r="G140" s="19" t="s">
        <v>801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</row>
    <row r="141" spans="5:13" ht="16.5" customHeight="1">
      <c r="E141" s="9">
        <v>134</v>
      </c>
      <c r="F141" s="18">
        <v>43599</v>
      </c>
      <c r="G141" s="19" t="s">
        <v>795</v>
      </c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</row>
    <row r="142" spans="5:13" ht="16.5" customHeight="1">
      <c r="E142" s="9">
        <v>135</v>
      </c>
      <c r="F142" s="18">
        <v>43600</v>
      </c>
      <c r="G142" s="19" t="s">
        <v>796</v>
      </c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</row>
    <row r="143" spans="5:13" ht="16.5" customHeight="1">
      <c r="E143" s="9">
        <v>136</v>
      </c>
      <c r="F143" s="18">
        <v>43601</v>
      </c>
      <c r="G143" s="19" t="s">
        <v>797</v>
      </c>
      <c r="H143" s="10">
        <v>2</v>
      </c>
      <c r="I143" s="10">
        <v>2</v>
      </c>
      <c r="J143" s="10">
        <v>2</v>
      </c>
      <c r="K143" s="10">
        <v>2</v>
      </c>
      <c r="L143" s="10">
        <v>2</v>
      </c>
      <c r="M143" s="10">
        <v>2</v>
      </c>
    </row>
    <row r="144" spans="5:13" ht="16.5" customHeight="1">
      <c r="E144" s="9">
        <v>137</v>
      </c>
      <c r="F144" s="18">
        <v>43602</v>
      </c>
      <c r="G144" s="19" t="s">
        <v>798</v>
      </c>
      <c r="H144" s="10">
        <v>3</v>
      </c>
      <c r="I144" s="10">
        <v>2</v>
      </c>
      <c r="J144" s="10">
        <v>2</v>
      </c>
      <c r="K144" s="10">
        <v>2</v>
      </c>
      <c r="L144" s="10">
        <v>2</v>
      </c>
      <c r="M144" s="10">
        <v>2</v>
      </c>
    </row>
    <row r="145" spans="5:13" ht="16.5" customHeight="1">
      <c r="E145" s="9">
        <v>138</v>
      </c>
      <c r="F145" s="18">
        <v>43603</v>
      </c>
      <c r="G145" s="19" t="s">
        <v>799</v>
      </c>
      <c r="H145" s="10">
        <v>1</v>
      </c>
      <c r="I145" s="10">
        <v>1</v>
      </c>
      <c r="J145" s="10">
        <v>1</v>
      </c>
      <c r="K145" s="10">
        <v>1</v>
      </c>
      <c r="L145" s="10">
        <v>3</v>
      </c>
      <c r="M145" s="10">
        <v>3</v>
      </c>
    </row>
    <row r="146" spans="5:13" ht="16.5" customHeight="1">
      <c r="E146" s="9">
        <v>139</v>
      </c>
      <c r="F146" s="18">
        <v>43604</v>
      </c>
      <c r="G146" s="19" t="s">
        <v>800</v>
      </c>
      <c r="H146" s="10">
        <v>1</v>
      </c>
      <c r="I146" s="10">
        <v>1</v>
      </c>
      <c r="J146" s="10">
        <v>1</v>
      </c>
      <c r="K146" s="10">
        <v>1</v>
      </c>
      <c r="L146" s="10">
        <v>1</v>
      </c>
      <c r="M146" s="10">
        <v>3</v>
      </c>
    </row>
    <row r="147" spans="5:13" ht="16.5" customHeight="1">
      <c r="E147" s="9">
        <v>140</v>
      </c>
      <c r="F147" s="18">
        <v>43605</v>
      </c>
      <c r="G147" s="19" t="s">
        <v>801</v>
      </c>
      <c r="H147" s="10">
        <v>1</v>
      </c>
      <c r="I147" s="10">
        <v>1</v>
      </c>
      <c r="J147" s="10">
        <v>1</v>
      </c>
      <c r="K147" s="10">
        <v>1</v>
      </c>
      <c r="L147" s="10">
        <v>1</v>
      </c>
      <c r="M147" s="10">
        <v>3</v>
      </c>
    </row>
    <row r="148" spans="5:13" ht="16.5" customHeight="1">
      <c r="E148" s="9">
        <v>141</v>
      </c>
      <c r="F148" s="18">
        <v>43606</v>
      </c>
      <c r="G148" s="19" t="s">
        <v>795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3</v>
      </c>
    </row>
    <row r="149" spans="5:13" ht="16.5" customHeight="1">
      <c r="E149" s="9">
        <v>142</v>
      </c>
      <c r="F149" s="18">
        <v>43607</v>
      </c>
      <c r="G149" s="19" t="s">
        <v>796</v>
      </c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3</v>
      </c>
    </row>
    <row r="150" spans="5:13" ht="16.5" customHeight="1">
      <c r="E150" s="9">
        <v>143</v>
      </c>
      <c r="F150" s="18">
        <v>43608</v>
      </c>
      <c r="G150" s="19" t="s">
        <v>797</v>
      </c>
      <c r="H150" s="10">
        <v>2</v>
      </c>
      <c r="I150" s="10">
        <v>2</v>
      </c>
      <c r="J150" s="10">
        <v>2</v>
      </c>
      <c r="K150" s="10">
        <v>2</v>
      </c>
      <c r="L150" s="10">
        <v>2</v>
      </c>
      <c r="M150" s="10">
        <v>2</v>
      </c>
    </row>
    <row r="151" spans="5:13" ht="16.5" customHeight="1">
      <c r="E151" s="9">
        <v>144</v>
      </c>
      <c r="F151" s="18">
        <v>43609</v>
      </c>
      <c r="G151" s="19" t="s">
        <v>798</v>
      </c>
      <c r="H151" s="10">
        <v>3</v>
      </c>
      <c r="I151" s="10">
        <v>2</v>
      </c>
      <c r="J151" s="10">
        <v>2</v>
      </c>
      <c r="K151" s="10">
        <v>2</v>
      </c>
      <c r="L151" s="10">
        <v>2</v>
      </c>
      <c r="M151" s="10">
        <v>2</v>
      </c>
    </row>
    <row r="152" spans="5:13" ht="16.5" customHeight="1">
      <c r="E152" s="9">
        <v>145</v>
      </c>
      <c r="F152" s="18">
        <v>43610</v>
      </c>
      <c r="G152" s="19" t="s">
        <v>799</v>
      </c>
      <c r="H152" s="10">
        <v>1</v>
      </c>
      <c r="I152" s="10">
        <v>1</v>
      </c>
      <c r="J152" s="10">
        <v>1</v>
      </c>
      <c r="K152" s="10">
        <v>1</v>
      </c>
      <c r="L152" s="10">
        <v>3</v>
      </c>
      <c r="M152" s="10">
        <v>3</v>
      </c>
    </row>
    <row r="153" spans="5:13" ht="16.5" customHeight="1">
      <c r="E153" s="9">
        <v>146</v>
      </c>
      <c r="F153" s="18">
        <v>43611</v>
      </c>
      <c r="G153" s="19" t="s">
        <v>800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3</v>
      </c>
    </row>
    <row r="154" spans="5:13" ht="16.5" customHeight="1">
      <c r="E154" s="9">
        <v>147</v>
      </c>
      <c r="F154" s="18">
        <v>43612</v>
      </c>
      <c r="G154" s="19" t="s">
        <v>801</v>
      </c>
      <c r="H154" s="10">
        <v>1</v>
      </c>
      <c r="I154" s="10">
        <v>1</v>
      </c>
      <c r="J154" s="10">
        <v>1</v>
      </c>
      <c r="K154" s="10">
        <v>1</v>
      </c>
      <c r="L154" s="10">
        <v>1</v>
      </c>
      <c r="M154" s="10">
        <v>3</v>
      </c>
    </row>
    <row r="155" spans="5:13" ht="16.5" customHeight="1">
      <c r="E155" s="9">
        <v>148</v>
      </c>
      <c r="F155" s="18">
        <v>43613</v>
      </c>
      <c r="G155" s="19" t="s">
        <v>795</v>
      </c>
      <c r="H155" s="10">
        <v>1</v>
      </c>
      <c r="I155" s="10">
        <v>1</v>
      </c>
      <c r="J155" s="10">
        <v>1</v>
      </c>
      <c r="K155" s="10">
        <v>1</v>
      </c>
      <c r="L155" s="10">
        <v>1</v>
      </c>
      <c r="M155" s="10">
        <v>3</v>
      </c>
    </row>
    <row r="156" spans="5:13" ht="16.5" customHeight="1">
      <c r="E156" s="9">
        <v>149</v>
      </c>
      <c r="F156" s="18">
        <v>43614</v>
      </c>
      <c r="G156" s="19" t="s">
        <v>796</v>
      </c>
      <c r="H156" s="10">
        <v>1</v>
      </c>
      <c r="I156" s="10">
        <v>1</v>
      </c>
      <c r="J156" s="10">
        <v>1</v>
      </c>
      <c r="K156" s="10">
        <v>1</v>
      </c>
      <c r="L156" s="10">
        <v>1</v>
      </c>
      <c r="M156" s="10">
        <v>3</v>
      </c>
    </row>
    <row r="157" spans="5:13" ht="16.5" customHeight="1">
      <c r="E157" s="9">
        <v>150</v>
      </c>
      <c r="F157" s="18">
        <v>43615</v>
      </c>
      <c r="G157" s="19" t="s">
        <v>797</v>
      </c>
      <c r="H157" s="10">
        <v>2</v>
      </c>
      <c r="I157" s="10">
        <v>2</v>
      </c>
      <c r="J157" s="10">
        <v>2</v>
      </c>
      <c r="K157" s="10">
        <v>2</v>
      </c>
      <c r="L157" s="10">
        <v>2</v>
      </c>
      <c r="M157" s="10">
        <v>2</v>
      </c>
    </row>
    <row r="158" spans="5:13" ht="16.5" customHeight="1">
      <c r="E158" s="9">
        <v>151</v>
      </c>
      <c r="F158" s="18">
        <v>43616</v>
      </c>
      <c r="G158" s="19" t="s">
        <v>798</v>
      </c>
      <c r="H158" s="10">
        <v>3</v>
      </c>
      <c r="I158" s="10">
        <v>2</v>
      </c>
      <c r="J158" s="10">
        <v>2</v>
      </c>
      <c r="K158" s="10">
        <v>2</v>
      </c>
      <c r="L158" s="10">
        <v>2</v>
      </c>
      <c r="M158" s="10">
        <v>2</v>
      </c>
    </row>
    <row r="159" spans="5:13" ht="16.5" customHeight="1">
      <c r="E159" s="9">
        <v>152</v>
      </c>
      <c r="F159" s="18">
        <v>43617</v>
      </c>
      <c r="G159" s="19" t="s">
        <v>799</v>
      </c>
      <c r="H159" s="10">
        <v>1</v>
      </c>
      <c r="I159" s="10">
        <v>1</v>
      </c>
      <c r="J159" s="10">
        <v>1</v>
      </c>
      <c r="K159" s="10">
        <v>3</v>
      </c>
      <c r="L159" s="10">
        <v>3</v>
      </c>
      <c r="M159" s="10">
        <v>1</v>
      </c>
    </row>
    <row r="160" spans="5:13" ht="16.5" customHeight="1">
      <c r="E160" s="9">
        <v>153</v>
      </c>
      <c r="F160" s="18">
        <v>43618</v>
      </c>
      <c r="G160" s="19" t="s">
        <v>800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</row>
    <row r="161" spans="5:13" ht="16.5" customHeight="1">
      <c r="E161" s="9">
        <v>154</v>
      </c>
      <c r="F161" s="18">
        <v>43619</v>
      </c>
      <c r="G161" s="19" t="s">
        <v>801</v>
      </c>
      <c r="H161" s="10">
        <v>1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</row>
    <row r="162" spans="5:13" ht="16.5" customHeight="1">
      <c r="E162" s="9">
        <v>155</v>
      </c>
      <c r="F162" s="18">
        <v>43620</v>
      </c>
      <c r="G162" s="19" t="s">
        <v>795</v>
      </c>
      <c r="H162" s="10">
        <v>1</v>
      </c>
      <c r="I162" s="10">
        <v>1</v>
      </c>
      <c r="J162" s="10">
        <v>1</v>
      </c>
      <c r="K162" s="10">
        <v>1</v>
      </c>
      <c r="L162" s="10">
        <v>1</v>
      </c>
      <c r="M162" s="10">
        <v>1</v>
      </c>
    </row>
    <row r="163" spans="5:13" ht="16.5" customHeight="1">
      <c r="E163" s="9">
        <v>156</v>
      </c>
      <c r="F163" s="18">
        <v>43621</v>
      </c>
      <c r="G163" s="19" t="s">
        <v>796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1</v>
      </c>
    </row>
    <row r="164" spans="5:13" ht="16.5" customHeight="1">
      <c r="E164" s="9">
        <v>157</v>
      </c>
      <c r="F164" s="18">
        <v>43622</v>
      </c>
      <c r="G164" s="19" t="s">
        <v>797</v>
      </c>
      <c r="H164" s="10">
        <v>2</v>
      </c>
      <c r="I164" s="10">
        <v>2</v>
      </c>
      <c r="J164" s="10">
        <v>2</v>
      </c>
      <c r="K164" s="10">
        <v>2</v>
      </c>
      <c r="L164" s="10">
        <v>2</v>
      </c>
      <c r="M164" s="10">
        <v>2</v>
      </c>
    </row>
    <row r="165" spans="5:13" ht="16.5" customHeight="1">
      <c r="E165" s="9">
        <v>158</v>
      </c>
      <c r="F165" s="18">
        <v>43623</v>
      </c>
      <c r="G165" s="19" t="s">
        <v>798</v>
      </c>
      <c r="H165" s="10">
        <v>3</v>
      </c>
      <c r="I165" s="10">
        <v>2</v>
      </c>
      <c r="J165" s="10">
        <v>2</v>
      </c>
      <c r="K165" s="10">
        <v>2</v>
      </c>
      <c r="L165" s="10">
        <v>2</v>
      </c>
      <c r="M165" s="10">
        <v>2</v>
      </c>
    </row>
    <row r="166" spans="5:13" ht="16.5" customHeight="1">
      <c r="E166" s="9">
        <v>159</v>
      </c>
      <c r="F166" s="18">
        <v>43624</v>
      </c>
      <c r="G166" s="19" t="s">
        <v>799</v>
      </c>
      <c r="H166" s="10">
        <v>1</v>
      </c>
      <c r="I166" s="10">
        <v>1</v>
      </c>
      <c r="J166" s="10">
        <v>1</v>
      </c>
      <c r="K166" s="10">
        <v>1</v>
      </c>
      <c r="L166" s="10">
        <v>3</v>
      </c>
      <c r="M166" s="10">
        <v>1</v>
      </c>
    </row>
    <row r="167" spans="5:13" ht="16.5" customHeight="1">
      <c r="E167" s="9">
        <v>160</v>
      </c>
      <c r="F167" s="18">
        <v>43625</v>
      </c>
      <c r="G167" s="19" t="s">
        <v>800</v>
      </c>
      <c r="H167" s="10">
        <v>1</v>
      </c>
      <c r="I167" s="10">
        <v>1</v>
      </c>
      <c r="J167" s="10">
        <v>1</v>
      </c>
      <c r="K167" s="10">
        <v>1</v>
      </c>
      <c r="L167" s="10">
        <v>1</v>
      </c>
      <c r="M167" s="10">
        <v>1</v>
      </c>
    </row>
    <row r="168" spans="5:13" ht="16.5" customHeight="1">
      <c r="E168" s="9">
        <v>161</v>
      </c>
      <c r="F168" s="18">
        <v>43626</v>
      </c>
      <c r="G168" s="19" t="s">
        <v>801</v>
      </c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M168" s="10">
        <v>1</v>
      </c>
    </row>
    <row r="169" spans="5:13" ht="16.5" customHeight="1">
      <c r="E169" s="9">
        <v>162</v>
      </c>
      <c r="F169" s="18">
        <v>43627</v>
      </c>
      <c r="G169" s="19" t="s">
        <v>795</v>
      </c>
      <c r="H169" s="10">
        <v>1</v>
      </c>
      <c r="I169" s="10">
        <v>1</v>
      </c>
      <c r="J169" s="10">
        <v>1</v>
      </c>
      <c r="K169" s="10">
        <v>1</v>
      </c>
      <c r="L169" s="10">
        <v>1</v>
      </c>
      <c r="M169" s="10">
        <v>1</v>
      </c>
    </row>
    <row r="170" spans="5:13" ht="16.5" customHeight="1">
      <c r="E170" s="9">
        <v>163</v>
      </c>
      <c r="F170" s="18">
        <v>43628</v>
      </c>
      <c r="G170" s="19" t="s">
        <v>796</v>
      </c>
      <c r="H170" s="10">
        <v>1</v>
      </c>
      <c r="I170" s="10">
        <v>1</v>
      </c>
      <c r="J170" s="10">
        <v>1</v>
      </c>
      <c r="K170" s="10">
        <v>1</v>
      </c>
      <c r="L170" s="10">
        <v>1</v>
      </c>
      <c r="M170" s="10">
        <v>1</v>
      </c>
    </row>
    <row r="171" spans="5:13" ht="16.5" customHeight="1">
      <c r="E171" s="9">
        <v>164</v>
      </c>
      <c r="F171" s="18">
        <v>43629</v>
      </c>
      <c r="G171" s="19" t="s">
        <v>797</v>
      </c>
      <c r="H171" s="10">
        <v>2</v>
      </c>
      <c r="I171" s="10">
        <v>2</v>
      </c>
      <c r="J171" s="10">
        <v>2</v>
      </c>
      <c r="K171" s="10">
        <v>2</v>
      </c>
      <c r="L171" s="10">
        <v>2</v>
      </c>
      <c r="M171" s="10">
        <v>2</v>
      </c>
    </row>
    <row r="172" spans="5:13" ht="16.5" customHeight="1">
      <c r="E172" s="9">
        <v>165</v>
      </c>
      <c r="F172" s="18">
        <v>43630</v>
      </c>
      <c r="G172" s="19" t="s">
        <v>798</v>
      </c>
      <c r="H172" s="10">
        <v>3</v>
      </c>
      <c r="I172" s="10">
        <v>2</v>
      </c>
      <c r="J172" s="10">
        <v>2</v>
      </c>
      <c r="K172" s="10">
        <v>2</v>
      </c>
      <c r="L172" s="10">
        <v>2</v>
      </c>
      <c r="M172" s="10">
        <v>2</v>
      </c>
    </row>
    <row r="173" spans="5:13" ht="16.5" customHeight="1">
      <c r="E173" s="9">
        <v>166</v>
      </c>
      <c r="F173" s="18">
        <v>43631</v>
      </c>
      <c r="G173" s="19" t="s">
        <v>799</v>
      </c>
      <c r="H173" s="10">
        <v>1</v>
      </c>
      <c r="I173" s="10">
        <v>1</v>
      </c>
      <c r="J173" s="10">
        <v>1</v>
      </c>
      <c r="K173" s="10">
        <v>1</v>
      </c>
      <c r="L173" s="10">
        <v>3</v>
      </c>
      <c r="M173" s="10">
        <v>1</v>
      </c>
    </row>
    <row r="174" spans="5:13" ht="16.5" customHeight="1">
      <c r="E174" s="9">
        <v>167</v>
      </c>
      <c r="F174" s="18">
        <v>43632</v>
      </c>
      <c r="G174" s="19" t="s">
        <v>800</v>
      </c>
      <c r="H174" s="10">
        <v>1</v>
      </c>
      <c r="I174" s="10">
        <v>1</v>
      </c>
      <c r="J174" s="10">
        <v>1</v>
      </c>
      <c r="K174" s="10">
        <v>1</v>
      </c>
      <c r="L174" s="10">
        <v>1</v>
      </c>
      <c r="M174" s="10">
        <v>1</v>
      </c>
    </row>
    <row r="175" spans="5:13" ht="16.5" customHeight="1">
      <c r="E175" s="9">
        <v>168</v>
      </c>
      <c r="F175" s="18">
        <v>43633</v>
      </c>
      <c r="G175" s="19" t="s">
        <v>801</v>
      </c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</row>
    <row r="176" spans="5:13" ht="16.5" customHeight="1">
      <c r="E176" s="9">
        <v>169</v>
      </c>
      <c r="F176" s="18">
        <v>43634</v>
      </c>
      <c r="G176" s="19" t="s">
        <v>795</v>
      </c>
      <c r="H176" s="10">
        <v>1</v>
      </c>
      <c r="I176" s="10">
        <v>1</v>
      </c>
      <c r="J176" s="10">
        <v>1</v>
      </c>
      <c r="K176" s="10">
        <v>1</v>
      </c>
      <c r="L176" s="10">
        <v>1</v>
      </c>
      <c r="M176" s="10">
        <v>1</v>
      </c>
    </row>
    <row r="177" spans="5:13" ht="16.5" customHeight="1">
      <c r="E177" s="9">
        <v>170</v>
      </c>
      <c r="F177" s="18">
        <v>43635</v>
      </c>
      <c r="G177" s="19" t="s">
        <v>796</v>
      </c>
      <c r="H177" s="10">
        <v>1</v>
      </c>
      <c r="I177" s="10">
        <v>1</v>
      </c>
      <c r="J177" s="10">
        <v>1</v>
      </c>
      <c r="K177" s="10">
        <v>1</v>
      </c>
      <c r="L177" s="10">
        <v>1</v>
      </c>
      <c r="M177" s="10">
        <v>1</v>
      </c>
    </row>
    <row r="178" spans="5:13" ht="16.5" customHeight="1">
      <c r="E178" s="9">
        <v>171</v>
      </c>
      <c r="F178" s="18">
        <v>43636</v>
      </c>
      <c r="G178" s="19" t="s">
        <v>797</v>
      </c>
      <c r="H178" s="10">
        <v>2</v>
      </c>
      <c r="I178" s="10">
        <v>2</v>
      </c>
      <c r="J178" s="10">
        <v>2</v>
      </c>
      <c r="K178" s="10">
        <v>2</v>
      </c>
      <c r="L178" s="10">
        <v>2</v>
      </c>
      <c r="M178" s="10">
        <v>2</v>
      </c>
    </row>
    <row r="179" spans="5:13" ht="16.5" customHeight="1">
      <c r="E179" s="9">
        <v>172</v>
      </c>
      <c r="F179" s="18">
        <v>43637</v>
      </c>
      <c r="G179" s="19" t="s">
        <v>798</v>
      </c>
      <c r="H179" s="10">
        <v>3</v>
      </c>
      <c r="I179" s="10">
        <v>2</v>
      </c>
      <c r="J179" s="10">
        <v>2</v>
      </c>
      <c r="K179" s="10">
        <v>2</v>
      </c>
      <c r="L179" s="10">
        <v>2</v>
      </c>
      <c r="M179" s="10">
        <v>2</v>
      </c>
    </row>
    <row r="180" spans="5:13" ht="16.5" customHeight="1">
      <c r="E180" s="9">
        <v>173</v>
      </c>
      <c r="F180" s="18">
        <v>43638</v>
      </c>
      <c r="G180" s="19" t="s">
        <v>799</v>
      </c>
      <c r="H180" s="10">
        <v>1</v>
      </c>
      <c r="I180" s="10">
        <v>1</v>
      </c>
      <c r="J180" s="10">
        <v>1</v>
      </c>
      <c r="K180" s="10">
        <v>1</v>
      </c>
      <c r="L180" s="10">
        <v>3</v>
      </c>
      <c r="M180" s="10">
        <v>3</v>
      </c>
    </row>
    <row r="181" spans="5:13" ht="16.5" customHeight="1">
      <c r="E181" s="9">
        <v>174</v>
      </c>
      <c r="F181" s="18">
        <v>43639</v>
      </c>
      <c r="G181" s="19" t="s">
        <v>800</v>
      </c>
      <c r="H181" s="10">
        <v>1</v>
      </c>
      <c r="I181" s="10">
        <v>1</v>
      </c>
      <c r="J181" s="10">
        <v>1</v>
      </c>
      <c r="K181" s="10">
        <v>1</v>
      </c>
      <c r="L181" s="10">
        <v>1</v>
      </c>
      <c r="M181" s="10">
        <v>3</v>
      </c>
    </row>
    <row r="182" spans="5:13" ht="16.5" customHeight="1">
      <c r="E182" s="9">
        <v>175</v>
      </c>
      <c r="F182" s="18">
        <v>43640</v>
      </c>
      <c r="G182" s="19" t="s">
        <v>801</v>
      </c>
      <c r="H182" s="10">
        <v>1</v>
      </c>
      <c r="I182" s="10">
        <v>1</v>
      </c>
      <c r="J182" s="10">
        <v>1</v>
      </c>
      <c r="K182" s="10">
        <v>1</v>
      </c>
      <c r="L182" s="10">
        <v>1</v>
      </c>
      <c r="M182" s="10">
        <v>3</v>
      </c>
    </row>
    <row r="183" spans="5:13" ht="16.5" customHeight="1">
      <c r="E183" s="9">
        <v>176</v>
      </c>
      <c r="F183" s="18">
        <v>43641</v>
      </c>
      <c r="G183" s="19" t="s">
        <v>795</v>
      </c>
      <c r="H183" s="10">
        <v>1</v>
      </c>
      <c r="I183" s="10">
        <v>1</v>
      </c>
      <c r="J183" s="10">
        <v>1</v>
      </c>
      <c r="K183" s="10">
        <v>1</v>
      </c>
      <c r="L183" s="10">
        <v>1</v>
      </c>
      <c r="M183" s="10">
        <v>3</v>
      </c>
    </row>
    <row r="184" spans="5:13" ht="16.5" customHeight="1">
      <c r="E184" s="9">
        <v>177</v>
      </c>
      <c r="F184" s="18">
        <v>43642</v>
      </c>
      <c r="G184" s="19" t="s">
        <v>796</v>
      </c>
      <c r="H184" s="10">
        <v>1</v>
      </c>
      <c r="I184" s="10">
        <v>1</v>
      </c>
      <c r="J184" s="10">
        <v>1</v>
      </c>
      <c r="K184" s="10">
        <v>1</v>
      </c>
      <c r="L184" s="10">
        <v>1</v>
      </c>
      <c r="M184" s="10">
        <v>3</v>
      </c>
    </row>
    <row r="185" spans="5:13" ht="16.5" customHeight="1">
      <c r="E185" s="9">
        <v>178</v>
      </c>
      <c r="F185" s="18">
        <v>43643</v>
      </c>
      <c r="G185" s="19" t="s">
        <v>797</v>
      </c>
      <c r="H185" s="10">
        <v>2</v>
      </c>
      <c r="I185" s="10">
        <v>2</v>
      </c>
      <c r="J185" s="10">
        <v>2</v>
      </c>
      <c r="K185" s="10">
        <v>2</v>
      </c>
      <c r="L185" s="10">
        <v>2</v>
      </c>
      <c r="M185" s="10">
        <v>2</v>
      </c>
    </row>
    <row r="186" spans="5:13" ht="16.5" customHeight="1">
      <c r="E186" s="9">
        <v>179</v>
      </c>
      <c r="F186" s="18">
        <v>43644</v>
      </c>
      <c r="G186" s="19" t="s">
        <v>798</v>
      </c>
      <c r="H186" s="10">
        <v>3</v>
      </c>
      <c r="I186" s="10">
        <v>2</v>
      </c>
      <c r="J186" s="10">
        <v>2</v>
      </c>
      <c r="K186" s="10">
        <v>2</v>
      </c>
      <c r="L186" s="10">
        <v>2</v>
      </c>
      <c r="M186" s="10">
        <v>2</v>
      </c>
    </row>
    <row r="187" spans="5:13" ht="16.5" customHeight="1">
      <c r="E187" s="9">
        <v>180</v>
      </c>
      <c r="F187" s="18">
        <v>43645</v>
      </c>
      <c r="G187" s="19" t="s">
        <v>799</v>
      </c>
      <c r="H187" s="10">
        <v>1</v>
      </c>
      <c r="I187" s="10">
        <v>1</v>
      </c>
      <c r="J187" s="10">
        <v>1</v>
      </c>
      <c r="K187" s="10">
        <v>1</v>
      </c>
      <c r="L187" s="10">
        <v>3</v>
      </c>
      <c r="M187" s="10">
        <v>3</v>
      </c>
    </row>
    <row r="188" spans="5:13" ht="16.5" customHeight="1">
      <c r="E188" s="9">
        <v>181</v>
      </c>
      <c r="F188" s="18">
        <v>43646</v>
      </c>
      <c r="G188" s="19" t="s">
        <v>800</v>
      </c>
      <c r="H188" s="10">
        <v>1</v>
      </c>
      <c r="I188" s="10">
        <v>1</v>
      </c>
      <c r="J188" s="10">
        <v>1</v>
      </c>
      <c r="K188" s="10">
        <v>1</v>
      </c>
      <c r="L188" s="10">
        <v>1</v>
      </c>
      <c r="M188" s="10">
        <v>3</v>
      </c>
    </row>
    <row r="189" spans="5:13" ht="16.5" customHeight="1">
      <c r="E189" s="9">
        <v>182</v>
      </c>
      <c r="F189" s="18">
        <v>43647</v>
      </c>
      <c r="G189" s="19" t="s">
        <v>801</v>
      </c>
      <c r="H189" s="10">
        <v>1</v>
      </c>
      <c r="I189" s="10">
        <v>1</v>
      </c>
      <c r="J189" s="10">
        <v>1</v>
      </c>
      <c r="K189" s="10">
        <v>1</v>
      </c>
      <c r="L189" s="10">
        <v>1</v>
      </c>
      <c r="M189" s="10">
        <v>3</v>
      </c>
    </row>
    <row r="190" spans="5:13" ht="16.5" customHeight="1">
      <c r="E190" s="9">
        <v>183</v>
      </c>
      <c r="F190" s="18">
        <v>43648</v>
      </c>
      <c r="G190" s="19" t="s">
        <v>795</v>
      </c>
      <c r="H190" s="10">
        <v>1</v>
      </c>
      <c r="I190" s="10">
        <v>1</v>
      </c>
      <c r="J190" s="10">
        <v>1</v>
      </c>
      <c r="K190" s="10">
        <v>1</v>
      </c>
      <c r="L190" s="10">
        <v>1</v>
      </c>
      <c r="M190" s="10">
        <v>3</v>
      </c>
    </row>
    <row r="191" spans="5:13" ht="16.5" customHeight="1">
      <c r="E191" s="9">
        <v>184</v>
      </c>
      <c r="F191" s="18">
        <v>43649</v>
      </c>
      <c r="G191" s="19" t="s">
        <v>796</v>
      </c>
      <c r="H191" s="10">
        <v>1</v>
      </c>
      <c r="I191" s="10">
        <v>1</v>
      </c>
      <c r="J191" s="10">
        <v>1</v>
      </c>
      <c r="K191" s="10">
        <v>1</v>
      </c>
      <c r="L191" s="10">
        <v>1</v>
      </c>
      <c r="M191" s="10">
        <v>3</v>
      </c>
    </row>
    <row r="192" spans="5:13" ht="16.5" customHeight="1">
      <c r="E192" s="9">
        <v>185</v>
      </c>
      <c r="F192" s="18">
        <v>43650</v>
      </c>
      <c r="G192" s="19" t="s">
        <v>797</v>
      </c>
      <c r="H192" s="10">
        <v>2</v>
      </c>
      <c r="I192" s="10">
        <v>2</v>
      </c>
      <c r="J192" s="10">
        <v>2</v>
      </c>
      <c r="K192" s="10">
        <v>2</v>
      </c>
      <c r="L192" s="10">
        <v>2</v>
      </c>
      <c r="M192" s="10">
        <v>2</v>
      </c>
    </row>
    <row r="193" spans="5:13" ht="16.5" customHeight="1">
      <c r="E193" s="9">
        <v>186</v>
      </c>
      <c r="F193" s="18">
        <v>43651</v>
      </c>
      <c r="G193" s="19" t="s">
        <v>798</v>
      </c>
      <c r="H193" s="10">
        <v>3</v>
      </c>
      <c r="I193" s="10">
        <v>2</v>
      </c>
      <c r="J193" s="10">
        <v>2</v>
      </c>
      <c r="K193" s="10">
        <v>2</v>
      </c>
      <c r="L193" s="10">
        <v>2</v>
      </c>
      <c r="M193" s="10">
        <v>2</v>
      </c>
    </row>
    <row r="194" spans="5:13" ht="16.5" customHeight="1">
      <c r="E194" s="9">
        <v>187</v>
      </c>
      <c r="F194" s="18">
        <v>43652</v>
      </c>
      <c r="G194" s="19" t="s">
        <v>799</v>
      </c>
      <c r="H194" s="10">
        <v>1</v>
      </c>
      <c r="I194" s="10">
        <v>1</v>
      </c>
      <c r="J194" s="10">
        <v>1</v>
      </c>
      <c r="K194" s="10">
        <v>3</v>
      </c>
      <c r="L194" s="10">
        <v>3</v>
      </c>
      <c r="M194" s="10">
        <v>1</v>
      </c>
    </row>
    <row r="195" spans="5:13" ht="16.5" customHeight="1">
      <c r="E195" s="9">
        <v>188</v>
      </c>
      <c r="F195" s="18">
        <v>43653</v>
      </c>
      <c r="G195" s="19" t="s">
        <v>800</v>
      </c>
      <c r="H195" s="10">
        <v>1</v>
      </c>
      <c r="I195" s="10">
        <v>1</v>
      </c>
      <c r="J195" s="10">
        <v>1</v>
      </c>
      <c r="K195" s="10">
        <v>1</v>
      </c>
      <c r="L195" s="10">
        <v>1</v>
      </c>
      <c r="M195" s="10">
        <v>1</v>
      </c>
    </row>
    <row r="196" spans="5:13" ht="16.5" customHeight="1">
      <c r="E196" s="9">
        <v>189</v>
      </c>
      <c r="F196" s="18">
        <v>43654</v>
      </c>
      <c r="G196" s="19" t="s">
        <v>801</v>
      </c>
      <c r="H196" s="10">
        <v>1</v>
      </c>
      <c r="I196" s="10">
        <v>1</v>
      </c>
      <c r="J196" s="10">
        <v>1</v>
      </c>
      <c r="K196" s="10">
        <v>1</v>
      </c>
      <c r="L196" s="10">
        <v>1</v>
      </c>
      <c r="M196" s="10">
        <v>1</v>
      </c>
    </row>
    <row r="197" spans="5:13" ht="16.5" customHeight="1">
      <c r="E197" s="9">
        <v>190</v>
      </c>
      <c r="F197" s="18">
        <v>43655</v>
      </c>
      <c r="G197" s="19" t="s">
        <v>795</v>
      </c>
      <c r="H197" s="10">
        <v>1</v>
      </c>
      <c r="I197" s="10">
        <v>1</v>
      </c>
      <c r="J197" s="10">
        <v>1</v>
      </c>
      <c r="K197" s="10">
        <v>1</v>
      </c>
      <c r="L197" s="10">
        <v>1</v>
      </c>
      <c r="M197" s="10">
        <v>1</v>
      </c>
    </row>
    <row r="198" spans="5:13" ht="16.5" customHeight="1">
      <c r="E198" s="9">
        <v>191</v>
      </c>
      <c r="F198" s="18">
        <v>43656</v>
      </c>
      <c r="G198" s="19" t="s">
        <v>796</v>
      </c>
      <c r="H198" s="10">
        <v>1</v>
      </c>
      <c r="I198" s="10">
        <v>1</v>
      </c>
      <c r="J198" s="10">
        <v>1</v>
      </c>
      <c r="K198" s="10">
        <v>1</v>
      </c>
      <c r="L198" s="10">
        <v>1</v>
      </c>
      <c r="M198" s="10">
        <v>1</v>
      </c>
    </row>
    <row r="199" spans="5:13" ht="16.5" customHeight="1">
      <c r="E199" s="9">
        <v>192</v>
      </c>
      <c r="F199" s="18">
        <v>43657</v>
      </c>
      <c r="G199" s="19" t="s">
        <v>797</v>
      </c>
      <c r="H199" s="10">
        <v>2</v>
      </c>
      <c r="I199" s="10">
        <v>2</v>
      </c>
      <c r="J199" s="10">
        <v>2</v>
      </c>
      <c r="K199" s="10">
        <v>2</v>
      </c>
      <c r="L199" s="10">
        <v>2</v>
      </c>
      <c r="M199" s="10">
        <v>2</v>
      </c>
    </row>
    <row r="200" spans="5:13" ht="16.5" customHeight="1">
      <c r="E200" s="9">
        <v>193</v>
      </c>
      <c r="F200" s="18">
        <v>43658</v>
      </c>
      <c r="G200" s="19" t="s">
        <v>798</v>
      </c>
      <c r="H200" s="10">
        <v>3</v>
      </c>
      <c r="I200" s="10">
        <v>2</v>
      </c>
      <c r="J200" s="10">
        <v>2</v>
      </c>
      <c r="K200" s="10">
        <v>2</v>
      </c>
      <c r="L200" s="10">
        <v>2</v>
      </c>
      <c r="M200" s="10">
        <v>2</v>
      </c>
    </row>
    <row r="201" spans="5:13" ht="16.5" customHeight="1">
      <c r="E201" s="9">
        <v>194</v>
      </c>
      <c r="F201" s="18">
        <v>43659</v>
      </c>
      <c r="G201" s="19" t="s">
        <v>799</v>
      </c>
      <c r="H201" s="10">
        <v>1</v>
      </c>
      <c r="I201" s="10">
        <v>1</v>
      </c>
      <c r="J201" s="10">
        <v>1</v>
      </c>
      <c r="K201" s="10">
        <v>1</v>
      </c>
      <c r="L201" s="10">
        <v>3</v>
      </c>
      <c r="M201" s="10">
        <v>1</v>
      </c>
    </row>
    <row r="202" spans="5:13" ht="16.5" customHeight="1">
      <c r="E202" s="9">
        <v>195</v>
      </c>
      <c r="F202" s="18">
        <v>43660</v>
      </c>
      <c r="G202" s="19" t="s">
        <v>800</v>
      </c>
      <c r="H202" s="10">
        <v>1</v>
      </c>
      <c r="I202" s="10">
        <v>1</v>
      </c>
      <c r="J202" s="10">
        <v>1</v>
      </c>
      <c r="K202" s="10">
        <v>1</v>
      </c>
      <c r="L202" s="10">
        <v>1</v>
      </c>
      <c r="M202" s="10">
        <v>1</v>
      </c>
    </row>
    <row r="203" spans="5:13" ht="16.5" customHeight="1">
      <c r="E203" s="9">
        <v>196</v>
      </c>
      <c r="F203" s="18">
        <v>43661</v>
      </c>
      <c r="G203" s="19" t="s">
        <v>801</v>
      </c>
      <c r="H203" s="10">
        <v>1</v>
      </c>
      <c r="I203" s="10">
        <v>1</v>
      </c>
      <c r="J203" s="10">
        <v>1</v>
      </c>
      <c r="K203" s="10">
        <v>1</v>
      </c>
      <c r="L203" s="10">
        <v>1</v>
      </c>
      <c r="M203" s="10">
        <v>1</v>
      </c>
    </row>
    <row r="204" spans="5:13" ht="16.5" customHeight="1">
      <c r="E204" s="9">
        <v>197</v>
      </c>
      <c r="F204" s="18">
        <v>43662</v>
      </c>
      <c r="G204" s="19" t="s">
        <v>795</v>
      </c>
      <c r="H204" s="10">
        <v>1</v>
      </c>
      <c r="I204" s="10">
        <v>1</v>
      </c>
      <c r="J204" s="10">
        <v>1</v>
      </c>
      <c r="K204" s="10">
        <v>1</v>
      </c>
      <c r="L204" s="10">
        <v>1</v>
      </c>
      <c r="M204" s="10">
        <v>1</v>
      </c>
    </row>
    <row r="205" spans="5:13" ht="16.5" customHeight="1">
      <c r="E205" s="9">
        <v>198</v>
      </c>
      <c r="F205" s="18">
        <v>43663</v>
      </c>
      <c r="G205" s="19" t="s">
        <v>796</v>
      </c>
      <c r="H205" s="10">
        <v>1</v>
      </c>
      <c r="I205" s="10">
        <v>1</v>
      </c>
      <c r="J205" s="10">
        <v>1</v>
      </c>
      <c r="K205" s="10">
        <v>1</v>
      </c>
      <c r="L205" s="10">
        <v>1</v>
      </c>
      <c r="M205" s="10">
        <v>1</v>
      </c>
    </row>
    <row r="206" spans="5:13" ht="16.5" customHeight="1">
      <c r="E206" s="9">
        <v>199</v>
      </c>
      <c r="F206" s="18">
        <v>43664</v>
      </c>
      <c r="G206" s="19" t="s">
        <v>797</v>
      </c>
      <c r="H206" s="10">
        <v>2</v>
      </c>
      <c r="I206" s="10">
        <v>2</v>
      </c>
      <c r="J206" s="10">
        <v>2</v>
      </c>
      <c r="K206" s="10">
        <v>2</v>
      </c>
      <c r="L206" s="10">
        <v>2</v>
      </c>
      <c r="M206" s="10">
        <v>2</v>
      </c>
    </row>
    <row r="207" spans="5:13" ht="16.5" customHeight="1">
      <c r="E207" s="9">
        <v>200</v>
      </c>
      <c r="F207" s="18">
        <v>43665</v>
      </c>
      <c r="G207" s="19" t="s">
        <v>798</v>
      </c>
      <c r="H207" s="10">
        <v>3</v>
      </c>
      <c r="I207" s="10">
        <v>2</v>
      </c>
      <c r="J207" s="10">
        <v>2</v>
      </c>
      <c r="K207" s="10">
        <v>2</v>
      </c>
      <c r="L207" s="10">
        <v>2</v>
      </c>
      <c r="M207" s="10">
        <v>2</v>
      </c>
    </row>
    <row r="208" spans="5:13" ht="16.5" customHeight="1">
      <c r="E208" s="9">
        <v>201</v>
      </c>
      <c r="F208" s="18">
        <v>43666</v>
      </c>
      <c r="G208" s="19" t="s">
        <v>799</v>
      </c>
      <c r="H208" s="10">
        <v>3</v>
      </c>
      <c r="I208" s="10">
        <v>2</v>
      </c>
      <c r="J208" s="10">
        <v>2</v>
      </c>
      <c r="K208" s="10">
        <v>2</v>
      </c>
      <c r="L208" s="10">
        <v>2</v>
      </c>
      <c r="M208" s="10">
        <v>2</v>
      </c>
    </row>
    <row r="209" spans="5:13" ht="16.5" customHeight="1">
      <c r="E209" s="9">
        <v>202</v>
      </c>
      <c r="F209" s="18">
        <v>43667</v>
      </c>
      <c r="G209" s="19" t="s">
        <v>800</v>
      </c>
      <c r="H209" s="10">
        <v>1</v>
      </c>
      <c r="I209" s="10">
        <v>1</v>
      </c>
      <c r="J209" s="10">
        <v>1</v>
      </c>
      <c r="K209" s="10">
        <v>1</v>
      </c>
      <c r="L209" s="10">
        <v>3</v>
      </c>
      <c r="M209" s="10">
        <v>3</v>
      </c>
    </row>
    <row r="210" spans="5:13" ht="16.5" customHeight="1">
      <c r="E210" s="9">
        <v>203</v>
      </c>
      <c r="F210" s="18">
        <v>43668</v>
      </c>
      <c r="G210" s="19" t="s">
        <v>801</v>
      </c>
      <c r="H210" s="10">
        <v>1</v>
      </c>
      <c r="I210" s="10">
        <v>1</v>
      </c>
      <c r="J210" s="10">
        <v>1</v>
      </c>
      <c r="K210" s="10">
        <v>1</v>
      </c>
      <c r="L210" s="10">
        <v>1</v>
      </c>
      <c r="M210" s="10">
        <v>3</v>
      </c>
    </row>
    <row r="211" spans="5:13" ht="16.5" customHeight="1">
      <c r="E211" s="9">
        <v>204</v>
      </c>
      <c r="F211" s="18">
        <v>43669</v>
      </c>
      <c r="G211" s="19" t="s">
        <v>795</v>
      </c>
      <c r="H211" s="10">
        <v>1</v>
      </c>
      <c r="I211" s="10">
        <v>1</v>
      </c>
      <c r="J211" s="10">
        <v>1</v>
      </c>
      <c r="K211" s="10">
        <v>1</v>
      </c>
      <c r="L211" s="10">
        <v>1</v>
      </c>
      <c r="M211" s="10">
        <v>3</v>
      </c>
    </row>
    <row r="212" spans="5:13" ht="16.5" customHeight="1">
      <c r="E212" s="9">
        <v>205</v>
      </c>
      <c r="F212" s="18">
        <v>43670</v>
      </c>
      <c r="G212" s="19" t="s">
        <v>796</v>
      </c>
      <c r="H212" s="10">
        <v>1</v>
      </c>
      <c r="I212" s="10">
        <v>2</v>
      </c>
      <c r="J212" s="10">
        <v>2</v>
      </c>
      <c r="K212" s="10">
        <v>1</v>
      </c>
      <c r="L212" s="10">
        <v>1</v>
      </c>
      <c r="M212" s="10">
        <v>3</v>
      </c>
    </row>
    <row r="213" spans="5:13" ht="16.5" customHeight="1">
      <c r="E213" s="9">
        <v>206</v>
      </c>
      <c r="F213" s="18">
        <v>43671</v>
      </c>
      <c r="G213" s="19" t="s">
        <v>797</v>
      </c>
      <c r="H213" s="10">
        <v>2</v>
      </c>
      <c r="I213" s="10">
        <v>2</v>
      </c>
      <c r="J213" s="10">
        <v>2</v>
      </c>
      <c r="K213" s="10">
        <v>2</v>
      </c>
      <c r="L213" s="10">
        <v>2</v>
      </c>
      <c r="M213" s="10">
        <v>2</v>
      </c>
    </row>
    <row r="214" spans="5:13" ht="16.5" customHeight="1">
      <c r="E214" s="9">
        <v>207</v>
      </c>
      <c r="F214" s="18">
        <v>43672</v>
      </c>
      <c r="G214" s="19" t="s">
        <v>798</v>
      </c>
      <c r="H214" s="10">
        <v>3</v>
      </c>
      <c r="I214" s="10">
        <v>2</v>
      </c>
      <c r="J214" s="10">
        <v>2</v>
      </c>
      <c r="K214" s="10">
        <v>2</v>
      </c>
      <c r="L214" s="10">
        <v>2</v>
      </c>
      <c r="M214" s="10">
        <v>2</v>
      </c>
    </row>
    <row r="215" spans="5:13" ht="16.5" customHeight="1">
      <c r="E215" s="9">
        <v>208</v>
      </c>
      <c r="F215" s="18">
        <v>43673</v>
      </c>
      <c r="G215" s="19" t="s">
        <v>799</v>
      </c>
      <c r="H215" s="10">
        <v>1</v>
      </c>
      <c r="I215" s="10">
        <v>2</v>
      </c>
      <c r="J215" s="10">
        <v>2</v>
      </c>
      <c r="K215" s="10">
        <v>1</v>
      </c>
      <c r="L215" s="10">
        <v>3</v>
      </c>
      <c r="M215" s="10">
        <v>3</v>
      </c>
    </row>
    <row r="216" spans="5:13" ht="16.5" customHeight="1">
      <c r="E216" s="9">
        <v>209</v>
      </c>
      <c r="F216" s="18">
        <v>43674</v>
      </c>
      <c r="G216" s="19" t="s">
        <v>800</v>
      </c>
      <c r="H216" s="10">
        <v>1</v>
      </c>
      <c r="I216" s="10">
        <v>2</v>
      </c>
      <c r="J216" s="10">
        <v>2</v>
      </c>
      <c r="K216" s="10">
        <v>1</v>
      </c>
      <c r="L216" s="10">
        <v>1</v>
      </c>
      <c r="M216" s="10">
        <v>3</v>
      </c>
    </row>
    <row r="217" spans="5:13" ht="16.5" customHeight="1">
      <c r="E217" s="9">
        <v>210</v>
      </c>
      <c r="F217" s="18">
        <v>43675</v>
      </c>
      <c r="G217" s="19" t="s">
        <v>801</v>
      </c>
      <c r="H217" s="10">
        <v>1</v>
      </c>
      <c r="I217" s="10">
        <v>2</v>
      </c>
      <c r="J217" s="10">
        <v>2</v>
      </c>
      <c r="K217" s="10">
        <v>1</v>
      </c>
      <c r="L217" s="10">
        <v>1</v>
      </c>
      <c r="M217" s="10">
        <v>3</v>
      </c>
    </row>
    <row r="218" spans="5:13" ht="16.5" customHeight="1">
      <c r="E218" s="9">
        <v>211</v>
      </c>
      <c r="F218" s="18">
        <v>43676</v>
      </c>
      <c r="G218" s="19" t="s">
        <v>795</v>
      </c>
      <c r="H218" s="10">
        <v>1</v>
      </c>
      <c r="I218" s="10">
        <v>2</v>
      </c>
      <c r="J218" s="10">
        <v>2</v>
      </c>
      <c r="K218" s="10">
        <v>1</v>
      </c>
      <c r="L218" s="10">
        <v>1</v>
      </c>
      <c r="M218" s="10">
        <v>3</v>
      </c>
    </row>
    <row r="219" spans="5:13" ht="16.5" customHeight="1">
      <c r="E219" s="9">
        <v>212</v>
      </c>
      <c r="F219" s="18">
        <v>43677</v>
      </c>
      <c r="G219" s="19" t="s">
        <v>796</v>
      </c>
      <c r="H219" s="10">
        <v>1</v>
      </c>
      <c r="I219" s="10">
        <v>2</v>
      </c>
      <c r="J219" s="10">
        <v>2</v>
      </c>
      <c r="K219" s="10">
        <v>1</v>
      </c>
      <c r="L219" s="10">
        <v>1</v>
      </c>
      <c r="M219" s="10">
        <v>3</v>
      </c>
    </row>
    <row r="220" spans="5:13" ht="16.5" customHeight="1">
      <c r="E220" s="9">
        <v>213</v>
      </c>
      <c r="F220" s="18">
        <v>43678</v>
      </c>
      <c r="G220" s="19" t="s">
        <v>797</v>
      </c>
      <c r="H220" s="10">
        <v>2</v>
      </c>
      <c r="I220" s="10">
        <v>2</v>
      </c>
      <c r="J220" s="10">
        <v>2</v>
      </c>
      <c r="K220" s="10">
        <v>2</v>
      </c>
      <c r="L220" s="10">
        <v>2</v>
      </c>
      <c r="M220" s="10">
        <v>2</v>
      </c>
    </row>
    <row r="221" spans="5:13" ht="16.5" customHeight="1">
      <c r="E221" s="9">
        <v>214</v>
      </c>
      <c r="F221" s="18">
        <v>43679</v>
      </c>
      <c r="G221" s="19" t="s">
        <v>798</v>
      </c>
      <c r="H221" s="10">
        <v>3</v>
      </c>
      <c r="I221" s="10">
        <v>2</v>
      </c>
      <c r="J221" s="10">
        <v>2</v>
      </c>
      <c r="K221" s="10">
        <v>2</v>
      </c>
      <c r="L221" s="10">
        <v>2</v>
      </c>
      <c r="M221" s="10">
        <v>2</v>
      </c>
    </row>
    <row r="222" spans="5:13" ht="16.5" customHeight="1">
      <c r="E222" s="9">
        <v>215</v>
      </c>
      <c r="F222" s="18">
        <v>43680</v>
      </c>
      <c r="G222" s="19" t="s">
        <v>799</v>
      </c>
      <c r="H222" s="10">
        <v>1</v>
      </c>
      <c r="I222" s="10">
        <v>2</v>
      </c>
      <c r="J222" s="10">
        <v>2</v>
      </c>
      <c r="K222" s="10">
        <v>3</v>
      </c>
      <c r="L222" s="10">
        <v>3</v>
      </c>
      <c r="M222" s="10">
        <v>1</v>
      </c>
    </row>
    <row r="223" spans="5:13" ht="16.5" customHeight="1">
      <c r="E223" s="9">
        <v>216</v>
      </c>
      <c r="F223" s="18">
        <v>43681</v>
      </c>
      <c r="G223" s="19" t="s">
        <v>800</v>
      </c>
      <c r="H223" s="10">
        <v>1</v>
      </c>
      <c r="I223" s="10">
        <v>2</v>
      </c>
      <c r="J223" s="10">
        <v>2</v>
      </c>
      <c r="K223" s="10">
        <v>1</v>
      </c>
      <c r="L223" s="10">
        <v>1</v>
      </c>
      <c r="M223" s="10">
        <v>1</v>
      </c>
    </row>
    <row r="224" spans="5:13" ht="16.5" customHeight="1">
      <c r="E224" s="9">
        <v>217</v>
      </c>
      <c r="F224" s="18">
        <v>43682</v>
      </c>
      <c r="G224" s="19" t="s">
        <v>801</v>
      </c>
      <c r="H224" s="10">
        <v>1</v>
      </c>
      <c r="I224" s="10">
        <v>2</v>
      </c>
      <c r="J224" s="10">
        <v>2</v>
      </c>
      <c r="K224" s="10">
        <v>1</v>
      </c>
      <c r="L224" s="10">
        <v>1</v>
      </c>
      <c r="M224" s="10">
        <v>1</v>
      </c>
    </row>
    <row r="225" spans="5:13" ht="16.5" customHeight="1">
      <c r="E225" s="9">
        <v>218</v>
      </c>
      <c r="F225" s="18">
        <v>43683</v>
      </c>
      <c r="G225" s="19" t="s">
        <v>795</v>
      </c>
      <c r="H225" s="10">
        <v>1</v>
      </c>
      <c r="I225" s="10">
        <v>2</v>
      </c>
      <c r="J225" s="10">
        <v>2</v>
      </c>
      <c r="K225" s="10">
        <v>1</v>
      </c>
      <c r="L225" s="10">
        <v>1</v>
      </c>
      <c r="M225" s="10">
        <v>1</v>
      </c>
    </row>
    <row r="226" spans="5:13" ht="16.5" customHeight="1">
      <c r="E226" s="9">
        <v>219</v>
      </c>
      <c r="F226" s="18">
        <v>43684</v>
      </c>
      <c r="G226" s="19" t="s">
        <v>796</v>
      </c>
      <c r="H226" s="10">
        <v>1</v>
      </c>
      <c r="I226" s="10">
        <v>2</v>
      </c>
      <c r="J226" s="10">
        <v>2</v>
      </c>
      <c r="K226" s="10">
        <v>1</v>
      </c>
      <c r="L226" s="10">
        <v>1</v>
      </c>
      <c r="M226" s="10">
        <v>1</v>
      </c>
    </row>
    <row r="227" spans="5:13" ht="16.5" customHeight="1">
      <c r="E227" s="9">
        <v>220</v>
      </c>
      <c r="F227" s="18">
        <v>43685</v>
      </c>
      <c r="G227" s="19" t="s">
        <v>797</v>
      </c>
      <c r="H227" s="10">
        <v>2</v>
      </c>
      <c r="I227" s="10">
        <v>2</v>
      </c>
      <c r="J227" s="10">
        <v>2</v>
      </c>
      <c r="K227" s="10">
        <v>2</v>
      </c>
      <c r="L227" s="10">
        <v>2</v>
      </c>
      <c r="M227" s="10">
        <v>2</v>
      </c>
    </row>
    <row r="228" spans="5:13" ht="16.5" customHeight="1">
      <c r="E228" s="9">
        <v>221</v>
      </c>
      <c r="F228" s="18">
        <v>43686</v>
      </c>
      <c r="G228" s="19" t="s">
        <v>798</v>
      </c>
      <c r="H228" s="10">
        <v>3</v>
      </c>
      <c r="I228" s="10">
        <v>2</v>
      </c>
      <c r="J228" s="10">
        <v>2</v>
      </c>
      <c r="K228" s="10">
        <v>2</v>
      </c>
      <c r="L228" s="10">
        <v>2</v>
      </c>
      <c r="M228" s="10">
        <v>2</v>
      </c>
    </row>
    <row r="229" spans="5:13" ht="16.5" customHeight="1">
      <c r="E229" s="9">
        <v>222</v>
      </c>
      <c r="F229" s="18">
        <v>43687</v>
      </c>
      <c r="G229" s="19" t="s">
        <v>799</v>
      </c>
      <c r="H229" s="10">
        <v>1</v>
      </c>
      <c r="I229" s="10">
        <v>2</v>
      </c>
      <c r="J229" s="10">
        <v>2</v>
      </c>
      <c r="K229" s="10">
        <v>1</v>
      </c>
      <c r="L229" s="10">
        <v>3</v>
      </c>
      <c r="M229" s="10">
        <v>1</v>
      </c>
    </row>
    <row r="230" spans="5:13" ht="16.5" customHeight="1">
      <c r="E230" s="9">
        <v>223</v>
      </c>
      <c r="F230" s="18">
        <v>43688</v>
      </c>
      <c r="G230" s="19" t="s">
        <v>800</v>
      </c>
      <c r="H230" s="10">
        <v>1</v>
      </c>
      <c r="I230" s="10">
        <v>2</v>
      </c>
      <c r="J230" s="10">
        <v>2</v>
      </c>
      <c r="K230" s="10">
        <v>1</v>
      </c>
      <c r="L230" s="10">
        <v>1</v>
      </c>
      <c r="M230" s="10">
        <v>1</v>
      </c>
    </row>
    <row r="231" spans="5:13" ht="16.5" customHeight="1">
      <c r="E231" s="9">
        <v>224</v>
      </c>
      <c r="F231" s="18">
        <v>43689</v>
      </c>
      <c r="G231" s="19" t="s">
        <v>801</v>
      </c>
      <c r="H231" s="10">
        <v>1</v>
      </c>
      <c r="I231" s="10">
        <v>2</v>
      </c>
      <c r="J231" s="10">
        <v>2</v>
      </c>
      <c r="K231" s="10">
        <v>1</v>
      </c>
      <c r="L231" s="10">
        <v>1</v>
      </c>
      <c r="M231" s="10">
        <v>1</v>
      </c>
    </row>
    <row r="232" spans="5:13" ht="16.5" customHeight="1">
      <c r="E232" s="9">
        <v>225</v>
      </c>
      <c r="F232" s="18">
        <v>43690</v>
      </c>
      <c r="G232" s="19" t="s">
        <v>795</v>
      </c>
      <c r="H232" s="10">
        <v>1</v>
      </c>
      <c r="I232" s="10">
        <v>2</v>
      </c>
      <c r="J232" s="10">
        <v>2</v>
      </c>
      <c r="K232" s="10">
        <v>1</v>
      </c>
      <c r="L232" s="10">
        <v>1</v>
      </c>
      <c r="M232" s="10">
        <v>1</v>
      </c>
    </row>
    <row r="233" spans="5:13" ht="16.5" customHeight="1">
      <c r="E233" s="9">
        <v>226</v>
      </c>
      <c r="F233" s="18">
        <v>43691</v>
      </c>
      <c r="G233" s="19" t="s">
        <v>796</v>
      </c>
      <c r="H233" s="10">
        <v>1</v>
      </c>
      <c r="I233" s="10">
        <v>2</v>
      </c>
      <c r="J233" s="10">
        <v>2</v>
      </c>
      <c r="K233" s="10">
        <v>1</v>
      </c>
      <c r="L233" s="10">
        <v>1</v>
      </c>
      <c r="M233" s="10">
        <v>1</v>
      </c>
    </row>
    <row r="234" spans="5:13" ht="16.5" customHeight="1">
      <c r="E234" s="9">
        <v>227</v>
      </c>
      <c r="F234" s="18">
        <v>43692</v>
      </c>
      <c r="G234" s="19" t="s">
        <v>797</v>
      </c>
      <c r="H234" s="10">
        <v>2</v>
      </c>
      <c r="I234" s="10">
        <v>2</v>
      </c>
      <c r="J234" s="10">
        <v>2</v>
      </c>
      <c r="K234" s="10">
        <v>2</v>
      </c>
      <c r="L234" s="10">
        <v>2</v>
      </c>
      <c r="M234" s="10">
        <v>2</v>
      </c>
    </row>
    <row r="235" spans="5:13" ht="16.5" customHeight="1">
      <c r="E235" s="9">
        <v>228</v>
      </c>
      <c r="F235" s="18">
        <v>43693</v>
      </c>
      <c r="G235" s="19" t="s">
        <v>798</v>
      </c>
      <c r="H235" s="10">
        <v>3</v>
      </c>
      <c r="I235" s="10">
        <v>2</v>
      </c>
      <c r="J235" s="10">
        <v>2</v>
      </c>
      <c r="K235" s="10">
        <v>2</v>
      </c>
      <c r="L235" s="10">
        <v>2</v>
      </c>
      <c r="M235" s="10">
        <v>2</v>
      </c>
    </row>
    <row r="236" spans="5:13" ht="16.5" customHeight="1">
      <c r="E236" s="9">
        <v>229</v>
      </c>
      <c r="F236" s="18">
        <v>43694</v>
      </c>
      <c r="G236" s="19" t="s">
        <v>799</v>
      </c>
      <c r="H236" s="10">
        <v>1</v>
      </c>
      <c r="I236" s="10">
        <v>2</v>
      </c>
      <c r="J236" s="10">
        <v>2</v>
      </c>
      <c r="K236" s="10">
        <v>1</v>
      </c>
      <c r="L236" s="10">
        <v>3</v>
      </c>
      <c r="M236" s="10">
        <v>3</v>
      </c>
    </row>
    <row r="237" spans="5:13" ht="16.5" customHeight="1">
      <c r="E237" s="9">
        <v>230</v>
      </c>
      <c r="F237" s="18">
        <v>43695</v>
      </c>
      <c r="G237" s="19" t="s">
        <v>800</v>
      </c>
      <c r="H237" s="10">
        <v>1</v>
      </c>
      <c r="I237" s="10">
        <v>2</v>
      </c>
      <c r="J237" s="10">
        <v>2</v>
      </c>
      <c r="K237" s="10">
        <v>1</v>
      </c>
      <c r="L237" s="10">
        <v>1</v>
      </c>
      <c r="M237" s="10">
        <v>3</v>
      </c>
    </row>
    <row r="238" spans="5:13" ht="16.5" customHeight="1">
      <c r="E238" s="9">
        <v>231</v>
      </c>
      <c r="F238" s="18">
        <v>43696</v>
      </c>
      <c r="G238" s="19" t="s">
        <v>801</v>
      </c>
      <c r="H238" s="10">
        <v>1</v>
      </c>
      <c r="I238" s="10">
        <v>2</v>
      </c>
      <c r="J238" s="10">
        <v>2</v>
      </c>
      <c r="K238" s="10">
        <v>1</v>
      </c>
      <c r="L238" s="10">
        <v>1</v>
      </c>
      <c r="M238" s="10">
        <v>3</v>
      </c>
    </row>
    <row r="239" spans="5:13" ht="16.5" customHeight="1">
      <c r="E239" s="9">
        <v>232</v>
      </c>
      <c r="F239" s="18">
        <v>43697</v>
      </c>
      <c r="G239" s="19" t="s">
        <v>795</v>
      </c>
      <c r="H239" s="10">
        <v>1</v>
      </c>
      <c r="I239" s="10">
        <v>2</v>
      </c>
      <c r="J239" s="10">
        <v>2</v>
      </c>
      <c r="K239" s="10">
        <v>1</v>
      </c>
      <c r="L239" s="10">
        <v>1</v>
      </c>
      <c r="M239" s="10">
        <v>3</v>
      </c>
    </row>
    <row r="240" spans="5:13" ht="16.5" customHeight="1">
      <c r="E240" s="9">
        <v>233</v>
      </c>
      <c r="F240" s="18">
        <v>43698</v>
      </c>
      <c r="G240" s="19" t="s">
        <v>796</v>
      </c>
      <c r="H240" s="10">
        <v>1</v>
      </c>
      <c r="I240" s="10">
        <v>2</v>
      </c>
      <c r="J240" s="10">
        <v>2</v>
      </c>
      <c r="K240" s="10">
        <v>1</v>
      </c>
      <c r="L240" s="10">
        <v>1</v>
      </c>
      <c r="M240" s="10">
        <v>3</v>
      </c>
    </row>
    <row r="241" spans="5:13" ht="16.5" customHeight="1">
      <c r="E241" s="9">
        <v>234</v>
      </c>
      <c r="F241" s="18">
        <v>43699</v>
      </c>
      <c r="G241" s="19" t="s">
        <v>797</v>
      </c>
      <c r="H241" s="10">
        <v>2</v>
      </c>
      <c r="I241" s="10">
        <v>2</v>
      </c>
      <c r="J241" s="10">
        <v>2</v>
      </c>
      <c r="K241" s="10">
        <v>2</v>
      </c>
      <c r="L241" s="10">
        <v>2</v>
      </c>
      <c r="M241" s="10">
        <v>2</v>
      </c>
    </row>
    <row r="242" spans="5:13" ht="16.5" customHeight="1">
      <c r="E242" s="9">
        <v>235</v>
      </c>
      <c r="F242" s="18">
        <v>43700</v>
      </c>
      <c r="G242" s="19" t="s">
        <v>798</v>
      </c>
      <c r="H242" s="10">
        <v>3</v>
      </c>
      <c r="I242" s="10">
        <v>2</v>
      </c>
      <c r="J242" s="10">
        <v>2</v>
      </c>
      <c r="K242" s="10">
        <v>2</v>
      </c>
      <c r="L242" s="10">
        <v>2</v>
      </c>
      <c r="M242" s="10">
        <v>2</v>
      </c>
    </row>
    <row r="243" spans="5:13" ht="16.5" customHeight="1">
      <c r="E243" s="9">
        <v>236</v>
      </c>
      <c r="F243" s="18">
        <v>43701</v>
      </c>
      <c r="G243" s="19" t="s">
        <v>799</v>
      </c>
      <c r="H243" s="10">
        <v>1</v>
      </c>
      <c r="I243" s="10">
        <v>2</v>
      </c>
      <c r="J243" s="10">
        <v>2</v>
      </c>
      <c r="K243" s="10">
        <v>1</v>
      </c>
      <c r="L243" s="10">
        <v>3</v>
      </c>
      <c r="M243" s="10">
        <v>3</v>
      </c>
    </row>
    <row r="244" spans="5:13" ht="16.5" customHeight="1">
      <c r="E244" s="9">
        <v>237</v>
      </c>
      <c r="F244" s="18">
        <v>43702</v>
      </c>
      <c r="G244" s="19" t="s">
        <v>800</v>
      </c>
      <c r="H244" s="10">
        <v>1</v>
      </c>
      <c r="I244" s="10">
        <v>2</v>
      </c>
      <c r="J244" s="10">
        <v>2</v>
      </c>
      <c r="K244" s="10">
        <v>1</v>
      </c>
      <c r="L244" s="10">
        <v>1</v>
      </c>
      <c r="M244" s="10">
        <v>3</v>
      </c>
    </row>
    <row r="245" spans="5:13" ht="16.5" customHeight="1">
      <c r="E245" s="9">
        <v>238</v>
      </c>
      <c r="F245" s="18">
        <v>43703</v>
      </c>
      <c r="G245" s="19" t="s">
        <v>801</v>
      </c>
      <c r="H245" s="10">
        <v>1</v>
      </c>
      <c r="I245" s="10">
        <v>2</v>
      </c>
      <c r="J245" s="10">
        <v>2</v>
      </c>
      <c r="K245" s="10">
        <v>1</v>
      </c>
      <c r="L245" s="10">
        <v>1</v>
      </c>
      <c r="M245" s="10">
        <v>3</v>
      </c>
    </row>
    <row r="246" spans="5:13" ht="16.5" customHeight="1">
      <c r="E246" s="9">
        <v>239</v>
      </c>
      <c r="F246" s="18">
        <v>43704</v>
      </c>
      <c r="G246" s="19" t="s">
        <v>795</v>
      </c>
      <c r="H246" s="10">
        <v>1</v>
      </c>
      <c r="I246" s="10">
        <v>2</v>
      </c>
      <c r="J246" s="10">
        <v>2</v>
      </c>
      <c r="K246" s="10">
        <v>1</v>
      </c>
      <c r="L246" s="10">
        <v>1</v>
      </c>
      <c r="M246" s="10">
        <v>3</v>
      </c>
    </row>
    <row r="247" spans="5:13" ht="16.5" customHeight="1">
      <c r="E247" s="9">
        <v>240</v>
      </c>
      <c r="F247" s="18">
        <v>43705</v>
      </c>
      <c r="G247" s="19" t="s">
        <v>796</v>
      </c>
      <c r="H247" s="10">
        <v>1</v>
      </c>
      <c r="I247" s="10">
        <v>2</v>
      </c>
      <c r="J247" s="10">
        <v>2</v>
      </c>
      <c r="K247" s="10">
        <v>1</v>
      </c>
      <c r="L247" s="10">
        <v>1</v>
      </c>
      <c r="M247" s="10">
        <v>3</v>
      </c>
    </row>
    <row r="248" spans="5:13" ht="16.5" customHeight="1">
      <c r="E248" s="9">
        <v>241</v>
      </c>
      <c r="F248" s="18">
        <v>43706</v>
      </c>
      <c r="G248" s="19" t="s">
        <v>797</v>
      </c>
      <c r="H248" s="10">
        <v>2</v>
      </c>
      <c r="I248" s="10">
        <v>2</v>
      </c>
      <c r="J248" s="10">
        <v>2</v>
      </c>
      <c r="K248" s="10">
        <v>2</v>
      </c>
      <c r="L248" s="10">
        <v>2</v>
      </c>
      <c r="M248" s="10">
        <v>2</v>
      </c>
    </row>
    <row r="249" spans="5:13" ht="16.5" customHeight="1">
      <c r="E249" s="9">
        <v>242</v>
      </c>
      <c r="F249" s="18">
        <v>43707</v>
      </c>
      <c r="G249" s="19" t="s">
        <v>798</v>
      </c>
      <c r="H249" s="10">
        <v>3</v>
      </c>
      <c r="I249" s="10">
        <v>2</v>
      </c>
      <c r="J249" s="10">
        <v>2</v>
      </c>
      <c r="K249" s="10">
        <v>2</v>
      </c>
      <c r="L249" s="10">
        <v>2</v>
      </c>
      <c r="M249" s="10">
        <v>2</v>
      </c>
    </row>
    <row r="250" spans="5:13" ht="16.5" customHeight="1">
      <c r="E250" s="9">
        <v>243</v>
      </c>
      <c r="F250" s="18">
        <v>43708</v>
      </c>
      <c r="G250" s="19" t="s">
        <v>799</v>
      </c>
      <c r="H250" s="10">
        <v>1</v>
      </c>
      <c r="I250" s="10">
        <v>2</v>
      </c>
      <c r="J250" s="10">
        <v>2</v>
      </c>
      <c r="K250" s="10">
        <v>1</v>
      </c>
      <c r="L250" s="10">
        <v>3</v>
      </c>
      <c r="M250" s="10">
        <v>1</v>
      </c>
    </row>
    <row r="251" spans="5:13" ht="16.5" customHeight="1">
      <c r="E251" s="9">
        <v>244</v>
      </c>
      <c r="F251" s="18">
        <v>43709</v>
      </c>
      <c r="G251" s="19" t="s">
        <v>800</v>
      </c>
      <c r="H251" s="10">
        <v>1</v>
      </c>
      <c r="I251" s="10">
        <v>1</v>
      </c>
      <c r="J251" s="10">
        <v>2</v>
      </c>
      <c r="K251" s="10">
        <v>1</v>
      </c>
      <c r="L251" s="10">
        <v>1</v>
      </c>
      <c r="M251" s="10">
        <v>1</v>
      </c>
    </row>
    <row r="252" spans="5:13" ht="16.5" customHeight="1">
      <c r="E252" s="9">
        <v>245</v>
      </c>
      <c r="F252" s="18">
        <v>43710</v>
      </c>
      <c r="G252" s="19" t="s">
        <v>801</v>
      </c>
      <c r="H252" s="10">
        <v>1</v>
      </c>
      <c r="I252" s="10">
        <v>1</v>
      </c>
      <c r="J252" s="10">
        <v>2</v>
      </c>
      <c r="K252" s="10">
        <v>1</v>
      </c>
      <c r="L252" s="10">
        <v>1</v>
      </c>
      <c r="M252" s="10">
        <v>1</v>
      </c>
    </row>
    <row r="253" spans="5:13" ht="16.5" customHeight="1">
      <c r="E253" s="9">
        <v>246</v>
      </c>
      <c r="F253" s="18">
        <v>43711</v>
      </c>
      <c r="G253" s="19" t="s">
        <v>795</v>
      </c>
      <c r="H253" s="10">
        <v>1</v>
      </c>
      <c r="I253" s="10">
        <v>1</v>
      </c>
      <c r="J253" s="10">
        <v>2</v>
      </c>
      <c r="K253" s="10">
        <v>1</v>
      </c>
      <c r="L253" s="10">
        <v>1</v>
      </c>
      <c r="M253" s="10">
        <v>1</v>
      </c>
    </row>
    <row r="254" spans="5:13" ht="16.5" customHeight="1">
      <c r="E254" s="9">
        <v>247</v>
      </c>
      <c r="F254" s="18">
        <v>43712</v>
      </c>
      <c r="G254" s="19" t="s">
        <v>796</v>
      </c>
      <c r="H254" s="10">
        <v>1</v>
      </c>
      <c r="I254" s="10">
        <v>1</v>
      </c>
      <c r="J254" s="10">
        <v>2</v>
      </c>
      <c r="K254" s="10">
        <v>1</v>
      </c>
      <c r="L254" s="10">
        <v>1</v>
      </c>
      <c r="M254" s="10">
        <v>1</v>
      </c>
    </row>
    <row r="255" spans="5:13" ht="16.5" customHeight="1">
      <c r="E255" s="9">
        <v>248</v>
      </c>
      <c r="F255" s="18">
        <v>43713</v>
      </c>
      <c r="G255" s="19" t="s">
        <v>797</v>
      </c>
      <c r="H255" s="10">
        <v>2</v>
      </c>
      <c r="I255" s="10">
        <v>2</v>
      </c>
      <c r="J255" s="10">
        <v>2</v>
      </c>
      <c r="K255" s="10">
        <v>2</v>
      </c>
      <c r="L255" s="10">
        <v>2</v>
      </c>
      <c r="M255" s="10">
        <v>2</v>
      </c>
    </row>
    <row r="256" spans="5:13" ht="16.5" customHeight="1">
      <c r="E256" s="9">
        <v>249</v>
      </c>
      <c r="F256" s="18">
        <v>43714</v>
      </c>
      <c r="G256" s="19" t="s">
        <v>798</v>
      </c>
      <c r="H256" s="10">
        <v>3</v>
      </c>
      <c r="I256" s="10">
        <v>2</v>
      </c>
      <c r="J256" s="10">
        <v>2</v>
      </c>
      <c r="K256" s="10">
        <v>2</v>
      </c>
      <c r="L256" s="10">
        <v>2</v>
      </c>
      <c r="M256" s="10">
        <v>2</v>
      </c>
    </row>
    <row r="257" spans="5:13" ht="16.5" customHeight="1">
      <c r="E257" s="9">
        <v>250</v>
      </c>
      <c r="F257" s="18">
        <v>43715</v>
      </c>
      <c r="G257" s="19" t="s">
        <v>799</v>
      </c>
      <c r="H257" s="10">
        <v>1</v>
      </c>
      <c r="I257" s="10">
        <v>1</v>
      </c>
      <c r="J257" s="10">
        <v>2</v>
      </c>
      <c r="K257" s="10">
        <v>3</v>
      </c>
      <c r="L257" s="10">
        <v>3</v>
      </c>
      <c r="M257" s="10">
        <v>1</v>
      </c>
    </row>
    <row r="258" spans="5:13" ht="16.5" customHeight="1">
      <c r="E258" s="9">
        <v>251</v>
      </c>
      <c r="F258" s="18">
        <v>43716</v>
      </c>
      <c r="G258" s="19" t="s">
        <v>800</v>
      </c>
      <c r="H258" s="10">
        <v>1</v>
      </c>
      <c r="I258" s="10">
        <v>1</v>
      </c>
      <c r="J258" s="10">
        <v>2</v>
      </c>
      <c r="K258" s="10">
        <v>1</v>
      </c>
      <c r="L258" s="10">
        <v>1</v>
      </c>
      <c r="M258" s="10">
        <v>1</v>
      </c>
    </row>
    <row r="259" spans="5:13" ht="16.5" customHeight="1">
      <c r="E259" s="9">
        <v>252</v>
      </c>
      <c r="F259" s="18">
        <v>43717</v>
      </c>
      <c r="G259" s="19" t="s">
        <v>801</v>
      </c>
      <c r="H259" s="10">
        <v>1</v>
      </c>
      <c r="I259" s="10">
        <v>1</v>
      </c>
      <c r="J259" s="10">
        <v>2</v>
      </c>
      <c r="K259" s="10">
        <v>1</v>
      </c>
      <c r="L259" s="10">
        <v>1</v>
      </c>
      <c r="M259" s="10">
        <v>1</v>
      </c>
    </row>
    <row r="260" spans="5:13" ht="16.5" customHeight="1">
      <c r="E260" s="9">
        <v>253</v>
      </c>
      <c r="F260" s="18">
        <v>43718</v>
      </c>
      <c r="G260" s="19" t="s">
        <v>795</v>
      </c>
      <c r="H260" s="10">
        <v>1</v>
      </c>
      <c r="I260" s="10">
        <v>1</v>
      </c>
      <c r="J260" s="10">
        <v>2</v>
      </c>
      <c r="K260" s="10">
        <v>1</v>
      </c>
      <c r="L260" s="10">
        <v>1</v>
      </c>
      <c r="M260" s="10">
        <v>1</v>
      </c>
    </row>
    <row r="261" spans="5:13" ht="16.5" customHeight="1">
      <c r="E261" s="9">
        <v>254</v>
      </c>
      <c r="F261" s="18">
        <v>43719</v>
      </c>
      <c r="G261" s="19" t="s">
        <v>796</v>
      </c>
      <c r="H261" s="10">
        <v>1</v>
      </c>
      <c r="I261" s="10">
        <v>1</v>
      </c>
      <c r="J261" s="10">
        <v>2</v>
      </c>
      <c r="K261" s="10">
        <v>1</v>
      </c>
      <c r="L261" s="10">
        <v>1</v>
      </c>
      <c r="M261" s="10">
        <v>1</v>
      </c>
    </row>
    <row r="262" spans="5:13" ht="16.5" customHeight="1">
      <c r="E262" s="9">
        <v>255</v>
      </c>
      <c r="F262" s="18">
        <v>43720</v>
      </c>
      <c r="G262" s="19" t="s">
        <v>797</v>
      </c>
      <c r="H262" s="10">
        <v>2</v>
      </c>
      <c r="I262" s="10">
        <v>2</v>
      </c>
      <c r="J262" s="10">
        <v>2</v>
      </c>
      <c r="K262" s="10">
        <v>2</v>
      </c>
      <c r="L262" s="10">
        <v>2</v>
      </c>
      <c r="M262" s="10">
        <v>2</v>
      </c>
    </row>
    <row r="263" spans="5:13" ht="16.5" customHeight="1">
      <c r="E263" s="9">
        <v>256</v>
      </c>
      <c r="F263" s="18">
        <v>43721</v>
      </c>
      <c r="G263" s="19" t="s">
        <v>798</v>
      </c>
      <c r="H263" s="10">
        <v>3</v>
      </c>
      <c r="I263" s="10">
        <v>2</v>
      </c>
      <c r="J263" s="10">
        <v>2</v>
      </c>
      <c r="K263" s="10">
        <v>2</v>
      </c>
      <c r="L263" s="10">
        <v>2</v>
      </c>
      <c r="M263" s="10">
        <v>2</v>
      </c>
    </row>
    <row r="264" spans="5:13" ht="16.5" customHeight="1">
      <c r="E264" s="9">
        <v>257</v>
      </c>
      <c r="F264" s="18">
        <v>43722</v>
      </c>
      <c r="G264" s="19" t="s">
        <v>799</v>
      </c>
      <c r="H264" s="10">
        <v>1</v>
      </c>
      <c r="I264" s="10">
        <v>1</v>
      </c>
      <c r="J264" s="10">
        <v>2</v>
      </c>
      <c r="K264" s="10">
        <v>1</v>
      </c>
      <c r="L264" s="10">
        <v>3</v>
      </c>
      <c r="M264" s="10">
        <v>1</v>
      </c>
    </row>
    <row r="265" spans="5:13" ht="16.5" customHeight="1">
      <c r="E265" s="9">
        <v>258</v>
      </c>
      <c r="F265" s="18">
        <v>43723</v>
      </c>
      <c r="G265" s="19" t="s">
        <v>800</v>
      </c>
      <c r="H265" s="10">
        <v>1</v>
      </c>
      <c r="I265" s="10">
        <v>1</v>
      </c>
      <c r="J265" s="10">
        <v>2</v>
      </c>
      <c r="K265" s="10">
        <v>1</v>
      </c>
      <c r="L265" s="10">
        <v>1</v>
      </c>
      <c r="M265" s="10">
        <v>1</v>
      </c>
    </row>
    <row r="266" spans="5:13" ht="16.5" customHeight="1">
      <c r="E266" s="9">
        <v>259</v>
      </c>
      <c r="F266" s="18">
        <v>43724</v>
      </c>
      <c r="G266" s="19" t="s">
        <v>801</v>
      </c>
      <c r="H266" s="10">
        <v>1</v>
      </c>
      <c r="I266" s="10">
        <v>1</v>
      </c>
      <c r="J266" s="10">
        <v>2</v>
      </c>
      <c r="K266" s="10">
        <v>1</v>
      </c>
      <c r="L266" s="10">
        <v>1</v>
      </c>
      <c r="M266" s="10">
        <v>1</v>
      </c>
    </row>
    <row r="267" spans="5:13" ht="16.5" customHeight="1">
      <c r="E267" s="9">
        <v>260</v>
      </c>
      <c r="F267" s="18">
        <v>43725</v>
      </c>
      <c r="G267" s="19" t="s">
        <v>795</v>
      </c>
      <c r="H267" s="10">
        <v>1</v>
      </c>
      <c r="I267" s="10">
        <v>1</v>
      </c>
      <c r="J267" s="10">
        <v>2</v>
      </c>
      <c r="K267" s="10">
        <v>1</v>
      </c>
      <c r="L267" s="10">
        <v>1</v>
      </c>
      <c r="M267" s="10">
        <v>1</v>
      </c>
    </row>
    <row r="268" spans="5:13" ht="16.5" customHeight="1">
      <c r="E268" s="9">
        <v>261</v>
      </c>
      <c r="F268" s="18">
        <v>43726</v>
      </c>
      <c r="G268" s="19" t="s">
        <v>796</v>
      </c>
      <c r="H268" s="10">
        <v>1</v>
      </c>
      <c r="I268" s="10">
        <v>1</v>
      </c>
      <c r="J268" s="10">
        <v>2</v>
      </c>
      <c r="K268" s="10">
        <v>1</v>
      </c>
      <c r="L268" s="10">
        <v>1</v>
      </c>
      <c r="M268" s="10">
        <v>1</v>
      </c>
    </row>
    <row r="269" spans="5:13" ht="16.5" customHeight="1">
      <c r="E269" s="9">
        <v>262</v>
      </c>
      <c r="F269" s="18">
        <v>43727</v>
      </c>
      <c r="G269" s="19" t="s">
        <v>797</v>
      </c>
      <c r="H269" s="10">
        <v>2</v>
      </c>
      <c r="I269" s="10">
        <v>2</v>
      </c>
      <c r="J269" s="10">
        <v>2</v>
      </c>
      <c r="K269" s="10">
        <v>2</v>
      </c>
      <c r="L269" s="10">
        <v>2</v>
      </c>
      <c r="M269" s="10">
        <v>2</v>
      </c>
    </row>
    <row r="270" spans="5:13" ht="16.5" customHeight="1">
      <c r="E270" s="9">
        <v>263</v>
      </c>
      <c r="F270" s="18">
        <v>43728</v>
      </c>
      <c r="G270" s="19" t="s">
        <v>798</v>
      </c>
      <c r="H270" s="10">
        <v>3</v>
      </c>
      <c r="I270" s="10">
        <v>2</v>
      </c>
      <c r="J270" s="10">
        <v>2</v>
      </c>
      <c r="K270" s="10">
        <v>2</v>
      </c>
      <c r="L270" s="10">
        <v>2</v>
      </c>
      <c r="M270" s="10">
        <v>2</v>
      </c>
    </row>
    <row r="271" spans="5:13" ht="16.5" customHeight="1">
      <c r="E271" s="9">
        <v>264</v>
      </c>
      <c r="F271" s="18">
        <v>43729</v>
      </c>
      <c r="G271" s="19" t="s">
        <v>799</v>
      </c>
      <c r="H271" s="10">
        <v>3</v>
      </c>
      <c r="I271" s="10">
        <v>2</v>
      </c>
      <c r="J271" s="10">
        <v>2</v>
      </c>
      <c r="K271" s="10">
        <v>2</v>
      </c>
      <c r="L271" s="10">
        <v>2</v>
      </c>
      <c r="M271" s="10">
        <v>2</v>
      </c>
    </row>
    <row r="272" spans="5:13" ht="16.5" customHeight="1">
      <c r="E272" s="9">
        <v>265</v>
      </c>
      <c r="F272" s="18">
        <v>43730</v>
      </c>
      <c r="G272" s="19" t="s">
        <v>800</v>
      </c>
      <c r="H272" s="10">
        <v>3</v>
      </c>
      <c r="I272" s="10">
        <v>2</v>
      </c>
      <c r="J272" s="10">
        <v>2</v>
      </c>
      <c r="K272" s="10">
        <v>2</v>
      </c>
      <c r="L272" s="10">
        <v>2</v>
      </c>
      <c r="M272" s="10">
        <v>2</v>
      </c>
    </row>
    <row r="273" spans="5:13" ht="16.5" customHeight="1">
      <c r="E273" s="9">
        <v>266</v>
      </c>
      <c r="F273" s="18">
        <v>43731</v>
      </c>
      <c r="G273" s="19" t="s">
        <v>801</v>
      </c>
      <c r="H273" s="10">
        <v>3</v>
      </c>
      <c r="I273" s="10">
        <v>2</v>
      </c>
      <c r="J273" s="10">
        <v>2</v>
      </c>
      <c r="K273" s="10">
        <v>2</v>
      </c>
      <c r="L273" s="10">
        <v>2</v>
      </c>
      <c r="M273" s="10">
        <v>2</v>
      </c>
    </row>
    <row r="274" spans="5:13" ht="16.5" customHeight="1">
      <c r="E274" s="9">
        <v>267</v>
      </c>
      <c r="F274" s="18">
        <v>43732</v>
      </c>
      <c r="G274" s="19" t="s">
        <v>795</v>
      </c>
      <c r="H274" s="10">
        <v>1</v>
      </c>
      <c r="I274" s="10">
        <v>1</v>
      </c>
      <c r="J274" s="10">
        <v>1</v>
      </c>
      <c r="K274" s="10">
        <v>1</v>
      </c>
      <c r="L274" s="10">
        <v>3</v>
      </c>
      <c r="M274" s="10">
        <v>3</v>
      </c>
    </row>
    <row r="275" spans="5:13" ht="16.5" customHeight="1">
      <c r="E275" s="9">
        <v>268</v>
      </c>
      <c r="F275" s="18">
        <v>43733</v>
      </c>
      <c r="G275" s="19" t="s">
        <v>796</v>
      </c>
      <c r="H275" s="10">
        <v>1</v>
      </c>
      <c r="I275" s="10">
        <v>1</v>
      </c>
      <c r="J275" s="10">
        <v>1</v>
      </c>
      <c r="K275" s="10">
        <v>1</v>
      </c>
      <c r="L275" s="10">
        <v>1</v>
      </c>
      <c r="M275" s="10">
        <v>3</v>
      </c>
    </row>
    <row r="276" spans="5:13" ht="16.5" customHeight="1">
      <c r="E276" s="9">
        <v>269</v>
      </c>
      <c r="F276" s="18">
        <v>43734</v>
      </c>
      <c r="G276" s="19" t="s">
        <v>797</v>
      </c>
      <c r="H276" s="10">
        <v>2</v>
      </c>
      <c r="I276" s="10">
        <v>2</v>
      </c>
      <c r="J276" s="10">
        <v>2</v>
      </c>
      <c r="K276" s="10">
        <v>2</v>
      </c>
      <c r="L276" s="10">
        <v>2</v>
      </c>
      <c r="M276" s="10">
        <v>2</v>
      </c>
    </row>
    <row r="277" spans="5:13" ht="16.5" customHeight="1">
      <c r="E277" s="9">
        <v>270</v>
      </c>
      <c r="F277" s="18">
        <v>43735</v>
      </c>
      <c r="G277" s="19" t="s">
        <v>798</v>
      </c>
      <c r="H277" s="10">
        <v>3</v>
      </c>
      <c r="I277" s="10">
        <v>2</v>
      </c>
      <c r="J277" s="10">
        <v>2</v>
      </c>
      <c r="K277" s="10">
        <v>2</v>
      </c>
      <c r="L277" s="10">
        <v>2</v>
      </c>
      <c r="M277" s="10">
        <v>2</v>
      </c>
    </row>
    <row r="278" spans="5:13" ht="16.5" customHeight="1">
      <c r="E278" s="9">
        <v>271</v>
      </c>
      <c r="F278" s="18">
        <v>43736</v>
      </c>
      <c r="G278" s="19" t="s">
        <v>799</v>
      </c>
      <c r="H278" s="10">
        <v>1</v>
      </c>
      <c r="I278" s="10">
        <v>1</v>
      </c>
      <c r="J278" s="10">
        <v>1</v>
      </c>
      <c r="K278" s="10">
        <v>1</v>
      </c>
      <c r="L278" s="10">
        <v>3</v>
      </c>
      <c r="M278" s="10">
        <v>3</v>
      </c>
    </row>
    <row r="279" spans="5:13" ht="16.5" customHeight="1">
      <c r="E279" s="9">
        <v>272</v>
      </c>
      <c r="F279" s="18">
        <v>43737</v>
      </c>
      <c r="G279" s="19" t="s">
        <v>800</v>
      </c>
      <c r="H279" s="10">
        <v>1</v>
      </c>
      <c r="I279" s="10">
        <v>1</v>
      </c>
      <c r="J279" s="10">
        <v>1</v>
      </c>
      <c r="K279" s="10">
        <v>1</v>
      </c>
      <c r="L279" s="10">
        <v>1</v>
      </c>
      <c r="M279" s="10">
        <v>3</v>
      </c>
    </row>
    <row r="280" spans="5:13" ht="16.5" customHeight="1">
      <c r="E280" s="9">
        <v>273</v>
      </c>
      <c r="F280" s="18">
        <v>43738</v>
      </c>
      <c r="G280" s="19" t="s">
        <v>801</v>
      </c>
      <c r="H280" s="10">
        <v>1</v>
      </c>
      <c r="I280" s="10">
        <v>1</v>
      </c>
      <c r="J280" s="10">
        <v>1</v>
      </c>
      <c r="K280" s="10">
        <v>1</v>
      </c>
      <c r="L280" s="10">
        <v>1</v>
      </c>
      <c r="M280" s="10">
        <v>3</v>
      </c>
    </row>
    <row r="281" spans="5:13" ht="16.5" customHeight="1">
      <c r="E281" s="9">
        <v>274</v>
      </c>
      <c r="F281" s="18">
        <v>43739</v>
      </c>
      <c r="G281" s="19" t="s">
        <v>795</v>
      </c>
      <c r="H281" s="10">
        <v>1</v>
      </c>
      <c r="I281" s="10">
        <v>1</v>
      </c>
      <c r="J281" s="10">
        <v>1</v>
      </c>
      <c r="K281" s="10">
        <v>1</v>
      </c>
      <c r="L281" s="10">
        <v>1</v>
      </c>
      <c r="M281" s="10">
        <v>3</v>
      </c>
    </row>
    <row r="282" spans="5:13" ht="16.5" customHeight="1">
      <c r="E282" s="9">
        <v>275</v>
      </c>
      <c r="F282" s="18">
        <v>43740</v>
      </c>
      <c r="G282" s="19" t="s">
        <v>796</v>
      </c>
      <c r="H282" s="10">
        <v>1</v>
      </c>
      <c r="I282" s="10">
        <v>1</v>
      </c>
      <c r="J282" s="10">
        <v>1</v>
      </c>
      <c r="K282" s="10">
        <v>1</v>
      </c>
      <c r="L282" s="10">
        <v>1</v>
      </c>
      <c r="M282" s="10">
        <v>3</v>
      </c>
    </row>
    <row r="283" spans="5:13" ht="16.5" customHeight="1">
      <c r="E283" s="9">
        <v>276</v>
      </c>
      <c r="F283" s="18">
        <v>43741</v>
      </c>
      <c r="G283" s="19" t="s">
        <v>797</v>
      </c>
      <c r="H283" s="10">
        <v>2</v>
      </c>
      <c r="I283" s="10">
        <v>2</v>
      </c>
      <c r="J283" s="10">
        <v>2</v>
      </c>
      <c r="K283" s="10">
        <v>2</v>
      </c>
      <c r="L283" s="10">
        <v>2</v>
      </c>
      <c r="M283" s="10">
        <v>2</v>
      </c>
    </row>
    <row r="284" spans="5:13" ht="16.5" customHeight="1">
      <c r="E284" s="9">
        <v>277</v>
      </c>
      <c r="F284" s="18">
        <v>43742</v>
      </c>
      <c r="G284" s="19" t="s">
        <v>798</v>
      </c>
      <c r="H284" s="10">
        <v>3</v>
      </c>
      <c r="I284" s="10">
        <v>2</v>
      </c>
      <c r="J284" s="10">
        <v>2</v>
      </c>
      <c r="K284" s="10">
        <v>2</v>
      </c>
      <c r="L284" s="10">
        <v>2</v>
      </c>
      <c r="M284" s="10">
        <v>2</v>
      </c>
    </row>
    <row r="285" spans="5:13" ht="16.5" customHeight="1">
      <c r="E285" s="9">
        <v>278</v>
      </c>
      <c r="F285" s="18">
        <v>43743</v>
      </c>
      <c r="G285" s="19" t="s">
        <v>799</v>
      </c>
      <c r="H285" s="10">
        <v>1</v>
      </c>
      <c r="I285" s="10">
        <v>1</v>
      </c>
      <c r="J285" s="10">
        <v>1</v>
      </c>
      <c r="K285" s="10">
        <v>3</v>
      </c>
      <c r="L285" s="10">
        <v>3</v>
      </c>
      <c r="M285" s="10">
        <v>1</v>
      </c>
    </row>
    <row r="286" spans="5:13" ht="16.5" customHeight="1">
      <c r="E286" s="9">
        <v>279</v>
      </c>
      <c r="F286" s="18">
        <v>43744</v>
      </c>
      <c r="G286" s="19" t="s">
        <v>800</v>
      </c>
      <c r="H286" s="10">
        <v>1</v>
      </c>
      <c r="I286" s="10">
        <v>1</v>
      </c>
      <c r="J286" s="10">
        <v>1</v>
      </c>
      <c r="K286" s="10">
        <v>1</v>
      </c>
      <c r="L286" s="10">
        <v>1</v>
      </c>
      <c r="M286" s="10">
        <v>1</v>
      </c>
    </row>
    <row r="287" spans="5:13" ht="16.5" customHeight="1">
      <c r="E287" s="9">
        <v>280</v>
      </c>
      <c r="F287" s="18">
        <v>43745</v>
      </c>
      <c r="G287" s="19" t="s">
        <v>801</v>
      </c>
      <c r="H287" s="10">
        <v>1</v>
      </c>
      <c r="I287" s="10">
        <v>1</v>
      </c>
      <c r="J287" s="10">
        <v>1</v>
      </c>
      <c r="K287" s="10">
        <v>1</v>
      </c>
      <c r="L287" s="10">
        <v>1</v>
      </c>
      <c r="M287" s="10">
        <v>1</v>
      </c>
    </row>
    <row r="288" spans="5:13" ht="16.5" customHeight="1">
      <c r="E288" s="9">
        <v>281</v>
      </c>
      <c r="F288" s="18">
        <v>43746</v>
      </c>
      <c r="G288" s="19" t="s">
        <v>795</v>
      </c>
      <c r="H288" s="10">
        <v>1</v>
      </c>
      <c r="I288" s="10">
        <v>1</v>
      </c>
      <c r="J288" s="10">
        <v>1</v>
      </c>
      <c r="K288" s="10">
        <v>1</v>
      </c>
      <c r="L288" s="10">
        <v>1</v>
      </c>
      <c r="M288" s="10">
        <v>1</v>
      </c>
    </row>
    <row r="289" spans="5:13" ht="16.5" customHeight="1">
      <c r="E289" s="9">
        <v>282</v>
      </c>
      <c r="F289" s="18">
        <v>43747</v>
      </c>
      <c r="G289" s="19" t="s">
        <v>796</v>
      </c>
      <c r="H289" s="10">
        <v>1</v>
      </c>
      <c r="I289" s="10">
        <v>1</v>
      </c>
      <c r="J289" s="10">
        <v>1</v>
      </c>
      <c r="K289" s="10">
        <v>1</v>
      </c>
      <c r="L289" s="10">
        <v>1</v>
      </c>
      <c r="M289" s="10">
        <v>1</v>
      </c>
    </row>
    <row r="290" spans="5:13" ht="16.5" customHeight="1">
      <c r="E290" s="9">
        <v>283</v>
      </c>
      <c r="F290" s="18">
        <v>43748</v>
      </c>
      <c r="G290" s="19" t="s">
        <v>797</v>
      </c>
      <c r="H290" s="10">
        <v>2</v>
      </c>
      <c r="I290" s="10">
        <v>2</v>
      </c>
      <c r="J290" s="10">
        <v>2</v>
      </c>
      <c r="K290" s="10">
        <v>2</v>
      </c>
      <c r="L290" s="10">
        <v>2</v>
      </c>
      <c r="M290" s="10">
        <v>2</v>
      </c>
    </row>
    <row r="291" spans="5:13" ht="16.5" customHeight="1">
      <c r="E291" s="9">
        <v>284</v>
      </c>
      <c r="F291" s="18">
        <v>43749</v>
      </c>
      <c r="G291" s="19" t="s">
        <v>798</v>
      </c>
      <c r="H291" s="10">
        <v>3</v>
      </c>
      <c r="I291" s="10">
        <v>2</v>
      </c>
      <c r="J291" s="10">
        <v>2</v>
      </c>
      <c r="K291" s="10">
        <v>2</v>
      </c>
      <c r="L291" s="10">
        <v>2</v>
      </c>
      <c r="M291" s="10">
        <v>2</v>
      </c>
    </row>
    <row r="292" spans="5:13" ht="16.5" customHeight="1">
      <c r="E292" s="9">
        <v>285</v>
      </c>
      <c r="F292" s="18">
        <v>43750</v>
      </c>
      <c r="G292" s="19" t="s">
        <v>799</v>
      </c>
      <c r="H292" s="10">
        <v>3</v>
      </c>
      <c r="I292" s="10">
        <v>2</v>
      </c>
      <c r="J292" s="10">
        <v>2</v>
      </c>
      <c r="K292" s="10">
        <v>2</v>
      </c>
      <c r="L292" s="10">
        <v>2</v>
      </c>
      <c r="M292" s="10">
        <v>2</v>
      </c>
    </row>
    <row r="293" spans="5:13" ht="16.5" customHeight="1">
      <c r="E293" s="9">
        <v>286</v>
      </c>
      <c r="F293" s="18">
        <v>43751</v>
      </c>
      <c r="G293" s="19" t="s">
        <v>800</v>
      </c>
      <c r="H293" s="10">
        <v>1</v>
      </c>
      <c r="I293" s="10">
        <v>1</v>
      </c>
      <c r="J293" s="10">
        <v>1</v>
      </c>
      <c r="K293" s="10">
        <v>1</v>
      </c>
      <c r="L293" s="10">
        <v>3</v>
      </c>
      <c r="M293" s="10">
        <v>1</v>
      </c>
    </row>
    <row r="294" spans="5:13" ht="16.5" customHeight="1">
      <c r="E294" s="9">
        <v>287</v>
      </c>
      <c r="F294" s="18">
        <v>43752</v>
      </c>
      <c r="G294" s="19" t="s">
        <v>801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1</v>
      </c>
    </row>
    <row r="295" spans="5:13" ht="16.5" customHeight="1">
      <c r="E295" s="9">
        <v>288</v>
      </c>
      <c r="F295" s="18">
        <v>43753</v>
      </c>
      <c r="G295" s="19" t="s">
        <v>795</v>
      </c>
      <c r="H295" s="10">
        <v>1</v>
      </c>
      <c r="I295" s="10">
        <v>1</v>
      </c>
      <c r="J295" s="10">
        <v>1</v>
      </c>
      <c r="K295" s="10">
        <v>1</v>
      </c>
      <c r="L295" s="10">
        <v>1</v>
      </c>
      <c r="M295" s="10">
        <v>1</v>
      </c>
    </row>
    <row r="296" spans="5:13" ht="16.5" customHeight="1">
      <c r="E296" s="9">
        <v>289</v>
      </c>
      <c r="F296" s="18">
        <v>43754</v>
      </c>
      <c r="G296" s="19" t="s">
        <v>796</v>
      </c>
      <c r="H296" s="10">
        <v>1</v>
      </c>
      <c r="I296" s="10">
        <v>1</v>
      </c>
      <c r="J296" s="10">
        <v>1</v>
      </c>
      <c r="K296" s="10">
        <v>1</v>
      </c>
      <c r="L296" s="10">
        <v>1</v>
      </c>
      <c r="M296" s="10">
        <v>1</v>
      </c>
    </row>
    <row r="297" spans="5:13" ht="16.5" customHeight="1">
      <c r="E297" s="9">
        <v>290</v>
      </c>
      <c r="F297" s="18">
        <v>43755</v>
      </c>
      <c r="G297" s="19" t="s">
        <v>797</v>
      </c>
      <c r="H297" s="10">
        <v>2</v>
      </c>
      <c r="I297" s="10">
        <v>2</v>
      </c>
      <c r="J297" s="10">
        <v>2</v>
      </c>
      <c r="K297" s="10">
        <v>2</v>
      </c>
      <c r="L297" s="10">
        <v>2</v>
      </c>
      <c r="M297" s="10">
        <v>2</v>
      </c>
    </row>
    <row r="298" spans="5:13" ht="16.5" customHeight="1">
      <c r="E298" s="9">
        <v>291</v>
      </c>
      <c r="F298" s="18">
        <v>43756</v>
      </c>
      <c r="G298" s="19" t="s">
        <v>798</v>
      </c>
      <c r="H298" s="10">
        <v>3</v>
      </c>
      <c r="I298" s="10">
        <v>2</v>
      </c>
      <c r="J298" s="10">
        <v>2</v>
      </c>
      <c r="K298" s="10">
        <v>2</v>
      </c>
      <c r="L298" s="10">
        <v>2</v>
      </c>
      <c r="M298" s="10">
        <v>2</v>
      </c>
    </row>
    <row r="299" spans="5:13" ht="16.5" customHeight="1">
      <c r="E299" s="9">
        <v>292</v>
      </c>
      <c r="F299" s="18">
        <v>43757</v>
      </c>
      <c r="G299" s="19" t="s">
        <v>799</v>
      </c>
      <c r="H299" s="10">
        <v>1</v>
      </c>
      <c r="I299" s="10">
        <v>1</v>
      </c>
      <c r="J299" s="10">
        <v>1</v>
      </c>
      <c r="K299" s="10">
        <v>1</v>
      </c>
      <c r="L299" s="10">
        <v>3</v>
      </c>
      <c r="M299" s="10">
        <v>3</v>
      </c>
    </row>
    <row r="300" spans="5:13" ht="16.5" customHeight="1">
      <c r="E300" s="9">
        <v>293</v>
      </c>
      <c r="F300" s="18">
        <v>43758</v>
      </c>
      <c r="G300" s="19" t="s">
        <v>800</v>
      </c>
      <c r="H300" s="10">
        <v>1</v>
      </c>
      <c r="I300" s="10">
        <v>1</v>
      </c>
      <c r="J300" s="10">
        <v>1</v>
      </c>
      <c r="K300" s="10">
        <v>1</v>
      </c>
      <c r="L300" s="10">
        <v>1</v>
      </c>
      <c r="M300" s="10">
        <v>3</v>
      </c>
    </row>
    <row r="301" spans="5:13" ht="16.5" customHeight="1">
      <c r="E301" s="9">
        <v>294</v>
      </c>
      <c r="F301" s="18">
        <v>43759</v>
      </c>
      <c r="G301" s="19" t="s">
        <v>801</v>
      </c>
      <c r="H301" s="10">
        <v>1</v>
      </c>
      <c r="I301" s="10">
        <v>1</v>
      </c>
      <c r="J301" s="10">
        <v>1</v>
      </c>
      <c r="K301" s="10">
        <v>1</v>
      </c>
      <c r="L301" s="10">
        <v>1</v>
      </c>
      <c r="M301" s="10">
        <v>3</v>
      </c>
    </row>
    <row r="302" spans="5:13" ht="16.5" customHeight="1">
      <c r="E302" s="9">
        <v>295</v>
      </c>
      <c r="F302" s="18">
        <v>43760</v>
      </c>
      <c r="G302" s="19" t="s">
        <v>795</v>
      </c>
      <c r="H302" s="10">
        <v>1</v>
      </c>
      <c r="I302" s="10">
        <v>1</v>
      </c>
      <c r="J302" s="10">
        <v>1</v>
      </c>
      <c r="K302" s="10">
        <v>1</v>
      </c>
      <c r="L302" s="10">
        <v>1</v>
      </c>
      <c r="M302" s="10">
        <v>3</v>
      </c>
    </row>
    <row r="303" spans="5:13" ht="16.5" customHeight="1">
      <c r="E303" s="9">
        <v>296</v>
      </c>
      <c r="F303" s="18">
        <v>43761</v>
      </c>
      <c r="G303" s="19" t="s">
        <v>796</v>
      </c>
      <c r="H303" s="10">
        <v>1</v>
      </c>
      <c r="I303" s="10">
        <v>1</v>
      </c>
      <c r="J303" s="10">
        <v>1</v>
      </c>
      <c r="K303" s="10">
        <v>1</v>
      </c>
      <c r="L303" s="10">
        <v>1</v>
      </c>
      <c r="M303" s="10">
        <v>3</v>
      </c>
    </row>
    <row r="304" spans="5:13" ht="16.5" customHeight="1">
      <c r="E304" s="9">
        <v>297</v>
      </c>
      <c r="F304" s="18">
        <v>43762</v>
      </c>
      <c r="G304" s="19" t="s">
        <v>797</v>
      </c>
      <c r="H304" s="10">
        <v>2</v>
      </c>
      <c r="I304" s="10">
        <v>2</v>
      </c>
      <c r="J304" s="10">
        <v>2</v>
      </c>
      <c r="K304" s="10">
        <v>2</v>
      </c>
      <c r="L304" s="10">
        <v>2</v>
      </c>
      <c r="M304" s="10">
        <v>2</v>
      </c>
    </row>
    <row r="305" spans="5:13" ht="16.5" customHeight="1">
      <c r="E305" s="9">
        <v>298</v>
      </c>
      <c r="F305" s="18">
        <v>43763</v>
      </c>
      <c r="G305" s="19" t="s">
        <v>798</v>
      </c>
      <c r="H305" s="10">
        <v>3</v>
      </c>
      <c r="I305" s="10">
        <v>2</v>
      </c>
      <c r="J305" s="10">
        <v>2</v>
      </c>
      <c r="K305" s="10">
        <v>2</v>
      </c>
      <c r="L305" s="10">
        <v>2</v>
      </c>
      <c r="M305" s="10">
        <v>2</v>
      </c>
    </row>
    <row r="306" spans="5:13" ht="16.5" customHeight="1">
      <c r="E306" s="9">
        <v>299</v>
      </c>
      <c r="F306" s="18">
        <v>43764</v>
      </c>
      <c r="G306" s="19" t="s">
        <v>799</v>
      </c>
      <c r="H306" s="10">
        <v>1</v>
      </c>
      <c r="I306" s="10">
        <v>1</v>
      </c>
      <c r="J306" s="10">
        <v>1</v>
      </c>
      <c r="K306" s="10">
        <v>1</v>
      </c>
      <c r="L306" s="10">
        <v>3</v>
      </c>
      <c r="M306" s="10">
        <v>3</v>
      </c>
    </row>
    <row r="307" spans="5:13" ht="16.5" customHeight="1">
      <c r="E307" s="9">
        <v>300</v>
      </c>
      <c r="F307" s="18">
        <v>43765</v>
      </c>
      <c r="G307" s="19" t="s">
        <v>800</v>
      </c>
      <c r="H307" s="10">
        <v>1</v>
      </c>
      <c r="I307" s="10">
        <v>1</v>
      </c>
      <c r="J307" s="10">
        <v>1</v>
      </c>
      <c r="K307" s="10">
        <v>1</v>
      </c>
      <c r="L307" s="10">
        <v>1</v>
      </c>
      <c r="M307" s="10">
        <v>3</v>
      </c>
    </row>
    <row r="308" spans="5:13" ht="16.5" customHeight="1">
      <c r="E308" s="9">
        <v>301</v>
      </c>
      <c r="F308" s="18">
        <v>43766</v>
      </c>
      <c r="G308" s="19" t="s">
        <v>801</v>
      </c>
      <c r="H308" s="10">
        <v>1</v>
      </c>
      <c r="I308" s="10">
        <v>1</v>
      </c>
      <c r="J308" s="10">
        <v>1</v>
      </c>
      <c r="K308" s="10">
        <v>1</v>
      </c>
      <c r="L308" s="10">
        <v>1</v>
      </c>
      <c r="M308" s="10">
        <v>3</v>
      </c>
    </row>
    <row r="309" spans="5:13" ht="16.5" customHeight="1">
      <c r="E309" s="9">
        <v>302</v>
      </c>
      <c r="F309" s="18">
        <v>43767</v>
      </c>
      <c r="G309" s="19" t="s">
        <v>795</v>
      </c>
      <c r="H309" s="10">
        <v>1</v>
      </c>
      <c r="I309" s="10">
        <v>1</v>
      </c>
      <c r="J309" s="10">
        <v>1</v>
      </c>
      <c r="K309" s="10">
        <v>1</v>
      </c>
      <c r="L309" s="10">
        <v>1</v>
      </c>
      <c r="M309" s="10">
        <v>3</v>
      </c>
    </row>
    <row r="310" spans="5:13" ht="16.5" customHeight="1">
      <c r="E310" s="9">
        <v>303</v>
      </c>
      <c r="F310" s="18">
        <v>43768</v>
      </c>
      <c r="G310" s="19" t="s">
        <v>796</v>
      </c>
      <c r="H310" s="10">
        <v>1</v>
      </c>
      <c r="I310" s="10">
        <v>1</v>
      </c>
      <c r="J310" s="10">
        <v>1</v>
      </c>
      <c r="K310" s="10">
        <v>1</v>
      </c>
      <c r="L310" s="10">
        <v>1</v>
      </c>
      <c r="M310" s="10">
        <v>3</v>
      </c>
    </row>
    <row r="311" spans="5:13" ht="16.5" customHeight="1">
      <c r="E311" s="9">
        <v>304</v>
      </c>
      <c r="F311" s="18">
        <v>43769</v>
      </c>
      <c r="G311" s="19" t="s">
        <v>797</v>
      </c>
      <c r="H311" s="10">
        <v>2</v>
      </c>
      <c r="I311" s="10">
        <v>2</v>
      </c>
      <c r="J311" s="10">
        <v>2</v>
      </c>
      <c r="K311" s="10">
        <v>2</v>
      </c>
      <c r="L311" s="10">
        <v>2</v>
      </c>
      <c r="M311" s="10">
        <v>2</v>
      </c>
    </row>
    <row r="312" spans="5:13" ht="16.5" customHeight="1">
      <c r="E312" s="9">
        <v>305</v>
      </c>
      <c r="F312" s="18">
        <v>43770</v>
      </c>
      <c r="G312" s="19" t="s">
        <v>798</v>
      </c>
      <c r="H312" s="10">
        <v>3</v>
      </c>
      <c r="I312" s="10">
        <v>2</v>
      </c>
      <c r="J312" s="10">
        <v>2</v>
      </c>
      <c r="K312" s="10">
        <v>2</v>
      </c>
      <c r="L312" s="10">
        <v>2</v>
      </c>
      <c r="M312" s="10">
        <v>2</v>
      </c>
    </row>
    <row r="313" spans="5:13" ht="16.5" customHeight="1">
      <c r="E313" s="9">
        <v>306</v>
      </c>
      <c r="F313" s="18">
        <v>43771</v>
      </c>
      <c r="G313" s="19" t="s">
        <v>799</v>
      </c>
      <c r="H313" s="10">
        <v>1</v>
      </c>
      <c r="I313" s="10">
        <v>1</v>
      </c>
      <c r="J313" s="10">
        <v>1</v>
      </c>
      <c r="K313" s="10">
        <v>3</v>
      </c>
      <c r="L313" s="10">
        <v>3</v>
      </c>
      <c r="M313" s="10">
        <v>1</v>
      </c>
    </row>
    <row r="314" spans="5:13" ht="16.5" customHeight="1">
      <c r="E314" s="9">
        <v>307</v>
      </c>
      <c r="F314" s="18">
        <v>43772</v>
      </c>
      <c r="G314" s="19" t="s">
        <v>800</v>
      </c>
      <c r="H314" s="10">
        <v>3</v>
      </c>
      <c r="I314" s="10">
        <v>2</v>
      </c>
      <c r="J314" s="10">
        <v>2</v>
      </c>
      <c r="K314" s="10">
        <v>2</v>
      </c>
      <c r="L314" s="10">
        <v>2</v>
      </c>
      <c r="M314" s="10">
        <v>2</v>
      </c>
    </row>
    <row r="315" spans="5:13" ht="16.5" customHeight="1">
      <c r="E315" s="9">
        <v>308</v>
      </c>
      <c r="F315" s="18">
        <v>43773</v>
      </c>
      <c r="G315" s="19" t="s">
        <v>801</v>
      </c>
      <c r="H315" s="10">
        <v>1</v>
      </c>
      <c r="I315" s="10">
        <v>1</v>
      </c>
      <c r="J315" s="10">
        <v>1</v>
      </c>
      <c r="K315" s="10">
        <v>1</v>
      </c>
      <c r="L315" s="10">
        <v>1</v>
      </c>
      <c r="M315" s="10">
        <v>1</v>
      </c>
    </row>
    <row r="316" spans="5:13" ht="16.5" customHeight="1">
      <c r="E316" s="9">
        <v>309</v>
      </c>
      <c r="F316" s="18">
        <v>43774</v>
      </c>
      <c r="G316" s="19" t="s">
        <v>795</v>
      </c>
      <c r="H316" s="10">
        <v>1</v>
      </c>
      <c r="I316" s="10">
        <v>1</v>
      </c>
      <c r="J316" s="10">
        <v>1</v>
      </c>
      <c r="K316" s="10">
        <v>1</v>
      </c>
      <c r="L316" s="10">
        <v>1</v>
      </c>
      <c r="M316" s="10">
        <v>1</v>
      </c>
    </row>
    <row r="317" spans="5:13" ht="16.5" customHeight="1">
      <c r="E317" s="9">
        <v>310</v>
      </c>
      <c r="F317" s="18">
        <v>43775</v>
      </c>
      <c r="G317" s="19" t="s">
        <v>796</v>
      </c>
      <c r="H317" s="10">
        <v>1</v>
      </c>
      <c r="I317" s="10">
        <v>1</v>
      </c>
      <c r="J317" s="10">
        <v>1</v>
      </c>
      <c r="K317" s="10">
        <v>1</v>
      </c>
      <c r="L317" s="10">
        <v>1</v>
      </c>
      <c r="M317" s="10">
        <v>1</v>
      </c>
    </row>
    <row r="318" spans="5:13" ht="16.5" customHeight="1">
      <c r="E318" s="9">
        <v>311</v>
      </c>
      <c r="F318" s="18">
        <v>43776</v>
      </c>
      <c r="G318" s="19" t="s">
        <v>797</v>
      </c>
      <c r="H318" s="10">
        <v>2</v>
      </c>
      <c r="I318" s="10">
        <v>2</v>
      </c>
      <c r="J318" s="10">
        <v>2</v>
      </c>
      <c r="K318" s="10">
        <v>2</v>
      </c>
      <c r="L318" s="10">
        <v>2</v>
      </c>
      <c r="M318" s="10">
        <v>2</v>
      </c>
    </row>
    <row r="319" spans="5:13" ht="16.5" customHeight="1">
      <c r="E319" s="9">
        <v>312</v>
      </c>
      <c r="F319" s="18">
        <v>43777</v>
      </c>
      <c r="G319" s="19" t="s">
        <v>798</v>
      </c>
      <c r="H319" s="10">
        <v>3</v>
      </c>
      <c r="I319" s="10">
        <v>2</v>
      </c>
      <c r="J319" s="10">
        <v>2</v>
      </c>
      <c r="K319" s="10">
        <v>2</v>
      </c>
      <c r="L319" s="10">
        <v>2</v>
      </c>
      <c r="M319" s="10">
        <v>2</v>
      </c>
    </row>
    <row r="320" spans="5:13" ht="16.5" customHeight="1">
      <c r="E320" s="9">
        <v>313</v>
      </c>
      <c r="F320" s="18">
        <v>43778</v>
      </c>
      <c r="G320" s="19" t="s">
        <v>799</v>
      </c>
      <c r="H320" s="10">
        <v>1</v>
      </c>
      <c r="I320" s="10">
        <v>1</v>
      </c>
      <c r="J320" s="10">
        <v>1</v>
      </c>
      <c r="K320" s="10">
        <v>1</v>
      </c>
      <c r="L320" s="10">
        <v>3</v>
      </c>
      <c r="M320" s="10">
        <v>1</v>
      </c>
    </row>
    <row r="321" spans="5:13" ht="16.5" customHeight="1">
      <c r="E321" s="9">
        <v>314</v>
      </c>
      <c r="F321" s="18">
        <v>43779</v>
      </c>
      <c r="G321" s="19" t="s">
        <v>800</v>
      </c>
      <c r="H321" s="10">
        <v>1</v>
      </c>
      <c r="I321" s="10">
        <v>1</v>
      </c>
      <c r="J321" s="10">
        <v>1</v>
      </c>
      <c r="K321" s="10">
        <v>1</v>
      </c>
      <c r="L321" s="10">
        <v>1</v>
      </c>
      <c r="M321" s="10">
        <v>1</v>
      </c>
    </row>
    <row r="322" spans="5:13" ht="16.5" customHeight="1">
      <c r="E322" s="9">
        <v>315</v>
      </c>
      <c r="F322" s="18">
        <v>43780</v>
      </c>
      <c r="G322" s="19" t="s">
        <v>801</v>
      </c>
      <c r="H322" s="10">
        <v>1</v>
      </c>
      <c r="I322" s="10">
        <v>1</v>
      </c>
      <c r="J322" s="10">
        <v>1</v>
      </c>
      <c r="K322" s="10">
        <v>1</v>
      </c>
      <c r="L322" s="10">
        <v>1</v>
      </c>
      <c r="M322" s="10">
        <v>1</v>
      </c>
    </row>
    <row r="323" spans="5:13" ht="16.5" customHeight="1">
      <c r="E323" s="9">
        <v>316</v>
      </c>
      <c r="F323" s="18">
        <v>43781</v>
      </c>
      <c r="G323" s="19" t="s">
        <v>795</v>
      </c>
      <c r="H323" s="10">
        <v>1</v>
      </c>
      <c r="I323" s="10">
        <v>1</v>
      </c>
      <c r="J323" s="10">
        <v>1</v>
      </c>
      <c r="K323" s="10">
        <v>1</v>
      </c>
      <c r="L323" s="10">
        <v>1</v>
      </c>
      <c r="M323" s="10">
        <v>1</v>
      </c>
    </row>
    <row r="324" spans="5:13" ht="16.5" customHeight="1">
      <c r="E324" s="9">
        <v>317</v>
      </c>
      <c r="F324" s="18">
        <v>43782</v>
      </c>
      <c r="G324" s="19" t="s">
        <v>796</v>
      </c>
      <c r="H324" s="10">
        <v>1</v>
      </c>
      <c r="I324" s="10">
        <v>1</v>
      </c>
      <c r="J324" s="10">
        <v>1</v>
      </c>
      <c r="K324" s="10">
        <v>1</v>
      </c>
      <c r="L324" s="10">
        <v>1</v>
      </c>
      <c r="M324" s="10">
        <v>1</v>
      </c>
    </row>
    <row r="325" spans="5:13" ht="16.5" customHeight="1">
      <c r="E325" s="9">
        <v>318</v>
      </c>
      <c r="F325" s="18">
        <v>43783</v>
      </c>
      <c r="G325" s="19" t="s">
        <v>797</v>
      </c>
      <c r="H325" s="10">
        <v>2</v>
      </c>
      <c r="I325" s="10">
        <v>2</v>
      </c>
      <c r="J325" s="10">
        <v>2</v>
      </c>
      <c r="K325" s="10">
        <v>2</v>
      </c>
      <c r="L325" s="10">
        <v>2</v>
      </c>
      <c r="M325" s="10">
        <v>2</v>
      </c>
    </row>
    <row r="326" spans="5:13" ht="16.5" customHeight="1">
      <c r="E326" s="9">
        <v>319</v>
      </c>
      <c r="F326" s="18">
        <v>43784</v>
      </c>
      <c r="G326" s="19" t="s">
        <v>798</v>
      </c>
      <c r="H326" s="10">
        <v>3</v>
      </c>
      <c r="I326" s="10">
        <v>2</v>
      </c>
      <c r="J326" s="10">
        <v>2</v>
      </c>
      <c r="K326" s="10">
        <v>2</v>
      </c>
      <c r="L326" s="10">
        <v>2</v>
      </c>
      <c r="M326" s="10">
        <v>2</v>
      </c>
    </row>
    <row r="327" spans="5:13" ht="16.5" customHeight="1">
      <c r="E327" s="9">
        <v>320</v>
      </c>
      <c r="F327" s="18">
        <v>43785</v>
      </c>
      <c r="G327" s="19" t="s">
        <v>799</v>
      </c>
      <c r="H327" s="10">
        <v>1</v>
      </c>
      <c r="I327" s="10">
        <v>1</v>
      </c>
      <c r="J327" s="10">
        <v>1</v>
      </c>
      <c r="K327" s="10">
        <v>1</v>
      </c>
      <c r="L327" s="10">
        <v>3</v>
      </c>
      <c r="M327" s="10">
        <v>1</v>
      </c>
    </row>
    <row r="328" spans="5:13" ht="16.5" customHeight="1">
      <c r="E328" s="9">
        <v>321</v>
      </c>
      <c r="F328" s="18">
        <v>43786</v>
      </c>
      <c r="G328" s="19" t="s">
        <v>800</v>
      </c>
      <c r="H328" s="10">
        <v>1</v>
      </c>
      <c r="I328" s="10">
        <v>1</v>
      </c>
      <c r="J328" s="10">
        <v>1</v>
      </c>
      <c r="K328" s="10">
        <v>1</v>
      </c>
      <c r="L328" s="10">
        <v>1</v>
      </c>
      <c r="M328" s="10">
        <v>1</v>
      </c>
    </row>
    <row r="329" spans="5:13" ht="16.5" customHeight="1">
      <c r="E329" s="9">
        <v>322</v>
      </c>
      <c r="F329" s="18">
        <v>43787</v>
      </c>
      <c r="G329" s="19" t="s">
        <v>801</v>
      </c>
      <c r="H329" s="10">
        <v>1</v>
      </c>
      <c r="I329" s="10">
        <v>1</v>
      </c>
      <c r="J329" s="10">
        <v>1</v>
      </c>
      <c r="K329" s="10">
        <v>1</v>
      </c>
      <c r="L329" s="10">
        <v>1</v>
      </c>
      <c r="M329" s="10">
        <v>1</v>
      </c>
    </row>
    <row r="330" spans="5:13" ht="16.5" customHeight="1">
      <c r="E330" s="9">
        <v>323</v>
      </c>
      <c r="F330" s="18">
        <v>43788</v>
      </c>
      <c r="G330" s="19" t="s">
        <v>795</v>
      </c>
      <c r="H330" s="10">
        <v>1</v>
      </c>
      <c r="I330" s="10">
        <v>1</v>
      </c>
      <c r="J330" s="10">
        <v>1</v>
      </c>
      <c r="K330" s="10">
        <v>1</v>
      </c>
      <c r="L330" s="10">
        <v>1</v>
      </c>
      <c r="M330" s="10">
        <v>1</v>
      </c>
    </row>
    <row r="331" spans="5:13" ht="16.5" customHeight="1">
      <c r="E331" s="9">
        <v>324</v>
      </c>
      <c r="F331" s="18">
        <v>43789</v>
      </c>
      <c r="G331" s="19" t="s">
        <v>796</v>
      </c>
      <c r="H331" s="10">
        <v>1</v>
      </c>
      <c r="I331" s="10">
        <v>1</v>
      </c>
      <c r="J331" s="10">
        <v>1</v>
      </c>
      <c r="K331" s="10">
        <v>1</v>
      </c>
      <c r="L331" s="10">
        <v>1</v>
      </c>
      <c r="M331" s="10">
        <v>1</v>
      </c>
    </row>
    <row r="332" spans="5:13" ht="16.5" customHeight="1">
      <c r="E332" s="9">
        <v>325</v>
      </c>
      <c r="F332" s="18">
        <v>43790</v>
      </c>
      <c r="G332" s="19" t="s">
        <v>797</v>
      </c>
      <c r="H332" s="10">
        <v>2</v>
      </c>
      <c r="I332" s="10">
        <v>2</v>
      </c>
      <c r="J332" s="10">
        <v>2</v>
      </c>
      <c r="K332" s="10">
        <v>2</v>
      </c>
      <c r="L332" s="10">
        <v>2</v>
      </c>
      <c r="M332" s="10">
        <v>2</v>
      </c>
    </row>
    <row r="333" spans="5:13" ht="16.5" customHeight="1">
      <c r="E333" s="9">
        <v>326</v>
      </c>
      <c r="F333" s="18">
        <v>43791</v>
      </c>
      <c r="G333" s="19" t="s">
        <v>798</v>
      </c>
      <c r="H333" s="10">
        <v>3</v>
      </c>
      <c r="I333" s="10">
        <v>2</v>
      </c>
      <c r="J333" s="10">
        <v>2</v>
      </c>
      <c r="K333" s="10">
        <v>2</v>
      </c>
      <c r="L333" s="10">
        <v>2</v>
      </c>
      <c r="M333" s="10">
        <v>2</v>
      </c>
    </row>
    <row r="334" spans="5:13" ht="16.5" customHeight="1">
      <c r="E334" s="9">
        <v>327</v>
      </c>
      <c r="F334" s="18">
        <v>43792</v>
      </c>
      <c r="G334" s="19" t="s">
        <v>799</v>
      </c>
      <c r="H334" s="10">
        <v>3</v>
      </c>
      <c r="I334" s="10">
        <v>2</v>
      </c>
      <c r="J334" s="10">
        <v>2</v>
      </c>
      <c r="K334" s="10">
        <v>2</v>
      </c>
      <c r="L334" s="10">
        <v>2</v>
      </c>
      <c r="M334" s="10">
        <v>2</v>
      </c>
    </row>
    <row r="335" spans="5:13" ht="16.5" customHeight="1">
      <c r="E335" s="9">
        <v>328</v>
      </c>
      <c r="F335" s="18">
        <v>43793</v>
      </c>
      <c r="G335" s="19" t="s">
        <v>800</v>
      </c>
      <c r="H335" s="10">
        <v>1</v>
      </c>
      <c r="I335" s="10">
        <v>1</v>
      </c>
      <c r="J335" s="10">
        <v>1</v>
      </c>
      <c r="K335" s="10">
        <v>1</v>
      </c>
      <c r="L335" s="10">
        <v>3</v>
      </c>
      <c r="M335" s="10">
        <v>3</v>
      </c>
    </row>
    <row r="336" spans="5:13" ht="16.5" customHeight="1">
      <c r="E336" s="9">
        <v>329</v>
      </c>
      <c r="F336" s="18">
        <v>43794</v>
      </c>
      <c r="G336" s="19" t="s">
        <v>801</v>
      </c>
      <c r="H336" s="10">
        <v>1</v>
      </c>
      <c r="I336" s="10">
        <v>1</v>
      </c>
      <c r="J336" s="10">
        <v>1</v>
      </c>
      <c r="K336" s="10">
        <v>1</v>
      </c>
      <c r="L336" s="10">
        <v>1</v>
      </c>
      <c r="M336" s="10">
        <v>3</v>
      </c>
    </row>
    <row r="337" spans="5:13" ht="16.5" customHeight="1">
      <c r="E337" s="9">
        <v>330</v>
      </c>
      <c r="F337" s="18">
        <v>43795</v>
      </c>
      <c r="G337" s="19" t="s">
        <v>795</v>
      </c>
      <c r="H337" s="10">
        <v>1</v>
      </c>
      <c r="I337" s="10">
        <v>1</v>
      </c>
      <c r="J337" s="10">
        <v>1</v>
      </c>
      <c r="K337" s="10">
        <v>1</v>
      </c>
      <c r="L337" s="10">
        <v>1</v>
      </c>
      <c r="M337" s="10">
        <v>3</v>
      </c>
    </row>
    <row r="338" spans="5:13" ht="16.5" customHeight="1">
      <c r="E338" s="9">
        <v>331</v>
      </c>
      <c r="F338" s="18">
        <v>43796</v>
      </c>
      <c r="G338" s="19" t="s">
        <v>796</v>
      </c>
      <c r="H338" s="10">
        <v>1</v>
      </c>
      <c r="I338" s="10">
        <v>1</v>
      </c>
      <c r="J338" s="10">
        <v>1</v>
      </c>
      <c r="K338" s="10">
        <v>1</v>
      </c>
      <c r="L338" s="10">
        <v>1</v>
      </c>
      <c r="M338" s="10">
        <v>3</v>
      </c>
    </row>
    <row r="339" spans="5:13" ht="16.5" customHeight="1">
      <c r="E339" s="9">
        <v>332</v>
      </c>
      <c r="F339" s="18">
        <v>43797</v>
      </c>
      <c r="G339" s="19" t="s">
        <v>797</v>
      </c>
      <c r="H339" s="10">
        <v>2</v>
      </c>
      <c r="I339" s="10">
        <v>2</v>
      </c>
      <c r="J339" s="10">
        <v>2</v>
      </c>
      <c r="K339" s="10">
        <v>2</v>
      </c>
      <c r="L339" s="10">
        <v>2</v>
      </c>
      <c r="M339" s="10">
        <v>2</v>
      </c>
    </row>
    <row r="340" spans="5:13" ht="16.5" customHeight="1">
      <c r="E340" s="9">
        <v>333</v>
      </c>
      <c r="F340" s="18">
        <v>43798</v>
      </c>
      <c r="G340" s="19" t="s">
        <v>798</v>
      </c>
      <c r="H340" s="10">
        <v>3</v>
      </c>
      <c r="I340" s="10">
        <v>2</v>
      </c>
      <c r="J340" s="10">
        <v>2</v>
      </c>
      <c r="K340" s="10">
        <v>2</v>
      </c>
      <c r="L340" s="10">
        <v>2</v>
      </c>
      <c r="M340" s="10">
        <v>2</v>
      </c>
    </row>
    <row r="341" spans="5:13" ht="16.5" customHeight="1">
      <c r="E341" s="9">
        <v>334</v>
      </c>
      <c r="F341" s="18">
        <v>43799</v>
      </c>
      <c r="G341" s="19" t="s">
        <v>799</v>
      </c>
      <c r="H341" s="10">
        <v>1</v>
      </c>
      <c r="I341" s="10">
        <v>1</v>
      </c>
      <c r="J341" s="10">
        <v>1</v>
      </c>
      <c r="K341" s="10">
        <v>1</v>
      </c>
      <c r="L341" s="10">
        <v>3</v>
      </c>
      <c r="M341" s="10">
        <v>3</v>
      </c>
    </row>
    <row r="342" spans="5:13" ht="16.5" customHeight="1">
      <c r="E342" s="9">
        <v>335</v>
      </c>
      <c r="F342" s="18">
        <v>43800</v>
      </c>
      <c r="G342" s="19" t="s">
        <v>800</v>
      </c>
      <c r="H342" s="10">
        <v>1</v>
      </c>
      <c r="I342" s="10">
        <v>1</v>
      </c>
      <c r="J342" s="10">
        <v>1</v>
      </c>
      <c r="K342" s="10">
        <v>1</v>
      </c>
      <c r="L342" s="10">
        <v>1</v>
      </c>
      <c r="M342" s="10">
        <v>3</v>
      </c>
    </row>
    <row r="343" spans="5:13" ht="16.5" customHeight="1">
      <c r="E343" s="9">
        <v>336</v>
      </c>
      <c r="F343" s="18">
        <v>43801</v>
      </c>
      <c r="G343" s="19" t="s">
        <v>801</v>
      </c>
      <c r="H343" s="10">
        <v>1</v>
      </c>
      <c r="I343" s="10">
        <v>1</v>
      </c>
      <c r="J343" s="10">
        <v>1</v>
      </c>
      <c r="K343" s="10">
        <v>1</v>
      </c>
      <c r="L343" s="10">
        <v>1</v>
      </c>
      <c r="M343" s="10">
        <v>3</v>
      </c>
    </row>
    <row r="344" spans="5:13" ht="16.5" customHeight="1">
      <c r="E344" s="9">
        <v>337</v>
      </c>
      <c r="F344" s="18">
        <v>43802</v>
      </c>
      <c r="G344" s="19" t="s">
        <v>795</v>
      </c>
      <c r="H344" s="10">
        <v>1</v>
      </c>
      <c r="I344" s="10">
        <v>1</v>
      </c>
      <c r="J344" s="10">
        <v>1</v>
      </c>
      <c r="K344" s="10">
        <v>1</v>
      </c>
      <c r="L344" s="10">
        <v>1</v>
      </c>
      <c r="M344" s="10">
        <v>3</v>
      </c>
    </row>
    <row r="345" spans="5:13" ht="16.5" customHeight="1">
      <c r="E345" s="9">
        <v>338</v>
      </c>
      <c r="F345" s="18">
        <v>43803</v>
      </c>
      <c r="G345" s="19" t="s">
        <v>796</v>
      </c>
      <c r="H345" s="10">
        <v>1</v>
      </c>
      <c r="I345" s="10">
        <v>1</v>
      </c>
      <c r="J345" s="10">
        <v>1</v>
      </c>
      <c r="K345" s="10">
        <v>1</v>
      </c>
      <c r="L345" s="10">
        <v>1</v>
      </c>
      <c r="M345" s="10">
        <v>3</v>
      </c>
    </row>
    <row r="346" spans="5:13" ht="16.5" customHeight="1">
      <c r="E346" s="9">
        <v>339</v>
      </c>
      <c r="F346" s="18">
        <v>43804</v>
      </c>
      <c r="G346" s="19" t="s">
        <v>797</v>
      </c>
      <c r="H346" s="10">
        <v>2</v>
      </c>
      <c r="I346" s="10">
        <v>2</v>
      </c>
      <c r="J346" s="10">
        <v>2</v>
      </c>
      <c r="K346" s="10">
        <v>2</v>
      </c>
      <c r="L346" s="10">
        <v>2</v>
      </c>
      <c r="M346" s="10">
        <v>2</v>
      </c>
    </row>
    <row r="347" spans="5:13" ht="16.5" customHeight="1">
      <c r="E347" s="9">
        <v>340</v>
      </c>
      <c r="F347" s="18">
        <v>43805</v>
      </c>
      <c r="G347" s="19" t="s">
        <v>798</v>
      </c>
      <c r="H347" s="10">
        <v>3</v>
      </c>
      <c r="I347" s="10">
        <v>2</v>
      </c>
      <c r="J347" s="10">
        <v>2</v>
      </c>
      <c r="K347" s="10">
        <v>2</v>
      </c>
      <c r="L347" s="10">
        <v>2</v>
      </c>
      <c r="M347" s="10">
        <v>2</v>
      </c>
    </row>
    <row r="348" spans="5:13" ht="16.5" customHeight="1">
      <c r="E348" s="9">
        <v>341</v>
      </c>
      <c r="F348" s="18">
        <v>43806</v>
      </c>
      <c r="G348" s="19" t="s">
        <v>799</v>
      </c>
      <c r="H348" s="10">
        <v>1</v>
      </c>
      <c r="I348" s="10">
        <v>1</v>
      </c>
      <c r="J348" s="10">
        <v>1</v>
      </c>
      <c r="K348" s="10">
        <v>3</v>
      </c>
      <c r="L348" s="10">
        <v>3</v>
      </c>
      <c r="M348" s="10">
        <v>1</v>
      </c>
    </row>
    <row r="349" spans="5:13" ht="16.5" customHeight="1">
      <c r="E349" s="9">
        <v>342</v>
      </c>
      <c r="F349" s="18">
        <v>43807</v>
      </c>
      <c r="G349" s="19" t="s">
        <v>800</v>
      </c>
      <c r="H349" s="10">
        <v>1</v>
      </c>
      <c r="I349" s="10">
        <v>1</v>
      </c>
      <c r="J349" s="10">
        <v>1</v>
      </c>
      <c r="K349" s="10">
        <v>1</v>
      </c>
      <c r="L349" s="10">
        <v>1</v>
      </c>
      <c r="M349" s="10">
        <v>1</v>
      </c>
    </row>
    <row r="350" spans="5:13" ht="16.5" customHeight="1">
      <c r="E350" s="9">
        <v>343</v>
      </c>
      <c r="F350" s="18">
        <v>43808</v>
      </c>
      <c r="G350" s="19" t="s">
        <v>801</v>
      </c>
      <c r="H350" s="10">
        <v>1</v>
      </c>
      <c r="I350" s="10">
        <v>1</v>
      </c>
      <c r="J350" s="10">
        <v>1</v>
      </c>
      <c r="K350" s="10">
        <v>1</v>
      </c>
      <c r="L350" s="10">
        <v>1</v>
      </c>
      <c r="M350" s="10">
        <v>1</v>
      </c>
    </row>
    <row r="351" spans="5:13" ht="16.5" customHeight="1">
      <c r="E351" s="9">
        <v>344</v>
      </c>
      <c r="F351" s="18">
        <v>43809</v>
      </c>
      <c r="G351" s="19" t="s">
        <v>795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1</v>
      </c>
    </row>
    <row r="352" spans="5:13" ht="16.5" customHeight="1">
      <c r="E352" s="9">
        <v>345</v>
      </c>
      <c r="F352" s="18">
        <v>43810</v>
      </c>
      <c r="G352" s="19" t="s">
        <v>796</v>
      </c>
      <c r="H352" s="10">
        <v>1</v>
      </c>
      <c r="I352" s="10">
        <v>1</v>
      </c>
      <c r="J352" s="10">
        <v>1</v>
      </c>
      <c r="K352" s="10">
        <v>1</v>
      </c>
      <c r="L352" s="10">
        <v>1</v>
      </c>
      <c r="M352" s="10">
        <v>1</v>
      </c>
    </row>
    <row r="353" spans="5:13" ht="16.5" customHeight="1">
      <c r="E353" s="9">
        <v>346</v>
      </c>
      <c r="F353" s="18">
        <v>43811</v>
      </c>
      <c r="G353" s="19" t="s">
        <v>797</v>
      </c>
      <c r="H353" s="10">
        <v>2</v>
      </c>
      <c r="I353" s="10">
        <v>2</v>
      </c>
      <c r="J353" s="10">
        <v>2</v>
      </c>
      <c r="K353" s="10">
        <v>2</v>
      </c>
      <c r="L353" s="10">
        <v>2</v>
      </c>
      <c r="M353" s="10">
        <v>2</v>
      </c>
    </row>
    <row r="354" spans="5:13" ht="16.5" customHeight="1">
      <c r="E354" s="9">
        <v>347</v>
      </c>
      <c r="F354" s="18">
        <v>43812</v>
      </c>
      <c r="G354" s="19" t="s">
        <v>798</v>
      </c>
      <c r="H354" s="10">
        <v>3</v>
      </c>
      <c r="I354" s="10">
        <v>2</v>
      </c>
      <c r="J354" s="10">
        <v>2</v>
      </c>
      <c r="K354" s="10">
        <v>2</v>
      </c>
      <c r="L354" s="10">
        <v>2</v>
      </c>
      <c r="M354" s="10">
        <v>2</v>
      </c>
    </row>
    <row r="355" spans="5:13" ht="16.5" customHeight="1">
      <c r="E355" s="9">
        <v>348</v>
      </c>
      <c r="F355" s="18">
        <v>43813</v>
      </c>
      <c r="G355" s="19" t="s">
        <v>799</v>
      </c>
      <c r="H355" s="10">
        <v>1</v>
      </c>
      <c r="I355" s="10">
        <v>1</v>
      </c>
      <c r="J355" s="10">
        <v>1</v>
      </c>
      <c r="K355" s="10">
        <v>1</v>
      </c>
      <c r="L355" s="10">
        <v>3</v>
      </c>
      <c r="M355" s="10">
        <v>1</v>
      </c>
    </row>
    <row r="356" spans="5:13" ht="16.5" customHeight="1">
      <c r="E356" s="9">
        <v>349</v>
      </c>
      <c r="F356" s="18">
        <v>43814</v>
      </c>
      <c r="G356" s="19" t="s">
        <v>800</v>
      </c>
      <c r="H356" s="10">
        <v>1</v>
      </c>
      <c r="I356" s="10">
        <v>1</v>
      </c>
      <c r="J356" s="10">
        <v>1</v>
      </c>
      <c r="K356" s="10">
        <v>1</v>
      </c>
      <c r="L356" s="10">
        <v>1</v>
      </c>
      <c r="M356" s="10">
        <v>1</v>
      </c>
    </row>
    <row r="357" spans="5:13" ht="16.5" customHeight="1">
      <c r="E357" s="9">
        <v>350</v>
      </c>
      <c r="F357" s="18">
        <v>43815</v>
      </c>
      <c r="G357" s="19" t="s">
        <v>801</v>
      </c>
      <c r="H357" s="10">
        <v>1</v>
      </c>
      <c r="I357" s="10">
        <v>1</v>
      </c>
      <c r="J357" s="10">
        <v>1</v>
      </c>
      <c r="K357" s="10">
        <v>1</v>
      </c>
      <c r="L357" s="10">
        <v>1</v>
      </c>
      <c r="M357" s="10">
        <v>1</v>
      </c>
    </row>
    <row r="358" spans="5:13" ht="16.5" customHeight="1">
      <c r="E358" s="9">
        <v>351</v>
      </c>
      <c r="F358" s="18">
        <v>43816</v>
      </c>
      <c r="G358" s="19" t="s">
        <v>795</v>
      </c>
      <c r="H358" s="10">
        <v>1</v>
      </c>
      <c r="I358" s="10">
        <v>1</v>
      </c>
      <c r="J358" s="10">
        <v>1</v>
      </c>
      <c r="K358" s="10">
        <v>1</v>
      </c>
      <c r="L358" s="10">
        <v>1</v>
      </c>
      <c r="M358" s="10">
        <v>1</v>
      </c>
    </row>
    <row r="359" spans="5:13" ht="16.5" customHeight="1">
      <c r="E359" s="9">
        <v>352</v>
      </c>
      <c r="F359" s="18">
        <v>43817</v>
      </c>
      <c r="G359" s="19" t="s">
        <v>796</v>
      </c>
      <c r="H359" s="10">
        <v>1</v>
      </c>
      <c r="I359" s="10">
        <v>1</v>
      </c>
      <c r="J359" s="10">
        <v>1</v>
      </c>
      <c r="K359" s="10">
        <v>1</v>
      </c>
      <c r="L359" s="10">
        <v>1</v>
      </c>
      <c r="M359" s="10">
        <v>1</v>
      </c>
    </row>
    <row r="360" spans="5:13" ht="16.5" customHeight="1">
      <c r="E360" s="9">
        <v>353</v>
      </c>
      <c r="F360" s="18">
        <v>43818</v>
      </c>
      <c r="G360" s="19" t="s">
        <v>797</v>
      </c>
      <c r="H360" s="10">
        <v>2</v>
      </c>
      <c r="I360" s="10">
        <v>2</v>
      </c>
      <c r="J360" s="10">
        <v>2</v>
      </c>
      <c r="K360" s="10">
        <v>2</v>
      </c>
      <c r="L360" s="10">
        <v>2</v>
      </c>
      <c r="M360" s="10">
        <v>2</v>
      </c>
    </row>
    <row r="361" spans="5:13" ht="16.5" customHeight="1">
      <c r="E361" s="9">
        <v>354</v>
      </c>
      <c r="F361" s="18">
        <v>43819</v>
      </c>
      <c r="G361" s="19" t="s">
        <v>798</v>
      </c>
      <c r="H361" s="10">
        <v>3</v>
      </c>
      <c r="I361" s="10">
        <v>2</v>
      </c>
      <c r="J361" s="10">
        <v>2</v>
      </c>
      <c r="K361" s="10">
        <v>2</v>
      </c>
      <c r="L361" s="10">
        <v>2</v>
      </c>
      <c r="M361" s="10">
        <v>2</v>
      </c>
    </row>
    <row r="362" spans="5:13" ht="16.5" customHeight="1">
      <c r="E362" s="9">
        <v>355</v>
      </c>
      <c r="F362" s="18">
        <v>43820</v>
      </c>
      <c r="G362" s="19" t="s">
        <v>799</v>
      </c>
      <c r="H362" s="10">
        <v>1</v>
      </c>
      <c r="I362" s="10">
        <v>1</v>
      </c>
      <c r="J362" s="10">
        <v>1</v>
      </c>
      <c r="K362" s="10">
        <v>1</v>
      </c>
      <c r="L362" s="10">
        <v>3</v>
      </c>
      <c r="M362" s="10">
        <v>3</v>
      </c>
    </row>
    <row r="363" spans="5:13" ht="16.5" customHeight="1">
      <c r="E363" s="9">
        <v>356</v>
      </c>
      <c r="F363" s="18">
        <v>43821</v>
      </c>
      <c r="G363" s="19" t="s">
        <v>800</v>
      </c>
      <c r="H363" s="10">
        <v>1</v>
      </c>
      <c r="I363" s="10">
        <v>1</v>
      </c>
      <c r="J363" s="10">
        <v>1</v>
      </c>
      <c r="K363" s="10">
        <v>1</v>
      </c>
      <c r="L363" s="10">
        <v>1</v>
      </c>
      <c r="M363" s="10">
        <v>3</v>
      </c>
    </row>
    <row r="364" spans="5:13" ht="16.5" customHeight="1">
      <c r="E364" s="9">
        <v>357</v>
      </c>
      <c r="F364" s="18">
        <v>43822</v>
      </c>
      <c r="G364" s="19" t="s">
        <v>801</v>
      </c>
      <c r="H364" s="10">
        <v>3</v>
      </c>
      <c r="I364" s="10">
        <v>2</v>
      </c>
      <c r="J364" s="10">
        <v>2</v>
      </c>
      <c r="K364" s="10">
        <v>2</v>
      </c>
      <c r="L364" s="10">
        <v>2</v>
      </c>
      <c r="M364" s="10">
        <v>2</v>
      </c>
    </row>
    <row r="365" spans="5:13" ht="16.5" customHeight="1">
      <c r="E365" s="9">
        <v>358</v>
      </c>
      <c r="F365" s="18">
        <v>43823</v>
      </c>
      <c r="G365" s="19" t="s">
        <v>795</v>
      </c>
      <c r="H365" s="10">
        <v>1</v>
      </c>
      <c r="I365" s="10">
        <v>2</v>
      </c>
      <c r="J365" s="10">
        <v>2</v>
      </c>
      <c r="K365" s="10">
        <v>1</v>
      </c>
      <c r="L365" s="10">
        <v>1</v>
      </c>
      <c r="M365" s="10">
        <v>3</v>
      </c>
    </row>
    <row r="366" spans="5:13" ht="16.5" customHeight="1">
      <c r="E366" s="9">
        <v>359</v>
      </c>
      <c r="F366" s="18">
        <v>43824</v>
      </c>
      <c r="G366" s="19" t="s">
        <v>796</v>
      </c>
      <c r="H366" s="10">
        <v>1</v>
      </c>
      <c r="I366" s="10">
        <v>2</v>
      </c>
      <c r="J366" s="10">
        <v>2</v>
      </c>
      <c r="K366" s="10">
        <v>1</v>
      </c>
      <c r="L366" s="10">
        <v>1</v>
      </c>
      <c r="M366" s="10">
        <v>3</v>
      </c>
    </row>
    <row r="367" spans="5:13" ht="16.5" customHeight="1">
      <c r="E367" s="9">
        <v>360</v>
      </c>
      <c r="F367" s="18">
        <v>43825</v>
      </c>
      <c r="G367" s="19" t="s">
        <v>797</v>
      </c>
      <c r="H367" s="10">
        <v>2</v>
      </c>
      <c r="I367" s="10">
        <v>2</v>
      </c>
      <c r="J367" s="10">
        <v>2</v>
      </c>
      <c r="K367" s="10">
        <v>2</v>
      </c>
      <c r="L367" s="10">
        <v>2</v>
      </c>
      <c r="M367" s="10">
        <v>2</v>
      </c>
    </row>
    <row r="368" spans="5:13" ht="16.5" customHeight="1">
      <c r="E368" s="9">
        <v>361</v>
      </c>
      <c r="F368" s="18">
        <v>43826</v>
      </c>
      <c r="G368" s="19" t="s">
        <v>798</v>
      </c>
      <c r="H368" s="10">
        <v>3</v>
      </c>
      <c r="I368" s="10">
        <v>2</v>
      </c>
      <c r="J368" s="10">
        <v>2</v>
      </c>
      <c r="K368" s="10">
        <v>2</v>
      </c>
      <c r="L368" s="10">
        <v>2</v>
      </c>
      <c r="M368" s="10">
        <v>2</v>
      </c>
    </row>
    <row r="369" spans="5:13" ht="16.5" customHeight="1">
      <c r="E369" s="9">
        <v>362</v>
      </c>
      <c r="F369" s="18">
        <v>43827</v>
      </c>
      <c r="G369" s="19" t="s">
        <v>799</v>
      </c>
      <c r="H369" s="10">
        <v>1</v>
      </c>
      <c r="I369" s="10">
        <v>2</v>
      </c>
      <c r="J369" s="10">
        <v>2</v>
      </c>
      <c r="K369" s="10">
        <v>1</v>
      </c>
      <c r="L369" s="10">
        <v>3</v>
      </c>
      <c r="M369" s="10">
        <v>3</v>
      </c>
    </row>
    <row r="370" spans="5:13" ht="16.5" customHeight="1">
      <c r="E370" s="9">
        <v>363</v>
      </c>
      <c r="F370" s="18">
        <v>43828</v>
      </c>
      <c r="G370" s="19" t="s">
        <v>800</v>
      </c>
      <c r="H370" s="10">
        <v>3</v>
      </c>
      <c r="I370" s="10">
        <v>3</v>
      </c>
      <c r="J370" s="10">
        <v>3</v>
      </c>
      <c r="K370" s="10">
        <v>3</v>
      </c>
      <c r="L370" s="10">
        <v>3</v>
      </c>
      <c r="M370" s="10">
        <v>3</v>
      </c>
    </row>
    <row r="371" spans="5:13" ht="16.5" customHeight="1">
      <c r="E371" s="9">
        <v>364</v>
      </c>
      <c r="F371" s="18">
        <v>43829</v>
      </c>
      <c r="G371" s="19" t="s">
        <v>801</v>
      </c>
      <c r="H371" s="10">
        <v>3</v>
      </c>
      <c r="I371" s="10">
        <v>3</v>
      </c>
      <c r="J371" s="10">
        <v>3</v>
      </c>
      <c r="K371" s="10">
        <v>3</v>
      </c>
      <c r="L371" s="10">
        <v>3</v>
      </c>
      <c r="M371" s="10">
        <v>3</v>
      </c>
    </row>
    <row r="372" spans="5:13" ht="16.5" customHeight="1">
      <c r="E372" s="9">
        <v>365</v>
      </c>
      <c r="F372" s="18">
        <v>43830</v>
      </c>
      <c r="G372" s="19" t="s">
        <v>795</v>
      </c>
      <c r="H372" s="10">
        <v>3</v>
      </c>
      <c r="I372" s="10">
        <v>3</v>
      </c>
      <c r="J372" s="10">
        <v>3</v>
      </c>
      <c r="K372" s="10">
        <v>3</v>
      </c>
      <c r="L372" s="10">
        <v>3</v>
      </c>
      <c r="M372" s="10">
        <v>3</v>
      </c>
    </row>
    <row r="373" spans="5:13" ht="16.5" customHeight="1">
      <c r="E373" s="5" t="s">
        <v>38</v>
      </c>
      <c r="F373" s="5" t="s">
        <v>38</v>
      </c>
      <c r="G373" s="5" t="s">
        <v>38</v>
      </c>
      <c r="H373" s="5" t="s">
        <v>38</v>
      </c>
      <c r="I373" s="5" t="s">
        <v>38</v>
      </c>
      <c r="J373" s="5" t="s">
        <v>38</v>
      </c>
      <c r="K373" s="5" t="s">
        <v>38</v>
      </c>
      <c r="L373" s="5" t="s">
        <v>38</v>
      </c>
      <c r="M373" s="5" t="s">
        <v>38</v>
      </c>
    </row>
  </sheetData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10</vt:i4>
      </vt:variant>
    </vt:vector>
  </HeadingPairs>
  <TitlesOfParts>
    <vt:vector size="14" baseType="lpstr">
      <vt:lpstr>ROOM_NAME.csv</vt:lpstr>
      <vt:lpstr>ROOM_SPEC.csv</vt:lpstr>
      <vt:lpstr>ROOM_COND.csv</vt:lpstr>
      <vt:lpstr>CALENDAR.csv</vt:lpstr>
      <vt:lpstr>_ROOM_NAME.csv_LIST_建物用途</vt:lpstr>
      <vt:lpstr>_ROOM_NAME.csv_LIST_室用途_建物用途1</vt:lpstr>
      <vt:lpstr>_ROOM_NAME.csv_LIST_室用途_建物用途2</vt:lpstr>
      <vt:lpstr>_ROOM_NAME.csv_LIST_室用途_建物用途3</vt:lpstr>
      <vt:lpstr>_ROOM_NAME.csv_LIST_室用途_建物用途4</vt:lpstr>
      <vt:lpstr>_ROOM_NAME.csv_LIST_室用途_建物用途5</vt:lpstr>
      <vt:lpstr>_ROOM_NAME.csv_LIST_室用途_建物用途6</vt:lpstr>
      <vt:lpstr>_ROOM_NAME.csv_LIST_室用途_建物用途7</vt:lpstr>
      <vt:lpstr>_ROOM_NAME.csv_LIST_室用途_建物用途8</vt:lpstr>
      <vt:lpstr>_ROOM_NAME.csv_LIST_室用途_建物用途9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Hisashi MIURA</dc:creator>
  <cp:lastModifiedBy>Hisashi MIURA</cp:lastModifiedBy>
  <dcterms:created xsi:type="dcterms:W3CDTF">2015-06-05T18:19:34Z</dcterms:created>
  <dcterms:modified xsi:type="dcterms:W3CDTF">2021-06-28T05:22:25Z</dcterms:modified>
</cp:coreProperties>
</file>