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toh\Documents\sourcetree\heat_load_calc\test\shape_factor\"/>
    </mc:Choice>
  </mc:AlternateContent>
  <xr:revisionPtr revIDLastSave="0" documentId="13_ncr:1_{303A9113-9C75-4244-8707-7025CCD83A52}" xr6:coauthVersionLast="45" xr6:coauthVersionMax="45" xr10:uidLastSave="{00000000-0000-0000-0000-000000000000}"/>
  <bookViews>
    <workbookView xWindow="-108" yWindow="-108" windowWidth="23256" windowHeight="12576" xr2:uid="{D7606B39-A6BC-4A8B-9D07-29F5962C51C7}"/>
  </bookViews>
  <sheets>
    <sheet name="適当な直方体" sheetId="1" r:id="rId1"/>
  </sheets>
  <calcPr calcId="191029" iterateDelta="1E-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9" i="1" l="1"/>
  <c r="C8" i="1" s="1"/>
  <c r="D8" i="1" s="1"/>
  <c r="F8" i="1" s="1"/>
  <c r="C5" i="1" l="1"/>
  <c r="D5" i="1" s="1"/>
  <c r="F5" i="1" l="1"/>
  <c r="C7" i="1"/>
  <c r="C6" i="1"/>
  <c r="C4" i="1"/>
  <c r="C3" i="1"/>
  <c r="D6" i="1" l="1"/>
  <c r="D4" i="1"/>
  <c r="D7" i="1"/>
  <c r="D3" i="1"/>
  <c r="F3" i="1" l="1"/>
  <c r="D9" i="1"/>
  <c r="F7" i="1"/>
  <c r="F6" i="1"/>
  <c r="F4" i="1"/>
</calcChain>
</file>

<file path=xl/sharedStrings.xml><?xml version="1.0" encoding="utf-8"?>
<sst xmlns="http://schemas.openxmlformats.org/spreadsheetml/2006/main" count="15" uniqueCount="15">
  <si>
    <t>北外壁</t>
    <rPh sb="0" eb="1">
      <t>キタ</t>
    </rPh>
    <rPh sb="1" eb="3">
      <t>ガイヘキ</t>
    </rPh>
    <phoneticPr fontId="1"/>
  </si>
  <si>
    <t>面積</t>
    <rPh sb="0" eb="2">
      <t>メンセキ</t>
    </rPh>
    <phoneticPr fontId="1"/>
  </si>
  <si>
    <t>東外壁</t>
    <rPh sb="0" eb="1">
      <t>ヒガシ</t>
    </rPh>
    <rPh sb="1" eb="3">
      <t>ガイヘキ</t>
    </rPh>
    <phoneticPr fontId="1"/>
  </si>
  <si>
    <t>南外壁</t>
    <rPh sb="0" eb="1">
      <t>ミナミ</t>
    </rPh>
    <rPh sb="1" eb="3">
      <t>ガイヘキ</t>
    </rPh>
    <phoneticPr fontId="1"/>
  </si>
  <si>
    <t>床</t>
    <rPh sb="0" eb="1">
      <t>ユカ</t>
    </rPh>
    <phoneticPr fontId="1"/>
  </si>
  <si>
    <t>計</t>
    <rPh sb="0" eb="1">
      <t>ケイ</t>
    </rPh>
    <phoneticPr fontId="1"/>
  </si>
  <si>
    <t>面積比</t>
    <rPh sb="0" eb="2">
      <t>メンセキ</t>
    </rPh>
    <rPh sb="2" eb="3">
      <t>ヒ</t>
    </rPh>
    <phoneticPr fontId="1"/>
  </si>
  <si>
    <t>f_bar</t>
    <phoneticPr fontId="1"/>
  </si>
  <si>
    <t>放射率</t>
    <rPh sb="0" eb="3">
      <t>ホウシャリツ</t>
    </rPh>
    <phoneticPr fontId="1"/>
  </si>
  <si>
    <t>微小球から面を見た形態係数</t>
    <rPh sb="0" eb="2">
      <t>ビショウ</t>
    </rPh>
    <rPh sb="2" eb="3">
      <t>キュウ</t>
    </rPh>
    <rPh sb="5" eb="6">
      <t>メン</t>
    </rPh>
    <rPh sb="7" eb="8">
      <t>ミ</t>
    </rPh>
    <rPh sb="9" eb="11">
      <t>ケイタイ</t>
    </rPh>
    <rPh sb="11" eb="13">
      <t>ケイスウ</t>
    </rPh>
    <phoneticPr fontId="1"/>
  </si>
  <si>
    <t>平均温度</t>
    <rPh sb="0" eb="2">
      <t>ヘイキン</t>
    </rPh>
    <rPh sb="2" eb="4">
      <t>オンド</t>
    </rPh>
    <phoneticPr fontId="1"/>
  </si>
  <si>
    <t>放射熱伝達率[W/(m2･K)]</t>
    <rPh sb="0" eb="2">
      <t>ホウシャ</t>
    </rPh>
    <rPh sb="2" eb="6">
      <t>ネツデンタツリツ</t>
    </rPh>
    <phoneticPr fontId="1"/>
  </si>
  <si>
    <t>永田の方法</t>
    <rPh sb="0" eb="2">
      <t>ナガタ</t>
    </rPh>
    <rPh sb="3" eb="5">
      <t>ホウホウ</t>
    </rPh>
    <phoneticPr fontId="1"/>
  </si>
  <si>
    <t>西外壁</t>
    <rPh sb="0" eb="1">
      <t>ニシ</t>
    </rPh>
    <rPh sb="1" eb="3">
      <t>ガイヘキ</t>
    </rPh>
    <phoneticPr fontId="1"/>
  </si>
  <si>
    <t>天井</t>
    <rPh sb="0" eb="2">
      <t>テンジョウ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</si>
</sst>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0"/>
    <numFmt numFmtId="177" formatCode="0.00000000"/>
  </numFmts>
  <fonts count="2" x14ac:knownFonts="1">
    <font>
      <sz val="9"/>
      <color theme="1"/>
      <name val="Meiryo UI"/>
      <family val="2"/>
      <charset val="128"/>
    </font>
    <font>
      <sz val="6"/>
      <name val="Meiryo UI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2" fontId="0" fillId="0" borderId="1" xfId="0" applyNumberFormat="1" applyBorder="1">
      <alignment vertical="center"/>
    </xf>
    <xf numFmtId="176" fontId="0" fillId="0" borderId="1" xfId="0" applyNumberFormat="1" applyBorder="1">
      <alignment vertical="center"/>
    </xf>
    <xf numFmtId="0" fontId="0" fillId="2" borderId="1" xfId="0" applyFill="1" applyBorder="1">
      <alignment vertical="center"/>
    </xf>
    <xf numFmtId="177" fontId="0" fillId="2" borderId="1" xfId="0" applyNumberFormat="1" applyFill="1" applyBorder="1">
      <alignment vertical="center"/>
    </xf>
    <xf numFmtId="177" fontId="0" fillId="0" borderId="1" xfId="0" applyNumberForma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297180</xdr:colOff>
      <xdr:row>9</xdr:row>
      <xdr:rowOff>0</xdr:rowOff>
    </xdr:from>
    <xdr:ext cx="1526572" cy="558102"/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A48978A3-8275-45CC-B2BF-F0DF38850231}"/>
            </a:ext>
          </a:extLst>
        </xdr:cNvPr>
        <xdr:cNvSpPr txBox="1"/>
      </xdr:nvSpPr>
      <xdr:spPr>
        <a:xfrm>
          <a:off x="4907280" y="1760220"/>
          <a:ext cx="1526572" cy="558102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D9</a:t>
          </a:r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が</a:t>
          </a:r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1.0</a:t>
          </a:r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となるように</a:t>
          </a:r>
          <a:endParaRPr kumimoji="1" lang="en-US" altLang="ja-JP" sz="11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H2</a:t>
          </a:r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を収束計算で求める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8471ED-63A1-4579-934F-8023F43885F4}">
  <dimension ref="A1:H9"/>
  <sheetViews>
    <sheetView showGridLines="0" tabSelected="1" workbookViewId="0">
      <selection activeCell="J2" sqref="J2"/>
    </sheetView>
  </sheetViews>
  <sheetFormatPr defaultRowHeight="12.6" x14ac:dyDescent="0.25"/>
  <cols>
    <col min="1" max="1" width="21.109375" bestFit="1" customWidth="1"/>
    <col min="2" max="2" width="7.109375" bestFit="1" customWidth="1"/>
    <col min="3" max="3" width="6.5546875" bestFit="1" customWidth="1"/>
    <col min="4" max="4" width="14.6640625" customWidth="1"/>
    <col min="6" max="6" width="14.33203125" customWidth="1"/>
  </cols>
  <sheetData>
    <row r="1" spans="1:8" x14ac:dyDescent="0.25">
      <c r="A1" s="1"/>
      <c r="B1" s="1"/>
      <c r="C1" s="1"/>
      <c r="D1" s="1"/>
      <c r="E1" s="1"/>
      <c r="F1" s="1" t="s">
        <v>12</v>
      </c>
    </row>
    <row r="2" spans="1:8" ht="50.4" x14ac:dyDescent="0.25">
      <c r="A2" s="1"/>
      <c r="B2" s="1" t="s">
        <v>1</v>
      </c>
      <c r="C2" s="1" t="s">
        <v>6</v>
      </c>
      <c r="D2" s="2" t="s">
        <v>9</v>
      </c>
      <c r="E2" s="1" t="s">
        <v>8</v>
      </c>
      <c r="F2" s="2" t="s">
        <v>11</v>
      </c>
      <c r="G2" s="1" t="s">
        <v>7</v>
      </c>
      <c r="H2" s="5">
        <v>1.2329080570464128</v>
      </c>
    </row>
    <row r="3" spans="1:8" x14ac:dyDescent="0.25">
      <c r="A3" s="1" t="s">
        <v>0</v>
      </c>
      <c r="B3" s="3">
        <v>20</v>
      </c>
      <c r="C3" s="4">
        <f>B3/$B$9</f>
        <v>0.15384615384615385</v>
      </c>
      <c r="D3" s="7">
        <f>0.5*(1-SIGN(1-4*C3/$H$2)*SQRT(ABS(1-4*C3/$H$2)))</f>
        <v>0.14614007332473605</v>
      </c>
      <c r="E3" s="1">
        <v>0.9</v>
      </c>
      <c r="F3" s="7">
        <f>E3/(1-E3*D3)*4*0.0000000567*($H$3+273.15)^3</f>
        <v>5.9210464346675371</v>
      </c>
      <c r="G3" s="1" t="s">
        <v>10</v>
      </c>
      <c r="H3" s="1">
        <v>20</v>
      </c>
    </row>
    <row r="4" spans="1:8" x14ac:dyDescent="0.25">
      <c r="A4" s="1" t="s">
        <v>2</v>
      </c>
      <c r="B4" s="3">
        <v>15</v>
      </c>
      <c r="C4" s="4">
        <f>B4/$B$9</f>
        <v>0.11538461538461539</v>
      </c>
      <c r="D4" s="7">
        <f>0.5*(1-SIGN(1-4*C4/$H$2)*SQRT(ABS(1-4*C4/$H$2)))</f>
        <v>0.10450962618545645</v>
      </c>
      <c r="E4" s="1">
        <v>0.9</v>
      </c>
      <c r="F4" s="7">
        <f>E4/(1-E4*D4)*4*0.0000000567*($H$3+273.15)^3</f>
        <v>5.676167190697563</v>
      </c>
    </row>
    <row r="5" spans="1:8" x14ac:dyDescent="0.25">
      <c r="A5" s="1" t="s">
        <v>3</v>
      </c>
      <c r="B5" s="3">
        <v>20</v>
      </c>
      <c r="C5" s="4">
        <f>B5/$B$9</f>
        <v>0.15384615384615385</v>
      </c>
      <c r="D5" s="7">
        <f>0.5*(1-SIGN(1-4*C5/$H$2)*SQRT(ABS(1-4*C5/$H$2)))</f>
        <v>0.14614007332473605</v>
      </c>
      <c r="E5" s="1">
        <v>0.9</v>
      </c>
      <c r="F5" s="7">
        <f>E5/(1-E5*D5)*4*0.0000000567*($H$3+273.15)^3</f>
        <v>5.9210464346675371</v>
      </c>
    </row>
    <row r="6" spans="1:8" x14ac:dyDescent="0.25">
      <c r="A6" s="1" t="s">
        <v>13</v>
      </c>
      <c r="B6" s="3">
        <v>15</v>
      </c>
      <c r="C6" s="4">
        <f>B6/$B$9</f>
        <v>0.11538461538461539</v>
      </c>
      <c r="D6" s="7">
        <f>0.5*(1-SIGN(1-4*C6/$H$2)*SQRT(ABS(1-4*C6/$H$2)))</f>
        <v>0.10450962618545645</v>
      </c>
      <c r="E6" s="1">
        <v>0.9</v>
      </c>
      <c r="F6" s="7">
        <f>E6/(1-E6*D6)*4*0.0000000567*($H$3+273.15)^3</f>
        <v>5.676167190697563</v>
      </c>
    </row>
    <row r="7" spans="1:8" x14ac:dyDescent="0.25">
      <c r="A7" s="1" t="s">
        <v>4</v>
      </c>
      <c r="B7" s="3">
        <v>30</v>
      </c>
      <c r="C7" s="4">
        <f>B7/$B$9</f>
        <v>0.23076923076923078</v>
      </c>
      <c r="D7" s="7">
        <f>0.5*(1-SIGN(1-4*C7/$H$2)*SQRT(ABS(1-4*C7/$H$2)))</f>
        <v>0.24935030109745843</v>
      </c>
      <c r="E7" s="1">
        <v>0.9</v>
      </c>
      <c r="F7" s="7">
        <f>E7/(1-E7*D7)*4*0.0000000567*($H$3+273.15)^3</f>
        <v>6.6301904849350572</v>
      </c>
    </row>
    <row r="8" spans="1:8" x14ac:dyDescent="0.25">
      <c r="A8" s="1" t="s">
        <v>14</v>
      </c>
      <c r="B8" s="3">
        <v>30</v>
      </c>
      <c r="C8" s="4">
        <f>B8/$B$9</f>
        <v>0.23076923076923078</v>
      </c>
      <c r="D8" s="7">
        <f>0.5*(1-SIGN(1-4*C8/$H$2)*SQRT(ABS(1-4*C8/$H$2)))</f>
        <v>0.24935030109745843</v>
      </c>
      <c r="E8" s="1">
        <v>0.9</v>
      </c>
      <c r="F8" s="7">
        <f>E8/(1-E8*D8)*4*0.0000000567*($H$3+273.15)^3</f>
        <v>6.6301904849350572</v>
      </c>
    </row>
    <row r="9" spans="1:8" x14ac:dyDescent="0.25">
      <c r="A9" s="1" t="s">
        <v>5</v>
      </c>
      <c r="B9" s="3">
        <f>SUM(B3:B8)</f>
        <v>130</v>
      </c>
      <c r="C9" s="1"/>
      <c r="D9" s="6">
        <f>SUM(D3:D8)</f>
        <v>1.0000000012153019</v>
      </c>
      <c r="E9" s="1"/>
      <c r="F9" s="1"/>
    </row>
  </sheetData>
  <phoneticPr fontId="1"/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適当な直方体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佐藤誠</dc:creator>
  <cp:lastModifiedBy>佐藤誠</cp:lastModifiedBy>
  <dcterms:created xsi:type="dcterms:W3CDTF">2020-08-31T23:34:35Z</dcterms:created>
  <dcterms:modified xsi:type="dcterms:W3CDTF">2020-09-28T11:05:10Z</dcterms:modified>
</cp:coreProperties>
</file>