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3\"/>
    </mc:Choice>
  </mc:AlternateContent>
  <xr:revisionPtr revIDLastSave="0" documentId="13_ncr:1_{2DFAA681-8706-4C43-804C-A5F3DBDD3497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0" i="1" s="1"/>
  <c r="D16" i="1" s="1"/>
  <c r="D13" i="1"/>
  <c r="D14" i="1"/>
  <c r="D15" i="1"/>
</calcChain>
</file>

<file path=xl/sharedStrings.xml><?xml version="1.0" encoding="utf-8"?>
<sst xmlns="http://schemas.openxmlformats.org/spreadsheetml/2006/main" count="48" uniqueCount="38">
  <si>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</si>
  <si>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</si>
  <si>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</si>
  <si>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W/(㎡･K)</t>
    <phoneticPr fontId="1"/>
  </si>
  <si>
    <t>面積</t>
    <rPh sb="0" eb="2">
      <t>メンセキ</t>
    </rPh>
    <phoneticPr fontId="1"/>
  </si>
  <si>
    <t>㎡</t>
    <phoneticPr fontId="1"/>
  </si>
  <si>
    <t>熱抵抗</t>
    <rPh sb="0" eb="1">
      <t>アツ</t>
    </rPh>
    <rPh sb="1" eb="3">
      <t>テイコウ</t>
    </rPh>
    <phoneticPr fontId="1"/>
  </si>
  <si>
    <t>㎡･K/W</t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</si>
  <si>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</si>
  <si>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</si>
  <si>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</si>
  <si>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熱貫流率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</si>
  <si>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木材12mm</t>
    <rPh sb="0" eb="2">
      <t>モクザイ</t>
    </rPh>
    <phoneticPr fontId="1"/>
  </si>
  <si>
    <t>Python計算結果</t>
    <rPh sb="6" eb="8">
      <t>ケイサン</t>
    </rPh>
    <rPh sb="8" eb="10">
      <t>ケッカ</t>
    </rPh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</si>
  <si>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</si>
  <si>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</si>
  <si>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</si>
  <si>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</si>
  <si>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W/㎡</t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</si>
  <si>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</si>
  <si>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</si>
  <si>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</si>
  <si>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</si>
  <si>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</si>
  <si>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</si>
  <si>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</si>
  <si>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</si>
  <si>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</si>
  <si>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熱流</t>
    <rPh sb="0" eb="1">
      <t>アツ</t>
    </rPh>
    <rPh sb="1" eb="2">
      <t>リュウ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</si>
  <si>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</si>
  <si>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</si>
  <si>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表面熱流</t>
    <rPh sb="0" eb="2">
      <t>ヒョウメン</t>
    </rPh>
    <rPh sb="2" eb="3">
      <t>アツ</t>
    </rPh>
    <rPh sb="3" eb="4">
      <t>リュウ</t>
    </rPh>
    <phoneticPr fontId="1"/>
  </si>
  <si>
    <t>投入熱量</t>
    <rPh sb="0" eb="2">
      <t>トウニュウ</t>
    </rPh>
    <rPh sb="2" eb="4">
      <t>ネツリョウ</t>
    </rPh>
    <phoneticPr fontId="1"/>
  </si>
  <si>
    <t>室内側対流熱伝達</t>
    <rPh sb="0" eb="1">
      <t>シツ</t>
    </rPh>
    <rPh sb="1" eb="2">
      <t>ウチ</t>
    </rPh>
    <rPh sb="2" eb="3">
      <t>ガワ</t>
    </rPh>
    <rPh sb="3" eb="5">
      <t>タイリュウ</t>
    </rPh>
    <rPh sb="5" eb="6">
      <t>アツ</t>
    </rPh>
    <rPh sb="6" eb="7">
      <t>ツタ</t>
    </rPh>
    <rPh sb="7" eb="8">
      <t>タツ</t>
    </rPh>
    <phoneticPr fontId="1"/>
  </si>
  <si>
    <t>等価温度</t>
    <rPh sb="0" eb="2">
      <t>トウカ</t>
    </rPh>
    <rPh sb="2" eb="4">
      <t>オンド</t>
    </rPh>
    <rPh sb="3" eb="4">
      <t>ド</t>
    </rPh>
    <phoneticPr fontId="1"/>
  </si>
  <si>
    <t>熱量</t>
  </si>
  <si>
    <t>室温・MRT・作用温度の関係（人体側の対流・放射熱伝達率）</t>
    <rPh sb="0" eb="2">
      <t>シツオン</t>
    </rPh>
    <rPh sb="7" eb="9">
      <t>サヨウ</t>
    </rPh>
    <rPh sb="9" eb="11">
      <t>オンド</t>
    </rPh>
    <rPh sb="12" eb="14">
      <t>カンケイ</t>
    </rPh>
    <rPh sb="15" eb="16">
      <t>ヒト</t>
    </rPh>
    <rPh sb="16" eb="17">
      <t>タイ</t>
    </rPh>
    <rPh sb="17" eb="18">
      <t>ガワ</t>
    </rPh>
    <rPh sb="19" eb="21">
      <t>タイリュウ</t>
    </rPh>
    <rPh sb="22" eb="24">
      <t>ホウシャ</t>
    </rPh>
    <rPh sb="24" eb="28">
      <t>ネツデンタツリツ</t>
    </rPh>
    <phoneticPr fontId="1"/>
  </si>
  <si>
    <t>PMV算出</t>
    <rPh sb="3" eb="5">
      <t>サンシュツ</t>
    </rPh>
    <rPh sb="4" eb="5">
      <t>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</si>
</sst>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F19"/>
  <sheetViews>
    <sheetView showGridLines="0"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8" x14ac:dyDescent="0.45"/>
  <cols>
    <col min="3" max="3" width="20.19921875" bestFit="1" customWidth="1"/>
    <col min="6" max="6" width="16.296875" bestFit="1" customWidth="1"/>
  </cols>
  <sheetData>
    <row r="1" spans="1:6" x14ac:dyDescent="0.45">
      <c r="A1" s="5" t="s">
        <v>21</v>
      </c>
      <c r="B1" s="5"/>
      <c r="C1" s="5"/>
      <c r="D1" s="2" t="s">
        <v>20</v>
      </c>
      <c r="E1" s="2" t="s">
        <v>19</v>
      </c>
      <c r="F1" s="2" t="s">
        <v>22</v>
      </c>
    </row>
    <row r="2" spans="1:6" x14ac:dyDescent="0.45">
      <c r="A2" s="5" t="s">
        <v>23</v>
      </c>
      <c r="B2" s="2" t="s">
        <v>25</v>
      </c>
      <c r="C2" s="1" t="s">
        <v>16</v>
      </c>
      <c r="D2" s="1">
        <v>0</v>
      </c>
      <c r="E2" s="2" t="s">
        <v>15</v>
      </c>
      <c r="F2" s="1"/>
    </row>
    <row r="3" spans="1:6" x14ac:dyDescent="0.45">
      <c r="A3" s="5"/>
      <c r="B3" s="5"/>
      <c r="C3" s="1" t="s">
        <v>6</v>
      </c>
      <c r="D3" s="1">
        <v>7.4999999999999997E-2</v>
      </c>
      <c r="E3" s="2" t="s">
        <v>7</v>
      </c>
      <c r="F3" s="1" t="s">
        <v>12</v>
      </c>
    </row>
    <row r="4" spans="1:6" x14ac:dyDescent="0.45">
      <c r="A4" s="5"/>
      <c r="B4" s="5"/>
      <c r="C4" s="1" t="s">
        <v>0</v>
      </c>
      <c r="D4" s="1">
        <v>3.0410886515065001</v>
      </c>
      <c r="E4" s="2" t="s">
        <v>3</v>
      </c>
      <c r="F4" s="1" t="s">
        <v>13</v>
      </c>
    </row>
    <row r="5" spans="1:6" x14ac:dyDescent="0.45">
      <c r="A5" s="5"/>
      <c r="B5" s="5"/>
      <c r="C5" s="1" t="s">
        <v>30</v>
      </c>
      <c r="D5" s="1">
        <v>6.0498204394025796</v>
      </c>
      <c r="E5" s="4" t="s">
        <v>3</v>
      </c>
      <c r="F5" s="1" t="s">
        <v>13</v>
      </c>
    </row>
    <row r="6" spans="1:6" x14ac:dyDescent="0.45">
      <c r="A6" s="5"/>
      <c r="B6" s="5"/>
      <c r="C6" s="1" t="s">
        <v>29</v>
      </c>
      <c r="D6" s="1">
        <v>0.11</v>
      </c>
      <c r="E6" s="3" t="s">
        <v>7</v>
      </c>
      <c r="F6" s="1"/>
    </row>
    <row r="7" spans="1:6" x14ac:dyDescent="0.45">
      <c r="A7" s="5"/>
      <c r="B7" s="5"/>
      <c r="C7" s="1" t="s">
        <v>8</v>
      </c>
      <c r="D7" s="1">
        <v>0.04</v>
      </c>
      <c r="E7" s="2" t="s">
        <v>7</v>
      </c>
      <c r="F7" s="1"/>
    </row>
    <row r="8" spans="1:6" x14ac:dyDescent="0.45">
      <c r="A8" s="5"/>
      <c r="B8" s="5"/>
      <c r="C8" s="1" t="s">
        <v>11</v>
      </c>
      <c r="D8" s="1">
        <f>1/(1/$D$4+$D$3+$D$7)</f>
        <v>2.2531169033111458</v>
      </c>
      <c r="E8" s="2" t="s">
        <v>3</v>
      </c>
      <c r="F8" s="1" t="s">
        <v>33</v>
      </c>
    </row>
    <row r="9" spans="1:6" x14ac:dyDescent="0.45">
      <c r="A9" s="5"/>
      <c r="B9" s="5"/>
      <c r="C9" s="1" t="s">
        <v>4</v>
      </c>
      <c r="D9" s="1">
        <v>6</v>
      </c>
      <c r="E9" s="2" t="s">
        <v>5</v>
      </c>
      <c r="F9" s="1"/>
    </row>
    <row r="10" spans="1:6" x14ac:dyDescent="0.45">
      <c r="A10" s="5"/>
      <c r="B10" s="5" t="s">
        <v>26</v>
      </c>
      <c r="C10" s="1" t="s">
        <v>9</v>
      </c>
      <c r="D10" s="1">
        <f>$D$8*$D$9</f>
        <v>13.518701419866876</v>
      </c>
      <c r="E10" s="2" t="s">
        <v>10</v>
      </c>
      <c r="F10" s="1"/>
    </row>
    <row r="11" spans="1:6" x14ac:dyDescent="0.45">
      <c r="A11" s="5"/>
      <c r="B11" s="5"/>
      <c r="C11" s="1" t="s">
        <v>1</v>
      </c>
      <c r="D11" s="1">
        <v>0</v>
      </c>
      <c r="E11" s="2" t="s">
        <v>2</v>
      </c>
      <c r="F11" s="1"/>
    </row>
    <row r="12" spans="1:6" x14ac:dyDescent="0.45">
      <c r="A12" s="5" t="s">
        <v>24</v>
      </c>
      <c r="B12" s="5" t="s">
        <v>27</v>
      </c>
      <c r="C12" s="1" t="s">
        <v>14</v>
      </c>
      <c r="D12" s="1">
        <v>31.573523873289901</v>
      </c>
      <c r="E12" s="2" t="s">
        <v>15</v>
      </c>
      <c r="F12" s="1" t="s">
        <v>13</v>
      </c>
    </row>
    <row r="13" spans="1:6" x14ac:dyDescent="0.45">
      <c r="A13" s="5"/>
      <c r="B13" s="5"/>
      <c r="C13" s="1" t="s">
        <v>34</v>
      </c>
      <c r="D13">
        <f ca="1">($D$12*$D$4+$D$14*$D$5)/($D$4+$D$5)</f>
        <v>16.006239075601698</v>
      </c>
      <c r="E13" s="4" t="s">
        <v>15</v>
      </c>
      <c r="F13" s="1"/>
    </row>
    <row r="14" spans="1:6" x14ac:dyDescent="0.45">
      <c r="A14" s="5"/>
      <c r="B14" s="5"/>
      <c r="C14" s="1" t="s">
        <v>17</v>
      </c>
      <c r="D14" s="1">
        <f ca="1">$D$2+($D$13-$D$2)*($D$3+$D$7)/($D$6+$D$3+$D$7)</f>
        <v>8.1809666386408679</v>
      </c>
      <c r="E14" s="2" t="s">
        <v>15</v>
      </c>
      <c r="F14" s="1"/>
    </row>
    <row r="15" spans="1:6" x14ac:dyDescent="0.45">
      <c r="A15" s="5"/>
      <c r="B15" s="4" t="s">
        <v>28</v>
      </c>
      <c r="C15" s="1" t="s">
        <v>31</v>
      </c>
      <c r="D15" s="1">
        <f ca="1">($D$13-$D$14)/($D$4+$D$5)</f>
        <v>0.86077996806569246</v>
      </c>
      <c r="E15" s="2" t="s">
        <v>18</v>
      </c>
      <c r="F15" s="1"/>
    </row>
    <row r="16" spans="1:6" x14ac:dyDescent="0.45">
      <c r="A16" s="5"/>
      <c r="B16" s="4" t="s">
        <v>35</v>
      </c>
      <c r="C16" s="1" t="s">
        <v>32</v>
      </c>
      <c r="D16" s="1">
        <f>$D$10*($D$12-$D$2)-$D$11</f>
        <v>426.83304201604489</v>
      </c>
      <c r="E16" s="4" t="s">
        <v>2</v>
      </c>
      <c r="F16" s="1"/>
    </row>
    <row r="18" spans="2:2" x14ac:dyDescent="0.45">
      <c r="B18" t="s">
        <v>36</v>
      </c>
    </row>
    <row r="19" spans="2:2" x14ac:dyDescent="0.45">
      <c r="B19" t="s">
        <v>37</v>
      </c>
    </row>
  </sheetData>
  <mergeCells count="6">
    <mergeCell ref="A2:A11"/>
    <mergeCell ref="A1:C1"/>
    <mergeCell ref="B3:B9"/>
    <mergeCell ref="B10:B11"/>
    <mergeCell ref="B12:B14"/>
    <mergeCell ref="A12:A1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2020-08-24T12:46:26Z</dcterms:modified>
</cp:coreProperties>
</file>