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30" windowHeight="7510" firstSheet="1" activeTab="4"/>
  </bookViews>
  <sheets>
    <sheet name="Excel-Lookup,Sum" sheetId="1" r:id="rId1"/>
    <sheet name="Pivot Tables1" sheetId="2" r:id="rId2"/>
    <sheet name="Pivot Table 2" sheetId="3" r:id="rId3"/>
    <sheet name="Pivot Table3" sheetId="5" r:id="rId4"/>
    <sheet name="Dashboard" sheetId="4" r:id="rId5"/>
  </sheets>
  <definedNames>
    <definedName name="_xlnm._FilterDatabase" localSheetId="0" hidden="1">'Excel-Lookup,Sum'!$A$7:$X$87</definedName>
    <definedName name="Slicer_model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<sst xmlns="http://schemas.openxmlformats.org/spreadsheetml/2006/main" count="408" uniqueCount="147">
  <si>
    <t>brand_name</t>
  </si>
  <si>
    <t>model</t>
  </si>
  <si>
    <t>price</t>
  </si>
  <si>
    <t>rating</t>
  </si>
  <si>
    <t>has_5g</t>
  </si>
  <si>
    <t>has_nfc</t>
  </si>
  <si>
    <t>processor_brand</t>
  </si>
  <si>
    <t>num_cores</t>
  </si>
  <si>
    <t>processor_speed</t>
  </si>
  <si>
    <t>battery_capacity</t>
  </si>
  <si>
    <t>fast_charging_available</t>
  </si>
  <si>
    <t>fast_charging</t>
  </si>
  <si>
    <t>ram_capacity</t>
  </si>
  <si>
    <t>internal_memory</t>
  </si>
  <si>
    <t>refresh_rate</t>
  </si>
  <si>
    <t>num_rear_cameras</t>
  </si>
  <si>
    <t>num_front_cameras</t>
  </si>
  <si>
    <t>os</t>
  </si>
  <si>
    <t>primary_camera_rear</t>
  </si>
  <si>
    <t>primary_camera_front</t>
  </si>
  <si>
    <t>extended_memory_available</t>
  </si>
  <si>
    <t>extended_upto</t>
  </si>
  <si>
    <t>resolution_width</t>
  </si>
  <si>
    <t>resolution_height</t>
  </si>
  <si>
    <t>apple</t>
  </si>
  <si>
    <t>Apple iPhone 14</t>
  </si>
  <si>
    <t>bionic</t>
  </si>
  <si>
    <t>ios</t>
  </si>
  <si>
    <t>Apple iPhone 14 Pro Max</t>
  </si>
  <si>
    <t>Apple iPhone 14 Plus</t>
  </si>
  <si>
    <t>Apple iPhone 13</t>
  </si>
  <si>
    <t>Apple iPhone 11</t>
  </si>
  <si>
    <t>Apple iPhone 13 Pro</t>
  </si>
  <si>
    <t>gionee</t>
  </si>
  <si>
    <t>Gionee G13 Pro</t>
  </si>
  <si>
    <t>tiger</t>
  </si>
  <si>
    <t>other</t>
  </si>
  <si>
    <t>iqoo</t>
  </si>
  <si>
    <t>iQOO Neo 7 5G</t>
  </si>
  <si>
    <t>dimensity</t>
  </si>
  <si>
    <t>android</t>
  </si>
  <si>
    <t>iQOO Z6 Lite 5G</t>
  </si>
  <si>
    <t>snapdragon</t>
  </si>
  <si>
    <t>jio</t>
  </si>
  <si>
    <t>Jio JioPhone 5G</t>
  </si>
  <si>
    <t>motorola</t>
  </si>
  <si>
    <t>Motorola Moto G62 5G</t>
  </si>
  <si>
    <t>Motorola Edge 20 Fusion 5G</t>
  </si>
  <si>
    <t>Motorola Moto G32</t>
  </si>
  <si>
    <t>Brand_name</t>
  </si>
  <si>
    <t>Sub Total</t>
  </si>
  <si>
    <t>Motorola Moto G82 5G</t>
  </si>
  <si>
    <t>Gionee</t>
  </si>
  <si>
    <t>nothing</t>
  </si>
  <si>
    <t>Nothing Phone 1</t>
  </si>
  <si>
    <t>Apple</t>
  </si>
  <si>
    <t>oneplus</t>
  </si>
  <si>
    <t>OnePlus 11 5G</t>
  </si>
  <si>
    <t>Iqoo</t>
  </si>
  <si>
    <t>OnePlus 10R 5G</t>
  </si>
  <si>
    <t>Motorola</t>
  </si>
  <si>
    <t>OnePlus 11R</t>
  </si>
  <si>
    <t>Nothing</t>
  </si>
  <si>
    <t>OnePlus Nord CE 2 Lite 5G</t>
  </si>
  <si>
    <t>Oneplus</t>
  </si>
  <si>
    <t>OnePlus Nord 2T 5G</t>
  </si>
  <si>
    <t>Oppo</t>
  </si>
  <si>
    <t>OnePlus Nord CE 3 5G</t>
  </si>
  <si>
    <t>Poco</t>
  </si>
  <si>
    <t>OnePlus Nord CE 2 Lite 5G (8GB RAM + 128GB)</t>
  </si>
  <si>
    <t>Xiaomi</t>
  </si>
  <si>
    <t>OnePlus 10 Pro 5G</t>
  </si>
  <si>
    <t>Jio</t>
  </si>
  <si>
    <t>OnePlus 11 Pro</t>
  </si>
  <si>
    <t>Realme</t>
  </si>
  <si>
    <t>OnePlus 10T</t>
  </si>
  <si>
    <t>Vivo</t>
  </si>
  <si>
    <t>oppo</t>
  </si>
  <si>
    <t>Oppo A78</t>
  </si>
  <si>
    <t>Total</t>
  </si>
  <si>
    <t>OPPO Reno 9 Pro Plus</t>
  </si>
  <si>
    <t>Oppo Reno 8T</t>
  </si>
  <si>
    <t>OPPO Reno 9 5G</t>
  </si>
  <si>
    <t>OPPO A17K</t>
  </si>
  <si>
    <t>helio</t>
  </si>
  <si>
    <t>Oppo Find N Fold</t>
  </si>
  <si>
    <t>OPPO F22 Pro</t>
  </si>
  <si>
    <t>poco</t>
  </si>
  <si>
    <t>Poco X4 Pro 5G</t>
  </si>
  <si>
    <t>Poco X5 Pro</t>
  </si>
  <si>
    <t>Poco M4 Pro 5G (6GB RAM + 128GB)</t>
  </si>
  <si>
    <t>realme</t>
  </si>
  <si>
    <t>Realme 10 Pro</t>
  </si>
  <si>
    <t>Realme 10 Pro Plus</t>
  </si>
  <si>
    <t>Realme 10 Pro Plus (8GB RAM + 256GB)</t>
  </si>
  <si>
    <t>Realme 9i 5G</t>
  </si>
  <si>
    <t>Price</t>
  </si>
  <si>
    <t>Realme 10 Pro (8GB RAM + 128GB)</t>
  </si>
  <si>
    <t>Realme C33</t>
  </si>
  <si>
    <t>unisoc</t>
  </si>
  <si>
    <t>Realme 10</t>
  </si>
  <si>
    <t>samsung</t>
  </si>
  <si>
    <t>Samsung Galaxy A14 5G</t>
  </si>
  <si>
    <t>exynos</t>
  </si>
  <si>
    <t>Samsung Galaxy F23 5G (6GB RAM + 128GB)</t>
  </si>
  <si>
    <t>Samsung Galaxy M53 5G</t>
  </si>
  <si>
    <t>Samsung Galaxy M33 5G</t>
  </si>
  <si>
    <t>Samsung Galaxy S20 FE 5G</t>
  </si>
  <si>
    <t>Samsung Galaxy A74 5G</t>
  </si>
  <si>
    <t>Samsung Galaxy A14 5G (6GB RAM + 128GB)</t>
  </si>
  <si>
    <t>Samsung Galaxy S21 FE 5G</t>
  </si>
  <si>
    <t>Samsung Galaxy S22 Ultra 5G</t>
  </si>
  <si>
    <t>Samsung Galaxy S23 Plus</t>
  </si>
  <si>
    <t>Samsung Galaxy S23 Ultra 5G</t>
  </si>
  <si>
    <t>Samsung Galaxy A23</t>
  </si>
  <si>
    <t>Samsung Galaxy F23 5G</t>
  </si>
  <si>
    <t>Samsung Galaxy A34 5G</t>
  </si>
  <si>
    <t>vivo</t>
  </si>
  <si>
    <t>Vivo T1 5G (6GB RAM + 128GB)</t>
  </si>
  <si>
    <t>Vivo V25 Pro 5G</t>
  </si>
  <si>
    <t>Vivo V26 Pro</t>
  </si>
  <si>
    <t>Vivo V25 5G</t>
  </si>
  <si>
    <t>Vivo V27</t>
  </si>
  <si>
    <t>Vivo Y16</t>
  </si>
  <si>
    <t>Vivo Y22</t>
  </si>
  <si>
    <t>Vivo Y35</t>
  </si>
  <si>
    <t>Vivo S16</t>
  </si>
  <si>
    <t>Vivo Y16 (4GB RAM + 64GB)</t>
  </si>
  <si>
    <t>Vivo Y22 (6GB RAM + 128GB)</t>
  </si>
  <si>
    <t>Vivo S16 Pro</t>
  </si>
  <si>
    <t>Vivo V23 5G (12GB RAM + 256GB)</t>
  </si>
  <si>
    <t>xiaomi</t>
  </si>
  <si>
    <t>Xiaomi Redmi Note 12</t>
  </si>
  <si>
    <t>Xiaomi Redmi Note 11 Pro Plus 5G</t>
  </si>
  <si>
    <t>Xiaomi Redmi Note 11</t>
  </si>
  <si>
    <t>Xiaomi Redmi Note 10S</t>
  </si>
  <si>
    <t>Xiaomi Redmi Note 12 Pro Plus</t>
  </si>
  <si>
    <t>Xiaomi Redmi Note 12 Pro 5G</t>
  </si>
  <si>
    <t>Xiaomi Redmi Note 12 Pro Max 5G</t>
  </si>
  <si>
    <t>Xiaomi Redmi Note 13 Pro 5G</t>
  </si>
  <si>
    <t>Xiaomi Redmi Note 10T 5G (6GB RAM +128GB)</t>
  </si>
  <si>
    <t>Xiaomi Redmi Note 12 Pro Plus (12GB RAM + 256GB)</t>
  </si>
  <si>
    <t>internal memory</t>
  </si>
  <si>
    <t>Sum of price</t>
  </si>
  <si>
    <t>Grand Total</t>
  </si>
  <si>
    <t>Sum of battery_capacity</t>
  </si>
  <si>
    <t>Sum of processor_speed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</si>
</sst>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_);[Red]\(&quot;$&quot;#,##0.0\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8" fontId="0" fillId="0" borderId="0" xfId="0" applyNumberFormat="1">
      <alignment vertical="center"/>
    </xf>
    <xf numFmtId="0" fontId="3" fillId="0" borderId="1" xfId="0" applyFont="1" applyBorder="1">
      <alignment vertical="center"/>
    </xf>
    <xf numFmtId="8" fontId="3" fillId="0" borderId="1" xfId="0" applyNumberFormat="1" applyFont="1" applyBorder="1">
      <alignment vertical="center"/>
    </xf>
    <xf numFmtId="0" fontId="0" fillId="2" borderId="0" xfId="0" applyFill="1">
      <alignment vertical="center"/>
    </xf>
    <xf numFmtId="8" fontId="0" fillId="2" borderId="0" xfId="0" applyNumberFormat="1" applyFill="1">
      <alignment vertical="center"/>
    </xf>
    <xf numFmtId="8" fontId="0" fillId="3" borderId="0" xfId="0" applyNumberFormat="1" applyFill="1">
      <alignment vertical="center"/>
    </xf>
    <xf numFmtId="0" fontId="0" fillId="4" borderId="0" xfId="0" applyFill="1">
      <alignment vertical="center"/>
    </xf>
    <xf numFmtId="8" fontId="0" fillId="5" borderId="0" xfId="0" applyNumberFormat="1" applyFill="1">
      <alignment vertical="center"/>
    </xf>
    <xf numFmtId="0" fontId="0" fillId="6" borderId="0" xfId="0" applyFill="1">
      <alignment vertical="center"/>
    </xf>
    <xf numFmtId="8" fontId="0" fillId="6" borderId="0" xfId="0" applyNumberFormat="1" applyFill="1">
      <alignment vertical="center"/>
    </xf>
    <xf numFmtId="0" fontId="0" fillId="7" borderId="0" xfId="0" applyFill="1">
      <alignment vertical="center"/>
    </xf>
    <xf numFmtId="8" fontId="0" fillId="7" borderId="0" xfId="0" applyNumberFormat="1" applyFill="1">
      <alignment vertical="center"/>
    </xf>
    <xf numFmtId="0" fontId="0" fillId="8" borderId="0" xfId="0" applyFill="1">
      <alignment vertical="center"/>
    </xf>
    <xf numFmtId="8" fontId="0" fillId="8" borderId="0" xfId="0" applyNumberFormat="1" applyFill="1">
      <alignment vertical="center"/>
    </xf>
    <xf numFmtId="0" fontId="0" fillId="5" borderId="0" xfId="0" applyFill="1">
      <alignment vertical="center"/>
    </xf>
    <xf numFmtId="0" fontId="1" fillId="0" borderId="1" xfId="0" applyFont="1" applyBorder="1">
      <alignment vertical="center"/>
    </xf>
    <xf numFmtId="0" fontId="0" fillId="0" borderId="0" xfId="0" applyFont="1">
      <alignment vertical="center"/>
    </xf>
    <xf numFmtId="8" fontId="1" fillId="0" borderId="1" xfId="0" applyNumberFormat="1" applyFont="1" applyBorder="1">
      <alignment vertical="center"/>
    </xf>
    <xf numFmtId="0" fontId="0" fillId="9" borderId="0" xfId="0" applyFill="1">
      <alignment vertical="center"/>
    </xf>
    <xf numFmtId="8" fontId="1" fillId="0" borderId="0" xfId="0" applyNumberFormat="1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0">
    <dxf>
      <font>
        <b val="1"/>
      </font>
    </dxf>
    <dxf>
      <font>
        <b val="0"/>
      </font>
    </dxf>
    <dxf>
      <font>
        <b val="0"/>
      </font>
    </dxf>
    <dxf>
      <font>
        <b val="1"/>
      </font>
    </dxf>
    <dxf>
      <font>
        <b val="1"/>
      </font>
    </dxf>
    <dxf>
      <numFmt numFmtId="8" formatCode="&quot;$&quot;#,##0.00_);[Red]\(&quot;$&quot;#,##0.00\)"/>
    </dxf>
    <dxf>
      <numFmt numFmtId="178" formatCode="&quot;$&quot;#,##0.0_);[Red]\(&quot;$&quot;#,##0.0\)"/>
    </dxf>
    <dxf>
      <numFmt numFmtId="6" formatCode="&quot;$&quot;#,##0_);[Red]\(&quot;$&quot;#,##0\)"/>
    </dxf>
    <dxf>
      <numFmt numFmtId="178" formatCode="&quot;$&quot;#,##0.0_);[Red]\(&quot;$&quot;#,##0.0\)"/>
    </dxf>
    <dxf>
      <numFmt numFmtId="8" formatCode="&quot;$&quot;#,##0.00_);[Red]\(&quot;$&quot;#,##0.00\)"/>
    </dxf>
    <dxf>
      <numFmt numFmtId="178" formatCode="&quot;$&quot;#,##0.0_);[Red]\(&quot;$&quot;#,##0.0\)"/>
    </dxf>
    <dxf>
      <numFmt numFmtId="0" formatCode="General"/>
    </dxf>
    <dxf>
      <numFmt numFmtId="0" formatCode="General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ont>
        <color theme="0"/>
      </font>
      <fill>
        <patternFill patternType="solid">
          <fgColor theme="4"/>
          <bgColor theme="4"/>
        </patternFill>
      </fill>
      <border>
        <horizontal style="thin">
          <color theme="4" tint="-0.499984740745262"/>
        </horizontal>
      </border>
    </dxf>
    <dxf>
      <font>
        <b val="1"/>
        <color theme="0"/>
      </font>
      <fill>
        <patternFill patternType="solid">
          <fgColor theme="4"/>
          <bgColor theme="4"/>
        </patternFill>
      </fill>
      <border>
        <horizontal style="thin">
          <color theme="4" tint="-0.499984740745262"/>
        </horizontal>
      </border>
    </dxf>
    <dxf>
      <font>
        <b val="1"/>
        <color theme="1"/>
      </font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</dxf>
    <dxf>
      <border>
        <left style="thin">
          <color theme="4" tint="0.399975585192419"/>
        </left>
        <right style="thin">
          <color theme="4" tint="0.399975585192419"/>
        </right>
      </border>
    </dxf>
    <dxf>
      <border>
        <top style="thin">
          <color theme="4" tint="0.399975585192419"/>
        </top>
        <bottom style="thin">
          <color theme="4" tint="0.399975585192419"/>
        </bottom>
        <horizontal style="thin">
          <color theme="4" tint="0.399975585192419"/>
        </horizontal>
      </border>
    </dxf>
    <dxf>
      <font>
        <b val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b val="1"/>
        <color theme="0"/>
      </font>
      <fill>
        <patternFill patternType="solid">
          <fgColor theme="4"/>
          <bgColor theme="4"/>
        </patternFill>
      </fill>
      <border>
        <top style="thin">
          <color theme="4"/>
        </top>
      </border>
    </dxf>
    <dxf>
      <font>
        <color theme="1"/>
      </font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0"/>
      </font>
      <fill>
        <patternFill patternType="solid">
          <fgColor theme="4"/>
          <bgColor theme="4"/>
        </patternFill>
      </fill>
      <border>
        <horizontal style="thin">
          <color theme="4" tint="-0.499984740745262"/>
        </horizontal>
      </border>
    </dxf>
    <dxf>
      <font>
        <b val="1"/>
        <color theme="0"/>
      </font>
      <fill>
        <patternFill patternType="solid">
          <fgColor theme="4"/>
          <bgColor theme="4"/>
        </patternFill>
      </fill>
      <border>
        <horizontal style="thin">
          <color theme="4" tint="-0.499984740745262"/>
        </horizontal>
      </border>
    </dxf>
    <dxf>
      <font>
        <b val="1"/>
        <color theme="1"/>
      </font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</dxf>
    <dxf>
      <border>
        <left style="thin">
          <color theme="4" tint="0.399975585192419"/>
        </left>
        <right style="thin">
          <color theme="4" tint="0.399975585192419"/>
        </right>
      </border>
    </dxf>
    <dxf>
      <border>
        <top style="thin">
          <color theme="4" tint="0.399975585192419"/>
        </top>
        <bottom style="thin">
          <color theme="4" tint="0.399975585192419"/>
        </bottom>
        <horizontal style="thin">
          <color theme="4" tint="0.399975585192419"/>
        </horizontal>
      </border>
    </dxf>
    <dxf>
      <font>
        <b val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b val="1"/>
        <color theme="0"/>
      </font>
      <fill>
        <patternFill patternType="solid">
          <fgColor theme="4"/>
          <bgColor theme="4"/>
        </patternFill>
      </fill>
      <border>
        <top style="thin">
          <color theme="4"/>
        </top>
      </border>
    </dxf>
    <dxf>
      <font>
        <color theme="1"/>
      </font>
    </dxf>
  </dxfs>
  <tableStyles count="5" defaultTableStyle="TableStylePreset3_Accent1" defaultPivotStyle="PivotStylePreset2_Accent1">
    <tableStyle name="TableStylePreset3_Accent1" pivot="0" count="7" xr9:uid="{59DB682C-5494-4EDE-A608-00C9E5F0F92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3_Accent1 2" table="0" count="10" xr9:uid="{B3F54DC3-697F-407E-A4C7-371BA5DF77A4}">
      <tableStyleElement type="wholeTable" dxfId="29"/>
      <tableStyleElement type="headerRow" dxfId="28"/>
      <tableStyleElement type="totalRow" dxfId="27"/>
      <tableStyleElement type="secondRowStripe" dxfId="26"/>
      <tableStyleElement type="secondColumnStripe" dxfId="25"/>
      <tableStyleElement type="firstSubtotalRow" dxfId="24"/>
      <tableStyleElement type="firstRowSubheading" dxfId="23"/>
      <tableStyleElement type="secondRowSubheading" dxfId="22"/>
      <tableStyleElement type="pageFieldLabels" dxfId="21"/>
      <tableStyleElement type="pageFieldValues" dxfId="20"/>
    </tableStyle>
    <tableStyle name="PivotStylePreset2_Accent1 2" table="0" count="10" xr9:uid="{D89548CE-7130-4DD8-991F-87CD3C059D32}">
      <tableStyleElement type="headerRow" dxfId="39"/>
      <tableStyleElement type="totalRow" dxfId="38"/>
      <tableStyleElement type="firstRowStripe" dxfId="37"/>
      <tableStyleElement type="firstColumnStripe" dxfId="36"/>
      <tableStyleElement type="firstSubtotalRow" dxfId="35"/>
      <tableStyleElement type="secondSubtotalRow" dxfId="34"/>
      <tableStyleElement type="firstRowSubheading" dxfId="33"/>
      <tableStyleElement type="secondRowSubheading" dxfId="32"/>
      <tableStyleElement type="pageFieldLabels" dxfId="31"/>
      <tableStyleElement type="pageFieldValues" dxfId="30"/>
    </tableStyle>
    <tableStyle name="PivotStylePreset2_Accent1" table="0" count="10" xr9:uid="{267968C8-6FFD-4C36-ACC1-9EA1FD1885CA}">
      <tableStyleElement type="headerRow" dxfId="49"/>
      <tableStyleElement type="totalRow" dxfId="48"/>
      <tableStyleElement type="firstRowStripe" dxfId="47"/>
      <tableStyleElement type="firstColumnStripe" dxfId="46"/>
      <tableStyleElement type="firstSubtotalRow" dxfId="45"/>
      <tableStyleElement type="secondSubtotalRow" dxfId="44"/>
      <tableStyleElement type="firstRowSubheading" dxfId="43"/>
      <tableStyleElement type="secondRowSubheading" dxfId="42"/>
      <tableStyleElement type="pageFieldLabels" dxfId="41"/>
      <tableStyleElement type="pageFieldValues" dxfId="40"/>
    </tableStyle>
    <tableStyle name="PivotStylePreset3_Accent1" table="0" count="10" xr9:uid="{596B0756-EA77-4524-A990-578CE70DFEA9}">
      <tableStyleElement type="wholeTable" dxfId="59"/>
      <tableStyleElement type="headerRow" dxfId="58"/>
      <tableStyleElement type="totalRow" dxfId="57"/>
      <tableStyleElement type="secondRowStripe" dxfId="56"/>
      <tableStyleElement type="secondColumnStripe" dxfId="55"/>
      <tableStyleElement type="firstSubtotalRow" dxfId="54"/>
      <tableStyleElement type="firstRowSubheading" dxfId="53"/>
      <tableStyleElement type="secondRowSubheading" dxfId="52"/>
      <tableStyleElement type="pageFieldLabels" dxfId="51"/>
      <tableStyleElement type="pageFieldValues" dxfId="5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[Excel-Lookup,Sumifs,Pivot,Dashboard.xlsx]Pivot Tables1!PivotTable1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Price vs. Internal Memory of Smartphone Brands</a:t>
            </a:r>
          </a:p>
        </c:rich>
      </c:tx>
      <c:layout>
        <c:manualLayout>
          <c:xMode val="edge"/>
          <c:yMode val="edge"/>
          <c:x val="0.192732919254658"/>
          <c:y val="0.1021544409848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7776397515528"/>
          <c:y val="0.196562574608682"/>
          <c:w val="0.808621118012422"/>
          <c:h val="0.517647060901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Tables1'!$B$3</c:f>
              <c:strCache>
                <c:ptCount val="1"/>
                <c:pt idx="0">
                  <c:v>internal memory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Tables1'!$A$4:$A$17</c:f>
              <c:strCache>
                <c:ptCount val="13"/>
                <c:pt idx="0">
                  <c:v>apple</c:v>
                </c:pt>
                <c:pt idx="1">
                  <c:v>gionee</c:v>
                </c:pt>
                <c:pt idx="2">
                  <c:v>iqoo</c:v>
                </c:pt>
                <c:pt idx="3">
                  <c:v>jio</c:v>
                </c:pt>
                <c:pt idx="4">
                  <c:v>motorola</c:v>
                </c:pt>
                <c:pt idx="5">
                  <c:v>nothing</c:v>
                </c:pt>
                <c:pt idx="6">
                  <c:v>oneplus</c:v>
                </c:pt>
                <c:pt idx="7">
                  <c:v>oppo</c:v>
                </c:pt>
                <c:pt idx="8">
                  <c:v>poco</c:v>
                </c:pt>
                <c:pt idx="9">
                  <c:v>realme</c:v>
                </c:pt>
                <c:pt idx="10">
                  <c:v>samsung</c:v>
                </c:pt>
                <c:pt idx="11">
                  <c:v>vivo</c:v>
                </c:pt>
                <c:pt idx="12">
                  <c:v>xiaomi</c:v>
                </c:pt>
              </c:strCache>
            </c:strRef>
          </c:cat>
          <c:val>
            <c:numRef>
              <c:f>'Pivot Tables1'!$B$4:$B$17</c:f>
              <c:numCache>
                <c:formatCode>General</c:formatCode>
                <c:ptCount val="13"/>
                <c:pt idx="0">
                  <c:v>704</c:v>
                </c:pt>
                <c:pt idx="1">
                  <c:v>32</c:v>
                </c:pt>
                <c:pt idx="2">
                  <c:v>192</c:v>
                </c:pt>
                <c:pt idx="3">
                  <c:v>32</c:v>
                </c:pt>
                <c:pt idx="4">
                  <c:v>448</c:v>
                </c:pt>
                <c:pt idx="5">
                  <c:v>128</c:v>
                </c:pt>
                <c:pt idx="6">
                  <c:v>1408</c:v>
                </c:pt>
                <c:pt idx="7">
                  <c:v>1344</c:v>
                </c:pt>
                <c:pt idx="8">
                  <c:v>320</c:v>
                </c:pt>
                <c:pt idx="9">
                  <c:v>800</c:v>
                </c:pt>
                <c:pt idx="10">
                  <c:v>2112</c:v>
                </c:pt>
                <c:pt idx="11">
                  <c:v>1952</c:v>
                </c:pt>
                <c:pt idx="12">
                  <c:v>1408</c:v>
                </c:pt>
              </c:numCache>
            </c:numRef>
          </c:val>
        </c:ser>
        <c:ser>
          <c:idx val="1"/>
          <c:order val="1"/>
          <c:tx>
            <c:strRef>
              <c:f>'Pivot Tables1'!$C$3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94000"/>
              </a:schemeClr>
            </a:solidFill>
            <a:ln>
              <a:noFill/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Tables1'!$A$4:$A$17</c:f>
              <c:strCache>
                <c:ptCount val="13"/>
                <c:pt idx="0">
                  <c:v>apple</c:v>
                </c:pt>
                <c:pt idx="1">
                  <c:v>gionee</c:v>
                </c:pt>
                <c:pt idx="2">
                  <c:v>iqoo</c:v>
                </c:pt>
                <c:pt idx="3">
                  <c:v>jio</c:v>
                </c:pt>
                <c:pt idx="4">
                  <c:v>motorola</c:v>
                </c:pt>
                <c:pt idx="5">
                  <c:v>nothing</c:v>
                </c:pt>
                <c:pt idx="6">
                  <c:v>oneplus</c:v>
                </c:pt>
                <c:pt idx="7">
                  <c:v>oppo</c:v>
                </c:pt>
                <c:pt idx="8">
                  <c:v>poco</c:v>
                </c:pt>
                <c:pt idx="9">
                  <c:v>realme</c:v>
                </c:pt>
                <c:pt idx="10">
                  <c:v>samsung</c:v>
                </c:pt>
                <c:pt idx="11">
                  <c:v>vivo</c:v>
                </c:pt>
                <c:pt idx="12">
                  <c:v>xiaomi</c:v>
                </c:pt>
              </c:strCache>
            </c:strRef>
          </c:cat>
          <c:val>
            <c:numRef>
              <c:f>'Pivot Tables1'!$C$4:$C$17</c:f>
              <c:numCache>
                <c:formatCode>"$"#,##0.0_);[Red]\("$"#,##0.0\)</c:formatCode>
                <c:ptCount val="13"/>
                <c:pt idx="0">
                  <c:v>56136</c:v>
                </c:pt>
                <c:pt idx="1">
                  <c:v>11936</c:v>
                </c:pt>
                <c:pt idx="2">
                  <c:v>24479</c:v>
                </c:pt>
                <c:pt idx="3">
                  <c:v>13989</c:v>
                </c:pt>
                <c:pt idx="4">
                  <c:v>57462</c:v>
                </c:pt>
                <c:pt idx="5">
                  <c:v>14999</c:v>
                </c:pt>
                <c:pt idx="6">
                  <c:v>166311</c:v>
                </c:pt>
                <c:pt idx="7">
                  <c:v>131993</c:v>
                </c:pt>
                <c:pt idx="8">
                  <c:v>59987</c:v>
                </c:pt>
                <c:pt idx="9">
                  <c:v>163543</c:v>
                </c:pt>
                <c:pt idx="10">
                  <c:v>408105</c:v>
                </c:pt>
                <c:pt idx="11">
                  <c:v>549478</c:v>
                </c:pt>
                <c:pt idx="12">
                  <c:v>949856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100"/>
        <c:axId val="565948615"/>
        <c:axId val="407864114"/>
      </c:barChart>
      <c:catAx>
        <c:axId val="565948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864114"/>
        <c:crosses val="autoZero"/>
        <c:auto val="1"/>
        <c:lblAlgn val="ctr"/>
        <c:lblOffset val="100"/>
        <c:noMultiLvlLbl val="0"/>
      </c:catAx>
      <c:valAx>
        <c:axId val="4078641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Price</a:t>
                </a:r>
                <a:endParaRPr b="1"/>
              </a:p>
            </c:rich>
          </c:tx>
          <c:layout>
            <c:manualLayout>
              <c:xMode val="edge"/>
              <c:yMode val="edge"/>
              <c:x val="0.0285714285714286"/>
              <c:y val="0.3628935185185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948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alpha val="94000"/>
      </a:schemeClr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[Excel-Lookup,Sumifs,Pivot,Dashboard.xlsx]Pivot Table 2!PivotTable7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32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320"/>
              <a:t>Comparison of Smartphone Brands: Ratings and Battery Capacity</a:t>
            </a:r>
            <a:endParaRPr sz="132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 2'!$A$4:$B$17</c:f>
              <c:strCache>
                <c:ptCount val="13"/>
                <c:pt idx="0">
                  <c:v>apple</c:v>
                </c:pt>
                <c:pt idx="1">
                  <c:v>gionee</c:v>
                </c:pt>
                <c:pt idx="2">
                  <c:v>iqoo</c:v>
                </c:pt>
                <c:pt idx="3">
                  <c:v>jio</c:v>
                </c:pt>
                <c:pt idx="4">
                  <c:v>motorola</c:v>
                </c:pt>
                <c:pt idx="5">
                  <c:v>nothing</c:v>
                </c:pt>
                <c:pt idx="6">
                  <c:v>oneplus</c:v>
                </c:pt>
                <c:pt idx="7">
                  <c:v>oppo</c:v>
                </c:pt>
                <c:pt idx="8">
                  <c:v>poco</c:v>
                </c:pt>
                <c:pt idx="9">
                  <c:v>realme</c:v>
                </c:pt>
                <c:pt idx="10">
                  <c:v>samsung</c:v>
                </c:pt>
                <c:pt idx="11">
                  <c:v>vivo</c:v>
                </c:pt>
                <c:pt idx="12">
                  <c:v>xiaomi</c:v>
                </c:pt>
              </c:strCache>
            </c:strRef>
          </c:cat>
          <c:val>
            <c:numRef>
              <c:f>'Pivot Table 2'!$C$4:$C$17</c:f>
              <c:numCache>
                <c:formatCode>General</c:formatCode>
                <c:ptCount val="13"/>
                <c:pt idx="0">
                  <c:v>21372</c:v>
                </c:pt>
                <c:pt idx="1">
                  <c:v>3500</c:v>
                </c:pt>
                <c:pt idx="2">
                  <c:v>10000</c:v>
                </c:pt>
                <c:pt idx="3">
                  <c:v>5000</c:v>
                </c:pt>
                <c:pt idx="4">
                  <c:v>20000</c:v>
                </c:pt>
                <c:pt idx="5">
                  <c:v>4500</c:v>
                </c:pt>
                <c:pt idx="6">
                  <c:v>48800</c:v>
                </c:pt>
                <c:pt idx="7">
                  <c:v>34000</c:v>
                </c:pt>
                <c:pt idx="8">
                  <c:v>15000</c:v>
                </c:pt>
                <c:pt idx="9">
                  <c:v>35000</c:v>
                </c:pt>
                <c:pt idx="10">
                  <c:v>69700</c:v>
                </c:pt>
                <c:pt idx="11">
                  <c:v>62230</c:v>
                </c:pt>
                <c:pt idx="12">
                  <c:v>50160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-32"/>
        <c:axId val="928812211"/>
        <c:axId val="192730867"/>
      </c:barChart>
      <c:catAx>
        <c:axId val="9288122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730867"/>
        <c:crosses val="autoZero"/>
        <c:auto val="1"/>
        <c:lblAlgn val="ctr"/>
        <c:lblOffset val="100"/>
        <c:noMultiLvlLbl val="0"/>
      </c:catAx>
      <c:valAx>
        <c:axId val="1927308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122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76184210526316"/>
          <c:y val="0.53182870370370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[Excel-Lookup,Sumifs,Pivot,Dashboard.xlsx]Pivot Table3!PivotTable10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Smartphone Processor Performance by Brand</a:t>
            </a:r>
          </a:p>
        </c:rich>
      </c:tx>
      <c:layout>
        <c:manualLayout>
          <c:xMode val="edge"/>
          <c:yMode val="edge"/>
          <c:x val="0.121513157894737"/>
          <c:y val="0.10925925826584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Table3'!$C$3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0">
                    <a:schemeClr val="accent1">
                      <a:lumMod val="80000"/>
                      <a:lumOff val="20000"/>
                      <a:hueOff val="-1670000"/>
                    </a:schemeClr>
                  </a:gs>
                  <a:gs pos="10000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80000"/>
                        <a:lumOff val="2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80000"/>
                        <a:lumOff val="2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delete val="1"/>
          </c:dLbls>
          <c:cat>
            <c:strRef>
              <c:f>'Pivot Table3'!$A$4:$B$17</c:f>
              <c:strCache>
                <c:ptCount val="13"/>
                <c:pt idx="0">
                  <c:v>apple</c:v>
                </c:pt>
                <c:pt idx="1">
                  <c:v>gionee</c:v>
                </c:pt>
                <c:pt idx="2">
                  <c:v>iqoo</c:v>
                </c:pt>
                <c:pt idx="3">
                  <c:v>jio</c:v>
                </c:pt>
                <c:pt idx="4">
                  <c:v>nothing</c:v>
                </c:pt>
                <c:pt idx="5">
                  <c:v>motorola</c:v>
                </c:pt>
                <c:pt idx="6">
                  <c:v>oneplus</c:v>
                </c:pt>
                <c:pt idx="7">
                  <c:v>oppo</c:v>
                </c:pt>
                <c:pt idx="8">
                  <c:v>poco</c:v>
                </c:pt>
                <c:pt idx="9">
                  <c:v>realme</c:v>
                </c:pt>
                <c:pt idx="10">
                  <c:v>samsung</c:v>
                </c:pt>
                <c:pt idx="11">
                  <c:v>vivo</c:v>
                </c:pt>
                <c:pt idx="12">
                  <c:v>xiaomi</c:v>
                </c:pt>
              </c:strCache>
            </c:strRef>
          </c:cat>
          <c:val>
            <c:numRef>
              <c:f>'Pivot Table3'!$C$4:$C$17</c:f>
              <c:numCache>
                <c:formatCode>General</c:formatCode>
                <c:ptCount val="13"/>
                <c:pt idx="0">
                  <c:v>18.53</c:v>
                </c:pt>
                <c:pt idx="1">
                  <c:v>2</c:v>
                </c:pt>
                <c:pt idx="2">
                  <c:v>5.1</c:v>
                </c:pt>
                <c:pt idx="3">
                  <c:v>2.2</c:v>
                </c:pt>
                <c:pt idx="4">
                  <c:v>2.5</c:v>
                </c:pt>
                <c:pt idx="5">
                  <c:v>9.2</c:v>
                </c:pt>
                <c:pt idx="6">
                  <c:v>28.25</c:v>
                </c:pt>
                <c:pt idx="7">
                  <c:v>17.7</c:v>
                </c:pt>
                <c:pt idx="8">
                  <c:v>7</c:v>
                </c:pt>
                <c:pt idx="9">
                  <c:v>16</c:v>
                </c:pt>
                <c:pt idx="10">
                  <c:v>36.7</c:v>
                </c:pt>
                <c:pt idx="11">
                  <c:v>32.4</c:v>
                </c:pt>
                <c:pt idx="12">
                  <c:v>23.01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[Excel-Lookup,Sumifs,Pivot,Dashboard.xlsx]Pivot Table 2!PivotTable7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32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320"/>
              <a:t>Comparison of Smartphone Brands: Ratings and Battery Capacity</a:t>
            </a:r>
            <a:endParaRPr sz="132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 2'!$A$4:$B$17</c:f>
              <c:strCache>
                <c:ptCount val="13"/>
                <c:pt idx="0">
                  <c:v>apple</c:v>
                </c:pt>
                <c:pt idx="1">
                  <c:v>gionee</c:v>
                </c:pt>
                <c:pt idx="2">
                  <c:v>iqoo</c:v>
                </c:pt>
                <c:pt idx="3">
                  <c:v>jio</c:v>
                </c:pt>
                <c:pt idx="4">
                  <c:v>motorola</c:v>
                </c:pt>
                <c:pt idx="5">
                  <c:v>nothing</c:v>
                </c:pt>
                <c:pt idx="6">
                  <c:v>oneplus</c:v>
                </c:pt>
                <c:pt idx="7">
                  <c:v>oppo</c:v>
                </c:pt>
                <c:pt idx="8">
                  <c:v>poco</c:v>
                </c:pt>
                <c:pt idx="9">
                  <c:v>realme</c:v>
                </c:pt>
                <c:pt idx="10">
                  <c:v>samsung</c:v>
                </c:pt>
                <c:pt idx="11">
                  <c:v>vivo</c:v>
                </c:pt>
                <c:pt idx="12">
                  <c:v>xiaomi</c:v>
                </c:pt>
              </c:strCache>
            </c:strRef>
          </c:cat>
          <c:val>
            <c:numRef>
              <c:f>'Pivot Table 2'!$C$4:$C$17</c:f>
              <c:numCache>
                <c:formatCode>General</c:formatCode>
                <c:ptCount val="13"/>
                <c:pt idx="0">
                  <c:v>21372</c:v>
                </c:pt>
                <c:pt idx="1">
                  <c:v>3500</c:v>
                </c:pt>
                <c:pt idx="2">
                  <c:v>10000</c:v>
                </c:pt>
                <c:pt idx="3">
                  <c:v>5000</c:v>
                </c:pt>
                <c:pt idx="4">
                  <c:v>20000</c:v>
                </c:pt>
                <c:pt idx="5">
                  <c:v>4500</c:v>
                </c:pt>
                <c:pt idx="6">
                  <c:v>48800</c:v>
                </c:pt>
                <c:pt idx="7">
                  <c:v>34000</c:v>
                </c:pt>
                <c:pt idx="8">
                  <c:v>15000</c:v>
                </c:pt>
                <c:pt idx="9">
                  <c:v>35000</c:v>
                </c:pt>
                <c:pt idx="10">
                  <c:v>69700</c:v>
                </c:pt>
                <c:pt idx="11">
                  <c:v>62230</c:v>
                </c:pt>
                <c:pt idx="12">
                  <c:v>50160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0"/>
        <c:overlap val="-32"/>
        <c:axId val="928812211"/>
        <c:axId val="192730867"/>
      </c:barChart>
      <c:catAx>
        <c:axId val="9288122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730867"/>
        <c:crosses val="autoZero"/>
        <c:auto val="1"/>
        <c:lblAlgn val="ctr"/>
        <c:lblOffset val="100"/>
        <c:noMultiLvlLbl val="0"/>
      </c:catAx>
      <c:valAx>
        <c:axId val="1927308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122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76184210526316"/>
          <c:y val="0.53182870370370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[Excel-Lookup,Sumifs,Pivot,Dashboard.xlsx]Pivot Tables1!PivotTable1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Price vs. Internal Memory of Smartphone Brands</a:t>
            </a:r>
          </a:p>
        </c:rich>
      </c:tx>
      <c:layout>
        <c:manualLayout>
          <c:xMode val="edge"/>
          <c:yMode val="edge"/>
          <c:x val="0.189355111451922"/>
          <c:y val="0.1077254716255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2373592787783"/>
          <c:y val="0.208127452033913"/>
          <c:w val="0.808621118012422"/>
          <c:h val="0.517647060901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Tables1'!$B$3</c:f>
              <c:strCache>
                <c:ptCount val="1"/>
                <c:pt idx="0">
                  <c:v>internal memory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Tables1'!$A$4:$A$17</c:f>
              <c:strCache>
                <c:ptCount val="13"/>
                <c:pt idx="0">
                  <c:v>apple</c:v>
                </c:pt>
                <c:pt idx="1">
                  <c:v>gionee</c:v>
                </c:pt>
                <c:pt idx="2">
                  <c:v>iqoo</c:v>
                </c:pt>
                <c:pt idx="3">
                  <c:v>jio</c:v>
                </c:pt>
                <c:pt idx="4">
                  <c:v>motorola</c:v>
                </c:pt>
                <c:pt idx="5">
                  <c:v>nothing</c:v>
                </c:pt>
                <c:pt idx="6">
                  <c:v>oneplus</c:v>
                </c:pt>
                <c:pt idx="7">
                  <c:v>oppo</c:v>
                </c:pt>
                <c:pt idx="8">
                  <c:v>poco</c:v>
                </c:pt>
                <c:pt idx="9">
                  <c:v>realme</c:v>
                </c:pt>
                <c:pt idx="10">
                  <c:v>samsung</c:v>
                </c:pt>
                <c:pt idx="11">
                  <c:v>vivo</c:v>
                </c:pt>
                <c:pt idx="12">
                  <c:v>xiaomi</c:v>
                </c:pt>
              </c:strCache>
            </c:strRef>
          </c:cat>
          <c:val>
            <c:numRef>
              <c:f>'Pivot Tables1'!$B$4:$B$17</c:f>
              <c:numCache>
                <c:formatCode>General</c:formatCode>
                <c:ptCount val="13"/>
                <c:pt idx="0">
                  <c:v>704</c:v>
                </c:pt>
                <c:pt idx="1">
                  <c:v>32</c:v>
                </c:pt>
                <c:pt idx="2">
                  <c:v>192</c:v>
                </c:pt>
                <c:pt idx="3">
                  <c:v>32</c:v>
                </c:pt>
                <c:pt idx="4">
                  <c:v>448</c:v>
                </c:pt>
                <c:pt idx="5">
                  <c:v>128</c:v>
                </c:pt>
                <c:pt idx="6">
                  <c:v>1408</c:v>
                </c:pt>
                <c:pt idx="7">
                  <c:v>1344</c:v>
                </c:pt>
                <c:pt idx="8">
                  <c:v>320</c:v>
                </c:pt>
                <c:pt idx="9">
                  <c:v>800</c:v>
                </c:pt>
                <c:pt idx="10">
                  <c:v>2112</c:v>
                </c:pt>
                <c:pt idx="11">
                  <c:v>1952</c:v>
                </c:pt>
                <c:pt idx="12">
                  <c:v>1408</c:v>
                </c:pt>
              </c:numCache>
            </c:numRef>
          </c:val>
        </c:ser>
        <c:ser>
          <c:idx val="1"/>
          <c:order val="1"/>
          <c:tx>
            <c:strRef>
              <c:f>'Pivot Tables1'!$C$3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94000"/>
              </a:schemeClr>
            </a:solidFill>
            <a:ln>
              <a:noFill/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Tables1'!$A$4:$A$17</c:f>
              <c:strCache>
                <c:ptCount val="13"/>
                <c:pt idx="0">
                  <c:v>apple</c:v>
                </c:pt>
                <c:pt idx="1">
                  <c:v>gionee</c:v>
                </c:pt>
                <c:pt idx="2">
                  <c:v>iqoo</c:v>
                </c:pt>
                <c:pt idx="3">
                  <c:v>jio</c:v>
                </c:pt>
                <c:pt idx="4">
                  <c:v>motorola</c:v>
                </c:pt>
                <c:pt idx="5">
                  <c:v>nothing</c:v>
                </c:pt>
                <c:pt idx="6">
                  <c:v>oneplus</c:v>
                </c:pt>
                <c:pt idx="7">
                  <c:v>oppo</c:v>
                </c:pt>
                <c:pt idx="8">
                  <c:v>poco</c:v>
                </c:pt>
                <c:pt idx="9">
                  <c:v>realme</c:v>
                </c:pt>
                <c:pt idx="10">
                  <c:v>samsung</c:v>
                </c:pt>
                <c:pt idx="11">
                  <c:v>vivo</c:v>
                </c:pt>
                <c:pt idx="12">
                  <c:v>xiaomi</c:v>
                </c:pt>
              </c:strCache>
            </c:strRef>
          </c:cat>
          <c:val>
            <c:numRef>
              <c:f>'Pivot Tables1'!$C$4:$C$17</c:f>
              <c:numCache>
                <c:formatCode>"$"#,##0.0_);[Red]\("$"#,##0.0\)</c:formatCode>
                <c:ptCount val="13"/>
                <c:pt idx="0">
                  <c:v>56136</c:v>
                </c:pt>
                <c:pt idx="1">
                  <c:v>11936</c:v>
                </c:pt>
                <c:pt idx="2">
                  <c:v>24479</c:v>
                </c:pt>
                <c:pt idx="3">
                  <c:v>13989</c:v>
                </c:pt>
                <c:pt idx="4">
                  <c:v>57462</c:v>
                </c:pt>
                <c:pt idx="5">
                  <c:v>14999</c:v>
                </c:pt>
                <c:pt idx="6">
                  <c:v>166311</c:v>
                </c:pt>
                <c:pt idx="7">
                  <c:v>131993</c:v>
                </c:pt>
                <c:pt idx="8">
                  <c:v>59987</c:v>
                </c:pt>
                <c:pt idx="9">
                  <c:v>163543</c:v>
                </c:pt>
                <c:pt idx="10">
                  <c:v>408105</c:v>
                </c:pt>
                <c:pt idx="11">
                  <c:v>549478</c:v>
                </c:pt>
                <c:pt idx="12">
                  <c:v>949856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100"/>
        <c:axId val="565948615"/>
        <c:axId val="407864114"/>
      </c:barChart>
      <c:catAx>
        <c:axId val="565948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864114"/>
        <c:crosses val="autoZero"/>
        <c:auto val="1"/>
        <c:lblAlgn val="ctr"/>
        <c:lblOffset val="100"/>
        <c:noMultiLvlLbl val="0"/>
      </c:catAx>
      <c:valAx>
        <c:axId val="4078641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Price</a:t>
                </a:r>
                <a:endParaRPr b="1"/>
              </a:p>
            </c:rich>
          </c:tx>
          <c:layout>
            <c:manualLayout>
              <c:xMode val="edge"/>
              <c:yMode val="edge"/>
              <c:x val="0.0285714285714286"/>
              <c:y val="0.5655444287708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948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alpha val="94000"/>
      </a:schemeClr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[Excel-Lookup,Sumifs,Pivot,Dashboard.xlsx]Pivot Table3!PivotTable10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Smartphone Processor Performance by Brand</a:t>
            </a:r>
          </a:p>
        </c:rich>
      </c:tx>
      <c:layout>
        <c:manualLayout>
          <c:xMode val="edge"/>
          <c:yMode val="edge"/>
          <c:x val="0.121513157894737"/>
          <c:y val="0.10925925826584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Table3'!$C$3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hueOff val="-1670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hueOff val="-1670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0">
                    <a:schemeClr val="accent5">
                      <a:lumMod val="60000"/>
                      <a:hueOff val="-1670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0">
                    <a:schemeClr val="accent6">
                      <a:lumMod val="60000"/>
                      <a:hueOff val="-1670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0">
                    <a:schemeClr val="accent1">
                      <a:lumMod val="80000"/>
                      <a:lumOff val="20000"/>
                      <a:hueOff val="-1670000"/>
                    </a:schemeClr>
                  </a:gs>
                  <a:gs pos="10000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80000"/>
                        <a:lumOff val="2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80000"/>
                        <a:lumOff val="2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delete val="1"/>
          </c:dLbls>
          <c:cat>
            <c:strRef>
              <c:f>'Pivot Table3'!$A$4:$B$17</c:f>
              <c:strCache>
                <c:ptCount val="13"/>
                <c:pt idx="0">
                  <c:v>apple</c:v>
                </c:pt>
                <c:pt idx="1">
                  <c:v>gionee</c:v>
                </c:pt>
                <c:pt idx="2">
                  <c:v>iqoo</c:v>
                </c:pt>
                <c:pt idx="3">
                  <c:v>jio</c:v>
                </c:pt>
                <c:pt idx="4">
                  <c:v>nothing</c:v>
                </c:pt>
                <c:pt idx="5">
                  <c:v>motorola</c:v>
                </c:pt>
                <c:pt idx="6">
                  <c:v>oneplus</c:v>
                </c:pt>
                <c:pt idx="7">
                  <c:v>oppo</c:v>
                </c:pt>
                <c:pt idx="8">
                  <c:v>poco</c:v>
                </c:pt>
                <c:pt idx="9">
                  <c:v>realme</c:v>
                </c:pt>
                <c:pt idx="10">
                  <c:v>samsung</c:v>
                </c:pt>
                <c:pt idx="11">
                  <c:v>vivo</c:v>
                </c:pt>
                <c:pt idx="12">
                  <c:v>xiaomi</c:v>
                </c:pt>
              </c:strCache>
            </c:strRef>
          </c:cat>
          <c:val>
            <c:numRef>
              <c:f>'Pivot Table3'!$C$4:$C$17</c:f>
              <c:numCache>
                <c:formatCode>General</c:formatCode>
                <c:ptCount val="13"/>
                <c:pt idx="0">
                  <c:v>18.53</c:v>
                </c:pt>
                <c:pt idx="1">
                  <c:v>2</c:v>
                </c:pt>
                <c:pt idx="2">
                  <c:v>5.1</c:v>
                </c:pt>
                <c:pt idx="3">
                  <c:v>2.2</c:v>
                </c:pt>
                <c:pt idx="4">
                  <c:v>2.5</c:v>
                </c:pt>
                <c:pt idx="5">
                  <c:v>9.2</c:v>
                </c:pt>
                <c:pt idx="6">
                  <c:v>28.25</c:v>
                </c:pt>
                <c:pt idx="7">
                  <c:v>17.7</c:v>
                </c:pt>
                <c:pt idx="8">
                  <c:v>7</c:v>
                </c:pt>
                <c:pt idx="9">
                  <c:v>16</c:v>
                </c:pt>
                <c:pt idx="10">
                  <c:v>36.7</c:v>
                </c:pt>
                <c:pt idx="11">
                  <c:v>32.4</c:v>
                </c:pt>
                <c:pt idx="12">
                  <c:v>23.01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8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678180</xdr:colOff>
      <xdr:row>16</xdr:row>
      <xdr:rowOff>12700</xdr:rowOff>
    </xdr:from>
    <xdr:to>
      <xdr:col>26</xdr:col>
      <xdr:colOff>1441450</xdr:colOff>
      <xdr:row>17</xdr:row>
      <xdr:rowOff>158750</xdr:rowOff>
    </xdr:to>
    <xdr:sp>
      <xdr:nvSpPr>
        <xdr:cNvPr id="2" name="Rectangles 1"/>
        <xdr:cNvSpPr/>
      </xdr:nvSpPr>
      <xdr:spPr>
        <a:xfrm>
          <a:off x="22326600" y="3009900"/>
          <a:ext cx="2807970" cy="33020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sz="1400" b="1">
              <a:solidFill>
                <a:schemeClr val="tx1"/>
              </a:solidFill>
            </a:rPr>
            <a:t>                Cost Summary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507365</xdr:colOff>
      <xdr:row>0</xdr:row>
      <xdr:rowOff>179070</xdr:rowOff>
    </xdr:from>
    <xdr:to>
      <xdr:col>8</xdr:col>
      <xdr:colOff>1302385</xdr:colOff>
      <xdr:row>3</xdr:row>
      <xdr:rowOff>55880</xdr:rowOff>
    </xdr:to>
    <xdr:sp>
      <xdr:nvSpPr>
        <xdr:cNvPr id="3" name="Rectangles 2"/>
        <xdr:cNvSpPr/>
      </xdr:nvSpPr>
      <xdr:spPr>
        <a:xfrm>
          <a:off x="2158365" y="179070"/>
          <a:ext cx="5708015" cy="42926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sz="2000" b="1">
              <a:solidFill>
                <a:sysClr val="windowText" lastClr="000000"/>
              </a:solidFill>
            </a:rPr>
            <a:t>2024 Smartphone Market: Prices and Specifications Overview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87630</xdr:colOff>
      <xdr:row>38</xdr:row>
      <xdr:rowOff>161290</xdr:rowOff>
    </xdr:from>
    <xdr:to>
      <xdr:col>26</xdr:col>
      <xdr:colOff>532765</xdr:colOff>
      <xdr:row>42</xdr:row>
      <xdr:rowOff>93980</xdr:rowOff>
    </xdr:to>
    <xdr:sp>
      <xdr:nvSpPr>
        <xdr:cNvPr id="4" name="TextBox 6"/>
        <xdr:cNvSpPr txBox="1"/>
      </xdr:nvSpPr>
      <xdr:spPr>
        <a:xfrm>
          <a:off x="22421850" y="7209790"/>
          <a:ext cx="1804035" cy="669290"/>
        </a:xfrm>
        <a:prstGeom prst="rect">
          <a:avLst/>
        </a:prstGeom>
        <a:solidFill>
          <a:srgbClr val="4472C4">
            <a:lumMod val="20000"/>
            <a:lumOff val="80000"/>
          </a:srgbClr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ctr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IN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Use of LOOKUP function:</a:t>
          </a:r>
          <a:endParaRPr kumimoji="0" lang="en-IN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IN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To get Retail Price from International Price List Sheet  by using Exact Range LOOKUP.</a:t>
          </a:r>
          <a:endParaRPr kumimoji="0" lang="en-IN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768350</xdr:colOff>
      <xdr:row>11</xdr:row>
      <xdr:rowOff>79375</xdr:rowOff>
    </xdr:from>
    <xdr:to>
      <xdr:col>26</xdr:col>
      <xdr:colOff>858520</xdr:colOff>
      <xdr:row>13</xdr:row>
      <xdr:rowOff>94615</xdr:rowOff>
    </xdr:to>
    <xdr:sp>
      <xdr:nvSpPr>
        <xdr:cNvPr id="5" name="TextBox 7"/>
        <xdr:cNvSpPr txBox="1"/>
      </xdr:nvSpPr>
      <xdr:spPr>
        <a:xfrm>
          <a:off x="23102570" y="2155825"/>
          <a:ext cx="1449070" cy="383540"/>
        </a:xfrm>
        <a:prstGeom prst="rect">
          <a:avLst/>
        </a:prstGeom>
        <a:solidFill>
          <a:srgbClr val="4472C4">
            <a:lumMod val="20000"/>
            <a:lumOff val="80000"/>
          </a:srgbClr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ctr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IN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Use of SUMIFS function:</a:t>
          </a:r>
          <a:endParaRPr kumimoji="0" lang="en-IN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IN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To find sum the SubTotal.</a:t>
          </a:r>
          <a:endParaRPr kumimoji="0" lang="en-IN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209550</xdr:colOff>
      <xdr:row>0</xdr:row>
      <xdr:rowOff>57150</xdr:rowOff>
    </xdr:from>
    <xdr:to>
      <xdr:col>11</xdr:col>
      <xdr:colOff>158750</xdr:colOff>
      <xdr:row>14</xdr:row>
      <xdr:rowOff>102235</xdr:rowOff>
    </xdr:to>
    <xdr:graphicFrame>
      <xdr:nvGraphicFramePr>
        <xdr:cNvPr id="3" name="Chart 2"/>
        <xdr:cNvGraphicFramePr/>
      </xdr:nvGraphicFramePr>
      <xdr:xfrm>
        <a:off x="3568700" y="57150"/>
        <a:ext cx="5111750" cy="2623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190500</xdr:colOff>
      <xdr:row>2</xdr:row>
      <xdr:rowOff>19050</xdr:rowOff>
    </xdr:from>
    <xdr:to>
      <xdr:col>11</xdr:col>
      <xdr:colOff>139700</xdr:colOff>
      <xdr:row>17</xdr:row>
      <xdr:rowOff>0</xdr:rowOff>
    </xdr:to>
    <xdr:graphicFrame>
      <xdr:nvGraphicFramePr>
        <xdr:cNvPr id="2" name="Chart 1"/>
        <xdr:cNvGraphicFramePr/>
      </xdr:nvGraphicFramePr>
      <xdr:xfrm>
        <a:off x="3435350" y="3873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177800</xdr:colOff>
      <xdr:row>3</xdr:row>
      <xdr:rowOff>158750</xdr:rowOff>
    </xdr:from>
    <xdr:to>
      <xdr:col>9</xdr:col>
      <xdr:colOff>311150</xdr:colOff>
      <xdr:row>18</xdr:row>
      <xdr:rowOff>139700</xdr:rowOff>
    </xdr:to>
    <xdr:graphicFrame>
      <xdr:nvGraphicFramePr>
        <xdr:cNvPr id="4" name="Chart 3"/>
        <xdr:cNvGraphicFramePr/>
      </xdr:nvGraphicFramePr>
      <xdr:xfrm>
        <a:off x="4133850" y="711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120015</xdr:colOff>
      <xdr:row>0</xdr:row>
      <xdr:rowOff>114300</xdr:rowOff>
    </xdr:from>
    <xdr:to>
      <xdr:col>13</xdr:col>
      <xdr:colOff>331470</xdr:colOff>
      <xdr:row>4</xdr:row>
      <xdr:rowOff>17780</xdr:rowOff>
    </xdr:to>
    <xdr:sp>
      <xdr:nvSpPr>
        <xdr:cNvPr id="2" name="Rounded Rectangle 1"/>
        <xdr:cNvSpPr/>
      </xdr:nvSpPr>
      <xdr:spPr>
        <a:xfrm>
          <a:off x="1948815" y="114300"/>
          <a:ext cx="6307455" cy="64008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l"/>
          <a:r>
            <a:rPr lang="en-US" sz="2600" b="1">
              <a:solidFill>
                <a:sysClr val="windowText" lastClr="000000"/>
              </a:solidFill>
            </a:rPr>
            <a:t>           Smartphone Market Dashboard</a:t>
          </a:r>
          <a:endParaRPr lang="en-US" sz="2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291465</xdr:colOff>
      <xdr:row>4</xdr:row>
      <xdr:rowOff>152400</xdr:rowOff>
    </xdr:from>
    <xdr:to>
      <xdr:col>13</xdr:col>
      <xdr:colOff>335915</xdr:colOff>
      <xdr:row>15</xdr:row>
      <xdr:rowOff>120650</xdr:rowOff>
    </xdr:to>
    <xdr:graphicFrame>
      <xdr:nvGraphicFramePr>
        <xdr:cNvPr id="3" name="Chart 2"/>
        <xdr:cNvGraphicFramePr/>
      </xdr:nvGraphicFramePr>
      <xdr:xfrm>
        <a:off x="4558665" y="889000"/>
        <a:ext cx="3702050" cy="1993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15</xdr:row>
      <xdr:rowOff>158750</xdr:rowOff>
    </xdr:from>
    <xdr:to>
      <xdr:col>13</xdr:col>
      <xdr:colOff>343535</xdr:colOff>
      <xdr:row>26</xdr:row>
      <xdr:rowOff>121285</xdr:rowOff>
    </xdr:to>
    <xdr:graphicFrame>
      <xdr:nvGraphicFramePr>
        <xdr:cNvPr id="4" name="Chart 3"/>
        <xdr:cNvGraphicFramePr/>
      </xdr:nvGraphicFramePr>
      <xdr:xfrm>
        <a:off x="4546600" y="2921000"/>
        <a:ext cx="3721735" cy="1988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83185</xdr:colOff>
      <xdr:row>4</xdr:row>
      <xdr:rowOff>171450</xdr:rowOff>
    </xdr:from>
    <xdr:to>
      <xdr:col>7</xdr:col>
      <xdr:colOff>203835</xdr:colOff>
      <xdr:row>15</xdr:row>
      <xdr:rowOff>132715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ode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1985" y="908050"/>
              <a:ext cx="2559050" cy="19869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3</xdr:col>
      <xdr:colOff>76200</xdr:colOff>
      <xdr:row>15</xdr:row>
      <xdr:rowOff>158750</xdr:rowOff>
    </xdr:from>
    <xdr:to>
      <xdr:col>7</xdr:col>
      <xdr:colOff>191135</xdr:colOff>
      <xdr:row>26</xdr:row>
      <xdr:rowOff>121920</xdr:rowOff>
    </xdr:to>
    <xdr:graphicFrame>
      <xdr:nvGraphicFramePr>
        <xdr:cNvPr id="6" name="Chart 5"/>
        <xdr:cNvGraphicFramePr/>
      </xdr:nvGraphicFramePr>
      <xdr:xfrm>
        <a:off x="1905000" y="2921000"/>
        <a:ext cx="2553335" cy="1988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67.9807986111" refreshedBy="BRIAN" recordCount="79">
  <cacheSource type="worksheet">
    <worksheetSource ref="A7:X86" sheet="Excel-Lookup,Sum"/>
  </cacheSource>
  <cacheFields count="26">
    <cacheField name="brand_name" numFmtId="0">
      <sharedItems count="13">
        <s v="apple"/>
        <s v="gionee"/>
        <s v="iqoo"/>
        <s v="jio"/>
        <s v="motorola"/>
        <s v="nothing"/>
        <s v="oneplus"/>
        <s v="oppo"/>
        <s v="poco"/>
        <s v="realme"/>
        <s v="samsung"/>
        <s v="vivo"/>
        <s v="xiaomi"/>
      </sharedItems>
    </cacheField>
    <cacheField name="model" numFmtId="0">
      <sharedItems count="79">
        <s v="Apple iPhone 14"/>
        <s v="Apple iPhone 14 Pro Max"/>
        <s v="Apple iPhone 14 Plus"/>
        <s v="Apple iPhone 13"/>
        <s v="Apple iPhone 11"/>
        <s v="Apple iPhone 13 Pro"/>
        <s v="Gionee G13 Pro"/>
        <s v="iQOO Neo 7 5G"/>
        <s v="iQOO Z6 Lite 5G"/>
        <s v="Jio JioPhone 5G"/>
        <s v="Motorola Moto G62 5G"/>
        <s v="Motorola Edge 20 Fusion 5G"/>
        <s v="Motorola Moto G32"/>
        <s v="Motorola Moto G82 5G"/>
        <s v="Nothing Phone 1"/>
        <s v="OnePlus 11 5G"/>
        <s v="OnePlus 10R 5G"/>
        <s v="OnePlus 11R"/>
        <s v="OnePlus Nord CE 2 Lite 5G"/>
        <s v="OnePlus Nord 2T 5G"/>
        <s v="OnePlus Nord CE 3 5G"/>
        <s v="OnePlus Nord CE 2 Lite 5G (8GB RAM + 128GB)"/>
        <s v="OnePlus 10 Pro 5G"/>
        <s v="OnePlus 11 Pro"/>
        <s v="OnePlus 10T"/>
        <s v="Oppo A78"/>
        <s v="OPPO Reno 9 Pro Plus"/>
        <s v="Oppo Reno 8T"/>
        <s v="OPPO Reno 9 5G"/>
        <s v="OPPO A17K"/>
        <s v="Oppo Find N Fold"/>
        <s v="OPPO F22 Pro"/>
        <s v="Poco X4 Pro 5G"/>
        <s v="Poco X5 Pro"/>
        <s v="Poco M4 Pro 5G (6GB RAM + 128GB)"/>
        <s v="Realme 10 Pro"/>
        <s v="Realme 10 Pro Plus"/>
        <s v="Realme 10 Pro Plus (8GB RAM + 256GB)"/>
        <s v="Realme 9i 5G"/>
        <s v="Realme 10 Pro (8GB RAM + 128GB)"/>
        <s v="Realme C33"/>
        <s v="Realme 10"/>
        <s v="Samsung Galaxy A14 5G"/>
        <s v="Samsung Galaxy F23 5G (6GB RAM + 128GB)"/>
        <s v="Samsung Galaxy M53 5G"/>
        <s v="Samsung Galaxy M33 5G"/>
        <s v="Samsung Galaxy S20 FE 5G"/>
        <s v="Samsung Galaxy A74 5G"/>
        <s v="Samsung Galaxy A14 5G (6GB RAM + 128GB)"/>
        <s v="Samsung Galaxy S21 FE 5G"/>
        <s v="Samsung Galaxy S22 Ultra 5G"/>
        <s v="Samsung Galaxy S23 Plus"/>
        <s v="Samsung Galaxy S23 Ultra 5G"/>
        <s v="Samsung Galaxy A23"/>
        <s v="Samsung Galaxy F23 5G"/>
        <s v="Samsung Galaxy A34 5G"/>
        <s v="Vivo T1 5G (6GB RAM + 128GB)"/>
        <s v="Vivo V25 Pro 5G"/>
        <s v="Vivo V26 Pro"/>
        <s v="Vivo V25 5G"/>
        <s v="Vivo V27"/>
        <s v="Vivo Y16"/>
        <s v="Vivo Y22"/>
        <s v="Vivo Y35"/>
        <s v="Vivo S16"/>
        <s v="Vivo Y16 (4GB RAM + 64GB)"/>
        <s v="Vivo Y22 (6GB RAM + 128GB)"/>
        <s v="Vivo S16 Pro"/>
        <s v="Vivo V23 5G (12GB RAM + 256GB)"/>
        <s v="Xiaomi Redmi Note 12"/>
        <s v="Xiaomi Redmi Note 11 Pro Plus 5G"/>
        <s v="Xiaomi Redmi Note 11"/>
        <s v="Xiaomi Redmi Note 10S"/>
        <s v="Xiaomi Redmi Note 12 Pro Plus"/>
        <s v="Xiaomi Redmi Note 12 Pro 5G"/>
        <s v="Xiaomi Redmi Note 12 Pro Max 5G"/>
        <s v="Xiaomi Redmi Note 13 Pro 5G"/>
        <s v="Xiaomi Redmi Note 10T 5G (6GB RAM +128GB)"/>
        <s v="Xiaomi Redmi Note 12 Pro Plus (12GB RAM + 256GB)"/>
      </sharedItems>
    </cacheField>
    <cacheField name="price" numFmtId="8">
      <sharedItems containsSemiMixedTypes="0" containsString="0" containsNumber="1" containsInteger="1" minValue="0" maxValue="129990" count="62">
        <n v="6190"/>
        <n v="8950"/>
        <n v="9499"/>
        <n v="9999"/>
        <n v="10499"/>
        <n v="10999"/>
        <n v="11936"/>
        <n v="11990"/>
        <n v="12489"/>
        <n v="13989"/>
        <n v="13999"/>
        <n v="14499"/>
        <n v="14965"/>
        <n v="14999"/>
        <n v="15999"/>
        <n v="16499"/>
        <n v="16990"/>
        <n v="16999"/>
        <n v="17478"/>
        <n v="17859"/>
        <n v="17990"/>
        <n v="18499"/>
        <n v="18999"/>
        <n v="19989"/>
        <n v="19999"/>
        <n v="20999"/>
        <n v="21995"/>
        <n v="21999"/>
        <n v="23790"/>
        <n v="24762"/>
        <n v="24999"/>
        <n v="26749"/>
        <n v="27660"/>
        <n v="27990"/>
        <n v="27994"/>
        <n v="27999"/>
        <n v="28499"/>
        <n v="28999"/>
        <n v="29990"/>
        <n v="29999"/>
        <n v="31239"/>
        <n v="32999"/>
        <n v="35499"/>
        <n v="35999"/>
        <n v="38999"/>
        <n v="39999"/>
        <n v="42990"/>
        <n v="42999"/>
        <n v="44999"/>
        <n v="45999"/>
        <n v="54999"/>
        <n v="60999"/>
        <n v="62999"/>
        <n v="69999"/>
        <n v="74999"/>
        <n v="84990"/>
        <n v="91999"/>
        <n v="99990"/>
        <n v="100000"/>
        <n v="114990"/>
        <n v="119900"/>
        <n v="129990"/>
      </sharedItems>
    </cacheField>
    <cacheField name="rating" numFmtId="0">
      <sharedItems containsSemiMixedTypes="0" containsString="0" containsNumber="1" containsInteger="1" minValue="0" maxValue="99" count="26">
        <n v="81"/>
        <n v="76"/>
        <n v="82"/>
        <n v="79"/>
        <n v="73"/>
        <n v="83"/>
        <n v="58"/>
        <n v="75"/>
        <n v="64"/>
        <n v="87"/>
        <n v="85"/>
        <n v="89"/>
        <n v="86"/>
        <n v="84"/>
        <n v="55"/>
        <n v="62"/>
        <n v="98"/>
        <n v="80"/>
        <n v="74"/>
        <n v="88"/>
        <n v="99"/>
        <n v="36"/>
        <n v="78"/>
        <n v="65"/>
        <n v="72"/>
        <n v="68"/>
      </sharedItems>
    </cacheField>
    <cacheField name="has_5g" numFmtId="0">
      <sharedItems count="2">
        <b v="1"/>
        <b v="0"/>
      </sharedItems>
    </cacheField>
    <cacheField name="has_nfc" numFmtId="0">
      <sharedItems count="2">
        <b v="1"/>
        <b v="0"/>
      </sharedItems>
    </cacheField>
    <cacheField name="has_ir_blaster" numFmtId="0">
      <sharedItems count="2">
        <b v="0"/>
        <b v="1"/>
      </sharedItems>
    </cacheField>
    <cacheField name="processor_brand" numFmtId="0">
      <sharedItems count="7">
        <s v="bionic"/>
        <s v="tiger"/>
        <s v="dimensity"/>
        <s v="snapdragon"/>
        <s v="helio"/>
        <s v="unisoc"/>
        <s v="exynos"/>
      </sharedItems>
    </cacheField>
    <cacheField name="num_cores" numFmtId="0">
      <sharedItems containsSemiMixedTypes="0" containsString="0" containsNumber="1" containsInteger="1" minValue="0" maxValue="8" count="3">
        <n v="6"/>
        <n v="4"/>
        <n v="8"/>
      </sharedItems>
    </cacheField>
    <cacheField name="processor_speed" numFmtId="0">
      <sharedItems containsSemiMixedTypes="0" containsString="0" containsNumber="1" minValue="0" maxValue="3.22" count="18">
        <n v="3.22"/>
        <n v="3"/>
        <n v="2.65"/>
        <n v="2"/>
        <n v="3.1"/>
        <n v="2.2"/>
        <n v="2.4"/>
        <n v="2.5"/>
        <n v="3.2"/>
        <n v="2.85"/>
        <n v="2.3"/>
        <n v="2.6"/>
        <n v="1.8"/>
        <n v="2.84"/>
        <n v="2.36"/>
        <n v="2.9"/>
        <n v="2.8"/>
        <n v="2.05"/>
      </sharedItems>
    </cacheField>
    <cacheField name="battery_capacity" numFmtId="0">
      <sharedItems containsSemiMixedTypes="0" containsString="0" containsNumber="1" containsInteger="1" minValue="0" maxValue="6000" count="17">
        <n v="3279"/>
        <n v="4323"/>
        <n v="4325"/>
        <n v="3240"/>
        <n v="3110"/>
        <n v="3095"/>
        <n v="3500"/>
        <n v="5000"/>
        <n v="4500"/>
        <n v="4800"/>
        <n v="4700"/>
        <n v="6000"/>
        <n v="4830"/>
        <n v="4600"/>
        <n v="4200"/>
        <n v="4980"/>
        <n v="5200"/>
      </sharedItems>
    </cacheField>
    <cacheField name="fast_charging_available" numFmtId="0">
      <sharedItems containsSemiMixedTypes="0" containsString="0" containsNumber="1" containsInteger="1" minValue="0" maxValue="1" count="2">
        <n v="1"/>
        <n v="0"/>
      </sharedItems>
    </cacheField>
    <cacheField name="fast_charging" numFmtId="0">
      <sharedItems containsSemiMixedTypes="0" containsString="0" containsNumber="1" containsInteger="1" minValue="0" maxValue="210" count="21">
        <n v="77"/>
        <n v="44"/>
        <n v="33"/>
        <n v="88"/>
        <n v="55"/>
        <n v="99"/>
        <n v="65"/>
        <n v="120"/>
        <n v="18"/>
        <n v="30"/>
        <n v="100"/>
        <n v="80"/>
        <n v="67"/>
        <n v="150"/>
        <n v="66"/>
        <n v="15"/>
        <n v="25"/>
        <n v="52"/>
        <n v="45"/>
        <n v="10"/>
        <n v="210"/>
      </sharedItems>
    </cacheField>
    <cacheField name="ram_capacity" numFmtId="0">
      <sharedItems containsSemiMixedTypes="0" containsString="0" containsNumber="1" containsInteger="1" minValue="0" maxValue="16" count="6">
        <n v="6"/>
        <n v="4"/>
        <n v="8"/>
        <n v="12"/>
        <n v="16"/>
        <n v="3"/>
      </sharedItems>
    </cacheField>
    <cacheField name="internal_memory" numFmtId="0">
      <sharedItems containsSemiMixedTypes="0" containsString="0" containsNumber="1" containsInteger="1" minValue="0" maxValue="256" count="4">
        <n v="128"/>
        <n v="64"/>
        <n v="32"/>
        <n v="256"/>
      </sharedItems>
    </cacheField>
    <cacheField name="screen_size" numFmtId="0">
      <sharedItems containsSemiMixedTypes="0" containsString="0" containsNumber="1" minValue="0" maxValue="7.1" count="18">
        <n v="6.1"/>
        <n v="6.7"/>
        <n v="6.26"/>
        <n v="6.78"/>
        <n v="6.58"/>
        <n v="6.5"/>
        <n v="6.55"/>
        <n v="6.67"/>
        <n v="6.6"/>
        <n v="6.59"/>
        <n v="6.43"/>
        <n v="6.56"/>
        <n v="7.1"/>
        <n v="6.72"/>
        <n v="6.4"/>
        <n v="6.8"/>
        <n v="6.44"/>
        <n v="6.51"/>
      </sharedItems>
    </cacheField>
    <cacheField name="refresh_rate" numFmtId="0">
      <sharedItems containsSemiMixedTypes="0" containsString="0" containsNumber="1" containsInteger="1" minValue="0" maxValue="120" count="3">
        <n v="60"/>
        <n v="120"/>
        <n v="90"/>
      </sharedItems>
    </cacheField>
    <cacheField name="num_rear_cameras" numFmtId="0">
      <sharedItems containsSemiMixedTypes="0" containsString="0" containsNumber="1" containsInteger="1" minValue="0" maxValue="4" count="4">
        <n v="2"/>
        <n v="3"/>
        <n v="1"/>
        <n v="4"/>
      </sharedItems>
    </cacheField>
    <cacheField name="num_front_cameras" numFmtId="0">
      <sharedItems containsString="0" containsBlank="1" containsNumber="1" containsInteger="1" minValue="0" maxValue="2" count="3">
        <n v="1"/>
        <m/>
        <n v="2"/>
      </sharedItems>
    </cacheField>
    <cacheField name="os" numFmtId="0">
      <sharedItems count="3">
        <s v="ios"/>
        <s v="other"/>
        <s v="android"/>
      </sharedItems>
    </cacheField>
    <cacheField name="primary_camera_rear" numFmtId="0">
      <sharedItems containsSemiMixedTypes="0" containsString="0" containsNumber="1" containsInteger="1" minValue="0" maxValue="200" count="8">
        <n v="12"/>
        <n v="48"/>
        <n v="13"/>
        <n v="64"/>
        <n v="50"/>
        <n v="108"/>
        <n v="8"/>
        <n v="200"/>
      </sharedItems>
    </cacheField>
    <cacheField name="primary_camera_front" numFmtId="0">
      <sharedItems containsString="0" containsBlank="1" containsNumber="1" containsInteger="1" minValue="0" maxValue="50" count="9">
        <n v="12"/>
        <n v="5"/>
        <n v="16"/>
        <n v="8"/>
        <n v="32"/>
        <m/>
        <n v="13"/>
        <n v="40"/>
        <n v="50"/>
      </sharedItems>
    </cacheField>
    <cacheField name="extended_memory_available" numFmtId="0">
      <sharedItems containsSemiMixedTypes="0" containsString="0" containsNumber="1" containsInteger="1" minValue="0" maxValue="1" count="2">
        <n v="0"/>
        <n v="1"/>
      </sharedItems>
    </cacheField>
    <cacheField name="extended_upto" numFmtId="0">
      <sharedItems containsSemiMixedTypes="0" containsString="0" containsNumber="1" containsInteger="1" minValue="0" maxValue="1024" count="3">
        <n v="512"/>
        <n v="256"/>
        <n v="1024"/>
      </sharedItems>
    </cacheField>
    <cacheField name="resolution_width" numFmtId="0">
      <sharedItems containsSemiMixedTypes="0" containsString="0" containsNumber="1" containsInteger="1" minValue="0" maxValue="1792" count="8">
        <n v="1170"/>
        <n v="1290"/>
        <n v="1284"/>
        <n v="828"/>
        <n v="720"/>
        <n v="1080"/>
        <n v="1440"/>
        <n v="1792"/>
      </sharedItems>
    </cacheField>
    <cacheField name="resolution_height" numFmtId="0">
      <sharedItems containsSemiMixedTypes="0" containsString="0" containsNumber="1" containsInteger="1" minValue="0" maxValue="3216" count="16">
        <n v="2532"/>
        <n v="2796"/>
        <n v="2778"/>
        <n v="1792"/>
        <n v="1600"/>
        <n v="2400"/>
        <n v="2408"/>
        <n v="3216"/>
        <n v="2412"/>
        <n v="1612"/>
        <n v="1920"/>
        <n v="2340"/>
        <n v="3080"/>
        <n v="3088"/>
        <n v="2376"/>
        <n v="246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0"/>
    <x v="0"/>
    <x v="0"/>
    <x v="0"/>
    <x v="0"/>
    <x v="1"/>
    <x v="1"/>
    <x v="0"/>
    <x v="1"/>
    <x v="0"/>
    <x v="0"/>
    <x v="1"/>
    <x v="1"/>
    <x v="1"/>
    <x v="0"/>
    <x v="0"/>
    <x v="1"/>
    <x v="0"/>
    <x v="0"/>
    <x v="0"/>
    <x v="1"/>
    <x v="1"/>
  </r>
  <r>
    <x v="0"/>
    <x v="2"/>
    <x v="2"/>
    <x v="2"/>
    <x v="0"/>
    <x v="0"/>
    <x v="0"/>
    <x v="0"/>
    <x v="0"/>
    <x v="0"/>
    <x v="2"/>
    <x v="0"/>
    <x v="2"/>
    <x v="0"/>
    <x v="0"/>
    <x v="1"/>
    <x v="0"/>
    <x v="0"/>
    <x v="0"/>
    <x v="0"/>
    <x v="0"/>
    <x v="0"/>
    <x v="0"/>
    <x v="0"/>
    <x v="2"/>
    <x v="2"/>
  </r>
  <r>
    <x v="0"/>
    <x v="3"/>
    <x v="3"/>
    <x v="3"/>
    <x v="0"/>
    <x v="0"/>
    <x v="0"/>
    <x v="0"/>
    <x v="0"/>
    <x v="0"/>
    <x v="3"/>
    <x v="0"/>
    <x v="3"/>
    <x v="1"/>
    <x v="0"/>
    <x v="0"/>
    <x v="0"/>
    <x v="0"/>
    <x v="0"/>
    <x v="0"/>
    <x v="0"/>
    <x v="0"/>
    <x v="0"/>
    <x v="1"/>
    <x v="0"/>
    <x v="0"/>
  </r>
  <r>
    <x v="0"/>
    <x v="4"/>
    <x v="4"/>
    <x v="4"/>
    <x v="1"/>
    <x v="0"/>
    <x v="0"/>
    <x v="0"/>
    <x v="0"/>
    <x v="2"/>
    <x v="4"/>
    <x v="1"/>
    <x v="4"/>
    <x v="1"/>
    <x v="1"/>
    <x v="0"/>
    <x v="0"/>
    <x v="0"/>
    <x v="0"/>
    <x v="0"/>
    <x v="0"/>
    <x v="0"/>
    <x v="0"/>
    <x v="0"/>
    <x v="3"/>
    <x v="3"/>
  </r>
  <r>
    <x v="0"/>
    <x v="5"/>
    <x v="5"/>
    <x v="5"/>
    <x v="0"/>
    <x v="0"/>
    <x v="0"/>
    <x v="0"/>
    <x v="0"/>
    <x v="0"/>
    <x v="5"/>
    <x v="0"/>
    <x v="5"/>
    <x v="0"/>
    <x v="0"/>
    <x v="0"/>
    <x v="1"/>
    <x v="1"/>
    <x v="0"/>
    <x v="0"/>
    <x v="0"/>
    <x v="0"/>
    <x v="0"/>
    <x v="0"/>
    <x v="0"/>
    <x v="0"/>
  </r>
  <r>
    <x v="1"/>
    <x v="6"/>
    <x v="6"/>
    <x v="6"/>
    <x v="1"/>
    <x v="1"/>
    <x v="0"/>
    <x v="1"/>
    <x v="1"/>
    <x v="3"/>
    <x v="6"/>
    <x v="1"/>
    <x v="6"/>
    <x v="1"/>
    <x v="2"/>
    <x v="2"/>
    <x v="0"/>
    <x v="0"/>
    <x v="0"/>
    <x v="1"/>
    <x v="2"/>
    <x v="1"/>
    <x v="1"/>
    <x v="2"/>
    <x v="4"/>
    <x v="4"/>
  </r>
  <r>
    <x v="2"/>
    <x v="7"/>
    <x v="7"/>
    <x v="2"/>
    <x v="0"/>
    <x v="0"/>
    <x v="1"/>
    <x v="2"/>
    <x v="2"/>
    <x v="4"/>
    <x v="7"/>
    <x v="0"/>
    <x v="7"/>
    <x v="2"/>
    <x v="0"/>
    <x v="3"/>
    <x v="1"/>
    <x v="1"/>
    <x v="0"/>
    <x v="2"/>
    <x v="3"/>
    <x v="2"/>
    <x v="0"/>
    <x v="0"/>
    <x v="5"/>
    <x v="5"/>
  </r>
  <r>
    <x v="2"/>
    <x v="8"/>
    <x v="8"/>
    <x v="7"/>
    <x v="0"/>
    <x v="1"/>
    <x v="0"/>
    <x v="3"/>
    <x v="2"/>
    <x v="3"/>
    <x v="7"/>
    <x v="0"/>
    <x v="8"/>
    <x v="1"/>
    <x v="1"/>
    <x v="4"/>
    <x v="1"/>
    <x v="0"/>
    <x v="0"/>
    <x v="2"/>
    <x v="4"/>
    <x v="3"/>
    <x v="1"/>
    <x v="2"/>
    <x v="5"/>
    <x v="6"/>
  </r>
  <r>
    <x v="3"/>
    <x v="9"/>
    <x v="9"/>
    <x v="8"/>
    <x v="0"/>
    <x v="1"/>
    <x v="0"/>
    <x v="3"/>
    <x v="2"/>
    <x v="5"/>
    <x v="7"/>
    <x v="0"/>
    <x v="8"/>
    <x v="1"/>
    <x v="2"/>
    <x v="5"/>
    <x v="2"/>
    <x v="2"/>
    <x v="0"/>
    <x v="2"/>
    <x v="2"/>
    <x v="3"/>
    <x v="1"/>
    <x v="0"/>
    <x v="4"/>
    <x v="4"/>
  </r>
  <r>
    <x v="4"/>
    <x v="10"/>
    <x v="10"/>
    <x v="0"/>
    <x v="0"/>
    <x v="1"/>
    <x v="0"/>
    <x v="3"/>
    <x v="2"/>
    <x v="5"/>
    <x v="7"/>
    <x v="0"/>
    <x v="4"/>
    <x v="0"/>
    <x v="0"/>
    <x v="6"/>
    <x v="1"/>
    <x v="1"/>
    <x v="0"/>
    <x v="2"/>
    <x v="4"/>
    <x v="2"/>
    <x v="1"/>
    <x v="2"/>
    <x v="5"/>
    <x v="5"/>
  </r>
  <r>
    <x v="4"/>
    <x v="11"/>
    <x v="10"/>
    <x v="9"/>
    <x v="0"/>
    <x v="0"/>
    <x v="0"/>
    <x v="2"/>
    <x v="2"/>
    <x v="6"/>
    <x v="7"/>
    <x v="0"/>
    <x v="9"/>
    <x v="0"/>
    <x v="0"/>
    <x v="7"/>
    <x v="2"/>
    <x v="1"/>
    <x v="0"/>
    <x v="2"/>
    <x v="5"/>
    <x v="4"/>
    <x v="1"/>
    <x v="2"/>
    <x v="5"/>
    <x v="5"/>
  </r>
  <r>
    <x v="4"/>
    <x v="12"/>
    <x v="11"/>
    <x v="7"/>
    <x v="1"/>
    <x v="1"/>
    <x v="0"/>
    <x v="3"/>
    <x v="2"/>
    <x v="6"/>
    <x v="7"/>
    <x v="0"/>
    <x v="2"/>
    <x v="1"/>
    <x v="1"/>
    <x v="6"/>
    <x v="2"/>
    <x v="1"/>
    <x v="0"/>
    <x v="2"/>
    <x v="4"/>
    <x v="2"/>
    <x v="1"/>
    <x v="2"/>
    <x v="5"/>
    <x v="5"/>
  </r>
  <r>
    <x v="4"/>
    <x v="13"/>
    <x v="12"/>
    <x v="5"/>
    <x v="0"/>
    <x v="0"/>
    <x v="0"/>
    <x v="3"/>
    <x v="2"/>
    <x v="5"/>
    <x v="7"/>
    <x v="0"/>
    <x v="9"/>
    <x v="0"/>
    <x v="0"/>
    <x v="8"/>
    <x v="1"/>
    <x v="1"/>
    <x v="0"/>
    <x v="2"/>
    <x v="4"/>
    <x v="2"/>
    <x v="1"/>
    <x v="2"/>
    <x v="5"/>
    <x v="5"/>
  </r>
  <r>
    <x v="5"/>
    <x v="14"/>
    <x v="13"/>
    <x v="10"/>
    <x v="0"/>
    <x v="0"/>
    <x v="0"/>
    <x v="3"/>
    <x v="2"/>
    <x v="7"/>
    <x v="8"/>
    <x v="0"/>
    <x v="2"/>
    <x v="2"/>
    <x v="0"/>
    <x v="6"/>
    <x v="1"/>
    <x v="0"/>
    <x v="0"/>
    <x v="2"/>
    <x v="4"/>
    <x v="2"/>
    <x v="0"/>
    <x v="2"/>
    <x v="5"/>
    <x v="5"/>
  </r>
  <r>
    <x v="6"/>
    <x v="15"/>
    <x v="13"/>
    <x v="11"/>
    <x v="0"/>
    <x v="0"/>
    <x v="0"/>
    <x v="3"/>
    <x v="2"/>
    <x v="8"/>
    <x v="7"/>
    <x v="0"/>
    <x v="10"/>
    <x v="3"/>
    <x v="3"/>
    <x v="1"/>
    <x v="1"/>
    <x v="1"/>
    <x v="0"/>
    <x v="2"/>
    <x v="4"/>
    <x v="2"/>
    <x v="0"/>
    <x v="2"/>
    <x v="6"/>
    <x v="7"/>
  </r>
  <r>
    <x v="6"/>
    <x v="16"/>
    <x v="13"/>
    <x v="12"/>
    <x v="0"/>
    <x v="0"/>
    <x v="0"/>
    <x v="2"/>
    <x v="2"/>
    <x v="9"/>
    <x v="7"/>
    <x v="0"/>
    <x v="11"/>
    <x v="2"/>
    <x v="0"/>
    <x v="1"/>
    <x v="1"/>
    <x v="1"/>
    <x v="0"/>
    <x v="2"/>
    <x v="4"/>
    <x v="2"/>
    <x v="0"/>
    <x v="2"/>
    <x v="5"/>
    <x v="8"/>
  </r>
  <r>
    <x v="6"/>
    <x v="17"/>
    <x v="14"/>
    <x v="10"/>
    <x v="0"/>
    <x v="0"/>
    <x v="0"/>
    <x v="3"/>
    <x v="2"/>
    <x v="8"/>
    <x v="7"/>
    <x v="0"/>
    <x v="10"/>
    <x v="2"/>
    <x v="0"/>
    <x v="1"/>
    <x v="1"/>
    <x v="1"/>
    <x v="0"/>
    <x v="2"/>
    <x v="4"/>
    <x v="2"/>
    <x v="0"/>
    <x v="0"/>
    <x v="5"/>
    <x v="8"/>
  </r>
  <r>
    <x v="6"/>
    <x v="18"/>
    <x v="15"/>
    <x v="0"/>
    <x v="0"/>
    <x v="1"/>
    <x v="0"/>
    <x v="3"/>
    <x v="2"/>
    <x v="5"/>
    <x v="7"/>
    <x v="0"/>
    <x v="2"/>
    <x v="0"/>
    <x v="0"/>
    <x v="9"/>
    <x v="1"/>
    <x v="1"/>
    <x v="0"/>
    <x v="2"/>
    <x v="3"/>
    <x v="2"/>
    <x v="1"/>
    <x v="2"/>
    <x v="5"/>
    <x v="8"/>
  </r>
  <r>
    <x v="6"/>
    <x v="19"/>
    <x v="15"/>
    <x v="13"/>
    <x v="0"/>
    <x v="0"/>
    <x v="0"/>
    <x v="2"/>
    <x v="2"/>
    <x v="1"/>
    <x v="8"/>
    <x v="0"/>
    <x v="11"/>
    <x v="2"/>
    <x v="0"/>
    <x v="10"/>
    <x v="2"/>
    <x v="1"/>
    <x v="0"/>
    <x v="2"/>
    <x v="4"/>
    <x v="4"/>
    <x v="0"/>
    <x v="2"/>
    <x v="5"/>
    <x v="5"/>
  </r>
  <r>
    <x v="6"/>
    <x v="20"/>
    <x v="16"/>
    <x v="5"/>
    <x v="0"/>
    <x v="0"/>
    <x v="0"/>
    <x v="3"/>
    <x v="2"/>
    <x v="5"/>
    <x v="7"/>
    <x v="0"/>
    <x v="12"/>
    <x v="0"/>
    <x v="0"/>
    <x v="1"/>
    <x v="1"/>
    <x v="1"/>
    <x v="0"/>
    <x v="2"/>
    <x v="5"/>
    <x v="2"/>
    <x v="1"/>
    <x v="2"/>
    <x v="5"/>
    <x v="8"/>
  </r>
  <r>
    <x v="6"/>
    <x v="21"/>
    <x v="17"/>
    <x v="13"/>
    <x v="0"/>
    <x v="1"/>
    <x v="0"/>
    <x v="3"/>
    <x v="2"/>
    <x v="5"/>
    <x v="7"/>
    <x v="0"/>
    <x v="2"/>
    <x v="2"/>
    <x v="0"/>
    <x v="9"/>
    <x v="1"/>
    <x v="1"/>
    <x v="0"/>
    <x v="2"/>
    <x v="3"/>
    <x v="2"/>
    <x v="1"/>
    <x v="2"/>
    <x v="5"/>
    <x v="8"/>
  </r>
  <r>
    <x v="6"/>
    <x v="22"/>
    <x v="18"/>
    <x v="11"/>
    <x v="0"/>
    <x v="0"/>
    <x v="0"/>
    <x v="3"/>
    <x v="2"/>
    <x v="1"/>
    <x v="7"/>
    <x v="0"/>
    <x v="11"/>
    <x v="2"/>
    <x v="0"/>
    <x v="1"/>
    <x v="1"/>
    <x v="1"/>
    <x v="0"/>
    <x v="2"/>
    <x v="4"/>
    <x v="4"/>
    <x v="0"/>
    <x v="2"/>
    <x v="6"/>
    <x v="7"/>
  </r>
  <r>
    <x v="6"/>
    <x v="23"/>
    <x v="19"/>
    <x v="14"/>
    <x v="0"/>
    <x v="0"/>
    <x v="0"/>
    <x v="3"/>
    <x v="2"/>
    <x v="8"/>
    <x v="8"/>
    <x v="0"/>
    <x v="10"/>
    <x v="2"/>
    <x v="0"/>
    <x v="1"/>
    <x v="1"/>
    <x v="1"/>
    <x v="0"/>
    <x v="2"/>
    <x v="4"/>
    <x v="2"/>
    <x v="0"/>
    <x v="0"/>
    <x v="6"/>
    <x v="7"/>
  </r>
  <r>
    <x v="6"/>
    <x v="24"/>
    <x v="20"/>
    <x v="10"/>
    <x v="0"/>
    <x v="0"/>
    <x v="0"/>
    <x v="3"/>
    <x v="2"/>
    <x v="8"/>
    <x v="9"/>
    <x v="0"/>
    <x v="13"/>
    <x v="2"/>
    <x v="0"/>
    <x v="1"/>
    <x v="1"/>
    <x v="1"/>
    <x v="0"/>
    <x v="2"/>
    <x v="4"/>
    <x v="2"/>
    <x v="0"/>
    <x v="0"/>
    <x v="5"/>
    <x v="8"/>
  </r>
  <r>
    <x v="7"/>
    <x v="25"/>
    <x v="21"/>
    <x v="3"/>
    <x v="0"/>
    <x v="0"/>
    <x v="0"/>
    <x v="2"/>
    <x v="2"/>
    <x v="5"/>
    <x v="7"/>
    <x v="0"/>
    <x v="2"/>
    <x v="2"/>
    <x v="0"/>
    <x v="11"/>
    <x v="2"/>
    <x v="0"/>
    <x v="0"/>
    <x v="2"/>
    <x v="4"/>
    <x v="3"/>
    <x v="1"/>
    <x v="0"/>
    <x v="4"/>
    <x v="9"/>
  </r>
  <r>
    <x v="7"/>
    <x v="26"/>
    <x v="21"/>
    <x v="12"/>
    <x v="0"/>
    <x v="0"/>
    <x v="0"/>
    <x v="3"/>
    <x v="2"/>
    <x v="8"/>
    <x v="10"/>
    <x v="0"/>
    <x v="11"/>
    <x v="4"/>
    <x v="3"/>
    <x v="1"/>
    <x v="1"/>
    <x v="1"/>
    <x v="0"/>
    <x v="2"/>
    <x v="4"/>
    <x v="4"/>
    <x v="0"/>
    <x v="0"/>
    <x v="5"/>
    <x v="8"/>
  </r>
  <r>
    <x v="7"/>
    <x v="27"/>
    <x v="22"/>
    <x v="9"/>
    <x v="0"/>
    <x v="0"/>
    <x v="0"/>
    <x v="3"/>
    <x v="2"/>
    <x v="5"/>
    <x v="7"/>
    <x v="0"/>
    <x v="14"/>
    <x v="2"/>
    <x v="3"/>
    <x v="7"/>
    <x v="1"/>
    <x v="1"/>
    <x v="0"/>
    <x v="2"/>
    <x v="5"/>
    <x v="2"/>
    <x v="1"/>
    <x v="2"/>
    <x v="5"/>
    <x v="5"/>
  </r>
  <r>
    <x v="7"/>
    <x v="28"/>
    <x v="22"/>
    <x v="5"/>
    <x v="0"/>
    <x v="0"/>
    <x v="0"/>
    <x v="3"/>
    <x v="2"/>
    <x v="6"/>
    <x v="8"/>
    <x v="0"/>
    <x v="12"/>
    <x v="2"/>
    <x v="3"/>
    <x v="1"/>
    <x v="1"/>
    <x v="0"/>
    <x v="0"/>
    <x v="2"/>
    <x v="3"/>
    <x v="4"/>
    <x v="0"/>
    <x v="0"/>
    <x v="5"/>
    <x v="8"/>
  </r>
  <r>
    <x v="7"/>
    <x v="29"/>
    <x v="22"/>
    <x v="15"/>
    <x v="1"/>
    <x v="1"/>
    <x v="0"/>
    <x v="4"/>
    <x v="2"/>
    <x v="10"/>
    <x v="7"/>
    <x v="1"/>
    <x v="0"/>
    <x v="5"/>
    <x v="1"/>
    <x v="11"/>
    <x v="0"/>
    <x v="2"/>
    <x v="0"/>
    <x v="2"/>
    <x v="6"/>
    <x v="1"/>
    <x v="1"/>
    <x v="2"/>
    <x v="4"/>
    <x v="9"/>
  </r>
  <r>
    <x v="7"/>
    <x v="30"/>
    <x v="22"/>
    <x v="16"/>
    <x v="0"/>
    <x v="0"/>
    <x v="0"/>
    <x v="3"/>
    <x v="2"/>
    <x v="8"/>
    <x v="7"/>
    <x v="0"/>
    <x v="12"/>
    <x v="2"/>
    <x v="3"/>
    <x v="12"/>
    <x v="1"/>
    <x v="0"/>
    <x v="1"/>
    <x v="1"/>
    <x v="4"/>
    <x v="5"/>
    <x v="0"/>
    <x v="2"/>
    <x v="7"/>
    <x v="10"/>
  </r>
  <r>
    <x v="7"/>
    <x v="31"/>
    <x v="22"/>
    <x v="5"/>
    <x v="0"/>
    <x v="1"/>
    <x v="0"/>
    <x v="3"/>
    <x v="2"/>
    <x v="5"/>
    <x v="9"/>
    <x v="0"/>
    <x v="12"/>
    <x v="2"/>
    <x v="0"/>
    <x v="4"/>
    <x v="1"/>
    <x v="1"/>
    <x v="0"/>
    <x v="2"/>
    <x v="3"/>
    <x v="4"/>
    <x v="1"/>
    <x v="2"/>
    <x v="5"/>
    <x v="5"/>
  </r>
  <r>
    <x v="8"/>
    <x v="32"/>
    <x v="23"/>
    <x v="17"/>
    <x v="0"/>
    <x v="1"/>
    <x v="1"/>
    <x v="3"/>
    <x v="2"/>
    <x v="5"/>
    <x v="7"/>
    <x v="0"/>
    <x v="12"/>
    <x v="0"/>
    <x v="1"/>
    <x v="7"/>
    <x v="1"/>
    <x v="1"/>
    <x v="0"/>
    <x v="2"/>
    <x v="3"/>
    <x v="2"/>
    <x v="1"/>
    <x v="2"/>
    <x v="5"/>
    <x v="5"/>
  </r>
  <r>
    <x v="8"/>
    <x v="33"/>
    <x v="24"/>
    <x v="0"/>
    <x v="0"/>
    <x v="0"/>
    <x v="1"/>
    <x v="3"/>
    <x v="2"/>
    <x v="6"/>
    <x v="7"/>
    <x v="0"/>
    <x v="12"/>
    <x v="0"/>
    <x v="0"/>
    <x v="7"/>
    <x v="1"/>
    <x v="1"/>
    <x v="0"/>
    <x v="2"/>
    <x v="5"/>
    <x v="2"/>
    <x v="0"/>
    <x v="0"/>
    <x v="5"/>
    <x v="5"/>
  </r>
  <r>
    <x v="8"/>
    <x v="34"/>
    <x v="24"/>
    <x v="0"/>
    <x v="0"/>
    <x v="1"/>
    <x v="1"/>
    <x v="2"/>
    <x v="2"/>
    <x v="6"/>
    <x v="7"/>
    <x v="0"/>
    <x v="2"/>
    <x v="0"/>
    <x v="0"/>
    <x v="8"/>
    <x v="2"/>
    <x v="0"/>
    <x v="0"/>
    <x v="2"/>
    <x v="4"/>
    <x v="2"/>
    <x v="1"/>
    <x v="2"/>
    <x v="5"/>
    <x v="5"/>
  </r>
  <r>
    <x v="9"/>
    <x v="35"/>
    <x v="25"/>
    <x v="2"/>
    <x v="0"/>
    <x v="1"/>
    <x v="0"/>
    <x v="3"/>
    <x v="2"/>
    <x v="5"/>
    <x v="7"/>
    <x v="0"/>
    <x v="2"/>
    <x v="0"/>
    <x v="0"/>
    <x v="13"/>
    <x v="1"/>
    <x v="0"/>
    <x v="0"/>
    <x v="2"/>
    <x v="5"/>
    <x v="2"/>
    <x v="1"/>
    <x v="2"/>
    <x v="5"/>
    <x v="5"/>
  </r>
  <r>
    <x v="9"/>
    <x v="36"/>
    <x v="26"/>
    <x v="2"/>
    <x v="0"/>
    <x v="1"/>
    <x v="0"/>
    <x v="2"/>
    <x v="2"/>
    <x v="11"/>
    <x v="7"/>
    <x v="0"/>
    <x v="12"/>
    <x v="0"/>
    <x v="0"/>
    <x v="1"/>
    <x v="1"/>
    <x v="1"/>
    <x v="0"/>
    <x v="2"/>
    <x v="5"/>
    <x v="2"/>
    <x v="0"/>
    <x v="0"/>
    <x v="5"/>
    <x v="8"/>
  </r>
  <r>
    <x v="9"/>
    <x v="37"/>
    <x v="27"/>
    <x v="10"/>
    <x v="0"/>
    <x v="1"/>
    <x v="0"/>
    <x v="2"/>
    <x v="2"/>
    <x v="11"/>
    <x v="7"/>
    <x v="0"/>
    <x v="12"/>
    <x v="2"/>
    <x v="3"/>
    <x v="1"/>
    <x v="1"/>
    <x v="1"/>
    <x v="0"/>
    <x v="2"/>
    <x v="5"/>
    <x v="2"/>
    <x v="0"/>
    <x v="0"/>
    <x v="5"/>
    <x v="8"/>
  </r>
  <r>
    <x v="9"/>
    <x v="38"/>
    <x v="28"/>
    <x v="7"/>
    <x v="0"/>
    <x v="1"/>
    <x v="0"/>
    <x v="2"/>
    <x v="2"/>
    <x v="6"/>
    <x v="7"/>
    <x v="0"/>
    <x v="8"/>
    <x v="1"/>
    <x v="1"/>
    <x v="8"/>
    <x v="2"/>
    <x v="1"/>
    <x v="0"/>
    <x v="2"/>
    <x v="4"/>
    <x v="3"/>
    <x v="1"/>
    <x v="2"/>
    <x v="5"/>
    <x v="6"/>
  </r>
  <r>
    <x v="9"/>
    <x v="39"/>
    <x v="29"/>
    <x v="13"/>
    <x v="0"/>
    <x v="1"/>
    <x v="0"/>
    <x v="3"/>
    <x v="2"/>
    <x v="5"/>
    <x v="7"/>
    <x v="0"/>
    <x v="2"/>
    <x v="2"/>
    <x v="0"/>
    <x v="13"/>
    <x v="1"/>
    <x v="0"/>
    <x v="0"/>
    <x v="2"/>
    <x v="5"/>
    <x v="2"/>
    <x v="1"/>
    <x v="2"/>
    <x v="5"/>
    <x v="5"/>
  </r>
  <r>
    <x v="9"/>
    <x v="40"/>
    <x v="30"/>
    <x v="8"/>
    <x v="1"/>
    <x v="1"/>
    <x v="0"/>
    <x v="5"/>
    <x v="2"/>
    <x v="12"/>
    <x v="7"/>
    <x v="1"/>
    <x v="3"/>
    <x v="5"/>
    <x v="2"/>
    <x v="5"/>
    <x v="0"/>
    <x v="0"/>
    <x v="0"/>
    <x v="2"/>
    <x v="4"/>
    <x v="1"/>
    <x v="1"/>
    <x v="2"/>
    <x v="4"/>
    <x v="4"/>
  </r>
  <r>
    <x v="9"/>
    <x v="41"/>
    <x v="30"/>
    <x v="18"/>
    <x v="1"/>
    <x v="1"/>
    <x v="0"/>
    <x v="4"/>
    <x v="2"/>
    <x v="5"/>
    <x v="7"/>
    <x v="0"/>
    <x v="2"/>
    <x v="1"/>
    <x v="1"/>
    <x v="14"/>
    <x v="2"/>
    <x v="0"/>
    <x v="0"/>
    <x v="2"/>
    <x v="4"/>
    <x v="2"/>
    <x v="1"/>
    <x v="2"/>
    <x v="5"/>
    <x v="5"/>
  </r>
  <r>
    <x v="10"/>
    <x v="42"/>
    <x v="31"/>
    <x v="7"/>
    <x v="0"/>
    <x v="1"/>
    <x v="0"/>
    <x v="6"/>
    <x v="2"/>
    <x v="6"/>
    <x v="7"/>
    <x v="0"/>
    <x v="15"/>
    <x v="1"/>
    <x v="1"/>
    <x v="8"/>
    <x v="2"/>
    <x v="1"/>
    <x v="0"/>
    <x v="2"/>
    <x v="4"/>
    <x v="6"/>
    <x v="1"/>
    <x v="2"/>
    <x v="5"/>
    <x v="6"/>
  </r>
  <r>
    <x v="10"/>
    <x v="43"/>
    <x v="32"/>
    <x v="17"/>
    <x v="0"/>
    <x v="0"/>
    <x v="0"/>
    <x v="3"/>
    <x v="2"/>
    <x v="5"/>
    <x v="7"/>
    <x v="0"/>
    <x v="16"/>
    <x v="0"/>
    <x v="0"/>
    <x v="8"/>
    <x v="1"/>
    <x v="1"/>
    <x v="0"/>
    <x v="2"/>
    <x v="4"/>
    <x v="3"/>
    <x v="1"/>
    <x v="2"/>
    <x v="5"/>
    <x v="6"/>
  </r>
  <r>
    <x v="10"/>
    <x v="44"/>
    <x v="33"/>
    <x v="10"/>
    <x v="0"/>
    <x v="1"/>
    <x v="0"/>
    <x v="2"/>
    <x v="2"/>
    <x v="6"/>
    <x v="7"/>
    <x v="0"/>
    <x v="16"/>
    <x v="0"/>
    <x v="0"/>
    <x v="1"/>
    <x v="1"/>
    <x v="3"/>
    <x v="0"/>
    <x v="2"/>
    <x v="5"/>
    <x v="4"/>
    <x v="1"/>
    <x v="2"/>
    <x v="5"/>
    <x v="5"/>
  </r>
  <r>
    <x v="10"/>
    <x v="45"/>
    <x v="34"/>
    <x v="0"/>
    <x v="0"/>
    <x v="0"/>
    <x v="0"/>
    <x v="6"/>
    <x v="2"/>
    <x v="6"/>
    <x v="11"/>
    <x v="0"/>
    <x v="16"/>
    <x v="0"/>
    <x v="0"/>
    <x v="8"/>
    <x v="1"/>
    <x v="3"/>
    <x v="0"/>
    <x v="2"/>
    <x v="4"/>
    <x v="3"/>
    <x v="1"/>
    <x v="2"/>
    <x v="5"/>
    <x v="5"/>
  </r>
  <r>
    <x v="10"/>
    <x v="46"/>
    <x v="35"/>
    <x v="19"/>
    <x v="0"/>
    <x v="0"/>
    <x v="0"/>
    <x v="3"/>
    <x v="2"/>
    <x v="13"/>
    <x v="8"/>
    <x v="0"/>
    <x v="17"/>
    <x v="2"/>
    <x v="0"/>
    <x v="5"/>
    <x v="1"/>
    <x v="1"/>
    <x v="0"/>
    <x v="2"/>
    <x v="0"/>
    <x v="4"/>
    <x v="1"/>
    <x v="0"/>
    <x v="5"/>
    <x v="5"/>
  </r>
  <r>
    <x v="10"/>
    <x v="47"/>
    <x v="35"/>
    <x v="20"/>
    <x v="0"/>
    <x v="0"/>
    <x v="0"/>
    <x v="3"/>
    <x v="2"/>
    <x v="14"/>
    <x v="7"/>
    <x v="0"/>
    <x v="2"/>
    <x v="2"/>
    <x v="0"/>
    <x v="1"/>
    <x v="1"/>
    <x v="3"/>
    <x v="0"/>
    <x v="2"/>
    <x v="5"/>
    <x v="4"/>
    <x v="1"/>
    <x v="2"/>
    <x v="5"/>
    <x v="8"/>
  </r>
  <r>
    <x v="10"/>
    <x v="48"/>
    <x v="36"/>
    <x v="3"/>
    <x v="0"/>
    <x v="1"/>
    <x v="0"/>
    <x v="6"/>
    <x v="2"/>
    <x v="6"/>
    <x v="7"/>
    <x v="0"/>
    <x v="15"/>
    <x v="0"/>
    <x v="0"/>
    <x v="8"/>
    <x v="2"/>
    <x v="1"/>
    <x v="0"/>
    <x v="2"/>
    <x v="4"/>
    <x v="6"/>
    <x v="1"/>
    <x v="2"/>
    <x v="5"/>
    <x v="6"/>
  </r>
  <r>
    <x v="10"/>
    <x v="49"/>
    <x v="37"/>
    <x v="9"/>
    <x v="0"/>
    <x v="0"/>
    <x v="0"/>
    <x v="6"/>
    <x v="2"/>
    <x v="15"/>
    <x v="8"/>
    <x v="0"/>
    <x v="16"/>
    <x v="2"/>
    <x v="0"/>
    <x v="14"/>
    <x v="1"/>
    <x v="1"/>
    <x v="0"/>
    <x v="2"/>
    <x v="0"/>
    <x v="4"/>
    <x v="0"/>
    <x v="0"/>
    <x v="5"/>
    <x v="11"/>
  </r>
  <r>
    <x v="10"/>
    <x v="50"/>
    <x v="38"/>
    <x v="21"/>
    <x v="0"/>
    <x v="0"/>
    <x v="0"/>
    <x v="3"/>
    <x v="2"/>
    <x v="1"/>
    <x v="7"/>
    <x v="0"/>
    <x v="18"/>
    <x v="3"/>
    <x v="3"/>
    <x v="15"/>
    <x v="1"/>
    <x v="3"/>
    <x v="0"/>
    <x v="2"/>
    <x v="5"/>
    <x v="7"/>
    <x v="0"/>
    <x v="0"/>
    <x v="6"/>
    <x v="12"/>
  </r>
  <r>
    <x v="10"/>
    <x v="51"/>
    <x v="38"/>
    <x v="11"/>
    <x v="0"/>
    <x v="0"/>
    <x v="0"/>
    <x v="3"/>
    <x v="2"/>
    <x v="8"/>
    <x v="10"/>
    <x v="0"/>
    <x v="18"/>
    <x v="2"/>
    <x v="3"/>
    <x v="8"/>
    <x v="1"/>
    <x v="1"/>
    <x v="0"/>
    <x v="2"/>
    <x v="4"/>
    <x v="0"/>
    <x v="0"/>
    <x v="0"/>
    <x v="5"/>
    <x v="11"/>
  </r>
  <r>
    <x v="10"/>
    <x v="52"/>
    <x v="39"/>
    <x v="17"/>
    <x v="0"/>
    <x v="0"/>
    <x v="0"/>
    <x v="3"/>
    <x v="2"/>
    <x v="8"/>
    <x v="7"/>
    <x v="0"/>
    <x v="18"/>
    <x v="2"/>
    <x v="3"/>
    <x v="15"/>
    <x v="1"/>
    <x v="3"/>
    <x v="0"/>
    <x v="2"/>
    <x v="7"/>
    <x v="0"/>
    <x v="0"/>
    <x v="0"/>
    <x v="6"/>
    <x v="13"/>
  </r>
  <r>
    <x v="10"/>
    <x v="53"/>
    <x v="39"/>
    <x v="3"/>
    <x v="1"/>
    <x v="1"/>
    <x v="0"/>
    <x v="3"/>
    <x v="2"/>
    <x v="6"/>
    <x v="7"/>
    <x v="0"/>
    <x v="16"/>
    <x v="0"/>
    <x v="0"/>
    <x v="8"/>
    <x v="0"/>
    <x v="3"/>
    <x v="0"/>
    <x v="2"/>
    <x v="4"/>
    <x v="3"/>
    <x v="1"/>
    <x v="2"/>
    <x v="5"/>
    <x v="6"/>
  </r>
  <r>
    <x v="10"/>
    <x v="54"/>
    <x v="40"/>
    <x v="22"/>
    <x v="0"/>
    <x v="0"/>
    <x v="0"/>
    <x v="3"/>
    <x v="2"/>
    <x v="5"/>
    <x v="7"/>
    <x v="0"/>
    <x v="16"/>
    <x v="1"/>
    <x v="0"/>
    <x v="8"/>
    <x v="1"/>
    <x v="1"/>
    <x v="0"/>
    <x v="2"/>
    <x v="4"/>
    <x v="3"/>
    <x v="1"/>
    <x v="2"/>
    <x v="5"/>
    <x v="6"/>
  </r>
  <r>
    <x v="10"/>
    <x v="55"/>
    <x v="41"/>
    <x v="7"/>
    <x v="0"/>
    <x v="0"/>
    <x v="0"/>
    <x v="6"/>
    <x v="2"/>
    <x v="16"/>
    <x v="7"/>
    <x v="0"/>
    <x v="2"/>
    <x v="0"/>
    <x v="0"/>
    <x v="5"/>
    <x v="2"/>
    <x v="3"/>
    <x v="0"/>
    <x v="2"/>
    <x v="1"/>
    <x v="6"/>
    <x v="1"/>
    <x v="2"/>
    <x v="5"/>
    <x v="5"/>
  </r>
  <r>
    <x v="11"/>
    <x v="56"/>
    <x v="41"/>
    <x v="17"/>
    <x v="0"/>
    <x v="1"/>
    <x v="0"/>
    <x v="3"/>
    <x v="2"/>
    <x v="5"/>
    <x v="7"/>
    <x v="0"/>
    <x v="8"/>
    <x v="0"/>
    <x v="0"/>
    <x v="4"/>
    <x v="1"/>
    <x v="1"/>
    <x v="0"/>
    <x v="2"/>
    <x v="4"/>
    <x v="2"/>
    <x v="1"/>
    <x v="2"/>
    <x v="5"/>
    <x v="6"/>
  </r>
  <r>
    <x v="11"/>
    <x v="57"/>
    <x v="41"/>
    <x v="10"/>
    <x v="0"/>
    <x v="1"/>
    <x v="0"/>
    <x v="2"/>
    <x v="2"/>
    <x v="1"/>
    <x v="12"/>
    <x v="0"/>
    <x v="14"/>
    <x v="2"/>
    <x v="0"/>
    <x v="11"/>
    <x v="1"/>
    <x v="1"/>
    <x v="0"/>
    <x v="2"/>
    <x v="3"/>
    <x v="4"/>
    <x v="0"/>
    <x v="2"/>
    <x v="5"/>
    <x v="14"/>
  </r>
  <r>
    <x v="11"/>
    <x v="58"/>
    <x v="42"/>
    <x v="9"/>
    <x v="0"/>
    <x v="0"/>
    <x v="0"/>
    <x v="2"/>
    <x v="2"/>
    <x v="8"/>
    <x v="9"/>
    <x v="0"/>
    <x v="10"/>
    <x v="3"/>
    <x v="3"/>
    <x v="1"/>
    <x v="1"/>
    <x v="1"/>
    <x v="0"/>
    <x v="2"/>
    <x v="3"/>
    <x v="4"/>
    <x v="0"/>
    <x v="2"/>
    <x v="5"/>
    <x v="5"/>
  </r>
  <r>
    <x v="11"/>
    <x v="59"/>
    <x v="43"/>
    <x v="5"/>
    <x v="0"/>
    <x v="1"/>
    <x v="0"/>
    <x v="2"/>
    <x v="2"/>
    <x v="3"/>
    <x v="8"/>
    <x v="0"/>
    <x v="1"/>
    <x v="2"/>
    <x v="0"/>
    <x v="16"/>
    <x v="2"/>
    <x v="1"/>
    <x v="0"/>
    <x v="2"/>
    <x v="3"/>
    <x v="8"/>
    <x v="1"/>
    <x v="2"/>
    <x v="5"/>
    <x v="6"/>
  </r>
  <r>
    <x v="11"/>
    <x v="60"/>
    <x v="44"/>
    <x v="5"/>
    <x v="0"/>
    <x v="1"/>
    <x v="0"/>
    <x v="2"/>
    <x v="2"/>
    <x v="5"/>
    <x v="10"/>
    <x v="0"/>
    <x v="12"/>
    <x v="2"/>
    <x v="3"/>
    <x v="11"/>
    <x v="1"/>
    <x v="1"/>
    <x v="0"/>
    <x v="2"/>
    <x v="3"/>
    <x v="8"/>
    <x v="1"/>
    <x v="2"/>
    <x v="5"/>
    <x v="5"/>
  </r>
  <r>
    <x v="11"/>
    <x v="61"/>
    <x v="45"/>
    <x v="23"/>
    <x v="1"/>
    <x v="1"/>
    <x v="0"/>
    <x v="4"/>
    <x v="2"/>
    <x v="10"/>
    <x v="7"/>
    <x v="0"/>
    <x v="19"/>
    <x v="5"/>
    <x v="2"/>
    <x v="17"/>
    <x v="0"/>
    <x v="0"/>
    <x v="0"/>
    <x v="2"/>
    <x v="2"/>
    <x v="1"/>
    <x v="1"/>
    <x v="2"/>
    <x v="4"/>
    <x v="4"/>
  </r>
  <r>
    <x v="11"/>
    <x v="62"/>
    <x v="45"/>
    <x v="24"/>
    <x v="1"/>
    <x v="1"/>
    <x v="0"/>
    <x v="4"/>
    <x v="2"/>
    <x v="3"/>
    <x v="7"/>
    <x v="0"/>
    <x v="8"/>
    <x v="1"/>
    <x v="1"/>
    <x v="6"/>
    <x v="0"/>
    <x v="0"/>
    <x v="0"/>
    <x v="2"/>
    <x v="4"/>
    <x v="3"/>
    <x v="1"/>
    <x v="2"/>
    <x v="4"/>
    <x v="9"/>
  </r>
  <r>
    <x v="11"/>
    <x v="63"/>
    <x v="46"/>
    <x v="17"/>
    <x v="1"/>
    <x v="1"/>
    <x v="0"/>
    <x v="3"/>
    <x v="2"/>
    <x v="6"/>
    <x v="7"/>
    <x v="0"/>
    <x v="1"/>
    <x v="2"/>
    <x v="0"/>
    <x v="4"/>
    <x v="2"/>
    <x v="1"/>
    <x v="0"/>
    <x v="2"/>
    <x v="4"/>
    <x v="2"/>
    <x v="1"/>
    <x v="2"/>
    <x v="5"/>
    <x v="6"/>
  </r>
  <r>
    <x v="11"/>
    <x v="64"/>
    <x v="47"/>
    <x v="10"/>
    <x v="0"/>
    <x v="0"/>
    <x v="0"/>
    <x v="3"/>
    <x v="2"/>
    <x v="8"/>
    <x v="13"/>
    <x v="0"/>
    <x v="14"/>
    <x v="2"/>
    <x v="0"/>
    <x v="3"/>
    <x v="1"/>
    <x v="1"/>
    <x v="0"/>
    <x v="2"/>
    <x v="3"/>
    <x v="8"/>
    <x v="0"/>
    <x v="2"/>
    <x v="5"/>
    <x v="5"/>
  </r>
  <r>
    <x v="11"/>
    <x v="65"/>
    <x v="48"/>
    <x v="25"/>
    <x v="1"/>
    <x v="1"/>
    <x v="0"/>
    <x v="4"/>
    <x v="2"/>
    <x v="10"/>
    <x v="7"/>
    <x v="0"/>
    <x v="19"/>
    <x v="1"/>
    <x v="1"/>
    <x v="17"/>
    <x v="0"/>
    <x v="0"/>
    <x v="0"/>
    <x v="2"/>
    <x v="2"/>
    <x v="1"/>
    <x v="1"/>
    <x v="1"/>
    <x v="4"/>
    <x v="4"/>
  </r>
  <r>
    <x v="11"/>
    <x v="66"/>
    <x v="49"/>
    <x v="7"/>
    <x v="1"/>
    <x v="1"/>
    <x v="0"/>
    <x v="4"/>
    <x v="2"/>
    <x v="3"/>
    <x v="7"/>
    <x v="0"/>
    <x v="8"/>
    <x v="0"/>
    <x v="0"/>
    <x v="6"/>
    <x v="0"/>
    <x v="0"/>
    <x v="0"/>
    <x v="2"/>
    <x v="4"/>
    <x v="3"/>
    <x v="1"/>
    <x v="2"/>
    <x v="4"/>
    <x v="9"/>
  </r>
  <r>
    <x v="11"/>
    <x v="67"/>
    <x v="50"/>
    <x v="12"/>
    <x v="0"/>
    <x v="0"/>
    <x v="0"/>
    <x v="2"/>
    <x v="2"/>
    <x v="4"/>
    <x v="13"/>
    <x v="0"/>
    <x v="14"/>
    <x v="2"/>
    <x v="3"/>
    <x v="3"/>
    <x v="1"/>
    <x v="1"/>
    <x v="0"/>
    <x v="2"/>
    <x v="4"/>
    <x v="8"/>
    <x v="0"/>
    <x v="2"/>
    <x v="5"/>
    <x v="5"/>
  </r>
  <r>
    <x v="11"/>
    <x v="68"/>
    <x v="51"/>
    <x v="12"/>
    <x v="0"/>
    <x v="1"/>
    <x v="0"/>
    <x v="2"/>
    <x v="2"/>
    <x v="7"/>
    <x v="14"/>
    <x v="0"/>
    <x v="1"/>
    <x v="3"/>
    <x v="3"/>
    <x v="16"/>
    <x v="2"/>
    <x v="1"/>
    <x v="2"/>
    <x v="2"/>
    <x v="3"/>
    <x v="8"/>
    <x v="1"/>
    <x v="0"/>
    <x v="5"/>
    <x v="5"/>
  </r>
  <r>
    <x v="12"/>
    <x v="69"/>
    <x v="52"/>
    <x v="1"/>
    <x v="0"/>
    <x v="1"/>
    <x v="1"/>
    <x v="3"/>
    <x v="2"/>
    <x v="3"/>
    <x v="7"/>
    <x v="0"/>
    <x v="2"/>
    <x v="1"/>
    <x v="0"/>
    <x v="7"/>
    <x v="1"/>
    <x v="1"/>
    <x v="0"/>
    <x v="2"/>
    <x v="1"/>
    <x v="6"/>
    <x v="1"/>
    <x v="2"/>
    <x v="5"/>
    <x v="5"/>
  </r>
  <r>
    <x v="12"/>
    <x v="70"/>
    <x v="53"/>
    <x v="5"/>
    <x v="0"/>
    <x v="1"/>
    <x v="1"/>
    <x v="3"/>
    <x v="2"/>
    <x v="5"/>
    <x v="7"/>
    <x v="0"/>
    <x v="12"/>
    <x v="0"/>
    <x v="0"/>
    <x v="7"/>
    <x v="1"/>
    <x v="1"/>
    <x v="0"/>
    <x v="2"/>
    <x v="5"/>
    <x v="2"/>
    <x v="1"/>
    <x v="2"/>
    <x v="5"/>
    <x v="5"/>
  </r>
  <r>
    <x v="12"/>
    <x v="71"/>
    <x v="54"/>
    <x v="1"/>
    <x v="1"/>
    <x v="1"/>
    <x v="1"/>
    <x v="3"/>
    <x v="2"/>
    <x v="6"/>
    <x v="7"/>
    <x v="0"/>
    <x v="2"/>
    <x v="1"/>
    <x v="1"/>
    <x v="10"/>
    <x v="2"/>
    <x v="3"/>
    <x v="0"/>
    <x v="2"/>
    <x v="4"/>
    <x v="6"/>
    <x v="1"/>
    <x v="0"/>
    <x v="5"/>
    <x v="5"/>
  </r>
  <r>
    <x v="12"/>
    <x v="72"/>
    <x v="55"/>
    <x v="22"/>
    <x v="1"/>
    <x v="1"/>
    <x v="1"/>
    <x v="4"/>
    <x v="2"/>
    <x v="17"/>
    <x v="7"/>
    <x v="0"/>
    <x v="2"/>
    <x v="0"/>
    <x v="1"/>
    <x v="10"/>
    <x v="0"/>
    <x v="3"/>
    <x v="0"/>
    <x v="2"/>
    <x v="3"/>
    <x v="6"/>
    <x v="1"/>
    <x v="0"/>
    <x v="5"/>
    <x v="5"/>
  </r>
  <r>
    <x v="12"/>
    <x v="73"/>
    <x v="56"/>
    <x v="12"/>
    <x v="0"/>
    <x v="1"/>
    <x v="1"/>
    <x v="2"/>
    <x v="2"/>
    <x v="11"/>
    <x v="15"/>
    <x v="0"/>
    <x v="7"/>
    <x v="2"/>
    <x v="3"/>
    <x v="7"/>
    <x v="1"/>
    <x v="1"/>
    <x v="0"/>
    <x v="2"/>
    <x v="7"/>
    <x v="2"/>
    <x v="0"/>
    <x v="1"/>
    <x v="5"/>
    <x v="5"/>
  </r>
  <r>
    <x v="12"/>
    <x v="74"/>
    <x v="57"/>
    <x v="3"/>
    <x v="0"/>
    <x v="1"/>
    <x v="1"/>
    <x v="2"/>
    <x v="2"/>
    <x v="11"/>
    <x v="7"/>
    <x v="0"/>
    <x v="12"/>
    <x v="0"/>
    <x v="0"/>
    <x v="7"/>
    <x v="1"/>
    <x v="1"/>
    <x v="0"/>
    <x v="2"/>
    <x v="4"/>
    <x v="2"/>
    <x v="0"/>
    <x v="1"/>
    <x v="5"/>
    <x v="5"/>
  </r>
  <r>
    <x v="12"/>
    <x v="75"/>
    <x v="58"/>
    <x v="5"/>
    <x v="0"/>
    <x v="1"/>
    <x v="1"/>
    <x v="3"/>
    <x v="2"/>
    <x v="14"/>
    <x v="16"/>
    <x v="0"/>
    <x v="20"/>
    <x v="0"/>
    <x v="0"/>
    <x v="7"/>
    <x v="1"/>
    <x v="3"/>
    <x v="0"/>
    <x v="2"/>
    <x v="5"/>
    <x v="4"/>
    <x v="1"/>
    <x v="0"/>
    <x v="5"/>
    <x v="15"/>
  </r>
  <r>
    <x v="12"/>
    <x v="76"/>
    <x v="59"/>
    <x v="22"/>
    <x v="0"/>
    <x v="0"/>
    <x v="1"/>
    <x v="2"/>
    <x v="2"/>
    <x v="3"/>
    <x v="7"/>
    <x v="0"/>
    <x v="12"/>
    <x v="0"/>
    <x v="0"/>
    <x v="7"/>
    <x v="1"/>
    <x v="1"/>
    <x v="0"/>
    <x v="2"/>
    <x v="5"/>
    <x v="2"/>
    <x v="0"/>
    <x v="0"/>
    <x v="5"/>
    <x v="15"/>
  </r>
  <r>
    <x v="12"/>
    <x v="77"/>
    <x v="60"/>
    <x v="3"/>
    <x v="0"/>
    <x v="1"/>
    <x v="1"/>
    <x v="2"/>
    <x v="2"/>
    <x v="5"/>
    <x v="7"/>
    <x v="0"/>
    <x v="8"/>
    <x v="0"/>
    <x v="0"/>
    <x v="5"/>
    <x v="2"/>
    <x v="1"/>
    <x v="0"/>
    <x v="2"/>
    <x v="1"/>
    <x v="3"/>
    <x v="1"/>
    <x v="2"/>
    <x v="5"/>
    <x v="5"/>
  </r>
  <r>
    <x v="12"/>
    <x v="78"/>
    <x v="61"/>
    <x v="9"/>
    <x v="0"/>
    <x v="1"/>
    <x v="1"/>
    <x v="2"/>
    <x v="2"/>
    <x v="11"/>
    <x v="15"/>
    <x v="0"/>
    <x v="7"/>
    <x v="3"/>
    <x v="3"/>
    <x v="7"/>
    <x v="1"/>
    <x v="1"/>
    <x v="0"/>
    <x v="2"/>
    <x v="7"/>
    <x v="2"/>
    <x v="0"/>
    <x v="1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showError="1" compact="0" indent="0" outline="1" compactData="0" outlineData="1" showDrill="1" multipleFieldFilters="0" chartFormat="4">
  <location ref="A3:C17" firstHeaderRow="0" firstDataRow="1" firstDataCol="1"/>
  <pivotFields count="26">
    <pivotField axis="axisRow" compact="0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compact="0" showAll="0">
      <items count="80">
        <item x="4"/>
        <item x="3"/>
        <item x="5"/>
        <item x="0"/>
        <item x="2"/>
        <item x="1"/>
        <item x="6"/>
        <item x="7"/>
        <item x="8"/>
        <item x="9"/>
        <item x="11"/>
        <item x="12"/>
        <item x="10"/>
        <item x="13"/>
        <item x="14"/>
        <item x="22"/>
        <item x="16"/>
        <item x="24"/>
        <item x="15"/>
        <item x="23"/>
        <item x="17"/>
        <item x="19"/>
        <item x="18"/>
        <item x="21"/>
        <item x="20"/>
        <item x="29"/>
        <item x="25"/>
        <item x="31"/>
        <item x="30"/>
        <item x="27"/>
        <item x="28"/>
        <item x="26"/>
        <item x="34"/>
        <item x="32"/>
        <item x="33"/>
        <item x="41"/>
        <item x="35"/>
        <item x="39"/>
        <item x="36"/>
        <item x="37"/>
        <item x="38"/>
        <item x="40"/>
        <item x="42"/>
        <item x="48"/>
        <item x="53"/>
        <item x="55"/>
        <item x="47"/>
        <item x="54"/>
        <item x="43"/>
        <item x="45"/>
        <item x="44"/>
        <item x="46"/>
        <item x="49"/>
        <item x="50"/>
        <item x="51"/>
        <item x="52"/>
        <item x="64"/>
        <item x="67"/>
        <item x="56"/>
        <item x="68"/>
        <item x="59"/>
        <item x="57"/>
        <item x="58"/>
        <item x="60"/>
        <item x="61"/>
        <item x="65"/>
        <item x="62"/>
        <item x="66"/>
        <item x="63"/>
        <item x="72"/>
        <item x="77"/>
        <item x="71"/>
        <item x="70"/>
        <item x="69"/>
        <item x="74"/>
        <item x="75"/>
        <item x="73"/>
        <item x="78"/>
        <item x="76"/>
        <item t="default"/>
      </items>
    </pivotField>
    <pivotField dataField="1" compact="0" numFmtId="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showAll="0">
      <items count="27">
        <item x="21"/>
        <item x="14"/>
        <item x="6"/>
        <item x="15"/>
        <item x="8"/>
        <item x="23"/>
        <item x="25"/>
        <item x="24"/>
        <item x="4"/>
        <item x="18"/>
        <item x="7"/>
        <item x="1"/>
        <item x="22"/>
        <item x="3"/>
        <item x="17"/>
        <item x="0"/>
        <item x="2"/>
        <item x="5"/>
        <item x="13"/>
        <item x="10"/>
        <item x="12"/>
        <item x="9"/>
        <item x="19"/>
        <item x="11"/>
        <item x="16"/>
        <item x="2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2"/>
        <item x="6"/>
        <item x="4"/>
        <item x="3"/>
        <item x="1"/>
        <item x="5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9">
        <item x="12"/>
        <item x="3"/>
        <item x="17"/>
        <item x="5"/>
        <item x="10"/>
        <item x="14"/>
        <item x="6"/>
        <item x="7"/>
        <item x="11"/>
        <item x="2"/>
        <item x="16"/>
        <item x="13"/>
        <item x="9"/>
        <item x="15"/>
        <item x="1"/>
        <item x="4"/>
        <item x="8"/>
        <item x="0"/>
        <item t="default"/>
      </items>
    </pivotField>
    <pivotField compact="0" showAll="0">
      <items count="18">
        <item x="5"/>
        <item x="4"/>
        <item x="3"/>
        <item x="0"/>
        <item x="6"/>
        <item x="14"/>
        <item x="1"/>
        <item x="2"/>
        <item x="8"/>
        <item x="13"/>
        <item x="10"/>
        <item x="9"/>
        <item x="12"/>
        <item x="15"/>
        <item x="7"/>
        <item x="16"/>
        <item x="1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2">
        <item x="19"/>
        <item x="15"/>
        <item x="8"/>
        <item x="16"/>
        <item x="9"/>
        <item x="2"/>
        <item x="1"/>
        <item x="18"/>
        <item x="17"/>
        <item x="4"/>
        <item x="6"/>
        <item x="14"/>
        <item x="12"/>
        <item x="0"/>
        <item x="11"/>
        <item x="3"/>
        <item x="5"/>
        <item x="10"/>
        <item x="7"/>
        <item x="13"/>
        <item x="20"/>
        <item t="default"/>
      </items>
    </pivotField>
    <pivotField compact="0" multipleItemSelectionAllowed="1" showAll="0">
      <items count="7">
        <item x="5"/>
        <item x="1"/>
        <item x="0"/>
        <item x="2"/>
        <item x="3"/>
        <item x="4"/>
        <item t="default"/>
      </items>
    </pivotField>
    <pivotField dataField="1" compact="0" showAll="0">
      <items count="5">
        <item x="2"/>
        <item x="1"/>
        <item x="0"/>
        <item x="3"/>
        <item t="default"/>
      </items>
    </pivotField>
    <pivotField compact="0" showAll="0">
      <items count="19">
        <item x="0"/>
        <item x="2"/>
        <item x="14"/>
        <item x="10"/>
        <item x="16"/>
        <item x="5"/>
        <item x="17"/>
        <item x="6"/>
        <item x="11"/>
        <item x="4"/>
        <item x="9"/>
        <item x="8"/>
        <item x="7"/>
        <item x="1"/>
        <item x="13"/>
        <item x="3"/>
        <item x="15"/>
        <item x="1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9">
        <item x="6"/>
        <item x="0"/>
        <item x="2"/>
        <item x="1"/>
        <item x="4"/>
        <item x="3"/>
        <item x="5"/>
        <item x="7"/>
        <item t="default"/>
      </items>
    </pivotField>
    <pivotField compact="0" showAll="0">
      <items count="10">
        <item x="1"/>
        <item x="3"/>
        <item x="0"/>
        <item x="6"/>
        <item x="2"/>
        <item x="4"/>
        <item x="7"/>
        <item x="8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9">
        <item x="4"/>
        <item x="3"/>
        <item x="5"/>
        <item x="0"/>
        <item x="2"/>
        <item x="1"/>
        <item x="6"/>
        <item x="7"/>
        <item t="default"/>
      </items>
    </pivotField>
    <pivotField compact="0" showAll="0">
      <items count="17">
        <item x="4"/>
        <item x="9"/>
        <item x="3"/>
        <item x="10"/>
        <item x="11"/>
        <item x="14"/>
        <item x="5"/>
        <item x="6"/>
        <item x="8"/>
        <item x="15"/>
        <item x="0"/>
        <item x="2"/>
        <item x="1"/>
        <item x="12"/>
        <item x="13"/>
        <item x="7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internal memory" fld="14" baseField="0" baseItem="0"/>
    <dataField name="Sum of price" fld="2" baseField="0" baseItem="0"/>
  </dataFields>
  <formats count="13">
    <format dxfId="0">
      <pivotArea dataOnly="0" axis="axisValues" fieldPosition="0"/>
    </format>
    <format dxfId="1">
      <pivotArea field="13" type="button" dataOnly="0" labelOnly="1" outline="0" fieldPosition="0"/>
    </format>
    <format dxfId="2">
      <pivotArea field="13" type="button" dataOnly="0" labelOnly="1" outline="0" fieldPosition="0"/>
    </format>
    <format dxfId="3">
      <pivotArea field="13" type="button" dataOnly="0" labelOnly="1" outline="0" fieldPosition="0"/>
    </format>
    <format dxfId="4">
      <pivotArea field="0" type="button" dataOnly="0" labelOnly="1" outline="0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  <format dxfId="8">
      <pivotArea collapsedLevelsAreSubtotals="1" fieldPosition="0"/>
    </format>
    <format dxfId="9">
      <pivotArea collapsedLevelsAreSubtotals="1" fieldPosition="0"/>
    </format>
    <format dxfId="10">
      <pivotArea collapsedLevelsAreSubtotals="1" fieldPosition="0"/>
    </format>
    <format dxfId="11">
      <pivotArea dataOnly="0" labelOnly="1" fieldPosition="0">
        <references count="1">
          <reference field="4294967294" count="1">
            <x v="0"/>
          </reference>
        </references>
      </pivotArea>
    </format>
    <format dxfId="12">
      <pivotArea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Preset3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17" firstHeaderRow="1" firstDataRow="1" firstDataCol="2"/>
  <pivotFields count="26">
    <pivotField axis="axisRow" compact="0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compact="0" showAll="0">
      <items count="80">
        <item x="4"/>
        <item x="3"/>
        <item x="5"/>
        <item x="0"/>
        <item x="2"/>
        <item x="1"/>
        <item x="6"/>
        <item x="7"/>
        <item x="8"/>
        <item x="9"/>
        <item x="11"/>
        <item x="12"/>
        <item x="10"/>
        <item x="13"/>
        <item x="14"/>
        <item x="22"/>
        <item x="16"/>
        <item x="24"/>
        <item x="15"/>
        <item x="23"/>
        <item x="17"/>
        <item x="19"/>
        <item x="18"/>
        <item x="21"/>
        <item x="20"/>
        <item x="29"/>
        <item x="25"/>
        <item x="31"/>
        <item x="30"/>
        <item x="27"/>
        <item x="28"/>
        <item x="26"/>
        <item x="34"/>
        <item x="32"/>
        <item x="33"/>
        <item x="41"/>
        <item x="35"/>
        <item x="39"/>
        <item x="36"/>
        <item x="37"/>
        <item x="38"/>
        <item x="40"/>
        <item x="42"/>
        <item x="48"/>
        <item x="53"/>
        <item x="55"/>
        <item x="47"/>
        <item x="54"/>
        <item x="43"/>
        <item x="45"/>
        <item x="44"/>
        <item x="46"/>
        <item x="49"/>
        <item x="50"/>
        <item x="51"/>
        <item x="52"/>
        <item x="64"/>
        <item x="67"/>
        <item x="56"/>
        <item x="68"/>
        <item x="59"/>
        <item x="57"/>
        <item x="58"/>
        <item x="60"/>
        <item x="61"/>
        <item x="65"/>
        <item x="62"/>
        <item x="66"/>
        <item x="63"/>
        <item x="72"/>
        <item x="77"/>
        <item x="71"/>
        <item x="70"/>
        <item x="69"/>
        <item x="74"/>
        <item x="75"/>
        <item x="73"/>
        <item x="78"/>
        <item x="76"/>
        <item t="default"/>
      </items>
    </pivotField>
    <pivotField compact="0" numFmtId="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compact="0" showAll="0">
      <items count="27">
        <item x="21"/>
        <item x="14"/>
        <item x="6"/>
        <item x="15"/>
        <item x="8"/>
        <item x="23"/>
        <item x="25"/>
        <item x="24"/>
        <item x="4"/>
        <item x="18"/>
        <item x="7"/>
        <item x="1"/>
        <item x="22"/>
        <item x="3"/>
        <item x="17"/>
        <item x="0"/>
        <item x="2"/>
        <item x="5"/>
        <item x="13"/>
        <item x="10"/>
        <item x="12"/>
        <item x="9"/>
        <item x="19"/>
        <item x="11"/>
        <item x="16"/>
        <item x="2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0"/>
        <item x="2"/>
        <item x="6"/>
        <item x="4"/>
        <item x="3"/>
        <item x="1"/>
        <item x="5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9">
        <item x="12"/>
        <item x="3"/>
        <item x="17"/>
        <item x="5"/>
        <item x="10"/>
        <item x="14"/>
        <item x="6"/>
        <item x="7"/>
        <item x="11"/>
        <item x="2"/>
        <item x="16"/>
        <item x="13"/>
        <item x="9"/>
        <item x="15"/>
        <item x="1"/>
        <item x="4"/>
        <item x="8"/>
        <item x="0"/>
        <item t="default"/>
      </items>
    </pivotField>
    <pivotField dataField="1" compact="0" showAll="0">
      <items count="18">
        <item x="5"/>
        <item x="4"/>
        <item x="3"/>
        <item x="0"/>
        <item x="6"/>
        <item x="14"/>
        <item x="1"/>
        <item x="2"/>
        <item x="8"/>
        <item x="13"/>
        <item x="10"/>
        <item x="9"/>
        <item x="12"/>
        <item x="15"/>
        <item x="7"/>
        <item x="16"/>
        <item x="1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2">
        <item x="19"/>
        <item x="15"/>
        <item x="8"/>
        <item x="16"/>
        <item x="9"/>
        <item x="2"/>
        <item x="1"/>
        <item x="18"/>
        <item x="17"/>
        <item x="4"/>
        <item x="6"/>
        <item x="14"/>
        <item x="12"/>
        <item x="0"/>
        <item x="11"/>
        <item x="3"/>
        <item x="5"/>
        <item x="10"/>
        <item x="7"/>
        <item x="13"/>
        <item x="20"/>
        <item t="default"/>
      </items>
    </pivotField>
    <pivotField compact="0" showAll="0">
      <items count="7">
        <item x="5"/>
        <item x="1"/>
        <item x="0"/>
        <item x="2"/>
        <item x="3"/>
        <item x="4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19">
        <item x="0"/>
        <item x="2"/>
        <item x="14"/>
        <item x="10"/>
        <item x="16"/>
        <item x="5"/>
        <item x="17"/>
        <item x="6"/>
        <item x="11"/>
        <item x="4"/>
        <item x="9"/>
        <item x="8"/>
        <item x="7"/>
        <item x="1"/>
        <item x="13"/>
        <item x="3"/>
        <item x="15"/>
        <item x="1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9">
        <item x="6"/>
        <item x="0"/>
        <item x="2"/>
        <item x="1"/>
        <item x="4"/>
        <item x="3"/>
        <item x="5"/>
        <item x="7"/>
        <item t="default"/>
      </items>
    </pivotField>
    <pivotField compact="0" showAll="0">
      <items count="10">
        <item x="1"/>
        <item x="3"/>
        <item x="0"/>
        <item x="6"/>
        <item x="2"/>
        <item x="4"/>
        <item x="7"/>
        <item x="8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9">
        <item x="4"/>
        <item x="3"/>
        <item x="5"/>
        <item x="0"/>
        <item x="2"/>
        <item x="1"/>
        <item x="6"/>
        <item x="7"/>
        <item t="default"/>
      </items>
    </pivotField>
    <pivotField compact="0" showAll="0">
      <items count="17">
        <item x="4"/>
        <item x="9"/>
        <item x="3"/>
        <item x="10"/>
        <item x="11"/>
        <item x="14"/>
        <item x="5"/>
        <item x="6"/>
        <item x="8"/>
        <item x="15"/>
        <item x="0"/>
        <item x="2"/>
        <item x="1"/>
        <item x="12"/>
        <item x="13"/>
        <item x="7"/>
        <item t="default"/>
      </items>
    </pivotField>
  </pivotFields>
  <rowFields count="2">
    <field x="0"/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battery_capacity" fld="10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17" firstHeaderRow="1" firstDataRow="1" firstDataCol="2"/>
  <pivotFields count="26">
    <pivotField axis="axisRow" compact="0" showAll="0">
      <items count="14">
        <item sd="0" x="0"/>
        <item sd="0" x="1"/>
        <item sd="0" x="2"/>
        <item sd="0" x="3"/>
        <item sd="0" x="5"/>
        <item sd="0" x="4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compact="0" showAll="0">
      <items count="80">
        <item x="4"/>
        <item x="3"/>
        <item x="5"/>
        <item x="0"/>
        <item x="2"/>
        <item x="1"/>
        <item x="6"/>
        <item x="7"/>
        <item x="8"/>
        <item x="9"/>
        <item x="11"/>
        <item x="12"/>
        <item x="10"/>
        <item x="13"/>
        <item x="14"/>
        <item x="22"/>
        <item x="16"/>
        <item x="24"/>
        <item x="15"/>
        <item x="23"/>
        <item x="17"/>
        <item x="19"/>
        <item x="18"/>
        <item x="21"/>
        <item x="20"/>
        <item x="29"/>
        <item x="25"/>
        <item x="31"/>
        <item x="30"/>
        <item x="27"/>
        <item x="28"/>
        <item x="26"/>
        <item x="34"/>
        <item x="32"/>
        <item x="33"/>
        <item x="41"/>
        <item x="35"/>
        <item x="39"/>
        <item x="36"/>
        <item x="37"/>
        <item x="38"/>
        <item x="40"/>
        <item x="42"/>
        <item x="48"/>
        <item x="53"/>
        <item x="55"/>
        <item x="47"/>
        <item x="54"/>
        <item x="43"/>
        <item x="45"/>
        <item x="44"/>
        <item x="46"/>
        <item x="49"/>
        <item x="50"/>
        <item x="51"/>
        <item x="52"/>
        <item x="64"/>
        <item x="67"/>
        <item x="56"/>
        <item x="68"/>
        <item x="59"/>
        <item x="57"/>
        <item x="58"/>
        <item x="60"/>
        <item x="61"/>
        <item x="65"/>
        <item x="62"/>
        <item x="66"/>
        <item x="63"/>
        <item x="72"/>
        <item x="77"/>
        <item x="71"/>
        <item x="70"/>
        <item x="69"/>
        <item x="74"/>
        <item x="75"/>
        <item x="73"/>
        <item x="78"/>
        <item x="76"/>
        <item t="default"/>
      </items>
    </pivotField>
    <pivotField compact="0" numFmtId="8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showAll="0">
      <items count="27">
        <item x="21"/>
        <item x="14"/>
        <item x="6"/>
        <item x="15"/>
        <item x="8"/>
        <item x="23"/>
        <item x="25"/>
        <item x="24"/>
        <item x="4"/>
        <item x="18"/>
        <item x="7"/>
        <item x="1"/>
        <item x="22"/>
        <item x="3"/>
        <item x="17"/>
        <item x="0"/>
        <item x="2"/>
        <item x="5"/>
        <item x="13"/>
        <item x="10"/>
        <item x="12"/>
        <item x="9"/>
        <item x="19"/>
        <item x="11"/>
        <item x="16"/>
        <item x="2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Row" compact="0" multipleItemSelectionAllowed="1" showAll="0">
      <items count="8">
        <item x="0"/>
        <item x="2"/>
        <item x="6"/>
        <item x="4"/>
        <item x="3"/>
        <item x="1"/>
        <item x="5"/>
        <item t="default"/>
      </items>
    </pivotField>
    <pivotField compact="0" showAll="0">
      <items count="4">
        <item x="1"/>
        <item x="0"/>
        <item x="2"/>
        <item t="default"/>
      </items>
    </pivotField>
    <pivotField dataField="1" compact="0" showAll="0">
      <items count="19">
        <item x="12"/>
        <item x="3"/>
        <item x="17"/>
        <item x="5"/>
        <item x="10"/>
        <item x="14"/>
        <item x="6"/>
        <item x="7"/>
        <item x="11"/>
        <item x="2"/>
        <item x="16"/>
        <item x="13"/>
        <item x="9"/>
        <item x="15"/>
        <item x="1"/>
        <item x="4"/>
        <item x="8"/>
        <item x="0"/>
        <item t="default"/>
      </items>
    </pivotField>
    <pivotField compact="0" showAll="0">
      <items count="18">
        <item x="5"/>
        <item x="4"/>
        <item x="3"/>
        <item x="0"/>
        <item x="6"/>
        <item x="14"/>
        <item x="1"/>
        <item x="2"/>
        <item x="8"/>
        <item x="13"/>
        <item x="10"/>
        <item x="9"/>
        <item x="12"/>
        <item x="15"/>
        <item x="7"/>
        <item x="16"/>
        <item x="1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2">
        <item x="19"/>
        <item x="15"/>
        <item x="8"/>
        <item x="16"/>
        <item x="9"/>
        <item x="2"/>
        <item x="1"/>
        <item x="18"/>
        <item x="17"/>
        <item x="4"/>
        <item x="6"/>
        <item x="14"/>
        <item x="12"/>
        <item x="0"/>
        <item x="11"/>
        <item x="3"/>
        <item x="5"/>
        <item x="10"/>
        <item x="7"/>
        <item x="13"/>
        <item x="20"/>
        <item t="default"/>
      </items>
    </pivotField>
    <pivotField compact="0" showAll="0">
      <items count="7">
        <item x="5"/>
        <item x="1"/>
        <item x="0"/>
        <item x="2"/>
        <item x="3"/>
        <item x="4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19">
        <item x="0"/>
        <item x="2"/>
        <item x="14"/>
        <item x="10"/>
        <item x="16"/>
        <item x="5"/>
        <item x="17"/>
        <item x="6"/>
        <item x="11"/>
        <item x="4"/>
        <item x="9"/>
        <item x="8"/>
        <item x="7"/>
        <item x="1"/>
        <item x="13"/>
        <item x="3"/>
        <item x="15"/>
        <item x="1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">
        <item x="2"/>
        <item x="0"/>
        <item x="1"/>
        <item x="3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9">
        <item x="6"/>
        <item x="0"/>
        <item x="2"/>
        <item x="1"/>
        <item x="4"/>
        <item x="3"/>
        <item x="5"/>
        <item x="7"/>
        <item t="default"/>
      </items>
    </pivotField>
    <pivotField compact="0" showAll="0">
      <items count="10">
        <item x="1"/>
        <item x="3"/>
        <item x="0"/>
        <item x="6"/>
        <item x="2"/>
        <item x="4"/>
        <item x="7"/>
        <item x="8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9">
        <item x="4"/>
        <item x="3"/>
        <item x="5"/>
        <item x="0"/>
        <item x="2"/>
        <item x="1"/>
        <item x="6"/>
        <item x="7"/>
        <item t="default"/>
      </items>
    </pivotField>
    <pivotField compact="0" showAll="0">
      <items count="17">
        <item x="4"/>
        <item x="9"/>
        <item x="3"/>
        <item x="10"/>
        <item x="11"/>
        <item x="14"/>
        <item x="5"/>
        <item x="6"/>
        <item x="8"/>
        <item x="15"/>
        <item x="0"/>
        <item x="2"/>
        <item x="1"/>
        <item x="12"/>
        <item x="13"/>
        <item x="7"/>
        <item t="default"/>
      </items>
    </pivotField>
  </pivotFields>
  <rowFields count="2">
    <field x="0"/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ocessor_speed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del" sourceName="model">
  <pivotTables>
    <pivotTable tabId="2" name="PivotTable1"/>
    <pivotTable tabId="3" name="PivotTable7"/>
    <pivotTable tabId="5" name="PivotTable10"/>
  </pivotTables>
  <data>
    <tabular pivotCacheId="1">
      <items count="79">
        <i x="4" s="1"/>
        <i x="3" s="1"/>
        <i x="5" s="1"/>
        <i x="0" s="1"/>
        <i x="2" s="1"/>
        <i x="1" s="1"/>
        <i x="6" s="1"/>
        <i x="7" s="1"/>
        <i x="8" s="1"/>
        <i x="9" s="1"/>
        <i x="11" s="1"/>
        <i x="12" s="1"/>
        <i x="10" s="1"/>
        <i x="13" s="1"/>
        <i x="14" s="1"/>
        <i x="22" s="1"/>
        <i x="16" s="1"/>
        <i x="24" s="1"/>
        <i x="15" s="1"/>
        <i x="23" s="1"/>
        <i x="17" s="1"/>
        <i x="19" s="1"/>
        <i x="18" s="1"/>
        <i x="21" s="1"/>
        <i x="20" s="1"/>
        <i x="29" s="1"/>
        <i x="25" s="1"/>
        <i x="31" s="1"/>
        <i x="30" s="1"/>
        <i x="27" s="1"/>
        <i x="28" s="1"/>
        <i x="26" s="1"/>
        <i x="34" s="1"/>
        <i x="32" s="1"/>
        <i x="33" s="1"/>
        <i x="41" s="1"/>
        <i x="35" s="1"/>
        <i x="39" s="1"/>
        <i x="36" s="1"/>
        <i x="37" s="1"/>
        <i x="38" s="1"/>
        <i x="40" s="1"/>
        <i x="42" s="1"/>
        <i x="48" s="1"/>
        <i x="53" s="1"/>
        <i x="55" s="1"/>
        <i x="47" s="1"/>
        <i x="54" s="1"/>
        <i x="43" s="1"/>
        <i x="45" s="1"/>
        <i x="44" s="1"/>
        <i x="46" s="1"/>
        <i x="49" s="1"/>
        <i x="50" s="1"/>
        <i x="51" s="1"/>
        <i x="52" s="1"/>
        <i x="64" s="1"/>
        <i x="67" s="1"/>
        <i x="56" s="1"/>
        <i x="68" s="1"/>
        <i x="59" s="1"/>
        <i x="57" s="1"/>
        <i x="58" s="1"/>
        <i x="60" s="1"/>
        <i x="61" s="1"/>
        <i x="65" s="1"/>
        <i x="62" s="1"/>
        <i x="66" s="1"/>
        <i x="63" s="1"/>
        <i x="72" s="1"/>
        <i x="77" s="1"/>
        <i x="71" s="1"/>
        <i x="70" s="1"/>
        <i x="69" s="1"/>
        <i x="74" s="1"/>
        <i x="75" s="1"/>
        <i x="73" s="1"/>
        <i x="78" s="1"/>
        <i x="76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del" cache="Slicer_model" caption="model" startItem="37" rowHeight="225425"/>
</slicers>
</file>

<file path=xl/tables/table1.xml><?xml version="1.0" encoding="utf-8"?>
<table xmlns="http://schemas.openxmlformats.org/spreadsheetml/2006/main" id="1" name="Table1" displayName="Table1" ref="Z46:AA51" totalsRowShown="0">
  <autoFilter ref="Z46:AA51"/>
  <tableColumns count="2">
    <tableColumn id="1" name="Price"/>
    <tableColumn id="2" name="Brand_name">
      <calculatedColumnFormula>LOOKUP(Z47,C:C,A:A)</calculatedColumnFormula>
    </tableColumn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AA87"/>
  <sheetViews>
    <sheetView showGridLines="0" zoomScale="85" zoomScaleNormal="85" zoomScaleSheetLayoutView="60" topLeftCell="K22" workbookViewId="0">
      <selection activeCell="K7" sqref="K7"/>
    </sheetView>
  </sheetViews>
  <sheetFormatPr defaultColWidth="9.81818181818182" defaultRowHeight="14.5"/>
  <cols>
    <col min="1" max="1" width="15.4" customWidth="1"/>
    <col min="2" max="2" width="8.23636363636364" customWidth="1"/>
    <col min="3" max="3" width="11.5454545454545" style="5" customWidth="1"/>
    <col min="5" max="5" width="8.01818181818182" customWidth="1"/>
    <col min="6" max="6" width="8.98181818181818" customWidth="1"/>
    <col min="7" max="7" width="19.1363636363636" customWidth="1"/>
    <col min="8" max="8" width="12.8363636363636" customWidth="1"/>
    <col min="9" max="9" width="19.0363636363636" customWidth="1"/>
    <col min="11" max="11" width="14.7454545454545" customWidth="1"/>
    <col min="12" max="12" width="15.2909090909091" customWidth="1"/>
    <col min="13" max="13" width="15.6090909090909" customWidth="1"/>
    <col min="14" max="14" width="18.4" customWidth="1"/>
    <col min="18" max="18" width="8.33636363636364" customWidth="1"/>
    <col min="19" max="19" width="18.5" customWidth="1"/>
    <col min="20" max="20" width="25.7636363636364" customWidth="1"/>
    <col min="24" max="24" width="11.5454545454545" customWidth="1"/>
    <col min="26" max="26" width="19.4545454545455" customWidth="1"/>
    <col min="27" max="27" width="21.3636363636364" customWidth="1"/>
  </cols>
  <sheetData>
    <row r="7" s="4" customFormat="1" ht="18.5" spans="1:24">
      <c r="A7" s="6" t="s">
        <v>0</v>
      </c>
      <c r="B7" s="6" t="s">
        <v>1</v>
      </c>
      <c r="C7" s="7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  <c r="K7" s="6" t="s">
        <v>10</v>
      </c>
      <c r="L7" s="6" t="s">
        <v>11</v>
      </c>
      <c r="M7" s="6" t="s">
        <v>12</v>
      </c>
      <c r="N7" s="6" t="s">
        <v>13</v>
      </c>
      <c r="O7" s="6" t="s">
        <v>14</v>
      </c>
      <c r="P7" s="6" t="s">
        <v>15</v>
      </c>
      <c r="Q7" s="6" t="s">
        <v>16</v>
      </c>
      <c r="R7" s="6" t="s">
        <v>17</v>
      </c>
      <c r="S7" s="6" t="s">
        <v>18</v>
      </c>
      <c r="T7" s="6" t="s">
        <v>19</v>
      </c>
      <c r="U7" s="6" t="s">
        <v>20</v>
      </c>
      <c r="V7" s="6" t="s">
        <v>21</v>
      </c>
      <c r="W7" s="6" t="s">
        <v>22</v>
      </c>
      <c r="X7" s="6" t="s">
        <v>23</v>
      </c>
    </row>
    <row r="8" spans="1:24">
      <c r="A8" s="8" t="s">
        <v>24</v>
      </c>
      <c r="B8" s="8" t="s">
        <v>25</v>
      </c>
      <c r="C8" s="9">
        <v>6190</v>
      </c>
      <c r="D8" s="8">
        <v>81</v>
      </c>
      <c r="E8" s="8" t="b">
        <v>1</v>
      </c>
      <c r="F8" s="8" t="b">
        <v>1</v>
      </c>
      <c r="G8" s="8" t="s">
        <v>26</v>
      </c>
      <c r="H8" s="8">
        <v>6</v>
      </c>
      <c r="I8" s="8">
        <v>3.22</v>
      </c>
      <c r="J8" s="8">
        <v>3279</v>
      </c>
      <c r="K8" s="8">
        <v>1</v>
      </c>
      <c r="L8" s="8">
        <v>77</v>
      </c>
      <c r="M8" s="8">
        <v>6</v>
      </c>
      <c r="N8" s="8">
        <v>128</v>
      </c>
      <c r="O8" s="8">
        <v>60</v>
      </c>
      <c r="P8" s="8">
        <v>2</v>
      </c>
      <c r="Q8" s="8">
        <v>1</v>
      </c>
      <c r="R8" s="8" t="s">
        <v>27</v>
      </c>
      <c r="S8" s="8">
        <v>12</v>
      </c>
      <c r="T8" s="8">
        <v>12</v>
      </c>
      <c r="U8" s="8">
        <v>0</v>
      </c>
      <c r="V8" s="8">
        <v>512</v>
      </c>
      <c r="W8" s="8">
        <v>1170</v>
      </c>
      <c r="X8" s="8">
        <v>2532</v>
      </c>
    </row>
    <row r="9" spans="1:24">
      <c r="A9" s="8" t="s">
        <v>24</v>
      </c>
      <c r="B9" s="8" t="s">
        <v>28</v>
      </c>
      <c r="C9" s="9">
        <v>8950</v>
      </c>
      <c r="D9" s="8">
        <v>76</v>
      </c>
      <c r="E9" s="8" t="b">
        <v>1</v>
      </c>
      <c r="F9" s="8" t="b">
        <v>1</v>
      </c>
      <c r="G9" s="8" t="s">
        <v>26</v>
      </c>
      <c r="H9" s="8">
        <v>6</v>
      </c>
      <c r="I9" s="8">
        <v>3</v>
      </c>
      <c r="J9" s="8">
        <v>4323</v>
      </c>
      <c r="K9" s="8">
        <v>1</v>
      </c>
      <c r="L9" s="8">
        <v>44</v>
      </c>
      <c r="M9" s="8">
        <v>6</v>
      </c>
      <c r="N9" s="8">
        <v>128</v>
      </c>
      <c r="O9" s="8">
        <v>120</v>
      </c>
      <c r="P9" s="8">
        <v>3</v>
      </c>
      <c r="Q9" s="8">
        <v>1</v>
      </c>
      <c r="R9" s="8" t="s">
        <v>27</v>
      </c>
      <c r="S9" s="8">
        <v>48</v>
      </c>
      <c r="T9" s="8">
        <v>12</v>
      </c>
      <c r="U9" s="8">
        <v>0</v>
      </c>
      <c r="V9" s="8">
        <v>512</v>
      </c>
      <c r="W9" s="8">
        <v>1290</v>
      </c>
      <c r="X9" s="8">
        <v>2796</v>
      </c>
    </row>
    <row r="10" spans="1:24">
      <c r="A10" s="8" t="s">
        <v>24</v>
      </c>
      <c r="B10" s="8" t="s">
        <v>29</v>
      </c>
      <c r="C10" s="9">
        <v>9499</v>
      </c>
      <c r="D10" s="8">
        <v>82</v>
      </c>
      <c r="E10" s="8" t="b">
        <v>1</v>
      </c>
      <c r="F10" s="8" t="b">
        <v>1</v>
      </c>
      <c r="G10" s="8" t="s">
        <v>26</v>
      </c>
      <c r="H10" s="8">
        <v>6</v>
      </c>
      <c r="I10" s="8">
        <v>3.22</v>
      </c>
      <c r="J10" s="8">
        <v>4325</v>
      </c>
      <c r="K10" s="8">
        <v>1</v>
      </c>
      <c r="L10" s="8">
        <v>33</v>
      </c>
      <c r="M10" s="8">
        <v>6</v>
      </c>
      <c r="N10" s="8">
        <v>128</v>
      </c>
      <c r="O10" s="8">
        <v>60</v>
      </c>
      <c r="P10" s="8">
        <v>2</v>
      </c>
      <c r="Q10" s="8">
        <v>1</v>
      </c>
      <c r="R10" s="8" t="s">
        <v>27</v>
      </c>
      <c r="S10" s="8">
        <v>12</v>
      </c>
      <c r="T10" s="8">
        <v>12</v>
      </c>
      <c r="U10" s="8">
        <v>0</v>
      </c>
      <c r="V10" s="8">
        <v>512</v>
      </c>
      <c r="W10" s="8">
        <v>1284</v>
      </c>
      <c r="X10" s="8">
        <v>2778</v>
      </c>
    </row>
    <row r="11" spans="1:24">
      <c r="A11" s="8" t="s">
        <v>24</v>
      </c>
      <c r="B11" s="8" t="s">
        <v>30</v>
      </c>
      <c r="C11" s="9">
        <v>9999</v>
      </c>
      <c r="D11" s="8">
        <v>79</v>
      </c>
      <c r="E11" s="8" t="b">
        <v>1</v>
      </c>
      <c r="F11" s="8" t="b">
        <v>1</v>
      </c>
      <c r="G11" s="8" t="s">
        <v>26</v>
      </c>
      <c r="H11" s="8">
        <v>6</v>
      </c>
      <c r="I11" s="8">
        <v>3.22</v>
      </c>
      <c r="J11" s="8">
        <v>3240</v>
      </c>
      <c r="K11" s="8">
        <v>1</v>
      </c>
      <c r="L11" s="8">
        <v>88</v>
      </c>
      <c r="M11" s="8">
        <v>4</v>
      </c>
      <c r="N11" s="8">
        <v>128</v>
      </c>
      <c r="O11" s="8">
        <v>60</v>
      </c>
      <c r="P11" s="8">
        <v>2</v>
      </c>
      <c r="Q11" s="8">
        <v>1</v>
      </c>
      <c r="R11" s="8" t="s">
        <v>27</v>
      </c>
      <c r="S11" s="8">
        <v>12</v>
      </c>
      <c r="T11" s="8">
        <v>12</v>
      </c>
      <c r="U11" s="8">
        <v>0</v>
      </c>
      <c r="V11" s="8">
        <v>256</v>
      </c>
      <c r="W11" s="8">
        <v>1170</v>
      </c>
      <c r="X11" s="8">
        <v>2532</v>
      </c>
    </row>
    <row r="12" spans="1:24">
      <c r="A12" s="8" t="s">
        <v>24</v>
      </c>
      <c r="B12" s="8" t="s">
        <v>31</v>
      </c>
      <c r="C12" s="9">
        <v>10499</v>
      </c>
      <c r="D12" s="8">
        <v>73</v>
      </c>
      <c r="E12" s="8" t="b">
        <v>0</v>
      </c>
      <c r="F12" s="8" t="b">
        <v>1</v>
      </c>
      <c r="G12" s="8" t="s">
        <v>26</v>
      </c>
      <c r="H12" s="8">
        <v>6</v>
      </c>
      <c r="I12" s="8">
        <v>2.65</v>
      </c>
      <c r="J12" s="8">
        <v>3110</v>
      </c>
      <c r="K12" s="8">
        <v>0</v>
      </c>
      <c r="L12" s="8">
        <v>55</v>
      </c>
      <c r="M12" s="8">
        <v>4</v>
      </c>
      <c r="N12" s="8">
        <v>64</v>
      </c>
      <c r="O12" s="8">
        <v>60</v>
      </c>
      <c r="P12" s="8">
        <v>2</v>
      </c>
      <c r="Q12" s="8">
        <v>1</v>
      </c>
      <c r="R12" s="8" t="s">
        <v>27</v>
      </c>
      <c r="S12" s="8">
        <v>12</v>
      </c>
      <c r="T12" s="8">
        <v>12</v>
      </c>
      <c r="U12" s="8">
        <v>0</v>
      </c>
      <c r="V12" s="8">
        <v>512</v>
      </c>
      <c r="W12" s="8">
        <v>828</v>
      </c>
      <c r="X12" s="8">
        <v>1792</v>
      </c>
    </row>
    <row r="13" spans="1:24">
      <c r="A13" s="8" t="s">
        <v>24</v>
      </c>
      <c r="B13" s="8" t="s">
        <v>32</v>
      </c>
      <c r="C13" s="9">
        <v>10999</v>
      </c>
      <c r="D13" s="8">
        <v>83</v>
      </c>
      <c r="E13" s="8" t="b">
        <v>1</v>
      </c>
      <c r="F13" s="8" t="b">
        <v>1</v>
      </c>
      <c r="G13" s="8" t="s">
        <v>26</v>
      </c>
      <c r="H13" s="8">
        <v>6</v>
      </c>
      <c r="I13" s="8">
        <v>3.22</v>
      </c>
      <c r="J13" s="8">
        <v>3095</v>
      </c>
      <c r="K13" s="8">
        <v>1</v>
      </c>
      <c r="L13" s="8">
        <v>99</v>
      </c>
      <c r="M13" s="8">
        <v>6</v>
      </c>
      <c r="N13" s="8">
        <v>128</v>
      </c>
      <c r="O13" s="8">
        <v>120</v>
      </c>
      <c r="P13" s="8">
        <v>3</v>
      </c>
      <c r="Q13" s="8">
        <v>1</v>
      </c>
      <c r="R13" s="8" t="s">
        <v>27</v>
      </c>
      <c r="S13" s="8">
        <v>12</v>
      </c>
      <c r="T13" s="8">
        <v>12</v>
      </c>
      <c r="U13" s="8">
        <v>0</v>
      </c>
      <c r="V13" s="8">
        <v>512</v>
      </c>
      <c r="W13" s="8">
        <v>1170</v>
      </c>
      <c r="X13" s="8">
        <v>2532</v>
      </c>
    </row>
    <row r="14" spans="1:24">
      <c r="A14" t="s">
        <v>33</v>
      </c>
      <c r="B14" t="s">
        <v>34</v>
      </c>
      <c r="C14" s="10">
        <v>11936</v>
      </c>
      <c r="D14">
        <v>58</v>
      </c>
      <c r="E14" t="b">
        <v>0</v>
      </c>
      <c r="F14" t="b">
        <v>0</v>
      </c>
      <c r="G14" t="s">
        <v>35</v>
      </c>
      <c r="H14">
        <v>4</v>
      </c>
      <c r="I14">
        <v>2</v>
      </c>
      <c r="J14">
        <v>3500</v>
      </c>
      <c r="K14">
        <v>0</v>
      </c>
      <c r="L14">
        <v>65</v>
      </c>
      <c r="M14">
        <v>4</v>
      </c>
      <c r="N14">
        <v>32</v>
      </c>
      <c r="O14">
        <v>60</v>
      </c>
      <c r="P14">
        <v>2</v>
      </c>
      <c r="Q14">
        <v>1</v>
      </c>
      <c r="R14" t="s">
        <v>36</v>
      </c>
      <c r="S14">
        <v>13</v>
      </c>
      <c r="T14">
        <v>5</v>
      </c>
      <c r="U14">
        <v>1</v>
      </c>
      <c r="V14">
        <v>1024</v>
      </c>
      <c r="W14">
        <v>720</v>
      </c>
      <c r="X14">
        <v>1600</v>
      </c>
    </row>
    <row r="15" spans="1:24">
      <c r="A15" s="11" t="s">
        <v>37</v>
      </c>
      <c r="B15" s="11" t="s">
        <v>38</v>
      </c>
      <c r="C15" s="12">
        <v>11990</v>
      </c>
      <c r="D15" s="11">
        <v>82</v>
      </c>
      <c r="E15" s="11" t="b">
        <v>1</v>
      </c>
      <c r="F15" s="11" t="b">
        <v>1</v>
      </c>
      <c r="G15" s="11" t="s">
        <v>39</v>
      </c>
      <c r="H15" s="11">
        <v>8</v>
      </c>
      <c r="I15" s="11">
        <v>3.1</v>
      </c>
      <c r="J15" s="11">
        <v>5000</v>
      </c>
      <c r="K15" s="11">
        <v>1</v>
      </c>
      <c r="L15" s="11">
        <v>120</v>
      </c>
      <c r="M15" s="11">
        <v>8</v>
      </c>
      <c r="N15" s="11">
        <v>128</v>
      </c>
      <c r="O15" s="11">
        <v>120</v>
      </c>
      <c r="P15" s="11">
        <v>3</v>
      </c>
      <c r="Q15" s="11">
        <v>1</v>
      </c>
      <c r="R15" s="11" t="s">
        <v>40</v>
      </c>
      <c r="S15" s="11">
        <v>64</v>
      </c>
      <c r="T15" s="11">
        <v>16</v>
      </c>
      <c r="U15" s="11">
        <v>0</v>
      </c>
      <c r="V15" s="11">
        <v>512</v>
      </c>
      <c r="W15" s="11">
        <v>1080</v>
      </c>
      <c r="X15" s="11">
        <v>2400</v>
      </c>
    </row>
    <row r="16" spans="1:24">
      <c r="A16" s="11" t="s">
        <v>37</v>
      </c>
      <c r="B16" s="11" t="s">
        <v>41</v>
      </c>
      <c r="C16" s="12">
        <v>12489</v>
      </c>
      <c r="D16" s="11">
        <v>75</v>
      </c>
      <c r="E16" s="11" t="b">
        <v>1</v>
      </c>
      <c r="F16" s="11" t="b">
        <v>0</v>
      </c>
      <c r="G16" s="11" t="s">
        <v>42</v>
      </c>
      <c r="H16" s="11">
        <v>8</v>
      </c>
      <c r="I16" s="11">
        <v>2</v>
      </c>
      <c r="J16" s="11">
        <v>5000</v>
      </c>
      <c r="K16" s="11">
        <v>1</v>
      </c>
      <c r="L16" s="11">
        <v>18</v>
      </c>
      <c r="M16" s="11">
        <v>4</v>
      </c>
      <c r="N16" s="11">
        <v>64</v>
      </c>
      <c r="O16" s="11">
        <v>120</v>
      </c>
      <c r="P16" s="11">
        <v>2</v>
      </c>
      <c r="Q16" s="11">
        <v>1</v>
      </c>
      <c r="R16" s="11" t="s">
        <v>40</v>
      </c>
      <c r="S16" s="11">
        <v>50</v>
      </c>
      <c r="T16" s="11">
        <v>8</v>
      </c>
      <c r="U16" s="11">
        <v>1</v>
      </c>
      <c r="V16" s="11">
        <v>1024</v>
      </c>
      <c r="W16" s="11">
        <v>1080</v>
      </c>
      <c r="X16" s="11">
        <v>2408</v>
      </c>
    </row>
    <row r="17" spans="1:24">
      <c r="A17" t="s">
        <v>43</v>
      </c>
      <c r="B17" t="s">
        <v>44</v>
      </c>
      <c r="C17" s="10">
        <v>13989</v>
      </c>
      <c r="D17">
        <v>64</v>
      </c>
      <c r="E17" t="b">
        <v>1</v>
      </c>
      <c r="F17" t="b">
        <v>0</v>
      </c>
      <c r="G17" t="s">
        <v>42</v>
      </c>
      <c r="H17">
        <v>8</v>
      </c>
      <c r="I17">
        <v>2.2</v>
      </c>
      <c r="J17">
        <v>5000</v>
      </c>
      <c r="K17">
        <v>1</v>
      </c>
      <c r="L17">
        <v>18</v>
      </c>
      <c r="M17">
        <v>4</v>
      </c>
      <c r="N17">
        <v>32</v>
      </c>
      <c r="O17">
        <v>90</v>
      </c>
      <c r="P17">
        <v>1</v>
      </c>
      <c r="Q17">
        <v>1</v>
      </c>
      <c r="R17" t="s">
        <v>40</v>
      </c>
      <c r="S17">
        <v>13</v>
      </c>
      <c r="T17">
        <v>8</v>
      </c>
      <c r="U17">
        <v>1</v>
      </c>
      <c r="V17">
        <v>512</v>
      </c>
      <c r="W17">
        <v>720</v>
      </c>
      <c r="X17">
        <v>1600</v>
      </c>
    </row>
    <row r="18" spans="1:24">
      <c r="A18" s="13" t="s">
        <v>45</v>
      </c>
      <c r="B18" s="13" t="s">
        <v>46</v>
      </c>
      <c r="C18" s="14">
        <v>13999</v>
      </c>
      <c r="D18" s="13">
        <v>81</v>
      </c>
      <c r="E18" s="13" t="b">
        <v>1</v>
      </c>
      <c r="F18" s="13" t="b">
        <v>0</v>
      </c>
      <c r="G18" s="13" t="s">
        <v>42</v>
      </c>
      <c r="H18" s="13">
        <v>8</v>
      </c>
      <c r="I18" s="13">
        <v>2.2</v>
      </c>
      <c r="J18" s="13">
        <v>5000</v>
      </c>
      <c r="K18" s="13">
        <v>1</v>
      </c>
      <c r="L18" s="13">
        <v>55</v>
      </c>
      <c r="M18" s="13">
        <v>6</v>
      </c>
      <c r="N18" s="13">
        <v>128</v>
      </c>
      <c r="O18" s="13">
        <v>120</v>
      </c>
      <c r="P18" s="13">
        <v>3</v>
      </c>
      <c r="Q18" s="13">
        <v>1</v>
      </c>
      <c r="R18" s="13" t="s">
        <v>40</v>
      </c>
      <c r="S18" s="13">
        <v>50</v>
      </c>
      <c r="T18" s="13">
        <v>16</v>
      </c>
      <c r="U18" s="13">
        <v>1</v>
      </c>
      <c r="V18" s="13">
        <v>1024</v>
      </c>
      <c r="W18" s="13">
        <v>1080</v>
      </c>
      <c r="X18" s="13">
        <v>2400</v>
      </c>
    </row>
    <row r="19" spans="1:24">
      <c r="A19" s="13" t="s">
        <v>45</v>
      </c>
      <c r="B19" s="13" t="s">
        <v>47</v>
      </c>
      <c r="C19" s="14">
        <v>13999</v>
      </c>
      <c r="D19" s="13">
        <v>87</v>
      </c>
      <c r="E19" s="13" t="b">
        <v>1</v>
      </c>
      <c r="F19" s="13" t="b">
        <v>1</v>
      </c>
      <c r="G19" s="13" t="s">
        <v>39</v>
      </c>
      <c r="H19" s="13">
        <v>8</v>
      </c>
      <c r="I19" s="13">
        <v>2.4</v>
      </c>
      <c r="J19" s="13">
        <v>5000</v>
      </c>
      <c r="K19" s="13">
        <v>1</v>
      </c>
      <c r="L19" s="13">
        <v>30</v>
      </c>
      <c r="M19" s="13">
        <v>6</v>
      </c>
      <c r="N19" s="13">
        <v>128</v>
      </c>
      <c r="O19" s="13">
        <v>90</v>
      </c>
      <c r="P19" s="13">
        <v>3</v>
      </c>
      <c r="Q19" s="13">
        <v>1</v>
      </c>
      <c r="R19" s="13" t="s">
        <v>40</v>
      </c>
      <c r="S19" s="13">
        <v>108</v>
      </c>
      <c r="T19" s="13">
        <v>32</v>
      </c>
      <c r="U19" s="13">
        <v>1</v>
      </c>
      <c r="V19" s="13">
        <v>1024</v>
      </c>
      <c r="W19" s="13">
        <v>1080</v>
      </c>
      <c r="X19" s="13">
        <v>2400</v>
      </c>
    </row>
    <row r="20" spans="1:27">
      <c r="A20" s="13" t="s">
        <v>45</v>
      </c>
      <c r="B20" s="13" t="s">
        <v>48</v>
      </c>
      <c r="C20" s="14">
        <v>14499</v>
      </c>
      <c r="D20" s="13">
        <v>75</v>
      </c>
      <c r="E20" s="13" t="b">
        <v>0</v>
      </c>
      <c r="F20" s="13" t="b">
        <v>0</v>
      </c>
      <c r="G20" s="13" t="s">
        <v>42</v>
      </c>
      <c r="H20" s="13">
        <v>8</v>
      </c>
      <c r="I20" s="13">
        <v>2.4</v>
      </c>
      <c r="J20" s="13">
        <v>5000</v>
      </c>
      <c r="K20" s="13">
        <v>1</v>
      </c>
      <c r="L20" s="13">
        <v>33</v>
      </c>
      <c r="M20" s="13">
        <v>4</v>
      </c>
      <c r="N20" s="13">
        <v>64</v>
      </c>
      <c r="O20" s="13">
        <v>90</v>
      </c>
      <c r="P20" s="13">
        <v>3</v>
      </c>
      <c r="Q20" s="13">
        <v>1</v>
      </c>
      <c r="R20" s="13" t="s">
        <v>40</v>
      </c>
      <c r="S20" s="13">
        <v>50</v>
      </c>
      <c r="T20" s="13">
        <v>16</v>
      </c>
      <c r="U20" s="13">
        <v>1</v>
      </c>
      <c r="V20" s="13">
        <v>1024</v>
      </c>
      <c r="W20" s="13">
        <v>1080</v>
      </c>
      <c r="X20" s="13">
        <v>2400</v>
      </c>
      <c r="Z20" s="20" t="s">
        <v>49</v>
      </c>
      <c r="AA20" s="20" t="s">
        <v>50</v>
      </c>
    </row>
    <row r="21" spans="1:27">
      <c r="A21" s="13" t="s">
        <v>45</v>
      </c>
      <c r="B21" s="13" t="s">
        <v>51</v>
      </c>
      <c r="C21" s="14">
        <v>14965</v>
      </c>
      <c r="D21" s="13">
        <v>83</v>
      </c>
      <c r="E21" s="13" t="b">
        <v>1</v>
      </c>
      <c r="F21" s="13" t="b">
        <v>1</v>
      </c>
      <c r="G21" s="13" t="s">
        <v>42</v>
      </c>
      <c r="H21" s="13">
        <v>8</v>
      </c>
      <c r="I21" s="13">
        <v>2.2</v>
      </c>
      <c r="J21" s="13">
        <v>5000</v>
      </c>
      <c r="K21" s="13">
        <v>1</v>
      </c>
      <c r="L21" s="13">
        <v>30</v>
      </c>
      <c r="M21" s="13">
        <v>6</v>
      </c>
      <c r="N21" s="13">
        <v>128</v>
      </c>
      <c r="O21" s="13">
        <v>120</v>
      </c>
      <c r="P21" s="13">
        <v>3</v>
      </c>
      <c r="Q21" s="13">
        <v>1</v>
      </c>
      <c r="R21" s="13" t="s">
        <v>40</v>
      </c>
      <c r="S21" s="13">
        <v>50</v>
      </c>
      <c r="T21" s="13">
        <v>16</v>
      </c>
      <c r="U21" s="13">
        <v>1</v>
      </c>
      <c r="V21" s="13">
        <v>1024</v>
      </c>
      <c r="W21" s="13">
        <v>1080</v>
      </c>
      <c r="X21" s="13">
        <v>2400</v>
      </c>
      <c r="Z21" s="21" t="s">
        <v>52</v>
      </c>
      <c r="AA21" s="5">
        <f>SUMIF(A:A,Z21,C:C)</f>
        <v>11936</v>
      </c>
    </row>
    <row r="22" spans="1:27">
      <c r="A22" t="s">
        <v>53</v>
      </c>
      <c r="B22" t="s">
        <v>54</v>
      </c>
      <c r="C22" s="10">
        <v>14999</v>
      </c>
      <c r="D22">
        <v>85</v>
      </c>
      <c r="E22" t="b">
        <v>1</v>
      </c>
      <c r="F22" t="b">
        <v>1</v>
      </c>
      <c r="G22" t="s">
        <v>42</v>
      </c>
      <c r="H22">
        <v>8</v>
      </c>
      <c r="I22">
        <v>2.5</v>
      </c>
      <c r="J22">
        <v>4500</v>
      </c>
      <c r="K22">
        <v>1</v>
      </c>
      <c r="L22">
        <v>33</v>
      </c>
      <c r="M22">
        <v>8</v>
      </c>
      <c r="N22">
        <v>128</v>
      </c>
      <c r="O22">
        <v>120</v>
      </c>
      <c r="P22">
        <v>2</v>
      </c>
      <c r="Q22">
        <v>1</v>
      </c>
      <c r="R22" t="s">
        <v>40</v>
      </c>
      <c r="S22">
        <v>50</v>
      </c>
      <c r="T22">
        <v>16</v>
      </c>
      <c r="U22">
        <v>0</v>
      </c>
      <c r="V22">
        <v>1024</v>
      </c>
      <c r="W22">
        <v>1080</v>
      </c>
      <c r="X22">
        <v>2400</v>
      </c>
      <c r="Z22" s="21" t="s">
        <v>55</v>
      </c>
      <c r="AA22" s="5">
        <f t="shared" ref="AA22:AA32" si="0">SUMIF(A:A,Z22,C:C)</f>
        <v>56136</v>
      </c>
    </row>
    <row r="23" spans="1:27">
      <c r="A23" s="15" t="s">
        <v>56</v>
      </c>
      <c r="B23" s="15" t="s">
        <v>57</v>
      </c>
      <c r="C23" s="16">
        <v>14999</v>
      </c>
      <c r="D23" s="15">
        <v>89</v>
      </c>
      <c r="E23" s="15" t="b">
        <v>1</v>
      </c>
      <c r="F23" s="15" t="b">
        <v>1</v>
      </c>
      <c r="G23" s="15" t="s">
        <v>42</v>
      </c>
      <c r="H23" s="15">
        <v>8</v>
      </c>
      <c r="I23" s="15">
        <v>3.2</v>
      </c>
      <c r="J23" s="15">
        <v>5000</v>
      </c>
      <c r="K23" s="15">
        <v>1</v>
      </c>
      <c r="L23" s="15">
        <v>100</v>
      </c>
      <c r="M23" s="15">
        <v>12</v>
      </c>
      <c r="N23" s="15">
        <v>256</v>
      </c>
      <c r="O23" s="15">
        <v>120</v>
      </c>
      <c r="P23" s="15">
        <v>3</v>
      </c>
      <c r="Q23" s="15">
        <v>1</v>
      </c>
      <c r="R23" s="15" t="s">
        <v>40</v>
      </c>
      <c r="S23" s="15">
        <v>50</v>
      </c>
      <c r="T23" s="15">
        <v>16</v>
      </c>
      <c r="U23" s="15">
        <v>0</v>
      </c>
      <c r="V23" s="15">
        <v>1024</v>
      </c>
      <c r="W23" s="15">
        <v>1440</v>
      </c>
      <c r="X23" s="15">
        <v>3216</v>
      </c>
      <c r="Z23" s="21" t="s">
        <v>58</v>
      </c>
      <c r="AA23" s="5">
        <f t="shared" si="0"/>
        <v>24479</v>
      </c>
    </row>
    <row r="24" spans="1:27">
      <c r="A24" s="15" t="s">
        <v>56</v>
      </c>
      <c r="B24" s="15" t="s">
        <v>59</v>
      </c>
      <c r="C24" s="16">
        <v>14999</v>
      </c>
      <c r="D24" s="15">
        <v>86</v>
      </c>
      <c r="E24" s="15" t="b">
        <v>1</v>
      </c>
      <c r="F24" s="15" t="b">
        <v>1</v>
      </c>
      <c r="G24" s="15" t="s">
        <v>39</v>
      </c>
      <c r="H24" s="15">
        <v>8</v>
      </c>
      <c r="I24" s="15">
        <v>2.85</v>
      </c>
      <c r="J24" s="15">
        <v>5000</v>
      </c>
      <c r="K24" s="15">
        <v>1</v>
      </c>
      <c r="L24" s="15">
        <v>80</v>
      </c>
      <c r="M24" s="15">
        <v>8</v>
      </c>
      <c r="N24" s="15">
        <v>128</v>
      </c>
      <c r="O24" s="15">
        <v>120</v>
      </c>
      <c r="P24" s="15">
        <v>3</v>
      </c>
      <c r="Q24" s="15">
        <v>1</v>
      </c>
      <c r="R24" s="15" t="s">
        <v>40</v>
      </c>
      <c r="S24" s="15">
        <v>50</v>
      </c>
      <c r="T24" s="15">
        <v>16</v>
      </c>
      <c r="U24" s="15">
        <v>0</v>
      </c>
      <c r="V24" s="15">
        <v>1024</v>
      </c>
      <c r="W24" s="15">
        <v>1080</v>
      </c>
      <c r="X24" s="15">
        <v>2412</v>
      </c>
      <c r="Z24" s="21" t="s">
        <v>60</v>
      </c>
      <c r="AA24" s="5">
        <f t="shared" si="0"/>
        <v>57462</v>
      </c>
    </row>
    <row r="25" spans="1:27">
      <c r="A25" s="15" t="s">
        <v>56</v>
      </c>
      <c r="B25" s="15" t="s">
        <v>61</v>
      </c>
      <c r="C25" s="16">
        <v>15999</v>
      </c>
      <c r="D25" s="15">
        <v>85</v>
      </c>
      <c r="E25" s="15" t="b">
        <v>1</v>
      </c>
      <c r="F25" s="15" t="b">
        <v>1</v>
      </c>
      <c r="G25" s="15" t="s">
        <v>42</v>
      </c>
      <c r="H25" s="15">
        <v>8</v>
      </c>
      <c r="I25" s="15">
        <v>3.2</v>
      </c>
      <c r="J25" s="15">
        <v>5000</v>
      </c>
      <c r="K25" s="15">
        <v>1</v>
      </c>
      <c r="L25" s="15">
        <v>100</v>
      </c>
      <c r="M25" s="15">
        <v>8</v>
      </c>
      <c r="N25" s="15">
        <v>128</v>
      </c>
      <c r="O25" s="15">
        <v>120</v>
      </c>
      <c r="P25" s="15">
        <v>3</v>
      </c>
      <c r="Q25" s="15">
        <v>1</v>
      </c>
      <c r="R25" s="15" t="s">
        <v>40</v>
      </c>
      <c r="S25" s="15">
        <v>50</v>
      </c>
      <c r="T25" s="15">
        <v>16</v>
      </c>
      <c r="U25" s="15">
        <v>0</v>
      </c>
      <c r="V25" s="15">
        <v>512</v>
      </c>
      <c r="W25" s="15">
        <v>1080</v>
      </c>
      <c r="X25" s="15">
        <v>2412</v>
      </c>
      <c r="Z25" s="21" t="s">
        <v>62</v>
      </c>
      <c r="AA25" s="5">
        <f t="shared" si="0"/>
        <v>14999</v>
      </c>
    </row>
    <row r="26" spans="1:27">
      <c r="A26" s="15" t="s">
        <v>56</v>
      </c>
      <c r="B26" s="15" t="s">
        <v>63</v>
      </c>
      <c r="C26" s="16">
        <v>16499</v>
      </c>
      <c r="D26" s="15">
        <v>81</v>
      </c>
      <c r="E26" s="15" t="b">
        <v>1</v>
      </c>
      <c r="F26" s="15" t="b">
        <v>0</v>
      </c>
      <c r="G26" s="15" t="s">
        <v>42</v>
      </c>
      <c r="H26" s="15">
        <v>8</v>
      </c>
      <c r="I26" s="15">
        <v>2.2</v>
      </c>
      <c r="J26" s="15">
        <v>5000</v>
      </c>
      <c r="K26" s="15">
        <v>1</v>
      </c>
      <c r="L26" s="15">
        <v>33</v>
      </c>
      <c r="M26" s="15">
        <v>6</v>
      </c>
      <c r="N26" s="15">
        <v>128</v>
      </c>
      <c r="O26" s="15">
        <v>120</v>
      </c>
      <c r="P26" s="15">
        <v>3</v>
      </c>
      <c r="Q26" s="15">
        <v>1</v>
      </c>
      <c r="R26" s="15" t="s">
        <v>40</v>
      </c>
      <c r="S26" s="15">
        <v>64</v>
      </c>
      <c r="T26" s="15">
        <v>16</v>
      </c>
      <c r="U26" s="15">
        <v>1</v>
      </c>
      <c r="V26" s="15">
        <v>1024</v>
      </c>
      <c r="W26" s="15">
        <v>1080</v>
      </c>
      <c r="X26" s="15">
        <v>2412</v>
      </c>
      <c r="Z26" s="21" t="s">
        <v>64</v>
      </c>
      <c r="AA26" s="5">
        <f t="shared" si="0"/>
        <v>166311</v>
      </c>
    </row>
    <row r="27" spans="1:27">
      <c r="A27" s="15" t="s">
        <v>56</v>
      </c>
      <c r="B27" s="15" t="s">
        <v>65</v>
      </c>
      <c r="C27" s="16">
        <v>16499</v>
      </c>
      <c r="D27" s="15">
        <v>84</v>
      </c>
      <c r="E27" s="15" t="b">
        <v>1</v>
      </c>
      <c r="F27" s="15" t="b">
        <v>1</v>
      </c>
      <c r="G27" s="15" t="s">
        <v>39</v>
      </c>
      <c r="H27" s="15">
        <v>8</v>
      </c>
      <c r="I27" s="15">
        <v>3</v>
      </c>
      <c r="J27" s="15">
        <v>4500</v>
      </c>
      <c r="K27" s="15">
        <v>1</v>
      </c>
      <c r="L27" s="15">
        <v>80</v>
      </c>
      <c r="M27" s="15">
        <v>8</v>
      </c>
      <c r="N27" s="15">
        <v>128</v>
      </c>
      <c r="O27" s="15">
        <v>90</v>
      </c>
      <c r="P27" s="15">
        <v>3</v>
      </c>
      <c r="Q27" s="15">
        <v>1</v>
      </c>
      <c r="R27" s="15" t="s">
        <v>40</v>
      </c>
      <c r="S27" s="15">
        <v>50</v>
      </c>
      <c r="T27" s="15">
        <v>32</v>
      </c>
      <c r="U27" s="15">
        <v>0</v>
      </c>
      <c r="V27" s="15">
        <v>1024</v>
      </c>
      <c r="W27" s="15">
        <v>1080</v>
      </c>
      <c r="X27" s="15">
        <v>2400</v>
      </c>
      <c r="Z27" s="21" t="s">
        <v>66</v>
      </c>
      <c r="AA27" s="5">
        <f t="shared" si="0"/>
        <v>131993</v>
      </c>
    </row>
    <row r="28" spans="1:27">
      <c r="A28" s="15" t="s">
        <v>56</v>
      </c>
      <c r="B28" s="15" t="s">
        <v>67</v>
      </c>
      <c r="C28" s="16">
        <v>16990</v>
      </c>
      <c r="D28" s="15">
        <v>83</v>
      </c>
      <c r="E28" s="15" t="b">
        <v>1</v>
      </c>
      <c r="F28" s="15" t="b">
        <v>1</v>
      </c>
      <c r="G28" s="15" t="s">
        <v>42</v>
      </c>
      <c r="H28" s="15">
        <v>8</v>
      </c>
      <c r="I28" s="15">
        <v>2.2</v>
      </c>
      <c r="J28" s="15">
        <v>5000</v>
      </c>
      <c r="K28" s="15">
        <v>1</v>
      </c>
      <c r="L28" s="15">
        <v>67</v>
      </c>
      <c r="M28" s="15">
        <v>6</v>
      </c>
      <c r="N28" s="15">
        <v>128</v>
      </c>
      <c r="O28" s="15">
        <v>120</v>
      </c>
      <c r="P28" s="15">
        <v>3</v>
      </c>
      <c r="Q28" s="15">
        <v>1</v>
      </c>
      <c r="R28" s="15" t="s">
        <v>40</v>
      </c>
      <c r="S28" s="15">
        <v>108</v>
      </c>
      <c r="T28" s="15">
        <v>16</v>
      </c>
      <c r="U28" s="15">
        <v>1</v>
      </c>
      <c r="V28" s="15">
        <v>1024</v>
      </c>
      <c r="W28" s="15">
        <v>1080</v>
      </c>
      <c r="X28" s="15">
        <v>2412</v>
      </c>
      <c r="Z28" s="21" t="s">
        <v>68</v>
      </c>
      <c r="AA28" s="5">
        <f t="shared" si="0"/>
        <v>59987</v>
      </c>
    </row>
    <row r="29" spans="1:27">
      <c r="A29" s="15" t="s">
        <v>56</v>
      </c>
      <c r="B29" s="15" t="s">
        <v>69</v>
      </c>
      <c r="C29" s="16">
        <v>16999</v>
      </c>
      <c r="D29" s="15">
        <v>84</v>
      </c>
      <c r="E29" s="15" t="b">
        <v>1</v>
      </c>
      <c r="F29" s="15" t="b">
        <v>0</v>
      </c>
      <c r="G29" s="15" t="s">
        <v>42</v>
      </c>
      <c r="H29" s="15">
        <v>8</v>
      </c>
      <c r="I29" s="15">
        <v>2.2</v>
      </c>
      <c r="J29" s="15">
        <v>5000</v>
      </c>
      <c r="K29" s="15">
        <v>1</v>
      </c>
      <c r="L29" s="15">
        <v>33</v>
      </c>
      <c r="M29" s="15">
        <v>8</v>
      </c>
      <c r="N29" s="15">
        <v>128</v>
      </c>
      <c r="O29" s="15">
        <v>120</v>
      </c>
      <c r="P29" s="15">
        <v>3</v>
      </c>
      <c r="Q29" s="15">
        <v>1</v>
      </c>
      <c r="R29" s="15" t="s">
        <v>40</v>
      </c>
      <c r="S29" s="15">
        <v>64</v>
      </c>
      <c r="T29" s="15">
        <v>16</v>
      </c>
      <c r="U29" s="15">
        <v>1</v>
      </c>
      <c r="V29" s="15">
        <v>1024</v>
      </c>
      <c r="W29" s="15">
        <v>1080</v>
      </c>
      <c r="X29" s="15">
        <v>2412</v>
      </c>
      <c r="Z29" s="21" t="s">
        <v>70</v>
      </c>
      <c r="AA29" s="5">
        <f t="shared" si="0"/>
        <v>949856</v>
      </c>
    </row>
    <row r="30" spans="1:27">
      <c r="A30" s="15" t="s">
        <v>56</v>
      </c>
      <c r="B30" s="15" t="s">
        <v>71</v>
      </c>
      <c r="C30" s="16">
        <v>17478</v>
      </c>
      <c r="D30" s="15">
        <v>89</v>
      </c>
      <c r="E30" s="15" t="b">
        <v>1</v>
      </c>
      <c r="F30" s="15" t="b">
        <v>1</v>
      </c>
      <c r="G30" s="15" t="s">
        <v>42</v>
      </c>
      <c r="H30" s="15">
        <v>8</v>
      </c>
      <c r="I30" s="15">
        <v>3</v>
      </c>
      <c r="J30" s="15">
        <v>5000</v>
      </c>
      <c r="K30" s="15">
        <v>1</v>
      </c>
      <c r="L30" s="15">
        <v>80</v>
      </c>
      <c r="M30" s="15">
        <v>8</v>
      </c>
      <c r="N30" s="15">
        <v>128</v>
      </c>
      <c r="O30" s="15">
        <v>120</v>
      </c>
      <c r="P30" s="15">
        <v>3</v>
      </c>
      <c r="Q30" s="15">
        <v>1</v>
      </c>
      <c r="R30" s="15" t="s">
        <v>40</v>
      </c>
      <c r="S30" s="15">
        <v>50</v>
      </c>
      <c r="T30" s="15">
        <v>32</v>
      </c>
      <c r="U30" s="15">
        <v>0</v>
      </c>
      <c r="V30" s="15">
        <v>1024</v>
      </c>
      <c r="W30" s="15">
        <v>1440</v>
      </c>
      <c r="X30" s="15">
        <v>3216</v>
      </c>
      <c r="Z30" s="21" t="s">
        <v>72</v>
      </c>
      <c r="AA30" s="5">
        <f t="shared" si="0"/>
        <v>13989</v>
      </c>
    </row>
    <row r="31" spans="1:27">
      <c r="A31" s="15" t="s">
        <v>56</v>
      </c>
      <c r="B31" s="15" t="s">
        <v>73</v>
      </c>
      <c r="C31" s="16">
        <v>17859</v>
      </c>
      <c r="D31" s="15">
        <v>55</v>
      </c>
      <c r="E31" s="15" t="b">
        <v>1</v>
      </c>
      <c r="F31" s="15" t="b">
        <v>1</v>
      </c>
      <c r="G31" s="15" t="s">
        <v>42</v>
      </c>
      <c r="H31" s="15">
        <v>8</v>
      </c>
      <c r="I31" s="15">
        <v>3.2</v>
      </c>
      <c r="J31" s="15">
        <v>4500</v>
      </c>
      <c r="K31" s="15">
        <v>1</v>
      </c>
      <c r="L31" s="15">
        <v>100</v>
      </c>
      <c r="M31" s="15">
        <v>8</v>
      </c>
      <c r="N31" s="15">
        <v>128</v>
      </c>
      <c r="O31" s="15">
        <v>120</v>
      </c>
      <c r="P31" s="15">
        <v>3</v>
      </c>
      <c r="Q31" s="15">
        <v>1</v>
      </c>
      <c r="R31" s="15" t="s">
        <v>40</v>
      </c>
      <c r="S31" s="15">
        <v>50</v>
      </c>
      <c r="T31" s="15">
        <v>16</v>
      </c>
      <c r="U31" s="15">
        <v>0</v>
      </c>
      <c r="V31" s="15">
        <v>512</v>
      </c>
      <c r="W31" s="15">
        <v>1440</v>
      </c>
      <c r="X31" s="15">
        <v>3216</v>
      </c>
      <c r="Z31" s="21" t="s">
        <v>74</v>
      </c>
      <c r="AA31" s="5">
        <f t="shared" si="0"/>
        <v>163543</v>
      </c>
    </row>
    <row r="32" spans="1:27">
      <c r="A32" s="15" t="s">
        <v>56</v>
      </c>
      <c r="B32" s="15" t="s">
        <v>75</v>
      </c>
      <c r="C32" s="16">
        <v>17990</v>
      </c>
      <c r="D32" s="15">
        <v>85</v>
      </c>
      <c r="E32" s="15" t="b">
        <v>1</v>
      </c>
      <c r="F32" s="15" t="b">
        <v>1</v>
      </c>
      <c r="G32" s="15" t="s">
        <v>42</v>
      </c>
      <c r="H32" s="15">
        <v>8</v>
      </c>
      <c r="I32" s="15">
        <v>3.2</v>
      </c>
      <c r="J32" s="15">
        <v>4800</v>
      </c>
      <c r="K32" s="15">
        <v>1</v>
      </c>
      <c r="L32" s="15">
        <v>150</v>
      </c>
      <c r="M32" s="15">
        <v>8</v>
      </c>
      <c r="N32" s="15">
        <v>128</v>
      </c>
      <c r="O32" s="15">
        <v>120</v>
      </c>
      <c r="P32" s="15">
        <v>3</v>
      </c>
      <c r="Q32" s="15">
        <v>1</v>
      </c>
      <c r="R32" s="15" t="s">
        <v>40</v>
      </c>
      <c r="S32" s="15">
        <v>50</v>
      </c>
      <c r="T32" s="15">
        <v>16</v>
      </c>
      <c r="U32" s="15">
        <v>0</v>
      </c>
      <c r="V32" s="15">
        <v>512</v>
      </c>
      <c r="W32" s="15">
        <v>1080</v>
      </c>
      <c r="X32" s="15">
        <v>2412</v>
      </c>
      <c r="Z32" s="21" t="s">
        <v>76</v>
      </c>
      <c r="AA32" s="5">
        <f t="shared" si="0"/>
        <v>549478</v>
      </c>
    </row>
    <row r="33" spans="1:27">
      <c r="A33" t="s">
        <v>77</v>
      </c>
      <c r="B33" t="s">
        <v>78</v>
      </c>
      <c r="C33" s="10">
        <v>18499</v>
      </c>
      <c r="D33">
        <v>79</v>
      </c>
      <c r="E33" t="b">
        <v>1</v>
      </c>
      <c r="F33" t="b">
        <v>1</v>
      </c>
      <c r="G33" t="s">
        <v>39</v>
      </c>
      <c r="H33">
        <v>8</v>
      </c>
      <c r="I33">
        <v>2.2</v>
      </c>
      <c r="J33">
        <v>5000</v>
      </c>
      <c r="K33">
        <v>1</v>
      </c>
      <c r="L33">
        <v>33</v>
      </c>
      <c r="M33">
        <v>8</v>
      </c>
      <c r="N33">
        <v>128</v>
      </c>
      <c r="O33">
        <v>90</v>
      </c>
      <c r="P33">
        <v>2</v>
      </c>
      <c r="Q33">
        <v>1</v>
      </c>
      <c r="R33" t="s">
        <v>40</v>
      </c>
      <c r="S33">
        <v>50</v>
      </c>
      <c r="T33">
        <v>8</v>
      </c>
      <c r="U33">
        <v>1</v>
      </c>
      <c r="V33">
        <v>512</v>
      </c>
      <c r="W33">
        <v>720</v>
      </c>
      <c r="X33">
        <v>1612</v>
      </c>
      <c r="Z33" s="20" t="s">
        <v>79</v>
      </c>
      <c r="AA33" s="22">
        <f>SUM(AA21:AA32)</f>
        <v>2200169</v>
      </c>
    </row>
    <row r="34" spans="1:24">
      <c r="A34" t="s">
        <v>77</v>
      </c>
      <c r="B34" t="s">
        <v>80</v>
      </c>
      <c r="C34" s="10">
        <v>18499</v>
      </c>
      <c r="D34">
        <v>86</v>
      </c>
      <c r="E34" t="b">
        <v>1</v>
      </c>
      <c r="F34" t="b">
        <v>1</v>
      </c>
      <c r="G34" t="s">
        <v>42</v>
      </c>
      <c r="H34">
        <v>8</v>
      </c>
      <c r="I34">
        <v>3.2</v>
      </c>
      <c r="J34">
        <v>4700</v>
      </c>
      <c r="K34">
        <v>1</v>
      </c>
      <c r="L34">
        <v>80</v>
      </c>
      <c r="M34">
        <v>16</v>
      </c>
      <c r="N34">
        <v>256</v>
      </c>
      <c r="O34">
        <v>120</v>
      </c>
      <c r="P34">
        <v>3</v>
      </c>
      <c r="Q34">
        <v>1</v>
      </c>
      <c r="R34" t="s">
        <v>40</v>
      </c>
      <c r="S34">
        <v>50</v>
      </c>
      <c r="T34">
        <v>32</v>
      </c>
      <c r="U34">
        <v>0</v>
      </c>
      <c r="V34">
        <v>512</v>
      </c>
      <c r="W34">
        <v>1080</v>
      </c>
      <c r="X34">
        <v>2412</v>
      </c>
    </row>
    <row r="35" spans="1:24">
      <c r="A35" t="s">
        <v>77</v>
      </c>
      <c r="B35" t="s">
        <v>81</v>
      </c>
      <c r="C35" s="10">
        <v>18999</v>
      </c>
      <c r="D35">
        <v>87</v>
      </c>
      <c r="E35" t="b">
        <v>1</v>
      </c>
      <c r="F35" t="b">
        <v>1</v>
      </c>
      <c r="G35" t="s">
        <v>42</v>
      </c>
      <c r="H35">
        <v>8</v>
      </c>
      <c r="I35">
        <v>2.2</v>
      </c>
      <c r="J35">
        <v>5000</v>
      </c>
      <c r="K35">
        <v>1</v>
      </c>
      <c r="L35">
        <v>66</v>
      </c>
      <c r="M35">
        <v>8</v>
      </c>
      <c r="N35">
        <v>256</v>
      </c>
      <c r="O35">
        <v>120</v>
      </c>
      <c r="P35">
        <v>3</v>
      </c>
      <c r="Q35">
        <v>1</v>
      </c>
      <c r="R35" t="s">
        <v>40</v>
      </c>
      <c r="S35">
        <v>108</v>
      </c>
      <c r="T35">
        <v>16</v>
      </c>
      <c r="U35">
        <v>1</v>
      </c>
      <c r="V35">
        <v>1024</v>
      </c>
      <c r="W35">
        <v>1080</v>
      </c>
      <c r="X35">
        <v>2400</v>
      </c>
    </row>
    <row r="36" spans="1:24">
      <c r="A36" t="s">
        <v>77</v>
      </c>
      <c r="B36" t="s">
        <v>82</v>
      </c>
      <c r="C36" s="10">
        <v>18999</v>
      </c>
      <c r="D36">
        <v>83</v>
      </c>
      <c r="E36" t="b">
        <v>1</v>
      </c>
      <c r="F36" t="b">
        <v>1</v>
      </c>
      <c r="G36" t="s">
        <v>42</v>
      </c>
      <c r="H36">
        <v>8</v>
      </c>
      <c r="I36">
        <v>2.4</v>
      </c>
      <c r="J36">
        <v>4500</v>
      </c>
      <c r="K36">
        <v>1</v>
      </c>
      <c r="L36">
        <v>67</v>
      </c>
      <c r="M36">
        <v>8</v>
      </c>
      <c r="N36">
        <v>256</v>
      </c>
      <c r="O36">
        <v>120</v>
      </c>
      <c r="P36">
        <v>2</v>
      </c>
      <c r="Q36">
        <v>1</v>
      </c>
      <c r="R36" t="s">
        <v>40</v>
      </c>
      <c r="S36">
        <v>64</v>
      </c>
      <c r="T36">
        <v>32</v>
      </c>
      <c r="U36">
        <v>0</v>
      </c>
      <c r="V36">
        <v>512</v>
      </c>
      <c r="W36">
        <v>1080</v>
      </c>
      <c r="X36">
        <v>2412</v>
      </c>
    </row>
    <row r="37" spans="1:24">
      <c r="A37" t="s">
        <v>77</v>
      </c>
      <c r="B37" t="s">
        <v>83</v>
      </c>
      <c r="C37" s="10">
        <v>18999</v>
      </c>
      <c r="D37">
        <v>62</v>
      </c>
      <c r="E37" t="b">
        <v>0</v>
      </c>
      <c r="F37" t="b">
        <v>0</v>
      </c>
      <c r="G37" t="s">
        <v>84</v>
      </c>
      <c r="H37">
        <v>8</v>
      </c>
      <c r="I37">
        <v>2.3</v>
      </c>
      <c r="J37">
        <v>5000</v>
      </c>
      <c r="K37">
        <v>0</v>
      </c>
      <c r="L37">
        <v>77</v>
      </c>
      <c r="M37">
        <v>3</v>
      </c>
      <c r="N37">
        <v>64</v>
      </c>
      <c r="O37">
        <v>60</v>
      </c>
      <c r="P37">
        <v>1</v>
      </c>
      <c r="Q37">
        <v>1</v>
      </c>
      <c r="R37" t="s">
        <v>40</v>
      </c>
      <c r="S37">
        <v>8</v>
      </c>
      <c r="T37">
        <v>5</v>
      </c>
      <c r="U37">
        <v>1</v>
      </c>
      <c r="V37">
        <v>1024</v>
      </c>
      <c r="W37">
        <v>720</v>
      </c>
      <c r="X37">
        <v>1612</v>
      </c>
    </row>
    <row r="38" spans="1:24">
      <c r="A38" t="s">
        <v>77</v>
      </c>
      <c r="B38" t="s">
        <v>85</v>
      </c>
      <c r="C38" s="10">
        <v>18999</v>
      </c>
      <c r="D38">
        <v>98</v>
      </c>
      <c r="E38" t="b">
        <v>1</v>
      </c>
      <c r="F38" t="b">
        <v>1</v>
      </c>
      <c r="G38" t="s">
        <v>42</v>
      </c>
      <c r="H38">
        <v>8</v>
      </c>
      <c r="I38">
        <v>3.2</v>
      </c>
      <c r="J38">
        <v>5000</v>
      </c>
      <c r="K38">
        <v>1</v>
      </c>
      <c r="L38">
        <v>67</v>
      </c>
      <c r="M38">
        <v>8</v>
      </c>
      <c r="N38">
        <v>256</v>
      </c>
      <c r="O38">
        <v>120</v>
      </c>
      <c r="P38">
        <v>2</v>
      </c>
      <c r="R38" t="s">
        <v>36</v>
      </c>
      <c r="S38">
        <v>50</v>
      </c>
      <c r="U38">
        <v>0</v>
      </c>
      <c r="V38">
        <v>1024</v>
      </c>
      <c r="W38">
        <v>1792</v>
      </c>
      <c r="X38">
        <v>1920</v>
      </c>
    </row>
    <row r="39" spans="1:24">
      <c r="A39" t="s">
        <v>77</v>
      </c>
      <c r="B39" t="s">
        <v>86</v>
      </c>
      <c r="C39" s="10">
        <v>18999</v>
      </c>
      <c r="D39">
        <v>83</v>
      </c>
      <c r="E39" t="b">
        <v>1</v>
      </c>
      <c r="F39" t="b">
        <v>0</v>
      </c>
      <c r="G39" t="s">
        <v>42</v>
      </c>
      <c r="H39">
        <v>8</v>
      </c>
      <c r="I39">
        <v>2.2</v>
      </c>
      <c r="J39">
        <v>4800</v>
      </c>
      <c r="K39">
        <v>1</v>
      </c>
      <c r="L39">
        <v>67</v>
      </c>
      <c r="M39">
        <v>8</v>
      </c>
      <c r="N39">
        <v>128</v>
      </c>
      <c r="O39">
        <v>120</v>
      </c>
      <c r="P39">
        <v>3</v>
      </c>
      <c r="Q39">
        <v>1</v>
      </c>
      <c r="R39" t="s">
        <v>40</v>
      </c>
      <c r="S39">
        <v>64</v>
      </c>
      <c r="T39">
        <v>32</v>
      </c>
      <c r="U39">
        <v>1</v>
      </c>
      <c r="V39">
        <v>1024</v>
      </c>
      <c r="W39">
        <v>1080</v>
      </c>
      <c r="X39">
        <v>2400</v>
      </c>
    </row>
    <row r="40" spans="1:24">
      <c r="A40" s="17" t="s">
        <v>87</v>
      </c>
      <c r="B40" s="17" t="s">
        <v>88</v>
      </c>
      <c r="C40" s="18">
        <v>19989</v>
      </c>
      <c r="D40" s="17">
        <v>80</v>
      </c>
      <c r="E40" s="17" t="b">
        <v>1</v>
      </c>
      <c r="F40" s="17" t="b">
        <v>0</v>
      </c>
      <c r="G40" s="17" t="s">
        <v>42</v>
      </c>
      <c r="H40" s="17">
        <v>8</v>
      </c>
      <c r="I40" s="17">
        <v>2.2</v>
      </c>
      <c r="J40" s="17">
        <v>5000</v>
      </c>
      <c r="K40" s="17">
        <v>1</v>
      </c>
      <c r="L40" s="17">
        <v>67</v>
      </c>
      <c r="M40" s="17">
        <v>6</v>
      </c>
      <c r="N40" s="17">
        <v>64</v>
      </c>
      <c r="O40" s="17">
        <v>120</v>
      </c>
      <c r="P40" s="17">
        <v>3</v>
      </c>
      <c r="Q40" s="17">
        <v>1</v>
      </c>
      <c r="R40" s="17" t="s">
        <v>40</v>
      </c>
      <c r="S40" s="17">
        <v>64</v>
      </c>
      <c r="T40" s="17">
        <v>16</v>
      </c>
      <c r="U40" s="17">
        <v>1</v>
      </c>
      <c r="V40" s="17">
        <v>1024</v>
      </c>
      <c r="W40" s="17">
        <v>1080</v>
      </c>
      <c r="X40" s="17">
        <v>2400</v>
      </c>
    </row>
    <row r="41" spans="1:24">
      <c r="A41" s="17" t="s">
        <v>87</v>
      </c>
      <c r="B41" s="17" t="s">
        <v>89</v>
      </c>
      <c r="C41" s="18">
        <v>19999</v>
      </c>
      <c r="D41" s="17">
        <v>81</v>
      </c>
      <c r="E41" s="17" t="b">
        <v>1</v>
      </c>
      <c r="F41" s="17" t="b">
        <v>1</v>
      </c>
      <c r="G41" s="17" t="s">
        <v>42</v>
      </c>
      <c r="H41" s="17">
        <v>8</v>
      </c>
      <c r="I41" s="17">
        <v>2.4</v>
      </c>
      <c r="J41" s="17">
        <v>5000</v>
      </c>
      <c r="K41" s="17">
        <v>1</v>
      </c>
      <c r="L41" s="17">
        <v>67</v>
      </c>
      <c r="M41" s="17">
        <v>6</v>
      </c>
      <c r="N41" s="17">
        <v>128</v>
      </c>
      <c r="O41" s="17">
        <v>120</v>
      </c>
      <c r="P41" s="17">
        <v>3</v>
      </c>
      <c r="Q41" s="17">
        <v>1</v>
      </c>
      <c r="R41" s="17" t="s">
        <v>40</v>
      </c>
      <c r="S41" s="17">
        <v>108</v>
      </c>
      <c r="T41" s="17">
        <v>16</v>
      </c>
      <c r="U41" s="17">
        <v>0</v>
      </c>
      <c r="V41" s="17">
        <v>512</v>
      </c>
      <c r="W41" s="17">
        <v>1080</v>
      </c>
      <c r="X41" s="17">
        <v>2400</v>
      </c>
    </row>
    <row r="42" spans="1:24">
      <c r="A42" s="17" t="s">
        <v>87</v>
      </c>
      <c r="B42" s="17" t="s">
        <v>90</v>
      </c>
      <c r="C42" s="18">
        <v>19999</v>
      </c>
      <c r="D42" s="17">
        <v>81</v>
      </c>
      <c r="E42" s="17" t="b">
        <v>1</v>
      </c>
      <c r="F42" s="17" t="b">
        <v>0</v>
      </c>
      <c r="G42" s="17" t="s">
        <v>39</v>
      </c>
      <c r="H42" s="17">
        <v>8</v>
      </c>
      <c r="I42" s="17">
        <v>2.4</v>
      </c>
      <c r="J42" s="17">
        <v>5000</v>
      </c>
      <c r="K42" s="17">
        <v>1</v>
      </c>
      <c r="L42" s="17">
        <v>33</v>
      </c>
      <c r="M42" s="17">
        <v>6</v>
      </c>
      <c r="N42" s="17">
        <v>128</v>
      </c>
      <c r="O42" s="17">
        <v>90</v>
      </c>
      <c r="P42" s="17">
        <v>2</v>
      </c>
      <c r="Q42" s="17">
        <v>1</v>
      </c>
      <c r="R42" s="17" t="s">
        <v>40</v>
      </c>
      <c r="S42" s="17">
        <v>50</v>
      </c>
      <c r="T42" s="17">
        <v>16</v>
      </c>
      <c r="U42" s="17">
        <v>1</v>
      </c>
      <c r="V42" s="17">
        <v>1024</v>
      </c>
      <c r="W42" s="17">
        <v>1080</v>
      </c>
      <c r="X42" s="17">
        <v>2400</v>
      </c>
    </row>
    <row r="43" spans="1:24">
      <c r="A43" t="s">
        <v>91</v>
      </c>
      <c r="B43" t="s">
        <v>92</v>
      </c>
      <c r="C43" s="10">
        <v>20999</v>
      </c>
      <c r="D43">
        <v>82</v>
      </c>
      <c r="E43" t="b">
        <v>1</v>
      </c>
      <c r="F43" t="b">
        <v>0</v>
      </c>
      <c r="G43" t="s">
        <v>42</v>
      </c>
      <c r="H43">
        <v>8</v>
      </c>
      <c r="I43">
        <v>2.2</v>
      </c>
      <c r="J43">
        <v>5000</v>
      </c>
      <c r="K43">
        <v>1</v>
      </c>
      <c r="L43">
        <v>33</v>
      </c>
      <c r="M43">
        <v>6</v>
      </c>
      <c r="N43">
        <v>128</v>
      </c>
      <c r="O43">
        <v>120</v>
      </c>
      <c r="P43">
        <v>2</v>
      </c>
      <c r="Q43">
        <v>1</v>
      </c>
      <c r="R43" t="s">
        <v>40</v>
      </c>
      <c r="S43">
        <v>108</v>
      </c>
      <c r="T43">
        <v>16</v>
      </c>
      <c r="U43">
        <v>1</v>
      </c>
      <c r="V43">
        <v>1024</v>
      </c>
      <c r="W43">
        <v>1080</v>
      </c>
      <c r="X43">
        <v>2400</v>
      </c>
    </row>
    <row r="44" spans="1:24">
      <c r="A44" t="s">
        <v>91</v>
      </c>
      <c r="B44" t="s">
        <v>93</v>
      </c>
      <c r="C44" s="10">
        <v>21995</v>
      </c>
      <c r="D44">
        <v>82</v>
      </c>
      <c r="E44" t="b">
        <v>1</v>
      </c>
      <c r="F44" t="b">
        <v>0</v>
      </c>
      <c r="G44" t="s">
        <v>39</v>
      </c>
      <c r="H44">
        <v>8</v>
      </c>
      <c r="I44">
        <v>2.6</v>
      </c>
      <c r="J44">
        <v>5000</v>
      </c>
      <c r="K44">
        <v>1</v>
      </c>
      <c r="L44">
        <v>67</v>
      </c>
      <c r="M44">
        <v>6</v>
      </c>
      <c r="N44">
        <v>128</v>
      </c>
      <c r="O44">
        <v>120</v>
      </c>
      <c r="P44">
        <v>3</v>
      </c>
      <c r="Q44">
        <v>1</v>
      </c>
      <c r="R44" t="s">
        <v>40</v>
      </c>
      <c r="S44">
        <v>108</v>
      </c>
      <c r="T44">
        <v>16</v>
      </c>
      <c r="U44">
        <v>0</v>
      </c>
      <c r="V44">
        <v>512</v>
      </c>
      <c r="W44">
        <v>1080</v>
      </c>
      <c r="X44">
        <v>2412</v>
      </c>
    </row>
    <row r="45" spans="1:24">
      <c r="A45" t="s">
        <v>91</v>
      </c>
      <c r="B45" t="s">
        <v>94</v>
      </c>
      <c r="C45" s="10">
        <v>21999</v>
      </c>
      <c r="D45">
        <v>85</v>
      </c>
      <c r="E45" t="b">
        <v>1</v>
      </c>
      <c r="F45" t="b">
        <v>0</v>
      </c>
      <c r="G45" t="s">
        <v>39</v>
      </c>
      <c r="H45">
        <v>8</v>
      </c>
      <c r="I45">
        <v>2.6</v>
      </c>
      <c r="J45">
        <v>5000</v>
      </c>
      <c r="K45">
        <v>1</v>
      </c>
      <c r="L45">
        <v>67</v>
      </c>
      <c r="M45">
        <v>8</v>
      </c>
      <c r="N45">
        <v>256</v>
      </c>
      <c r="O45">
        <v>120</v>
      </c>
      <c r="P45">
        <v>3</v>
      </c>
      <c r="Q45">
        <v>1</v>
      </c>
      <c r="R45" t="s">
        <v>40</v>
      </c>
      <c r="S45">
        <v>108</v>
      </c>
      <c r="T45">
        <v>16</v>
      </c>
      <c r="U45">
        <v>0</v>
      </c>
      <c r="V45">
        <v>512</v>
      </c>
      <c r="W45">
        <v>1080</v>
      </c>
      <c r="X45">
        <v>2412</v>
      </c>
    </row>
    <row r="46" spans="1:27">
      <c r="A46" t="s">
        <v>91</v>
      </c>
      <c r="B46" t="s">
        <v>95</v>
      </c>
      <c r="C46" s="10">
        <v>23790</v>
      </c>
      <c r="D46">
        <v>75</v>
      </c>
      <c r="E46" t="b">
        <v>1</v>
      </c>
      <c r="F46" t="b">
        <v>0</v>
      </c>
      <c r="G46" t="s">
        <v>39</v>
      </c>
      <c r="H46">
        <v>8</v>
      </c>
      <c r="I46">
        <v>2.4</v>
      </c>
      <c r="J46">
        <v>5000</v>
      </c>
      <c r="K46">
        <v>1</v>
      </c>
      <c r="L46">
        <v>18</v>
      </c>
      <c r="M46">
        <v>4</v>
      </c>
      <c r="N46">
        <v>64</v>
      </c>
      <c r="O46">
        <v>90</v>
      </c>
      <c r="P46">
        <v>3</v>
      </c>
      <c r="Q46">
        <v>1</v>
      </c>
      <c r="R46" t="s">
        <v>40</v>
      </c>
      <c r="S46">
        <v>50</v>
      </c>
      <c r="T46">
        <v>8</v>
      </c>
      <c r="U46">
        <v>1</v>
      </c>
      <c r="V46">
        <v>1024</v>
      </c>
      <c r="W46">
        <v>1080</v>
      </c>
      <c r="X46">
        <v>2408</v>
      </c>
      <c r="Z46" s="1" t="s">
        <v>96</v>
      </c>
      <c r="AA46" s="1" t="s">
        <v>49</v>
      </c>
    </row>
    <row r="47" spans="1:27">
      <c r="A47" t="s">
        <v>91</v>
      </c>
      <c r="B47" t="s">
        <v>97</v>
      </c>
      <c r="C47" s="10">
        <v>24762</v>
      </c>
      <c r="D47">
        <v>84</v>
      </c>
      <c r="E47" t="b">
        <v>1</v>
      </c>
      <c r="F47" t="b">
        <v>0</v>
      </c>
      <c r="G47" t="s">
        <v>42</v>
      </c>
      <c r="H47">
        <v>8</v>
      </c>
      <c r="I47">
        <v>2.2</v>
      </c>
      <c r="J47">
        <v>5000</v>
      </c>
      <c r="K47">
        <v>1</v>
      </c>
      <c r="L47">
        <v>33</v>
      </c>
      <c r="M47">
        <v>8</v>
      </c>
      <c r="N47">
        <v>128</v>
      </c>
      <c r="O47">
        <v>120</v>
      </c>
      <c r="P47">
        <v>2</v>
      </c>
      <c r="Q47">
        <v>1</v>
      </c>
      <c r="R47" t="s">
        <v>40</v>
      </c>
      <c r="S47">
        <v>108</v>
      </c>
      <c r="T47">
        <v>16</v>
      </c>
      <c r="U47">
        <v>1</v>
      </c>
      <c r="V47">
        <v>1024</v>
      </c>
      <c r="W47">
        <v>1080</v>
      </c>
      <c r="X47">
        <v>2400</v>
      </c>
      <c r="Z47" s="10">
        <v>74999</v>
      </c>
      <c r="AA47" t="str">
        <f>LOOKUP(Z47,C:C,A:A)</f>
        <v>xiaomi</v>
      </c>
    </row>
    <row r="48" spans="1:27">
      <c r="A48" t="s">
        <v>91</v>
      </c>
      <c r="B48" t="s">
        <v>98</v>
      </c>
      <c r="C48" s="10">
        <v>24999</v>
      </c>
      <c r="D48">
        <v>64</v>
      </c>
      <c r="E48" t="b">
        <v>0</v>
      </c>
      <c r="F48" t="b">
        <v>0</v>
      </c>
      <c r="G48" t="s">
        <v>99</v>
      </c>
      <c r="H48">
        <v>8</v>
      </c>
      <c r="I48">
        <v>1.8</v>
      </c>
      <c r="J48">
        <v>5000</v>
      </c>
      <c r="K48">
        <v>0</v>
      </c>
      <c r="L48">
        <v>88</v>
      </c>
      <c r="M48">
        <v>3</v>
      </c>
      <c r="N48">
        <v>32</v>
      </c>
      <c r="O48">
        <v>60</v>
      </c>
      <c r="P48">
        <v>2</v>
      </c>
      <c r="Q48">
        <v>1</v>
      </c>
      <c r="R48" t="s">
        <v>40</v>
      </c>
      <c r="S48">
        <v>50</v>
      </c>
      <c r="T48">
        <v>5</v>
      </c>
      <c r="U48">
        <v>1</v>
      </c>
      <c r="V48">
        <v>1024</v>
      </c>
      <c r="W48">
        <v>720</v>
      </c>
      <c r="X48">
        <v>1600</v>
      </c>
      <c r="Z48" s="10">
        <v>18999</v>
      </c>
      <c r="AA48" t="str">
        <f>LOOKUP(Z48,C:C,A:A)</f>
        <v>oppo</v>
      </c>
    </row>
    <row r="49" spans="1:27">
      <c r="A49" t="s">
        <v>91</v>
      </c>
      <c r="B49" t="s">
        <v>100</v>
      </c>
      <c r="C49" s="10">
        <v>24999</v>
      </c>
      <c r="D49">
        <v>74</v>
      </c>
      <c r="E49" t="b">
        <v>0</v>
      </c>
      <c r="F49" t="b">
        <v>0</v>
      </c>
      <c r="G49" t="s">
        <v>84</v>
      </c>
      <c r="H49">
        <v>8</v>
      </c>
      <c r="I49">
        <v>2.2</v>
      </c>
      <c r="J49">
        <v>5000</v>
      </c>
      <c r="K49">
        <v>1</v>
      </c>
      <c r="L49">
        <v>33</v>
      </c>
      <c r="M49">
        <v>4</v>
      </c>
      <c r="N49">
        <v>64</v>
      </c>
      <c r="O49">
        <v>90</v>
      </c>
      <c r="P49">
        <v>2</v>
      </c>
      <c r="Q49">
        <v>1</v>
      </c>
      <c r="R49" t="s">
        <v>40</v>
      </c>
      <c r="S49">
        <v>50</v>
      </c>
      <c r="T49">
        <v>16</v>
      </c>
      <c r="U49">
        <v>1</v>
      </c>
      <c r="V49">
        <v>1024</v>
      </c>
      <c r="W49">
        <v>1080</v>
      </c>
      <c r="X49">
        <v>2400</v>
      </c>
      <c r="Z49" s="10">
        <v>20999</v>
      </c>
      <c r="AA49" t="str">
        <f>LOOKUP(Z49,C:C,A:A)</f>
        <v>realme</v>
      </c>
    </row>
    <row r="50" spans="1:27">
      <c r="A50" s="19" t="s">
        <v>101</v>
      </c>
      <c r="B50" s="19" t="s">
        <v>102</v>
      </c>
      <c r="C50" s="12">
        <v>26749</v>
      </c>
      <c r="D50" s="19">
        <v>75</v>
      </c>
      <c r="E50" s="19" t="b">
        <v>1</v>
      </c>
      <c r="F50" s="19" t="b">
        <v>0</v>
      </c>
      <c r="G50" s="19" t="s">
        <v>103</v>
      </c>
      <c r="H50" s="19">
        <v>8</v>
      </c>
      <c r="I50" s="19">
        <v>2.4</v>
      </c>
      <c r="J50" s="19">
        <v>5000</v>
      </c>
      <c r="K50" s="19">
        <v>1</v>
      </c>
      <c r="L50" s="19">
        <v>15</v>
      </c>
      <c r="M50" s="19">
        <v>4</v>
      </c>
      <c r="N50" s="19">
        <v>64</v>
      </c>
      <c r="O50" s="19">
        <v>90</v>
      </c>
      <c r="P50" s="19">
        <v>3</v>
      </c>
      <c r="Q50" s="19">
        <v>1</v>
      </c>
      <c r="R50" s="19" t="s">
        <v>40</v>
      </c>
      <c r="S50" s="19">
        <v>50</v>
      </c>
      <c r="T50" s="19">
        <v>13</v>
      </c>
      <c r="U50" s="19">
        <v>1</v>
      </c>
      <c r="V50" s="19">
        <v>1024</v>
      </c>
      <c r="W50" s="19">
        <v>1080</v>
      </c>
      <c r="X50" s="19">
        <v>2408</v>
      </c>
      <c r="Z50" s="10">
        <v>8950</v>
      </c>
      <c r="AA50" t="str">
        <f>LOOKUP(Z50,C:C,A:A)</f>
        <v>apple</v>
      </c>
    </row>
    <row r="51" spans="1:27">
      <c r="A51" s="19" t="s">
        <v>101</v>
      </c>
      <c r="B51" s="19" t="s">
        <v>104</v>
      </c>
      <c r="C51" s="12">
        <v>27660</v>
      </c>
      <c r="D51" s="19">
        <v>80</v>
      </c>
      <c r="E51" s="19" t="b">
        <v>1</v>
      </c>
      <c r="F51" s="19" t="b">
        <v>1</v>
      </c>
      <c r="G51" s="19" t="s">
        <v>42</v>
      </c>
      <c r="H51" s="19">
        <v>8</v>
      </c>
      <c r="I51" s="19">
        <v>2.2</v>
      </c>
      <c r="J51" s="19">
        <v>5000</v>
      </c>
      <c r="K51" s="19">
        <v>1</v>
      </c>
      <c r="L51" s="19">
        <v>25</v>
      </c>
      <c r="M51" s="19">
        <v>6</v>
      </c>
      <c r="N51" s="19">
        <v>128</v>
      </c>
      <c r="O51" s="19">
        <v>120</v>
      </c>
      <c r="P51" s="19">
        <v>3</v>
      </c>
      <c r="Q51" s="19">
        <v>1</v>
      </c>
      <c r="R51" s="19" t="s">
        <v>40</v>
      </c>
      <c r="S51" s="19">
        <v>50</v>
      </c>
      <c r="T51" s="19">
        <v>8</v>
      </c>
      <c r="U51" s="19">
        <v>1</v>
      </c>
      <c r="V51" s="19">
        <v>1024</v>
      </c>
      <c r="W51" s="19">
        <v>1080</v>
      </c>
      <c r="X51" s="19">
        <v>2408</v>
      </c>
      <c r="Z51" s="10">
        <v>23790</v>
      </c>
      <c r="AA51" t="str">
        <f>LOOKUP(Z51,C:C,A:A)</f>
        <v>realme</v>
      </c>
    </row>
    <row r="52" spans="1:24">
      <c r="A52" s="19" t="s">
        <v>101</v>
      </c>
      <c r="B52" s="19" t="s">
        <v>105</v>
      </c>
      <c r="C52" s="12">
        <v>27990</v>
      </c>
      <c r="D52" s="19">
        <v>85</v>
      </c>
      <c r="E52" s="19" t="b">
        <v>1</v>
      </c>
      <c r="F52" s="19" t="b">
        <v>0</v>
      </c>
      <c r="G52" s="19" t="s">
        <v>39</v>
      </c>
      <c r="H52" s="19">
        <v>8</v>
      </c>
      <c r="I52" s="19">
        <v>2.4</v>
      </c>
      <c r="J52" s="19">
        <v>5000</v>
      </c>
      <c r="K52" s="19">
        <v>1</v>
      </c>
      <c r="L52" s="19">
        <v>25</v>
      </c>
      <c r="M52" s="19">
        <v>6</v>
      </c>
      <c r="N52" s="19">
        <v>128</v>
      </c>
      <c r="O52" s="19">
        <v>120</v>
      </c>
      <c r="P52" s="19">
        <v>4</v>
      </c>
      <c r="Q52" s="19">
        <v>1</v>
      </c>
      <c r="R52" s="19" t="s">
        <v>40</v>
      </c>
      <c r="S52" s="19">
        <v>108</v>
      </c>
      <c r="T52" s="19">
        <v>32</v>
      </c>
      <c r="U52" s="19">
        <v>1</v>
      </c>
      <c r="V52" s="19">
        <v>1024</v>
      </c>
      <c r="W52" s="19">
        <v>1080</v>
      </c>
      <c r="X52" s="19">
        <v>2400</v>
      </c>
    </row>
    <row r="53" spans="1:24">
      <c r="A53" s="19" t="s">
        <v>101</v>
      </c>
      <c r="B53" s="19" t="s">
        <v>106</v>
      </c>
      <c r="C53" s="12">
        <v>27994</v>
      </c>
      <c r="D53" s="19">
        <v>81</v>
      </c>
      <c r="E53" s="19" t="b">
        <v>1</v>
      </c>
      <c r="F53" s="19" t="b">
        <v>1</v>
      </c>
      <c r="G53" s="19" t="s">
        <v>103</v>
      </c>
      <c r="H53" s="19">
        <v>8</v>
      </c>
      <c r="I53" s="19">
        <v>2.4</v>
      </c>
      <c r="J53" s="19">
        <v>6000</v>
      </c>
      <c r="K53" s="19">
        <v>1</v>
      </c>
      <c r="L53" s="19">
        <v>25</v>
      </c>
      <c r="M53" s="19">
        <v>6</v>
      </c>
      <c r="N53" s="19">
        <v>128</v>
      </c>
      <c r="O53" s="19">
        <v>120</v>
      </c>
      <c r="P53" s="19">
        <v>4</v>
      </c>
      <c r="Q53" s="19">
        <v>1</v>
      </c>
      <c r="R53" s="19" t="s">
        <v>40</v>
      </c>
      <c r="S53" s="19">
        <v>50</v>
      </c>
      <c r="T53" s="19">
        <v>8</v>
      </c>
      <c r="U53" s="19">
        <v>1</v>
      </c>
      <c r="V53" s="19">
        <v>1024</v>
      </c>
      <c r="W53" s="19">
        <v>1080</v>
      </c>
      <c r="X53" s="19">
        <v>2400</v>
      </c>
    </row>
    <row r="54" spans="1:24">
      <c r="A54" s="19" t="s">
        <v>101</v>
      </c>
      <c r="B54" s="19" t="s">
        <v>107</v>
      </c>
      <c r="C54" s="12">
        <v>27999</v>
      </c>
      <c r="D54" s="19">
        <v>88</v>
      </c>
      <c r="E54" s="19" t="b">
        <v>1</v>
      </c>
      <c r="F54" s="19" t="b">
        <v>1</v>
      </c>
      <c r="G54" s="19" t="s">
        <v>42</v>
      </c>
      <c r="H54" s="19">
        <v>8</v>
      </c>
      <c r="I54" s="19">
        <v>2.84</v>
      </c>
      <c r="J54" s="19">
        <v>4500</v>
      </c>
      <c r="K54" s="19">
        <v>1</v>
      </c>
      <c r="L54" s="19">
        <v>52</v>
      </c>
      <c r="M54" s="19">
        <v>8</v>
      </c>
      <c r="N54" s="19">
        <v>128</v>
      </c>
      <c r="O54" s="19">
        <v>120</v>
      </c>
      <c r="P54" s="19">
        <v>3</v>
      </c>
      <c r="Q54" s="19">
        <v>1</v>
      </c>
      <c r="R54" s="19" t="s">
        <v>40</v>
      </c>
      <c r="S54" s="19">
        <v>12</v>
      </c>
      <c r="T54" s="19">
        <v>32</v>
      </c>
      <c r="U54" s="19">
        <v>1</v>
      </c>
      <c r="V54" s="19">
        <v>512</v>
      </c>
      <c r="W54" s="19">
        <v>1080</v>
      </c>
      <c r="X54" s="19">
        <v>2400</v>
      </c>
    </row>
    <row r="55" spans="1:24">
      <c r="A55" s="19" t="s">
        <v>101</v>
      </c>
      <c r="B55" s="19" t="s">
        <v>108</v>
      </c>
      <c r="C55" s="12">
        <v>27999</v>
      </c>
      <c r="D55" s="19">
        <v>99</v>
      </c>
      <c r="E55" s="19" t="b">
        <v>1</v>
      </c>
      <c r="F55" s="19" t="b">
        <v>1</v>
      </c>
      <c r="G55" s="19" t="s">
        <v>42</v>
      </c>
      <c r="H55" s="19">
        <v>8</v>
      </c>
      <c r="I55" s="19">
        <v>2.36</v>
      </c>
      <c r="J55" s="19">
        <v>5000</v>
      </c>
      <c r="K55" s="19">
        <v>1</v>
      </c>
      <c r="L55" s="19">
        <v>33</v>
      </c>
      <c r="M55" s="19">
        <v>8</v>
      </c>
      <c r="N55" s="19">
        <v>128</v>
      </c>
      <c r="O55" s="19">
        <v>120</v>
      </c>
      <c r="P55" s="19">
        <v>4</v>
      </c>
      <c r="Q55" s="19">
        <v>1</v>
      </c>
      <c r="R55" s="19" t="s">
        <v>40</v>
      </c>
      <c r="S55" s="19">
        <v>108</v>
      </c>
      <c r="T55" s="19">
        <v>32</v>
      </c>
      <c r="U55" s="19">
        <v>1</v>
      </c>
      <c r="V55" s="19">
        <v>1024</v>
      </c>
      <c r="W55" s="19">
        <v>1080</v>
      </c>
      <c r="X55" s="19">
        <v>2412</v>
      </c>
    </row>
    <row r="56" spans="1:24">
      <c r="A56" s="19" t="s">
        <v>101</v>
      </c>
      <c r="B56" s="19" t="s">
        <v>109</v>
      </c>
      <c r="C56" s="12">
        <v>28499</v>
      </c>
      <c r="D56" s="19">
        <v>79</v>
      </c>
      <c r="E56" s="19" t="b">
        <v>1</v>
      </c>
      <c r="F56" s="19" t="b">
        <v>0</v>
      </c>
      <c r="G56" s="19" t="s">
        <v>103</v>
      </c>
      <c r="H56" s="19">
        <v>8</v>
      </c>
      <c r="I56" s="19">
        <v>2.4</v>
      </c>
      <c r="J56" s="19">
        <v>5000</v>
      </c>
      <c r="K56" s="19">
        <v>1</v>
      </c>
      <c r="L56" s="19">
        <v>15</v>
      </c>
      <c r="M56" s="19">
        <v>6</v>
      </c>
      <c r="N56" s="19">
        <v>128</v>
      </c>
      <c r="O56" s="19">
        <v>90</v>
      </c>
      <c r="P56" s="19">
        <v>3</v>
      </c>
      <c r="Q56" s="19">
        <v>1</v>
      </c>
      <c r="R56" s="19" t="s">
        <v>40</v>
      </c>
      <c r="S56" s="19">
        <v>50</v>
      </c>
      <c r="T56" s="19">
        <v>13</v>
      </c>
      <c r="U56" s="19">
        <v>1</v>
      </c>
      <c r="V56" s="19">
        <v>1024</v>
      </c>
      <c r="W56" s="19">
        <v>1080</v>
      </c>
      <c r="X56" s="19">
        <v>2408</v>
      </c>
    </row>
    <row r="57" spans="1:24">
      <c r="A57" s="19" t="s">
        <v>101</v>
      </c>
      <c r="B57" s="19" t="s">
        <v>110</v>
      </c>
      <c r="C57" s="12">
        <v>28999</v>
      </c>
      <c r="D57" s="19">
        <v>87</v>
      </c>
      <c r="E57" s="19" t="b">
        <v>1</v>
      </c>
      <c r="F57" s="19" t="b">
        <v>1</v>
      </c>
      <c r="G57" s="19" t="s">
        <v>103</v>
      </c>
      <c r="H57" s="19">
        <v>8</v>
      </c>
      <c r="I57" s="19">
        <v>2.9</v>
      </c>
      <c r="J57" s="19">
        <v>4500</v>
      </c>
      <c r="K57" s="19">
        <v>1</v>
      </c>
      <c r="L57" s="19">
        <v>25</v>
      </c>
      <c r="M57" s="19">
        <v>8</v>
      </c>
      <c r="N57" s="19">
        <v>128</v>
      </c>
      <c r="O57" s="19">
        <v>120</v>
      </c>
      <c r="P57" s="19">
        <v>3</v>
      </c>
      <c r="Q57" s="19">
        <v>1</v>
      </c>
      <c r="R57" s="19" t="s">
        <v>40</v>
      </c>
      <c r="S57" s="19">
        <v>12</v>
      </c>
      <c r="T57" s="19">
        <v>32</v>
      </c>
      <c r="U57" s="19">
        <v>0</v>
      </c>
      <c r="V57" s="19">
        <v>512</v>
      </c>
      <c r="W57" s="19">
        <v>1080</v>
      </c>
      <c r="X57" s="19">
        <v>2340</v>
      </c>
    </row>
    <row r="58" spans="1:24">
      <c r="A58" s="19" t="s">
        <v>101</v>
      </c>
      <c r="B58" s="19" t="s">
        <v>111</v>
      </c>
      <c r="C58" s="12">
        <v>29990</v>
      </c>
      <c r="D58" s="19">
        <v>36</v>
      </c>
      <c r="E58" s="19" t="b">
        <v>1</v>
      </c>
      <c r="F58" s="19" t="b">
        <v>1</v>
      </c>
      <c r="G58" s="19" t="s">
        <v>42</v>
      </c>
      <c r="H58" s="19">
        <v>8</v>
      </c>
      <c r="I58" s="19">
        <v>3</v>
      </c>
      <c r="J58" s="19">
        <v>5000</v>
      </c>
      <c r="K58" s="19">
        <v>1</v>
      </c>
      <c r="L58" s="19">
        <v>45</v>
      </c>
      <c r="M58" s="19">
        <v>12</v>
      </c>
      <c r="N58" s="19">
        <v>256</v>
      </c>
      <c r="O58" s="19">
        <v>120</v>
      </c>
      <c r="P58" s="19">
        <v>4</v>
      </c>
      <c r="Q58" s="19">
        <v>1</v>
      </c>
      <c r="R58" s="19" t="s">
        <v>40</v>
      </c>
      <c r="S58" s="19">
        <v>108</v>
      </c>
      <c r="T58" s="19">
        <v>40</v>
      </c>
      <c r="U58" s="19">
        <v>0</v>
      </c>
      <c r="V58" s="19">
        <v>512</v>
      </c>
      <c r="W58" s="19">
        <v>1440</v>
      </c>
      <c r="X58" s="19">
        <v>3080</v>
      </c>
    </row>
    <row r="59" spans="1:24">
      <c r="A59" s="19" t="s">
        <v>101</v>
      </c>
      <c r="B59" s="19" t="s">
        <v>112</v>
      </c>
      <c r="C59" s="12">
        <v>29990</v>
      </c>
      <c r="D59" s="19">
        <v>89</v>
      </c>
      <c r="E59" s="19" t="b">
        <v>1</v>
      </c>
      <c r="F59" s="19" t="b">
        <v>1</v>
      </c>
      <c r="G59" s="19" t="s">
        <v>42</v>
      </c>
      <c r="H59" s="19">
        <v>8</v>
      </c>
      <c r="I59" s="19">
        <v>3.2</v>
      </c>
      <c r="J59" s="19">
        <v>4700</v>
      </c>
      <c r="K59" s="19">
        <v>1</v>
      </c>
      <c r="L59" s="19">
        <v>45</v>
      </c>
      <c r="M59" s="19">
        <v>8</v>
      </c>
      <c r="N59" s="19">
        <v>256</v>
      </c>
      <c r="O59" s="19">
        <v>120</v>
      </c>
      <c r="P59" s="19">
        <v>3</v>
      </c>
      <c r="Q59" s="19">
        <v>1</v>
      </c>
      <c r="R59" s="19" t="s">
        <v>40</v>
      </c>
      <c r="S59" s="19">
        <v>50</v>
      </c>
      <c r="T59" s="19">
        <v>12</v>
      </c>
      <c r="U59" s="19">
        <v>0</v>
      </c>
      <c r="V59" s="19">
        <v>512</v>
      </c>
      <c r="W59" s="19">
        <v>1080</v>
      </c>
      <c r="X59" s="19">
        <v>2340</v>
      </c>
    </row>
    <row r="60" spans="1:24">
      <c r="A60" s="19" t="s">
        <v>101</v>
      </c>
      <c r="B60" s="19" t="s">
        <v>113</v>
      </c>
      <c r="C60" s="12">
        <v>29999</v>
      </c>
      <c r="D60" s="19">
        <v>80</v>
      </c>
      <c r="E60" s="19" t="b">
        <v>1</v>
      </c>
      <c r="F60" s="19" t="b">
        <v>1</v>
      </c>
      <c r="G60" s="19" t="s">
        <v>42</v>
      </c>
      <c r="H60" s="19">
        <v>8</v>
      </c>
      <c r="I60" s="19">
        <v>3.2</v>
      </c>
      <c r="J60" s="19">
        <v>5000</v>
      </c>
      <c r="K60" s="19">
        <v>1</v>
      </c>
      <c r="L60" s="19">
        <v>45</v>
      </c>
      <c r="M60" s="19">
        <v>8</v>
      </c>
      <c r="N60" s="19">
        <v>256</v>
      </c>
      <c r="O60" s="19">
        <v>120</v>
      </c>
      <c r="P60" s="19">
        <v>4</v>
      </c>
      <c r="Q60" s="19">
        <v>1</v>
      </c>
      <c r="R60" s="19" t="s">
        <v>40</v>
      </c>
      <c r="S60" s="19">
        <v>200</v>
      </c>
      <c r="T60" s="19">
        <v>12</v>
      </c>
      <c r="U60" s="19">
        <v>0</v>
      </c>
      <c r="V60" s="19">
        <v>512</v>
      </c>
      <c r="W60" s="19">
        <v>1440</v>
      </c>
      <c r="X60" s="19">
        <v>3088</v>
      </c>
    </row>
    <row r="61" spans="1:24">
      <c r="A61" s="19" t="s">
        <v>101</v>
      </c>
      <c r="B61" s="19" t="s">
        <v>114</v>
      </c>
      <c r="C61" s="12">
        <v>29999</v>
      </c>
      <c r="D61" s="19">
        <v>79</v>
      </c>
      <c r="E61" s="19" t="b">
        <v>0</v>
      </c>
      <c r="F61" s="19" t="b">
        <v>0</v>
      </c>
      <c r="G61" s="19" t="s">
        <v>42</v>
      </c>
      <c r="H61" s="19">
        <v>8</v>
      </c>
      <c r="I61" s="19">
        <v>2.4</v>
      </c>
      <c r="J61" s="19">
        <v>5000</v>
      </c>
      <c r="K61" s="19">
        <v>1</v>
      </c>
      <c r="L61" s="19">
        <v>25</v>
      </c>
      <c r="M61" s="19">
        <v>6</v>
      </c>
      <c r="N61" s="19">
        <v>128</v>
      </c>
      <c r="O61" s="19">
        <v>60</v>
      </c>
      <c r="P61" s="19">
        <v>4</v>
      </c>
      <c r="Q61" s="19">
        <v>1</v>
      </c>
      <c r="R61" s="19" t="s">
        <v>40</v>
      </c>
      <c r="S61" s="19">
        <v>50</v>
      </c>
      <c r="T61" s="19">
        <v>8</v>
      </c>
      <c r="U61" s="19">
        <v>1</v>
      </c>
      <c r="V61" s="19">
        <v>1024</v>
      </c>
      <c r="W61" s="19">
        <v>1080</v>
      </c>
      <c r="X61" s="19">
        <v>2408</v>
      </c>
    </row>
    <row r="62" spans="1:24">
      <c r="A62" s="19" t="s">
        <v>101</v>
      </c>
      <c r="B62" s="19" t="s">
        <v>115</v>
      </c>
      <c r="C62" s="12">
        <v>31239</v>
      </c>
      <c r="D62" s="19">
        <v>78</v>
      </c>
      <c r="E62" s="19" t="b">
        <v>1</v>
      </c>
      <c r="F62" s="19" t="b">
        <v>1</v>
      </c>
      <c r="G62" s="19" t="s">
        <v>42</v>
      </c>
      <c r="H62" s="19">
        <v>8</v>
      </c>
      <c r="I62" s="19">
        <v>2.2</v>
      </c>
      <c r="J62" s="19">
        <v>5000</v>
      </c>
      <c r="K62" s="19">
        <v>1</v>
      </c>
      <c r="L62" s="19">
        <v>25</v>
      </c>
      <c r="M62" s="19">
        <v>4</v>
      </c>
      <c r="N62" s="19">
        <v>128</v>
      </c>
      <c r="O62" s="19">
        <v>120</v>
      </c>
      <c r="P62" s="19">
        <v>3</v>
      </c>
      <c r="Q62" s="19">
        <v>1</v>
      </c>
      <c r="R62" s="19" t="s">
        <v>40</v>
      </c>
      <c r="S62" s="19">
        <v>50</v>
      </c>
      <c r="T62" s="19">
        <v>8</v>
      </c>
      <c r="U62" s="19">
        <v>1</v>
      </c>
      <c r="V62" s="19">
        <v>1024</v>
      </c>
      <c r="W62" s="19">
        <v>1080</v>
      </c>
      <c r="X62" s="19">
        <v>2408</v>
      </c>
    </row>
    <row r="63" spans="1:24">
      <c r="A63" s="19" t="s">
        <v>101</v>
      </c>
      <c r="B63" s="19" t="s">
        <v>116</v>
      </c>
      <c r="C63" s="12">
        <v>32999</v>
      </c>
      <c r="D63" s="19">
        <v>75</v>
      </c>
      <c r="E63" s="19" t="b">
        <v>1</v>
      </c>
      <c r="F63" s="19" t="b">
        <v>1</v>
      </c>
      <c r="G63" s="19" t="s">
        <v>103</v>
      </c>
      <c r="H63" s="19">
        <v>8</v>
      </c>
      <c r="I63" s="19">
        <v>2.8</v>
      </c>
      <c r="J63" s="19">
        <v>5000</v>
      </c>
      <c r="K63" s="19">
        <v>1</v>
      </c>
      <c r="L63" s="19">
        <v>33</v>
      </c>
      <c r="M63" s="19">
        <v>6</v>
      </c>
      <c r="N63" s="19">
        <v>128</v>
      </c>
      <c r="O63" s="19">
        <v>90</v>
      </c>
      <c r="P63" s="19">
        <v>4</v>
      </c>
      <c r="Q63" s="19">
        <v>1</v>
      </c>
      <c r="R63" s="19" t="s">
        <v>40</v>
      </c>
      <c r="S63" s="19">
        <v>48</v>
      </c>
      <c r="T63" s="19">
        <v>13</v>
      </c>
      <c r="U63" s="19">
        <v>1</v>
      </c>
      <c r="V63" s="19">
        <v>1024</v>
      </c>
      <c r="W63" s="19">
        <v>1080</v>
      </c>
      <c r="X63" s="19">
        <v>2400</v>
      </c>
    </row>
    <row r="64" spans="1:24">
      <c r="A64" t="s">
        <v>117</v>
      </c>
      <c r="B64" t="s">
        <v>118</v>
      </c>
      <c r="C64" s="10">
        <v>32999</v>
      </c>
      <c r="D64">
        <v>80</v>
      </c>
      <c r="E64" t="b">
        <v>1</v>
      </c>
      <c r="F64" t="b">
        <v>0</v>
      </c>
      <c r="G64" t="s">
        <v>42</v>
      </c>
      <c r="H64">
        <v>8</v>
      </c>
      <c r="I64">
        <v>2.2</v>
      </c>
      <c r="J64">
        <v>5000</v>
      </c>
      <c r="K64">
        <v>1</v>
      </c>
      <c r="L64">
        <v>18</v>
      </c>
      <c r="M64">
        <v>6</v>
      </c>
      <c r="N64">
        <v>128</v>
      </c>
      <c r="O64">
        <v>120</v>
      </c>
      <c r="P64">
        <v>3</v>
      </c>
      <c r="Q64">
        <v>1</v>
      </c>
      <c r="R64" t="s">
        <v>40</v>
      </c>
      <c r="S64">
        <v>50</v>
      </c>
      <c r="T64">
        <v>16</v>
      </c>
      <c r="U64">
        <v>1</v>
      </c>
      <c r="V64">
        <v>1024</v>
      </c>
      <c r="W64">
        <v>1080</v>
      </c>
      <c r="X64">
        <v>2408</v>
      </c>
    </row>
    <row r="65" spans="1:24">
      <c r="A65" t="s">
        <v>117</v>
      </c>
      <c r="B65" t="s">
        <v>119</v>
      </c>
      <c r="C65" s="10">
        <v>32999</v>
      </c>
      <c r="D65">
        <v>85</v>
      </c>
      <c r="E65" t="b">
        <v>1</v>
      </c>
      <c r="F65" t="b">
        <v>0</v>
      </c>
      <c r="G65" t="s">
        <v>39</v>
      </c>
      <c r="H65">
        <v>8</v>
      </c>
      <c r="I65">
        <v>3</v>
      </c>
      <c r="J65">
        <v>4830</v>
      </c>
      <c r="K65">
        <v>1</v>
      </c>
      <c r="L65">
        <v>66</v>
      </c>
      <c r="M65">
        <v>8</v>
      </c>
      <c r="N65">
        <v>128</v>
      </c>
      <c r="O65">
        <v>120</v>
      </c>
      <c r="P65">
        <v>3</v>
      </c>
      <c r="Q65">
        <v>1</v>
      </c>
      <c r="R65" t="s">
        <v>40</v>
      </c>
      <c r="S65">
        <v>64</v>
      </c>
      <c r="T65">
        <v>32</v>
      </c>
      <c r="U65">
        <v>0</v>
      </c>
      <c r="V65">
        <v>1024</v>
      </c>
      <c r="W65">
        <v>1080</v>
      </c>
      <c r="X65">
        <v>2376</v>
      </c>
    </row>
    <row r="66" spans="1:24">
      <c r="A66" t="s">
        <v>117</v>
      </c>
      <c r="B66" t="s">
        <v>120</v>
      </c>
      <c r="C66" s="10">
        <v>35499</v>
      </c>
      <c r="D66">
        <v>87</v>
      </c>
      <c r="E66" t="b">
        <v>1</v>
      </c>
      <c r="F66" t="b">
        <v>1</v>
      </c>
      <c r="G66" t="s">
        <v>39</v>
      </c>
      <c r="H66">
        <v>8</v>
      </c>
      <c r="I66">
        <v>3.2</v>
      </c>
      <c r="J66">
        <v>4800</v>
      </c>
      <c r="K66">
        <v>1</v>
      </c>
      <c r="L66">
        <v>100</v>
      </c>
      <c r="M66">
        <v>12</v>
      </c>
      <c r="N66">
        <v>256</v>
      </c>
      <c r="O66">
        <v>120</v>
      </c>
      <c r="P66">
        <v>3</v>
      </c>
      <c r="Q66">
        <v>1</v>
      </c>
      <c r="R66" t="s">
        <v>40</v>
      </c>
      <c r="S66">
        <v>64</v>
      </c>
      <c r="T66">
        <v>32</v>
      </c>
      <c r="U66">
        <v>0</v>
      </c>
      <c r="V66">
        <v>1024</v>
      </c>
      <c r="W66">
        <v>1080</v>
      </c>
      <c r="X66">
        <v>2400</v>
      </c>
    </row>
    <row r="67" spans="1:24">
      <c r="A67" t="s">
        <v>117</v>
      </c>
      <c r="B67" t="s">
        <v>121</v>
      </c>
      <c r="C67" s="10">
        <v>35999</v>
      </c>
      <c r="D67">
        <v>83</v>
      </c>
      <c r="E67" t="b">
        <v>1</v>
      </c>
      <c r="F67" t="b">
        <v>0</v>
      </c>
      <c r="G67" t="s">
        <v>39</v>
      </c>
      <c r="H67">
        <v>8</v>
      </c>
      <c r="I67">
        <v>2</v>
      </c>
      <c r="J67">
        <v>4500</v>
      </c>
      <c r="K67">
        <v>1</v>
      </c>
      <c r="L67">
        <v>44</v>
      </c>
      <c r="M67">
        <v>8</v>
      </c>
      <c r="N67">
        <v>128</v>
      </c>
      <c r="O67">
        <v>90</v>
      </c>
      <c r="P67">
        <v>3</v>
      </c>
      <c r="Q67">
        <v>1</v>
      </c>
      <c r="R67" t="s">
        <v>40</v>
      </c>
      <c r="S67">
        <v>64</v>
      </c>
      <c r="T67">
        <v>50</v>
      </c>
      <c r="U67">
        <v>1</v>
      </c>
      <c r="V67">
        <v>1024</v>
      </c>
      <c r="W67">
        <v>1080</v>
      </c>
      <c r="X67">
        <v>2408</v>
      </c>
    </row>
    <row r="68" spans="1:24">
      <c r="A68" t="s">
        <v>117</v>
      </c>
      <c r="B68" t="s">
        <v>122</v>
      </c>
      <c r="C68" s="10">
        <v>38999</v>
      </c>
      <c r="D68">
        <v>83</v>
      </c>
      <c r="E68" t="b">
        <v>1</v>
      </c>
      <c r="F68" t="b">
        <v>0</v>
      </c>
      <c r="G68" t="s">
        <v>39</v>
      </c>
      <c r="H68">
        <v>8</v>
      </c>
      <c r="I68">
        <v>2.2</v>
      </c>
      <c r="J68">
        <v>4700</v>
      </c>
      <c r="K68">
        <v>1</v>
      </c>
      <c r="L68">
        <v>67</v>
      </c>
      <c r="M68">
        <v>8</v>
      </c>
      <c r="N68">
        <v>256</v>
      </c>
      <c r="O68">
        <v>120</v>
      </c>
      <c r="P68">
        <v>3</v>
      </c>
      <c r="Q68">
        <v>1</v>
      </c>
      <c r="R68" t="s">
        <v>40</v>
      </c>
      <c r="S68">
        <v>64</v>
      </c>
      <c r="T68">
        <v>50</v>
      </c>
      <c r="U68">
        <v>1</v>
      </c>
      <c r="V68">
        <v>1024</v>
      </c>
      <c r="W68">
        <v>1080</v>
      </c>
      <c r="X68">
        <v>2400</v>
      </c>
    </row>
    <row r="69" spans="1:24">
      <c r="A69" t="s">
        <v>117</v>
      </c>
      <c r="B69" t="s">
        <v>123</v>
      </c>
      <c r="C69" s="10">
        <v>39999</v>
      </c>
      <c r="D69">
        <v>65</v>
      </c>
      <c r="E69" t="b">
        <v>0</v>
      </c>
      <c r="F69" t="b">
        <v>0</v>
      </c>
      <c r="G69" t="s">
        <v>84</v>
      </c>
      <c r="H69">
        <v>8</v>
      </c>
      <c r="I69">
        <v>2.3</v>
      </c>
      <c r="J69">
        <v>5000</v>
      </c>
      <c r="K69">
        <v>1</v>
      </c>
      <c r="L69">
        <v>10</v>
      </c>
      <c r="M69">
        <v>3</v>
      </c>
      <c r="N69">
        <v>32</v>
      </c>
      <c r="O69">
        <v>60</v>
      </c>
      <c r="P69">
        <v>2</v>
      </c>
      <c r="Q69">
        <v>1</v>
      </c>
      <c r="R69" t="s">
        <v>40</v>
      </c>
      <c r="S69">
        <v>13</v>
      </c>
      <c r="T69">
        <v>5</v>
      </c>
      <c r="U69">
        <v>1</v>
      </c>
      <c r="V69">
        <v>1024</v>
      </c>
      <c r="W69">
        <v>720</v>
      </c>
      <c r="X69">
        <v>1600</v>
      </c>
    </row>
    <row r="70" spans="1:24">
      <c r="A70" t="s">
        <v>117</v>
      </c>
      <c r="B70" t="s">
        <v>124</v>
      </c>
      <c r="C70" s="10">
        <v>39999</v>
      </c>
      <c r="D70">
        <v>72</v>
      </c>
      <c r="E70" t="b">
        <v>0</v>
      </c>
      <c r="F70" t="b">
        <v>0</v>
      </c>
      <c r="G70" t="s">
        <v>84</v>
      </c>
      <c r="H70">
        <v>8</v>
      </c>
      <c r="I70">
        <v>2</v>
      </c>
      <c r="J70">
        <v>5000</v>
      </c>
      <c r="K70">
        <v>1</v>
      </c>
      <c r="L70">
        <v>18</v>
      </c>
      <c r="M70">
        <v>4</v>
      </c>
      <c r="N70">
        <v>64</v>
      </c>
      <c r="O70">
        <v>60</v>
      </c>
      <c r="P70">
        <v>2</v>
      </c>
      <c r="Q70">
        <v>1</v>
      </c>
      <c r="R70" t="s">
        <v>40</v>
      </c>
      <c r="S70">
        <v>50</v>
      </c>
      <c r="T70">
        <v>8</v>
      </c>
      <c r="U70">
        <v>1</v>
      </c>
      <c r="V70">
        <v>1024</v>
      </c>
      <c r="W70">
        <v>720</v>
      </c>
      <c r="X70">
        <v>1612</v>
      </c>
    </row>
    <row r="71" spans="1:24">
      <c r="A71" t="s">
        <v>117</v>
      </c>
      <c r="B71" t="s">
        <v>125</v>
      </c>
      <c r="C71" s="10">
        <v>42990</v>
      </c>
      <c r="D71">
        <v>80</v>
      </c>
      <c r="E71" t="b">
        <v>0</v>
      </c>
      <c r="F71" t="b">
        <v>0</v>
      </c>
      <c r="G71" t="s">
        <v>42</v>
      </c>
      <c r="H71">
        <v>8</v>
      </c>
      <c r="I71">
        <v>2.4</v>
      </c>
      <c r="J71">
        <v>5000</v>
      </c>
      <c r="K71">
        <v>1</v>
      </c>
      <c r="L71">
        <v>44</v>
      </c>
      <c r="M71">
        <v>8</v>
      </c>
      <c r="N71">
        <v>128</v>
      </c>
      <c r="O71">
        <v>90</v>
      </c>
      <c r="P71">
        <v>3</v>
      </c>
      <c r="Q71">
        <v>1</v>
      </c>
      <c r="R71" t="s">
        <v>40</v>
      </c>
      <c r="S71">
        <v>50</v>
      </c>
      <c r="T71">
        <v>16</v>
      </c>
      <c r="U71">
        <v>1</v>
      </c>
      <c r="V71">
        <v>1024</v>
      </c>
      <c r="W71">
        <v>1080</v>
      </c>
      <c r="X71">
        <v>2408</v>
      </c>
    </row>
    <row r="72" spans="1:24">
      <c r="A72" t="s">
        <v>117</v>
      </c>
      <c r="B72" t="s">
        <v>126</v>
      </c>
      <c r="C72" s="10">
        <v>42999</v>
      </c>
      <c r="D72">
        <v>85</v>
      </c>
      <c r="E72" t="b">
        <v>1</v>
      </c>
      <c r="F72" t="b">
        <v>1</v>
      </c>
      <c r="G72" t="s">
        <v>42</v>
      </c>
      <c r="H72">
        <v>8</v>
      </c>
      <c r="I72">
        <v>3.2</v>
      </c>
      <c r="J72">
        <v>4600</v>
      </c>
      <c r="K72">
        <v>1</v>
      </c>
      <c r="L72">
        <v>66</v>
      </c>
      <c r="M72">
        <v>8</v>
      </c>
      <c r="N72">
        <v>128</v>
      </c>
      <c r="O72">
        <v>120</v>
      </c>
      <c r="P72">
        <v>3</v>
      </c>
      <c r="Q72">
        <v>1</v>
      </c>
      <c r="R72" t="s">
        <v>40</v>
      </c>
      <c r="S72">
        <v>64</v>
      </c>
      <c r="T72">
        <v>50</v>
      </c>
      <c r="U72">
        <v>0</v>
      </c>
      <c r="V72">
        <v>1024</v>
      </c>
      <c r="W72">
        <v>1080</v>
      </c>
      <c r="X72">
        <v>2400</v>
      </c>
    </row>
    <row r="73" spans="1:24">
      <c r="A73" t="s">
        <v>117</v>
      </c>
      <c r="B73" t="s">
        <v>127</v>
      </c>
      <c r="C73" s="10">
        <v>44999</v>
      </c>
      <c r="D73">
        <v>68</v>
      </c>
      <c r="E73" t="b">
        <v>0</v>
      </c>
      <c r="F73" t="b">
        <v>0</v>
      </c>
      <c r="G73" t="s">
        <v>84</v>
      </c>
      <c r="H73">
        <v>8</v>
      </c>
      <c r="I73">
        <v>2.3</v>
      </c>
      <c r="J73">
        <v>5000</v>
      </c>
      <c r="K73">
        <v>1</v>
      </c>
      <c r="L73">
        <v>10</v>
      </c>
      <c r="M73">
        <v>4</v>
      </c>
      <c r="N73">
        <v>64</v>
      </c>
      <c r="O73">
        <v>60</v>
      </c>
      <c r="P73">
        <v>2</v>
      </c>
      <c r="Q73">
        <v>1</v>
      </c>
      <c r="R73" t="s">
        <v>40</v>
      </c>
      <c r="S73">
        <v>13</v>
      </c>
      <c r="T73">
        <v>5</v>
      </c>
      <c r="U73">
        <v>1</v>
      </c>
      <c r="V73">
        <v>256</v>
      </c>
      <c r="W73">
        <v>720</v>
      </c>
      <c r="X73">
        <v>1600</v>
      </c>
    </row>
    <row r="74" spans="1:24">
      <c r="A74" t="s">
        <v>117</v>
      </c>
      <c r="B74" t="s">
        <v>128</v>
      </c>
      <c r="C74" s="10">
        <v>45999</v>
      </c>
      <c r="D74">
        <v>75</v>
      </c>
      <c r="E74" t="b">
        <v>0</v>
      </c>
      <c r="F74" t="b">
        <v>0</v>
      </c>
      <c r="G74" t="s">
        <v>84</v>
      </c>
      <c r="H74">
        <v>8</v>
      </c>
      <c r="I74">
        <v>2</v>
      </c>
      <c r="J74">
        <v>5000</v>
      </c>
      <c r="K74">
        <v>1</v>
      </c>
      <c r="L74">
        <v>18</v>
      </c>
      <c r="M74">
        <v>6</v>
      </c>
      <c r="N74">
        <v>128</v>
      </c>
      <c r="O74">
        <v>60</v>
      </c>
      <c r="P74">
        <v>2</v>
      </c>
      <c r="Q74">
        <v>1</v>
      </c>
      <c r="R74" t="s">
        <v>40</v>
      </c>
      <c r="S74">
        <v>50</v>
      </c>
      <c r="T74">
        <v>8</v>
      </c>
      <c r="U74">
        <v>1</v>
      </c>
      <c r="V74">
        <v>1024</v>
      </c>
      <c r="W74">
        <v>720</v>
      </c>
      <c r="X74">
        <v>1612</v>
      </c>
    </row>
    <row r="75" spans="1:24">
      <c r="A75" t="s">
        <v>117</v>
      </c>
      <c r="B75" t="s">
        <v>129</v>
      </c>
      <c r="C75" s="10">
        <v>54999</v>
      </c>
      <c r="D75">
        <v>86</v>
      </c>
      <c r="E75" t="b">
        <v>1</v>
      </c>
      <c r="F75" t="b">
        <v>1</v>
      </c>
      <c r="G75" t="s">
        <v>39</v>
      </c>
      <c r="H75">
        <v>8</v>
      </c>
      <c r="I75">
        <v>3.1</v>
      </c>
      <c r="J75">
        <v>4600</v>
      </c>
      <c r="K75">
        <v>1</v>
      </c>
      <c r="L75">
        <v>66</v>
      </c>
      <c r="M75">
        <v>8</v>
      </c>
      <c r="N75">
        <v>256</v>
      </c>
      <c r="O75">
        <v>120</v>
      </c>
      <c r="P75">
        <v>3</v>
      </c>
      <c r="Q75">
        <v>1</v>
      </c>
      <c r="R75" t="s">
        <v>40</v>
      </c>
      <c r="S75">
        <v>50</v>
      </c>
      <c r="T75">
        <v>50</v>
      </c>
      <c r="U75">
        <v>0</v>
      </c>
      <c r="V75">
        <v>1024</v>
      </c>
      <c r="W75">
        <v>1080</v>
      </c>
      <c r="X75">
        <v>2400</v>
      </c>
    </row>
    <row r="76" spans="1:24">
      <c r="A76" t="s">
        <v>117</v>
      </c>
      <c r="B76" t="s">
        <v>130</v>
      </c>
      <c r="C76" s="10">
        <v>60999</v>
      </c>
      <c r="D76">
        <v>86</v>
      </c>
      <c r="E76" t="b">
        <v>1</v>
      </c>
      <c r="F76" t="b">
        <v>0</v>
      </c>
      <c r="G76" t="s">
        <v>39</v>
      </c>
      <c r="H76">
        <v>8</v>
      </c>
      <c r="I76">
        <v>2.5</v>
      </c>
      <c r="J76">
        <v>4200</v>
      </c>
      <c r="K76">
        <v>1</v>
      </c>
      <c r="L76">
        <v>44</v>
      </c>
      <c r="M76">
        <v>12</v>
      </c>
      <c r="N76">
        <v>256</v>
      </c>
      <c r="O76">
        <v>90</v>
      </c>
      <c r="P76">
        <v>3</v>
      </c>
      <c r="Q76">
        <v>2</v>
      </c>
      <c r="R76" t="s">
        <v>40</v>
      </c>
      <c r="S76">
        <v>64</v>
      </c>
      <c r="T76">
        <v>50</v>
      </c>
      <c r="U76">
        <v>1</v>
      </c>
      <c r="V76">
        <v>512</v>
      </c>
      <c r="W76">
        <v>1080</v>
      </c>
      <c r="X76">
        <v>2400</v>
      </c>
    </row>
    <row r="77" spans="1:24">
      <c r="A77" s="23" t="s">
        <v>131</v>
      </c>
      <c r="B77" s="23" t="s">
        <v>132</v>
      </c>
      <c r="C77" s="12">
        <v>62999</v>
      </c>
      <c r="D77" s="23">
        <v>76</v>
      </c>
      <c r="E77" s="23" t="b">
        <v>1</v>
      </c>
      <c r="F77" s="23" t="b">
        <v>0</v>
      </c>
      <c r="G77" s="23" t="s">
        <v>42</v>
      </c>
      <c r="H77" s="23">
        <v>8</v>
      </c>
      <c r="I77" s="23">
        <v>2</v>
      </c>
      <c r="J77" s="23">
        <v>5000</v>
      </c>
      <c r="K77" s="23">
        <v>1</v>
      </c>
      <c r="L77" s="23">
        <v>33</v>
      </c>
      <c r="M77" s="23">
        <v>4</v>
      </c>
      <c r="N77" s="23">
        <v>128</v>
      </c>
      <c r="O77" s="23">
        <v>120</v>
      </c>
      <c r="P77" s="23">
        <v>3</v>
      </c>
      <c r="Q77" s="23">
        <v>1</v>
      </c>
      <c r="R77" s="23" t="s">
        <v>40</v>
      </c>
      <c r="S77" s="23">
        <v>48</v>
      </c>
      <c r="T77" s="23">
        <v>13</v>
      </c>
      <c r="U77" s="23">
        <v>1</v>
      </c>
      <c r="V77" s="23">
        <v>1024</v>
      </c>
      <c r="W77" s="23">
        <v>1080</v>
      </c>
      <c r="X77" s="23">
        <v>2400</v>
      </c>
    </row>
    <row r="78" spans="1:24">
      <c r="A78" s="23" t="s">
        <v>131</v>
      </c>
      <c r="B78" s="23" t="s">
        <v>133</v>
      </c>
      <c r="C78" s="12">
        <v>69999</v>
      </c>
      <c r="D78" s="23">
        <v>83</v>
      </c>
      <c r="E78" s="23" t="b">
        <v>1</v>
      </c>
      <c r="F78" s="23" t="b">
        <v>0</v>
      </c>
      <c r="G78" s="23" t="s">
        <v>42</v>
      </c>
      <c r="H78" s="23">
        <v>8</v>
      </c>
      <c r="I78" s="23">
        <v>2.2</v>
      </c>
      <c r="J78" s="23">
        <v>5000</v>
      </c>
      <c r="K78" s="23">
        <v>1</v>
      </c>
      <c r="L78" s="23">
        <v>67</v>
      </c>
      <c r="M78" s="23">
        <v>6</v>
      </c>
      <c r="N78" s="23">
        <v>128</v>
      </c>
      <c r="O78" s="23">
        <v>120</v>
      </c>
      <c r="P78" s="23">
        <v>3</v>
      </c>
      <c r="Q78" s="23">
        <v>1</v>
      </c>
      <c r="R78" s="23" t="s">
        <v>40</v>
      </c>
      <c r="S78" s="23">
        <v>108</v>
      </c>
      <c r="T78" s="23">
        <v>16</v>
      </c>
      <c r="U78" s="23">
        <v>1</v>
      </c>
      <c r="V78" s="23">
        <v>1024</v>
      </c>
      <c r="W78" s="23">
        <v>1080</v>
      </c>
      <c r="X78" s="23">
        <v>2400</v>
      </c>
    </row>
    <row r="79" spans="1:24">
      <c r="A79" s="23" t="s">
        <v>131</v>
      </c>
      <c r="B79" s="23" t="s">
        <v>134</v>
      </c>
      <c r="C79" s="12">
        <v>74999</v>
      </c>
      <c r="D79" s="23">
        <v>76</v>
      </c>
      <c r="E79" s="23" t="b">
        <v>0</v>
      </c>
      <c r="F79" s="23" t="b">
        <v>0</v>
      </c>
      <c r="G79" s="23" t="s">
        <v>42</v>
      </c>
      <c r="H79" s="23">
        <v>8</v>
      </c>
      <c r="I79" s="23">
        <v>2.4</v>
      </c>
      <c r="J79" s="23">
        <v>5000</v>
      </c>
      <c r="K79" s="23">
        <v>1</v>
      </c>
      <c r="L79" s="23">
        <v>33</v>
      </c>
      <c r="M79" s="23">
        <v>4</v>
      </c>
      <c r="N79" s="23">
        <v>64</v>
      </c>
      <c r="O79" s="23">
        <v>90</v>
      </c>
      <c r="P79" s="23">
        <v>4</v>
      </c>
      <c r="Q79" s="23">
        <v>1</v>
      </c>
      <c r="R79" s="23" t="s">
        <v>40</v>
      </c>
      <c r="S79" s="23">
        <v>50</v>
      </c>
      <c r="T79" s="23">
        <v>13</v>
      </c>
      <c r="U79" s="23">
        <v>1</v>
      </c>
      <c r="V79" s="23">
        <v>512</v>
      </c>
      <c r="W79" s="23">
        <v>1080</v>
      </c>
      <c r="X79" s="23">
        <v>2400</v>
      </c>
    </row>
    <row r="80" spans="1:24">
      <c r="A80" s="23" t="s">
        <v>131</v>
      </c>
      <c r="B80" s="23" t="s">
        <v>135</v>
      </c>
      <c r="C80" s="12">
        <v>84990</v>
      </c>
      <c r="D80" s="23">
        <v>78</v>
      </c>
      <c r="E80" s="23" t="b">
        <v>0</v>
      </c>
      <c r="F80" s="23" t="b">
        <v>0</v>
      </c>
      <c r="G80" s="23" t="s">
        <v>84</v>
      </c>
      <c r="H80" s="23">
        <v>8</v>
      </c>
      <c r="I80" s="23">
        <v>2.05</v>
      </c>
      <c r="J80" s="23">
        <v>5000</v>
      </c>
      <c r="K80" s="23">
        <v>1</v>
      </c>
      <c r="L80" s="23">
        <v>33</v>
      </c>
      <c r="M80" s="23">
        <v>6</v>
      </c>
      <c r="N80" s="23">
        <v>64</v>
      </c>
      <c r="O80" s="23">
        <v>60</v>
      </c>
      <c r="P80" s="23">
        <v>4</v>
      </c>
      <c r="Q80" s="23">
        <v>1</v>
      </c>
      <c r="R80" s="23" t="s">
        <v>40</v>
      </c>
      <c r="S80" s="23">
        <v>64</v>
      </c>
      <c r="T80" s="23">
        <v>13</v>
      </c>
      <c r="U80" s="23">
        <v>1</v>
      </c>
      <c r="V80" s="23">
        <v>512</v>
      </c>
      <c r="W80" s="23">
        <v>1080</v>
      </c>
      <c r="X80" s="23">
        <v>2400</v>
      </c>
    </row>
    <row r="81" spans="1:24">
      <c r="A81" s="23" t="s">
        <v>131</v>
      </c>
      <c r="B81" s="23" t="s">
        <v>136</v>
      </c>
      <c r="C81" s="12">
        <v>91999</v>
      </c>
      <c r="D81" s="23">
        <v>86</v>
      </c>
      <c r="E81" s="23" t="b">
        <v>1</v>
      </c>
      <c r="F81" s="23" t="b">
        <v>0</v>
      </c>
      <c r="G81" s="23" t="s">
        <v>39</v>
      </c>
      <c r="H81" s="23">
        <v>8</v>
      </c>
      <c r="I81" s="23">
        <v>2.6</v>
      </c>
      <c r="J81" s="23">
        <v>4980</v>
      </c>
      <c r="K81" s="23">
        <v>1</v>
      </c>
      <c r="L81" s="23">
        <v>120</v>
      </c>
      <c r="M81" s="23">
        <v>8</v>
      </c>
      <c r="N81" s="23">
        <v>256</v>
      </c>
      <c r="O81" s="23">
        <v>120</v>
      </c>
      <c r="P81" s="23">
        <v>3</v>
      </c>
      <c r="Q81" s="23">
        <v>1</v>
      </c>
      <c r="R81" s="23" t="s">
        <v>40</v>
      </c>
      <c r="S81" s="23">
        <v>200</v>
      </c>
      <c r="T81" s="23">
        <v>16</v>
      </c>
      <c r="U81" s="23">
        <v>0</v>
      </c>
      <c r="V81" s="23">
        <v>256</v>
      </c>
      <c r="W81" s="23">
        <v>1080</v>
      </c>
      <c r="X81" s="23">
        <v>2400</v>
      </c>
    </row>
    <row r="82" spans="1:24">
      <c r="A82" s="23" t="s">
        <v>131</v>
      </c>
      <c r="B82" s="23" t="s">
        <v>137</v>
      </c>
      <c r="C82" s="12">
        <v>99990</v>
      </c>
      <c r="D82" s="23">
        <v>79</v>
      </c>
      <c r="E82" s="23" t="b">
        <v>1</v>
      </c>
      <c r="F82" s="23" t="b">
        <v>0</v>
      </c>
      <c r="G82" s="23" t="s">
        <v>39</v>
      </c>
      <c r="H82" s="23">
        <v>8</v>
      </c>
      <c r="I82" s="23">
        <v>2.6</v>
      </c>
      <c r="J82" s="23">
        <v>5000</v>
      </c>
      <c r="K82" s="23">
        <v>1</v>
      </c>
      <c r="L82" s="23">
        <v>67</v>
      </c>
      <c r="M82" s="23">
        <v>6</v>
      </c>
      <c r="N82" s="23">
        <v>128</v>
      </c>
      <c r="O82" s="23">
        <v>120</v>
      </c>
      <c r="P82" s="23">
        <v>3</v>
      </c>
      <c r="Q82" s="23">
        <v>1</v>
      </c>
      <c r="R82" s="23" t="s">
        <v>40</v>
      </c>
      <c r="S82" s="23">
        <v>50</v>
      </c>
      <c r="T82" s="23">
        <v>16</v>
      </c>
      <c r="U82" s="23">
        <v>0</v>
      </c>
      <c r="V82" s="23">
        <v>256</v>
      </c>
      <c r="W82" s="23">
        <v>1080</v>
      </c>
      <c r="X82" s="23">
        <v>2400</v>
      </c>
    </row>
    <row r="83" spans="1:24">
      <c r="A83" s="23" t="s">
        <v>131</v>
      </c>
      <c r="B83" s="23" t="s">
        <v>138</v>
      </c>
      <c r="C83" s="12">
        <v>100000</v>
      </c>
      <c r="D83" s="23">
        <v>83</v>
      </c>
      <c r="E83" s="23" t="b">
        <v>1</v>
      </c>
      <c r="F83" s="23" t="b">
        <v>0</v>
      </c>
      <c r="G83" s="23" t="s">
        <v>42</v>
      </c>
      <c r="H83" s="23">
        <v>8</v>
      </c>
      <c r="I83" s="23">
        <v>2.36</v>
      </c>
      <c r="J83" s="23">
        <v>5200</v>
      </c>
      <c r="K83" s="23">
        <v>1</v>
      </c>
      <c r="L83" s="23">
        <v>210</v>
      </c>
      <c r="M83" s="23">
        <v>6</v>
      </c>
      <c r="N83" s="23">
        <v>128</v>
      </c>
      <c r="O83" s="23">
        <v>120</v>
      </c>
      <c r="P83" s="23">
        <v>4</v>
      </c>
      <c r="Q83" s="23">
        <v>1</v>
      </c>
      <c r="R83" s="23" t="s">
        <v>40</v>
      </c>
      <c r="S83" s="23">
        <v>108</v>
      </c>
      <c r="T83" s="23">
        <v>32</v>
      </c>
      <c r="U83" s="23">
        <v>1</v>
      </c>
      <c r="V83" s="23">
        <v>512</v>
      </c>
      <c r="W83" s="23">
        <v>1080</v>
      </c>
      <c r="X83" s="23">
        <v>2460</v>
      </c>
    </row>
    <row r="84" spans="1:24">
      <c r="A84" s="23" t="s">
        <v>131</v>
      </c>
      <c r="B84" s="23" t="s">
        <v>139</v>
      </c>
      <c r="C84" s="12">
        <v>114990</v>
      </c>
      <c r="D84" s="23">
        <v>78</v>
      </c>
      <c r="E84" s="23" t="b">
        <v>1</v>
      </c>
      <c r="F84" s="23" t="b">
        <v>1</v>
      </c>
      <c r="G84" s="23" t="s">
        <v>39</v>
      </c>
      <c r="H84" s="23">
        <v>8</v>
      </c>
      <c r="I84" s="23">
        <v>2</v>
      </c>
      <c r="J84" s="23">
        <v>5000</v>
      </c>
      <c r="K84" s="23">
        <v>1</v>
      </c>
      <c r="L84" s="23">
        <v>67</v>
      </c>
      <c r="M84" s="23">
        <v>6</v>
      </c>
      <c r="N84" s="23">
        <v>128</v>
      </c>
      <c r="O84" s="23">
        <v>120</v>
      </c>
      <c r="P84" s="23">
        <v>3</v>
      </c>
      <c r="Q84" s="23">
        <v>1</v>
      </c>
      <c r="R84" s="23" t="s">
        <v>40</v>
      </c>
      <c r="S84" s="23">
        <v>108</v>
      </c>
      <c r="T84" s="23">
        <v>16</v>
      </c>
      <c r="U84" s="23">
        <v>0</v>
      </c>
      <c r="V84" s="23">
        <v>512</v>
      </c>
      <c r="W84" s="23">
        <v>1080</v>
      </c>
      <c r="X84" s="23">
        <v>2460</v>
      </c>
    </row>
    <row r="85" spans="1:24">
      <c r="A85" s="23" t="s">
        <v>131</v>
      </c>
      <c r="B85" s="23" t="s">
        <v>140</v>
      </c>
      <c r="C85" s="12">
        <v>119900</v>
      </c>
      <c r="D85" s="23">
        <v>79</v>
      </c>
      <c r="E85" s="23" t="b">
        <v>1</v>
      </c>
      <c r="F85" s="23" t="b">
        <v>0</v>
      </c>
      <c r="G85" s="23" t="s">
        <v>39</v>
      </c>
      <c r="H85" s="23">
        <v>8</v>
      </c>
      <c r="I85" s="23">
        <v>2.2</v>
      </c>
      <c r="J85" s="23">
        <v>5000</v>
      </c>
      <c r="K85" s="23">
        <v>1</v>
      </c>
      <c r="L85" s="23">
        <v>18</v>
      </c>
      <c r="M85" s="23">
        <v>6</v>
      </c>
      <c r="N85" s="23">
        <v>128</v>
      </c>
      <c r="O85" s="23">
        <v>90</v>
      </c>
      <c r="P85" s="23">
        <v>3</v>
      </c>
      <c r="Q85" s="23">
        <v>1</v>
      </c>
      <c r="R85" s="23" t="s">
        <v>40</v>
      </c>
      <c r="S85" s="23">
        <v>48</v>
      </c>
      <c r="T85" s="23">
        <v>8</v>
      </c>
      <c r="U85" s="23">
        <v>1</v>
      </c>
      <c r="V85" s="23">
        <v>1024</v>
      </c>
      <c r="W85" s="23">
        <v>1080</v>
      </c>
      <c r="X85" s="23">
        <v>2400</v>
      </c>
    </row>
    <row r="86" spans="1:24">
      <c r="A86" s="23" t="s">
        <v>131</v>
      </c>
      <c r="B86" s="23" t="s">
        <v>141</v>
      </c>
      <c r="C86" s="12">
        <v>129990</v>
      </c>
      <c r="D86" s="23">
        <v>87</v>
      </c>
      <c r="E86" s="23" t="b">
        <v>1</v>
      </c>
      <c r="F86" s="23" t="b">
        <v>0</v>
      </c>
      <c r="G86" s="23" t="s">
        <v>39</v>
      </c>
      <c r="H86" s="23">
        <v>8</v>
      </c>
      <c r="I86" s="23">
        <v>2.6</v>
      </c>
      <c r="J86" s="23">
        <v>4980</v>
      </c>
      <c r="K86" s="23">
        <v>1</v>
      </c>
      <c r="L86" s="23">
        <v>120</v>
      </c>
      <c r="M86" s="23">
        <v>12</v>
      </c>
      <c r="N86" s="23">
        <v>256</v>
      </c>
      <c r="O86" s="23">
        <v>120</v>
      </c>
      <c r="P86" s="23">
        <v>3</v>
      </c>
      <c r="Q86" s="23">
        <v>1</v>
      </c>
      <c r="R86" s="23" t="s">
        <v>40</v>
      </c>
      <c r="S86" s="23">
        <v>200</v>
      </c>
      <c r="T86" s="23">
        <v>16</v>
      </c>
      <c r="U86" s="23">
        <v>0</v>
      </c>
      <c r="V86" s="23">
        <v>256</v>
      </c>
      <c r="W86" s="23">
        <v>1080</v>
      </c>
      <c r="X86" s="23">
        <v>2400</v>
      </c>
    </row>
    <row r="87" spans="1:3">
      <c r="A87" s="1"/>
      <c r="B87" s="1"/>
      <c r="C87" s="24"/>
    </row>
  </sheetData>
  <autoFilter ref="A7:X87">
    <extLst/>
  </autoFilter>
  <sortState ref="C8:C86">
    <sortCondition ref="C8"/>
  </sortState>
  <pageMargins left="0.75" right="0.75" top="1" bottom="1" header="0.5" footer="0.5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opLeftCell="A25" workbookViewId="0">
      <selection activeCell="A17" sqref="A17:C17"/>
      <pivotSelection pane="bottomRight" showHeader="1" extendable="1" axis="axisRow" activeRow="14" previousRow="14" click="1" r:id="rId1">
        <pivotArea dataOnly="0" grandRow="1" outline="0" fieldPosition="0"/>
      </pivotSelection>
    </sheetView>
  </sheetViews>
  <sheetFormatPr defaultColWidth="8.72727272727273" defaultRowHeight="14.5" outlineLevelCol="4"/>
  <cols>
    <col min="1" max="1" width="14.6363636363636"/>
    <col min="2" max="2" width="19.5454545454545" customWidth="1"/>
    <col min="3" max="3" width="13.9090909090909"/>
    <col min="4" max="4" width="12.8181818181818"/>
  </cols>
  <sheetData>
    <row r="1" spans="5:5">
      <c r="E1" s="1"/>
    </row>
    <row r="3" spans="1:3">
      <c r="A3" s="1" t="s">
        <v>0</v>
      </c>
      <c r="B3" s="2" t="s">
        <v>142</v>
      </c>
      <c r="C3" t="s">
        <v>143</v>
      </c>
    </row>
    <row r="4" spans="1:3">
      <c r="A4" t="s">
        <v>24</v>
      </c>
      <c r="B4" s="2">
        <v>704</v>
      </c>
      <c r="C4" s="3">
        <v>56136</v>
      </c>
    </row>
    <row r="5" spans="1:3">
      <c r="A5" t="s">
        <v>33</v>
      </c>
      <c r="B5" s="2">
        <v>32</v>
      </c>
      <c r="C5" s="3">
        <v>11936</v>
      </c>
    </row>
    <row r="6" spans="1:3">
      <c r="A6" t="s">
        <v>37</v>
      </c>
      <c r="B6" s="2">
        <v>192</v>
      </c>
      <c r="C6" s="3">
        <v>24479</v>
      </c>
    </row>
    <row r="7" spans="1:3">
      <c r="A7" t="s">
        <v>43</v>
      </c>
      <c r="B7" s="2">
        <v>32</v>
      </c>
      <c r="C7" s="3">
        <v>13989</v>
      </c>
    </row>
    <row r="8" spans="1:3">
      <c r="A8" t="s">
        <v>45</v>
      </c>
      <c r="B8" s="2">
        <v>448</v>
      </c>
      <c r="C8" s="3">
        <v>57462</v>
      </c>
    </row>
    <row r="9" spans="1:3">
      <c r="A9" t="s">
        <v>53</v>
      </c>
      <c r="B9" s="2">
        <v>128</v>
      </c>
      <c r="C9" s="3">
        <v>14999</v>
      </c>
    </row>
    <row r="10" spans="1:3">
      <c r="A10" t="s">
        <v>56</v>
      </c>
      <c r="B10" s="2">
        <v>1408</v>
      </c>
      <c r="C10" s="3">
        <v>166311</v>
      </c>
    </row>
    <row r="11" spans="1:3">
      <c r="A11" t="s">
        <v>77</v>
      </c>
      <c r="B11" s="2">
        <v>1344</v>
      </c>
      <c r="C11" s="3">
        <v>131993</v>
      </c>
    </row>
    <row r="12" spans="1:3">
      <c r="A12" t="s">
        <v>87</v>
      </c>
      <c r="B12" s="2">
        <v>320</v>
      </c>
      <c r="C12" s="3">
        <v>59987</v>
      </c>
    </row>
    <row r="13" spans="1:3">
      <c r="A13" t="s">
        <v>91</v>
      </c>
      <c r="B13" s="2">
        <v>800</v>
      </c>
      <c r="C13" s="3">
        <v>163543</v>
      </c>
    </row>
    <row r="14" spans="1:3">
      <c r="A14" t="s">
        <v>101</v>
      </c>
      <c r="B14" s="2">
        <v>2112</v>
      </c>
      <c r="C14" s="3">
        <v>408105</v>
      </c>
    </row>
    <row r="15" spans="1:3">
      <c r="A15" t="s">
        <v>117</v>
      </c>
      <c r="B15" s="2">
        <v>1952</v>
      </c>
      <c r="C15" s="3">
        <v>549478</v>
      </c>
    </row>
    <row r="16" spans="1:3">
      <c r="A16" t="s">
        <v>131</v>
      </c>
      <c r="B16" s="2">
        <v>1408</v>
      </c>
      <c r="C16" s="3">
        <v>949856</v>
      </c>
    </row>
    <row r="17" spans="1:3">
      <c r="A17" t="s">
        <v>144</v>
      </c>
      <c r="B17" s="2">
        <v>10880</v>
      </c>
      <c r="C17" s="3">
        <v>2608274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7"/>
  <sheetViews>
    <sheetView showGridLines="0" workbookViewId="0">
      <selection activeCell="I21" sqref="I21"/>
    </sheetView>
  </sheetViews>
  <sheetFormatPr defaultColWidth="8.72727272727273" defaultRowHeight="14.5" outlineLevelCol="2"/>
  <cols>
    <col min="1" max="1" width="14.6363636363636"/>
    <col min="2" max="2" width="8.45454545454546"/>
    <col min="3" max="3" width="23.3636363636364"/>
  </cols>
  <sheetData>
    <row r="3" spans="1:3">
      <c r="A3" t="s">
        <v>0</v>
      </c>
      <c r="B3" t="s">
        <v>3</v>
      </c>
      <c r="C3" t="s">
        <v>145</v>
      </c>
    </row>
    <row r="4" spans="1:3">
      <c r="A4" t="s">
        <v>24</v>
      </c>
      <c r="C4">
        <v>21372</v>
      </c>
    </row>
    <row r="5" spans="1:3">
      <c r="A5" t="s">
        <v>33</v>
      </c>
      <c r="C5">
        <v>3500</v>
      </c>
    </row>
    <row r="6" spans="1:3">
      <c r="A6" t="s">
        <v>37</v>
      </c>
      <c r="C6">
        <v>10000</v>
      </c>
    </row>
    <row r="7" spans="1:3">
      <c r="A7" t="s">
        <v>43</v>
      </c>
      <c r="C7">
        <v>5000</v>
      </c>
    </row>
    <row r="8" spans="1:3">
      <c r="A8" t="s">
        <v>45</v>
      </c>
      <c r="C8">
        <v>20000</v>
      </c>
    </row>
    <row r="9" spans="1:3">
      <c r="A9" t="s">
        <v>53</v>
      </c>
      <c r="C9">
        <v>4500</v>
      </c>
    </row>
    <row r="10" spans="1:3">
      <c r="A10" t="s">
        <v>56</v>
      </c>
      <c r="C10">
        <v>48800</v>
      </c>
    </row>
    <row r="11" spans="1:3">
      <c r="A11" t="s">
        <v>77</v>
      </c>
      <c r="C11">
        <v>34000</v>
      </c>
    </row>
    <row r="12" spans="1:3">
      <c r="A12" t="s">
        <v>87</v>
      </c>
      <c r="C12">
        <v>15000</v>
      </c>
    </row>
    <row r="13" spans="1:3">
      <c r="A13" t="s">
        <v>91</v>
      </c>
      <c r="C13">
        <v>35000</v>
      </c>
    </row>
    <row r="14" spans="1:3">
      <c r="A14" t="s">
        <v>101</v>
      </c>
      <c r="C14">
        <v>69700</v>
      </c>
    </row>
    <row r="15" spans="1:3">
      <c r="A15" t="s">
        <v>117</v>
      </c>
      <c r="C15">
        <v>62230</v>
      </c>
    </row>
    <row r="16" spans="1:3">
      <c r="A16" t="s">
        <v>131</v>
      </c>
      <c r="C16">
        <v>50160</v>
      </c>
    </row>
    <row r="17" spans="1:3">
      <c r="A17" t="s">
        <v>144</v>
      </c>
      <c r="C17">
        <v>379262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7"/>
  <sheetViews>
    <sheetView topLeftCell="A28" workbookViewId="0">
      <selection activeCell="C47" sqref="C47"/>
    </sheetView>
  </sheetViews>
  <sheetFormatPr defaultColWidth="8.72727272727273" defaultRowHeight="14.5" outlineLevelCol="2"/>
  <cols>
    <col min="1" max="1" width="14.6363636363636"/>
    <col min="2" max="2" width="18.4545454545455"/>
    <col min="3" max="4" width="23.5454545454545"/>
  </cols>
  <sheetData>
    <row r="3" spans="1:3">
      <c r="A3" t="s">
        <v>0</v>
      </c>
      <c r="B3" t="s">
        <v>6</v>
      </c>
      <c r="C3" t="s">
        <v>146</v>
      </c>
    </row>
    <row r="4" spans="1:3">
      <c r="A4" t="s">
        <v>24</v>
      </c>
      <c r="C4">
        <v>18.53</v>
      </c>
    </row>
    <row r="5" spans="1:3">
      <c r="A5" t="s">
        <v>33</v>
      </c>
      <c r="C5">
        <v>2</v>
      </c>
    </row>
    <row r="6" spans="1:3">
      <c r="A6" t="s">
        <v>37</v>
      </c>
      <c r="C6">
        <v>5.1</v>
      </c>
    </row>
    <row r="7" spans="1:3">
      <c r="A7" t="s">
        <v>43</v>
      </c>
      <c r="C7">
        <v>2.2</v>
      </c>
    </row>
    <row r="8" spans="1:3">
      <c r="A8" t="s">
        <v>53</v>
      </c>
      <c r="C8">
        <v>2.5</v>
      </c>
    </row>
    <row r="9" spans="1:3">
      <c r="A9" t="s">
        <v>45</v>
      </c>
      <c r="C9">
        <v>9.2</v>
      </c>
    </row>
    <row r="10" spans="1:3">
      <c r="A10" t="s">
        <v>56</v>
      </c>
      <c r="C10">
        <v>28.25</v>
      </c>
    </row>
    <row r="11" spans="1:3">
      <c r="A11" t="s">
        <v>77</v>
      </c>
      <c r="C11">
        <v>17.7</v>
      </c>
    </row>
    <row r="12" spans="1:3">
      <c r="A12" t="s">
        <v>87</v>
      </c>
      <c r="C12">
        <v>7</v>
      </c>
    </row>
    <row r="13" spans="1:3">
      <c r="A13" t="s">
        <v>91</v>
      </c>
      <c r="C13">
        <v>16</v>
      </c>
    </row>
    <row r="14" spans="1:3">
      <c r="A14" t="s">
        <v>101</v>
      </c>
      <c r="C14">
        <v>36.7</v>
      </c>
    </row>
    <row r="15" spans="1:3">
      <c r="A15" t="s">
        <v>117</v>
      </c>
      <c r="C15">
        <v>32.4</v>
      </c>
    </row>
    <row r="16" spans="1:3">
      <c r="A16" t="s">
        <v>131</v>
      </c>
      <c r="C16">
        <v>23.01</v>
      </c>
    </row>
    <row r="17" spans="1:3">
      <c r="A17" t="s">
        <v>144</v>
      </c>
      <c r="C17">
        <v>200.59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topLeftCell="B1" workbookViewId="0">
      <selection activeCell="L28" sqref="L28"/>
    </sheetView>
  </sheetViews>
  <sheetFormatPr defaultColWidth="8.72727272727273" defaultRowHeight="14.5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Excel-Lookup,Sum</vt:lpstr>
      <vt:lpstr>Pivot Tables1</vt:lpstr>
      <vt:lpstr>Pivot Table 2</vt:lpstr>
      <vt:lpstr>Pivot Table3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</cp:lastModifiedBy>
  <dcterms:created xsi:type="dcterms:W3CDTF">2024-06-24T07:54:00Z</dcterms:created>
  <dcterms:modified xsi:type="dcterms:W3CDTF">2024-06-25T10:23:53Z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8B375236210D40F196555F81301EEB5A_13</vt:lpwstr>
  </property>
  <property fmtid="{D5CDD505-2E9C-101B-9397-08002B2CF9AE}" pid="3" name="KSOProductBuildVer">
    <vt:lpwstr>1033-12.2.0.17119</vt:lpwstr>
  </property>
</Properties>
</file>