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ch\Desktop\"/>
    </mc:Choice>
  </mc:AlternateContent>
  <bookViews>
    <workbookView xWindow="0" yWindow="0" windowWidth="28800" windowHeight="11895"/>
  </bookViews>
  <sheets>
    <sheet name="GSL-10-5" sheetId="1" r:id="rId1"/>
  </sheets>
  <definedNames>
    <definedName name="_xlnm._FilterDatabase" localSheetId="0" hidden="1">'GSL-10-5'!$A$1:$S$274</definedName>
  </definedNames>
  <calcPr calcId="152511"/>
</workbook>
</file>

<file path=xl/calcChain.xml><?xml version="1.0" encoding="utf-8"?>
<calcChain xmlns="http://schemas.openxmlformats.org/spreadsheetml/2006/main">
  <c r="K289" i="1" l="1"/>
  <c r="K286" i="1"/>
  <c r="K283" i="1"/>
  <c r="K280" i="1"/>
  <c r="K277" i="1"/>
  <c r="O276" i="1" l="1"/>
  <c r="N3" i="1"/>
  <c r="N4" i="1"/>
  <c r="N5" i="1"/>
  <c r="N6" i="1"/>
  <c r="N7" i="1"/>
  <c r="N8" i="1"/>
  <c r="N9" i="1"/>
  <c r="Q9" i="1" s="1"/>
  <c r="N10" i="1"/>
  <c r="N11" i="1"/>
  <c r="N12" i="1"/>
  <c r="N13" i="1"/>
  <c r="N14" i="1"/>
  <c r="P14" i="1" s="1"/>
  <c r="N15" i="1"/>
  <c r="N16" i="1"/>
  <c r="N17" i="1"/>
  <c r="Q17" i="1" s="1"/>
  <c r="N18" i="1"/>
  <c r="N19" i="1"/>
  <c r="N20" i="1"/>
  <c r="N21" i="1"/>
  <c r="N22" i="1"/>
  <c r="N23" i="1"/>
  <c r="N24" i="1"/>
  <c r="N25" i="1"/>
  <c r="Q25" i="1" s="1"/>
  <c r="N26" i="1"/>
  <c r="N27" i="1"/>
  <c r="N28" i="1"/>
  <c r="N29" i="1"/>
  <c r="N30" i="1"/>
  <c r="P30" i="1" s="1"/>
  <c r="N31" i="1"/>
  <c r="N32" i="1"/>
  <c r="N33" i="1"/>
  <c r="Q33" i="1" s="1"/>
  <c r="N34" i="1"/>
  <c r="N35" i="1"/>
  <c r="N36" i="1"/>
  <c r="N37" i="1"/>
  <c r="N38" i="1"/>
  <c r="N39" i="1"/>
  <c r="N40" i="1"/>
  <c r="N41" i="1"/>
  <c r="Q41" i="1" s="1"/>
  <c r="N42" i="1"/>
  <c r="N43" i="1"/>
  <c r="N44" i="1"/>
  <c r="N45" i="1"/>
  <c r="N46" i="1"/>
  <c r="P46" i="1" s="1"/>
  <c r="N47" i="1"/>
  <c r="Q47" i="1" s="1"/>
  <c r="N48" i="1"/>
  <c r="N49" i="1"/>
  <c r="N50" i="1"/>
  <c r="N51" i="1"/>
  <c r="Q51" i="1" s="1"/>
  <c r="N52" i="1"/>
  <c r="N53" i="1"/>
  <c r="N54" i="1"/>
  <c r="N55" i="1"/>
  <c r="Q55" i="1" s="1"/>
  <c r="N56" i="1"/>
  <c r="N57" i="1"/>
  <c r="N58" i="1"/>
  <c r="N59" i="1"/>
  <c r="Q59" i="1" s="1"/>
  <c r="N60" i="1"/>
  <c r="N61" i="1"/>
  <c r="N62" i="1"/>
  <c r="P62" i="1" s="1"/>
  <c r="N63" i="1"/>
  <c r="Q63" i="1" s="1"/>
  <c r="N64" i="1"/>
  <c r="N65" i="1"/>
  <c r="N66" i="1"/>
  <c r="N67" i="1"/>
  <c r="Q67" i="1" s="1"/>
  <c r="N68" i="1"/>
  <c r="N69" i="1"/>
  <c r="N70" i="1"/>
  <c r="N71" i="1"/>
  <c r="Q71" i="1" s="1"/>
  <c r="N72" i="1"/>
  <c r="N73" i="1"/>
  <c r="N74" i="1"/>
  <c r="N75" i="1"/>
  <c r="Q75" i="1" s="1"/>
  <c r="N76" i="1"/>
  <c r="N77" i="1"/>
  <c r="N78" i="1"/>
  <c r="P78" i="1" s="1"/>
  <c r="N79" i="1"/>
  <c r="Q79" i="1" s="1"/>
  <c r="N80" i="1"/>
  <c r="N81" i="1"/>
  <c r="N82" i="1"/>
  <c r="N83" i="1"/>
  <c r="Q83" i="1" s="1"/>
  <c r="N84" i="1"/>
  <c r="N85" i="1"/>
  <c r="N86" i="1"/>
  <c r="N87" i="1"/>
  <c r="Q87" i="1" s="1"/>
  <c r="N88" i="1"/>
  <c r="N89" i="1"/>
  <c r="N90" i="1"/>
  <c r="N91" i="1"/>
  <c r="Q91" i="1" s="1"/>
  <c r="N92" i="1"/>
  <c r="N93" i="1"/>
  <c r="N94" i="1"/>
  <c r="P94" i="1" s="1"/>
  <c r="N95" i="1"/>
  <c r="Q95" i="1" s="1"/>
  <c r="N96" i="1"/>
  <c r="N97" i="1"/>
  <c r="N98" i="1"/>
  <c r="N99" i="1"/>
  <c r="Q99" i="1" s="1"/>
  <c r="N100" i="1"/>
  <c r="N101" i="1"/>
  <c r="N102" i="1"/>
  <c r="N103" i="1"/>
  <c r="Q103" i="1" s="1"/>
  <c r="N104" i="1"/>
  <c r="N105" i="1"/>
  <c r="N106" i="1"/>
  <c r="N107" i="1"/>
  <c r="Q107" i="1" s="1"/>
  <c r="N108" i="1"/>
  <c r="N109" i="1"/>
  <c r="N110" i="1"/>
  <c r="P110" i="1" s="1"/>
  <c r="N111" i="1"/>
  <c r="Q111" i="1" s="1"/>
  <c r="N112" i="1"/>
  <c r="N113" i="1"/>
  <c r="N114" i="1"/>
  <c r="N115" i="1"/>
  <c r="Q115" i="1" s="1"/>
  <c r="N116" i="1"/>
  <c r="N117" i="1"/>
  <c r="N118" i="1"/>
  <c r="N119" i="1"/>
  <c r="Q119" i="1" s="1"/>
  <c r="N120" i="1"/>
  <c r="N121" i="1"/>
  <c r="N122" i="1"/>
  <c r="N123" i="1"/>
  <c r="Q123" i="1" s="1"/>
  <c r="N124" i="1"/>
  <c r="N125" i="1"/>
  <c r="N126" i="1"/>
  <c r="P126" i="1" s="1"/>
  <c r="N127" i="1"/>
  <c r="Q127" i="1" s="1"/>
  <c r="N128" i="1"/>
  <c r="N129" i="1"/>
  <c r="N130" i="1"/>
  <c r="N131" i="1"/>
  <c r="Q131" i="1" s="1"/>
  <c r="N132" i="1"/>
  <c r="N133" i="1"/>
  <c r="N134" i="1"/>
  <c r="N135" i="1"/>
  <c r="Q135" i="1" s="1"/>
  <c r="N136" i="1"/>
  <c r="N137" i="1"/>
  <c r="N138" i="1"/>
  <c r="N139" i="1"/>
  <c r="Q139" i="1" s="1"/>
  <c r="N140" i="1"/>
  <c r="N141" i="1"/>
  <c r="N142" i="1"/>
  <c r="P142" i="1" s="1"/>
  <c r="N143" i="1"/>
  <c r="Q143" i="1" s="1"/>
  <c r="N144" i="1"/>
  <c r="N145" i="1"/>
  <c r="N146" i="1"/>
  <c r="N147" i="1"/>
  <c r="Q147" i="1" s="1"/>
  <c r="N148" i="1"/>
  <c r="N149" i="1"/>
  <c r="N150" i="1"/>
  <c r="N151" i="1"/>
  <c r="Q151" i="1" s="1"/>
  <c r="N152" i="1"/>
  <c r="N153" i="1"/>
  <c r="N154" i="1"/>
  <c r="N155" i="1"/>
  <c r="Q155" i="1" s="1"/>
  <c r="N156" i="1"/>
  <c r="N157" i="1"/>
  <c r="N158" i="1"/>
  <c r="P158" i="1" s="1"/>
  <c r="N159" i="1"/>
  <c r="Q159" i="1" s="1"/>
  <c r="N160" i="1"/>
  <c r="N161" i="1"/>
  <c r="N162" i="1"/>
  <c r="N163" i="1"/>
  <c r="Q163" i="1" s="1"/>
  <c r="N164" i="1"/>
  <c r="N165" i="1"/>
  <c r="N166" i="1"/>
  <c r="N167" i="1"/>
  <c r="Q167" i="1" s="1"/>
  <c r="N168" i="1"/>
  <c r="N169" i="1"/>
  <c r="N170" i="1"/>
  <c r="N171" i="1"/>
  <c r="Q171" i="1" s="1"/>
  <c r="N172" i="1"/>
  <c r="N173" i="1"/>
  <c r="N174" i="1"/>
  <c r="P174" i="1" s="1"/>
  <c r="N175" i="1"/>
  <c r="Q175" i="1" s="1"/>
  <c r="N176" i="1"/>
  <c r="N177" i="1"/>
  <c r="N178" i="1"/>
  <c r="N179" i="1"/>
  <c r="Q179" i="1" s="1"/>
  <c r="N180" i="1"/>
  <c r="N181" i="1"/>
  <c r="N182" i="1"/>
  <c r="N183" i="1"/>
  <c r="Q183" i="1" s="1"/>
  <c r="N184" i="1"/>
  <c r="N185" i="1"/>
  <c r="N186" i="1"/>
  <c r="N187" i="1"/>
  <c r="Q187" i="1" s="1"/>
  <c r="N188" i="1"/>
  <c r="N189" i="1"/>
  <c r="N190" i="1"/>
  <c r="P190" i="1" s="1"/>
  <c r="N191" i="1"/>
  <c r="Q191" i="1" s="1"/>
  <c r="N192" i="1"/>
  <c r="N193" i="1"/>
  <c r="N194" i="1"/>
  <c r="N195" i="1"/>
  <c r="Q195" i="1" s="1"/>
  <c r="N196" i="1"/>
  <c r="N197" i="1"/>
  <c r="N198" i="1"/>
  <c r="N199" i="1"/>
  <c r="Q199" i="1" s="1"/>
  <c r="N200" i="1"/>
  <c r="N201" i="1"/>
  <c r="N202" i="1"/>
  <c r="N203" i="1"/>
  <c r="Q203" i="1" s="1"/>
  <c r="N204" i="1"/>
  <c r="Q204" i="1" s="1"/>
  <c r="N205" i="1"/>
  <c r="N206" i="1"/>
  <c r="P206" i="1" s="1"/>
  <c r="N207" i="1"/>
  <c r="Q207" i="1" s="1"/>
  <c r="N208" i="1"/>
  <c r="Q208" i="1" s="1"/>
  <c r="N209" i="1"/>
  <c r="N210" i="1"/>
  <c r="N211" i="1"/>
  <c r="Q211" i="1" s="1"/>
  <c r="N212" i="1"/>
  <c r="Q212" i="1" s="1"/>
  <c r="N213" i="1"/>
  <c r="N214" i="1"/>
  <c r="N215" i="1"/>
  <c r="Q215" i="1" s="1"/>
  <c r="N216" i="1"/>
  <c r="Q216" i="1" s="1"/>
  <c r="N217" i="1"/>
  <c r="N218" i="1"/>
  <c r="N219" i="1"/>
  <c r="Q219" i="1" s="1"/>
  <c r="N220" i="1"/>
  <c r="Q220" i="1" s="1"/>
  <c r="N221" i="1"/>
  <c r="N222" i="1"/>
  <c r="P222" i="1" s="1"/>
  <c r="N223" i="1"/>
  <c r="Q223" i="1" s="1"/>
  <c r="N224" i="1"/>
  <c r="Q224" i="1" s="1"/>
  <c r="N225" i="1"/>
  <c r="N226" i="1"/>
  <c r="N227" i="1"/>
  <c r="Q227" i="1" s="1"/>
  <c r="N228" i="1"/>
  <c r="Q228" i="1" s="1"/>
  <c r="N229" i="1"/>
  <c r="N230" i="1"/>
  <c r="N231" i="1"/>
  <c r="Q231" i="1" s="1"/>
  <c r="N232" i="1"/>
  <c r="Q232" i="1" s="1"/>
  <c r="N233" i="1"/>
  <c r="N234" i="1"/>
  <c r="N235" i="1"/>
  <c r="Q235" i="1" s="1"/>
  <c r="N236" i="1"/>
  <c r="Q236" i="1" s="1"/>
  <c r="N237" i="1"/>
  <c r="N238" i="1"/>
  <c r="P238" i="1" s="1"/>
  <c r="N239" i="1"/>
  <c r="Q239" i="1" s="1"/>
  <c r="N240" i="1"/>
  <c r="Q240" i="1" s="1"/>
  <c r="N241" i="1"/>
  <c r="N242" i="1"/>
  <c r="N243" i="1"/>
  <c r="Q243" i="1" s="1"/>
  <c r="N244" i="1"/>
  <c r="Q244" i="1" s="1"/>
  <c r="N245" i="1"/>
  <c r="N246" i="1"/>
  <c r="N247" i="1"/>
  <c r="Q247" i="1" s="1"/>
  <c r="N248" i="1"/>
  <c r="Q248" i="1" s="1"/>
  <c r="N249" i="1"/>
  <c r="N250" i="1"/>
  <c r="N251" i="1"/>
  <c r="Q251" i="1" s="1"/>
  <c r="N252" i="1"/>
  <c r="Q252" i="1" s="1"/>
  <c r="N253" i="1"/>
  <c r="N254" i="1"/>
  <c r="P254" i="1" s="1"/>
  <c r="N255" i="1"/>
  <c r="Q255" i="1" s="1"/>
  <c r="N256" i="1"/>
  <c r="Q256" i="1" s="1"/>
  <c r="N257" i="1"/>
  <c r="N258" i="1"/>
  <c r="N259" i="1"/>
  <c r="Q259" i="1" s="1"/>
  <c r="N260" i="1"/>
  <c r="Q260" i="1" s="1"/>
  <c r="N261" i="1"/>
  <c r="N262" i="1"/>
  <c r="N263" i="1"/>
  <c r="Q263" i="1" s="1"/>
  <c r="N264" i="1"/>
  <c r="Q264" i="1" s="1"/>
  <c r="N265" i="1"/>
  <c r="N266" i="1"/>
  <c r="N267" i="1"/>
  <c r="Q267" i="1" s="1"/>
  <c r="N268" i="1"/>
  <c r="Q268" i="1" s="1"/>
  <c r="N269" i="1"/>
  <c r="Q269" i="1" s="1"/>
  <c r="N270" i="1"/>
  <c r="P270" i="1" s="1"/>
  <c r="N271" i="1"/>
  <c r="Q271" i="1" s="1"/>
  <c r="N272" i="1"/>
  <c r="Q272" i="1" s="1"/>
  <c r="N273" i="1"/>
  <c r="Q273" i="1" s="1"/>
  <c r="N274" i="1"/>
  <c r="N2" i="1"/>
  <c r="Q2" i="1" s="1"/>
  <c r="P55" i="1" l="1"/>
  <c r="Q254" i="1"/>
  <c r="Q62" i="1"/>
  <c r="P33" i="1"/>
  <c r="P199" i="1"/>
  <c r="P135" i="1"/>
  <c r="P183" i="1"/>
  <c r="P119" i="1"/>
  <c r="Q190" i="1"/>
  <c r="P71" i="1"/>
  <c r="P167" i="1"/>
  <c r="P103" i="1"/>
  <c r="Q126" i="1"/>
  <c r="P271" i="1"/>
  <c r="P151" i="1"/>
  <c r="P87" i="1"/>
  <c r="Q200" i="1"/>
  <c r="P200" i="1"/>
  <c r="Q184" i="1"/>
  <c r="P184" i="1"/>
  <c r="Q176" i="1"/>
  <c r="P176" i="1"/>
  <c r="Q164" i="1"/>
  <c r="P164" i="1"/>
  <c r="Q152" i="1"/>
  <c r="P152" i="1"/>
  <c r="Q140" i="1"/>
  <c r="P140" i="1"/>
  <c r="Q132" i="1"/>
  <c r="P132" i="1"/>
  <c r="Q116" i="1"/>
  <c r="P116" i="1"/>
  <c r="Q104" i="1"/>
  <c r="P104" i="1"/>
  <c r="Q92" i="1"/>
  <c r="P92" i="1"/>
  <c r="Q88" i="1"/>
  <c r="P88" i="1"/>
  <c r="Q80" i="1"/>
  <c r="P80" i="1"/>
  <c r="Q64" i="1"/>
  <c r="P64" i="1"/>
  <c r="Q52" i="1"/>
  <c r="P52" i="1"/>
  <c r="Q40" i="1"/>
  <c r="P40" i="1"/>
  <c r="Q28" i="1"/>
  <c r="P28" i="1"/>
  <c r="Q16" i="1"/>
  <c r="P16" i="1"/>
  <c r="Q4" i="1"/>
  <c r="P4" i="1"/>
  <c r="P264" i="1"/>
  <c r="P240" i="1"/>
  <c r="Q43" i="1"/>
  <c r="P43" i="1"/>
  <c r="Q39" i="1"/>
  <c r="P39" i="1"/>
  <c r="Q35" i="1"/>
  <c r="P35" i="1"/>
  <c r="Q31" i="1"/>
  <c r="P31" i="1"/>
  <c r="Q27" i="1"/>
  <c r="P27" i="1"/>
  <c r="Q23" i="1"/>
  <c r="P23" i="1"/>
  <c r="Q19" i="1"/>
  <c r="P19" i="1"/>
  <c r="Q15" i="1"/>
  <c r="P15" i="1"/>
  <c r="Q11" i="1"/>
  <c r="P11" i="1"/>
  <c r="Q7" i="1"/>
  <c r="P7" i="1"/>
  <c r="Q3" i="1"/>
  <c r="P3" i="1"/>
  <c r="P269" i="1"/>
  <c r="P263" i="1"/>
  <c r="P255" i="1"/>
  <c r="P247" i="1"/>
  <c r="P239" i="1"/>
  <c r="P231" i="1"/>
  <c r="P223" i="1"/>
  <c r="P215" i="1"/>
  <c r="P207" i="1"/>
  <c r="P195" i="1"/>
  <c r="P179" i="1"/>
  <c r="P163" i="1"/>
  <c r="P147" i="1"/>
  <c r="P131" i="1"/>
  <c r="P115" i="1"/>
  <c r="P99" i="1"/>
  <c r="P83" i="1"/>
  <c r="P67" i="1"/>
  <c r="P51" i="1"/>
  <c r="P25" i="1"/>
  <c r="Q238" i="1"/>
  <c r="Q174" i="1"/>
  <c r="Q110" i="1"/>
  <c r="Q46" i="1"/>
  <c r="Q192" i="1"/>
  <c r="P192" i="1"/>
  <c r="Q172" i="1"/>
  <c r="P172" i="1"/>
  <c r="Q160" i="1"/>
  <c r="P160" i="1"/>
  <c r="Q148" i="1"/>
  <c r="P148" i="1"/>
  <c r="Q136" i="1"/>
  <c r="P136" i="1"/>
  <c r="Q124" i="1"/>
  <c r="P124" i="1"/>
  <c r="Q112" i="1"/>
  <c r="P112" i="1"/>
  <c r="Q100" i="1"/>
  <c r="P100" i="1"/>
  <c r="Q84" i="1"/>
  <c r="P84" i="1"/>
  <c r="Q72" i="1"/>
  <c r="P72" i="1"/>
  <c r="Q60" i="1"/>
  <c r="P60" i="1"/>
  <c r="Q48" i="1"/>
  <c r="P48" i="1"/>
  <c r="Q32" i="1"/>
  <c r="P32" i="1"/>
  <c r="Q20" i="1"/>
  <c r="P20" i="1"/>
  <c r="Q12" i="1"/>
  <c r="P12" i="1"/>
  <c r="P256" i="1"/>
  <c r="P232" i="1"/>
  <c r="P216" i="1"/>
  <c r="Q274" i="1"/>
  <c r="P274" i="1"/>
  <c r="Q266" i="1"/>
  <c r="P266" i="1"/>
  <c r="Q262" i="1"/>
  <c r="P262" i="1"/>
  <c r="Q258" i="1"/>
  <c r="P258" i="1"/>
  <c r="Q250" i="1"/>
  <c r="P250" i="1"/>
  <c r="Q246" i="1"/>
  <c r="P246" i="1"/>
  <c r="Q242" i="1"/>
  <c r="P242" i="1"/>
  <c r="Q234" i="1"/>
  <c r="P234" i="1"/>
  <c r="Q230" i="1"/>
  <c r="P230" i="1"/>
  <c r="Q226" i="1"/>
  <c r="P226" i="1"/>
  <c r="Q218" i="1"/>
  <c r="P218" i="1"/>
  <c r="Q214" i="1"/>
  <c r="P214" i="1"/>
  <c r="Q210" i="1"/>
  <c r="P210" i="1"/>
  <c r="Q202" i="1"/>
  <c r="P202" i="1"/>
  <c r="Q198" i="1"/>
  <c r="P198" i="1"/>
  <c r="Q194" i="1"/>
  <c r="P194" i="1"/>
  <c r="Q186" i="1"/>
  <c r="P186" i="1"/>
  <c r="Q182" i="1"/>
  <c r="P182" i="1"/>
  <c r="Q178" i="1"/>
  <c r="P178" i="1"/>
  <c r="Q170" i="1"/>
  <c r="P170" i="1"/>
  <c r="Q166" i="1"/>
  <c r="P166" i="1"/>
  <c r="Q162" i="1"/>
  <c r="P162" i="1"/>
  <c r="Q154" i="1"/>
  <c r="P154" i="1"/>
  <c r="Q150" i="1"/>
  <c r="P150" i="1"/>
  <c r="Q146" i="1"/>
  <c r="P146" i="1"/>
  <c r="Q138" i="1"/>
  <c r="P138" i="1"/>
  <c r="Q134" i="1"/>
  <c r="P134" i="1"/>
  <c r="Q130" i="1"/>
  <c r="P130" i="1"/>
  <c r="Q122" i="1"/>
  <c r="P122" i="1"/>
  <c r="Q118" i="1"/>
  <c r="P118" i="1"/>
  <c r="Q114" i="1"/>
  <c r="P114" i="1"/>
  <c r="Q106" i="1"/>
  <c r="P106" i="1"/>
  <c r="Q102" i="1"/>
  <c r="P102" i="1"/>
  <c r="Q98" i="1"/>
  <c r="P98" i="1"/>
  <c r="Q90" i="1"/>
  <c r="P90" i="1"/>
  <c r="Q86" i="1"/>
  <c r="P86" i="1"/>
  <c r="Q82" i="1"/>
  <c r="P82" i="1"/>
  <c r="Q74" i="1"/>
  <c r="P74" i="1"/>
  <c r="Q70" i="1"/>
  <c r="P70" i="1"/>
  <c r="Q66" i="1"/>
  <c r="P66" i="1"/>
  <c r="Q58" i="1"/>
  <c r="P58" i="1"/>
  <c r="Q54" i="1"/>
  <c r="P54" i="1"/>
  <c r="Q50" i="1"/>
  <c r="P50" i="1"/>
  <c r="P42" i="1"/>
  <c r="Q42" i="1"/>
  <c r="Q38" i="1"/>
  <c r="P38" i="1"/>
  <c r="Q34" i="1"/>
  <c r="P34" i="1"/>
  <c r="P26" i="1"/>
  <c r="Q26" i="1"/>
  <c r="Q22" i="1"/>
  <c r="P22" i="1"/>
  <c r="Q18" i="1"/>
  <c r="P18" i="1"/>
  <c r="P10" i="1"/>
  <c r="Q10" i="1"/>
  <c r="Q6" i="1"/>
  <c r="P6" i="1"/>
  <c r="P2" i="1"/>
  <c r="P273" i="1"/>
  <c r="P268" i="1"/>
  <c r="P260" i="1"/>
  <c r="P252" i="1"/>
  <c r="P244" i="1"/>
  <c r="P236" i="1"/>
  <c r="P228" i="1"/>
  <c r="P220" i="1"/>
  <c r="P212" i="1"/>
  <c r="P204" i="1"/>
  <c r="P191" i="1"/>
  <c r="P175" i="1"/>
  <c r="P159" i="1"/>
  <c r="P143" i="1"/>
  <c r="P127" i="1"/>
  <c r="P111" i="1"/>
  <c r="P95" i="1"/>
  <c r="P79" i="1"/>
  <c r="P63" i="1"/>
  <c r="P47" i="1"/>
  <c r="P17" i="1"/>
  <c r="Q222" i="1"/>
  <c r="Q158" i="1"/>
  <c r="Q94" i="1"/>
  <c r="Q30" i="1"/>
  <c r="Q196" i="1"/>
  <c r="P196" i="1"/>
  <c r="Q188" i="1"/>
  <c r="P188" i="1"/>
  <c r="Q180" i="1"/>
  <c r="P180" i="1"/>
  <c r="Q168" i="1"/>
  <c r="P168" i="1"/>
  <c r="Q156" i="1"/>
  <c r="P156" i="1"/>
  <c r="Q144" i="1"/>
  <c r="P144" i="1"/>
  <c r="Q128" i="1"/>
  <c r="P128" i="1"/>
  <c r="Q120" i="1"/>
  <c r="P120" i="1"/>
  <c r="Q108" i="1"/>
  <c r="P108" i="1"/>
  <c r="Q96" i="1"/>
  <c r="P96" i="1"/>
  <c r="Q76" i="1"/>
  <c r="P76" i="1"/>
  <c r="Q68" i="1"/>
  <c r="P68" i="1"/>
  <c r="Q56" i="1"/>
  <c r="P56" i="1"/>
  <c r="Q44" i="1"/>
  <c r="P44" i="1"/>
  <c r="Q36" i="1"/>
  <c r="P36" i="1"/>
  <c r="Q24" i="1"/>
  <c r="P24" i="1"/>
  <c r="Q8" i="1"/>
  <c r="P8" i="1"/>
  <c r="P248" i="1"/>
  <c r="P224" i="1"/>
  <c r="P208" i="1"/>
  <c r="Q265" i="1"/>
  <c r="P265" i="1"/>
  <c r="Q261" i="1"/>
  <c r="P261" i="1"/>
  <c r="Q257" i="1"/>
  <c r="P257" i="1"/>
  <c r="Q253" i="1"/>
  <c r="P253" i="1"/>
  <c r="Q249" i="1"/>
  <c r="P249" i="1"/>
  <c r="Q245" i="1"/>
  <c r="P245" i="1"/>
  <c r="Q241" i="1"/>
  <c r="P241" i="1"/>
  <c r="Q237" i="1"/>
  <c r="P237" i="1"/>
  <c r="Q233" i="1"/>
  <c r="P233" i="1"/>
  <c r="Q229" i="1"/>
  <c r="P229" i="1"/>
  <c r="Q225" i="1"/>
  <c r="P225" i="1"/>
  <c r="Q221" i="1"/>
  <c r="P221" i="1"/>
  <c r="Q217" i="1"/>
  <c r="P217" i="1"/>
  <c r="Q213" i="1"/>
  <c r="P213" i="1"/>
  <c r="Q209" i="1"/>
  <c r="P209" i="1"/>
  <c r="Q205" i="1"/>
  <c r="P205" i="1"/>
  <c r="Q201" i="1"/>
  <c r="P201" i="1"/>
  <c r="Q197" i="1"/>
  <c r="P197" i="1"/>
  <c r="Q193" i="1"/>
  <c r="P193" i="1"/>
  <c r="Q189" i="1"/>
  <c r="P189" i="1"/>
  <c r="Q185" i="1"/>
  <c r="P185" i="1"/>
  <c r="Q181" i="1"/>
  <c r="P181" i="1"/>
  <c r="Q177" i="1"/>
  <c r="P177" i="1"/>
  <c r="Q173" i="1"/>
  <c r="P173" i="1"/>
  <c r="Q169" i="1"/>
  <c r="P169" i="1"/>
  <c r="Q165" i="1"/>
  <c r="P165" i="1"/>
  <c r="Q161" i="1"/>
  <c r="P161" i="1"/>
  <c r="Q157" i="1"/>
  <c r="P157" i="1"/>
  <c r="Q153" i="1"/>
  <c r="P153" i="1"/>
  <c r="Q149" i="1"/>
  <c r="P149" i="1"/>
  <c r="Q145" i="1"/>
  <c r="P145" i="1"/>
  <c r="Q141" i="1"/>
  <c r="P141" i="1"/>
  <c r="Q137" i="1"/>
  <c r="P137" i="1"/>
  <c r="Q133" i="1"/>
  <c r="P133" i="1"/>
  <c r="Q129" i="1"/>
  <c r="P129" i="1"/>
  <c r="Q125" i="1"/>
  <c r="P125" i="1"/>
  <c r="Q121" i="1"/>
  <c r="P121" i="1"/>
  <c r="Q117" i="1"/>
  <c r="P117" i="1"/>
  <c r="Q113" i="1"/>
  <c r="P113" i="1"/>
  <c r="Q109" i="1"/>
  <c r="P109" i="1"/>
  <c r="Q105" i="1"/>
  <c r="P105" i="1"/>
  <c r="Q101" i="1"/>
  <c r="P101" i="1"/>
  <c r="Q97" i="1"/>
  <c r="P97" i="1"/>
  <c r="Q93" i="1"/>
  <c r="P93" i="1"/>
  <c r="Q89" i="1"/>
  <c r="P89" i="1"/>
  <c r="Q85" i="1"/>
  <c r="P85" i="1"/>
  <c r="Q81" i="1"/>
  <c r="P81" i="1"/>
  <c r="Q77" i="1"/>
  <c r="P77" i="1"/>
  <c r="Q73" i="1"/>
  <c r="P73" i="1"/>
  <c r="Q69" i="1"/>
  <c r="P69" i="1"/>
  <c r="Q65" i="1"/>
  <c r="P65" i="1"/>
  <c r="Q61" i="1"/>
  <c r="P61" i="1"/>
  <c r="Q57" i="1"/>
  <c r="P57" i="1"/>
  <c r="Q53" i="1"/>
  <c r="P53" i="1"/>
  <c r="Q49" i="1"/>
  <c r="P49" i="1"/>
  <c r="Q45" i="1"/>
  <c r="P45" i="1"/>
  <c r="Q37" i="1"/>
  <c r="P37" i="1"/>
  <c r="Q29" i="1"/>
  <c r="P29" i="1"/>
  <c r="Q21" i="1"/>
  <c r="P21" i="1"/>
  <c r="Q13" i="1"/>
  <c r="P13" i="1"/>
  <c r="Q5" i="1"/>
  <c r="P5" i="1"/>
  <c r="P272" i="1"/>
  <c r="P267" i="1"/>
  <c r="P259" i="1"/>
  <c r="P251" i="1"/>
  <c r="P243" i="1"/>
  <c r="P235" i="1"/>
  <c r="P227" i="1"/>
  <c r="P219" i="1"/>
  <c r="P211" i="1"/>
  <c r="P203" i="1"/>
  <c r="P187" i="1"/>
  <c r="P171" i="1"/>
  <c r="P155" i="1"/>
  <c r="P139" i="1"/>
  <c r="P123" i="1"/>
  <c r="P107" i="1"/>
  <c r="P91" i="1"/>
  <c r="P75" i="1"/>
  <c r="P59" i="1"/>
  <c r="P41" i="1"/>
  <c r="P9" i="1"/>
  <c r="Q270" i="1"/>
  <c r="Q206" i="1"/>
  <c r="Q142" i="1"/>
  <c r="Q78" i="1"/>
  <c r="Q14" i="1"/>
  <c r="Q279" i="1" l="1"/>
  <c r="P288" i="1"/>
  <c r="P282" i="1"/>
  <c r="P276" i="1"/>
  <c r="P285" i="1"/>
  <c r="P279" i="1"/>
  <c r="Q276" i="1"/>
  <c r="Q288" i="1"/>
  <c r="Q282" i="1"/>
  <c r="Q285" i="1"/>
</calcChain>
</file>

<file path=xl/sharedStrings.xml><?xml version="1.0" encoding="utf-8"?>
<sst xmlns="http://schemas.openxmlformats.org/spreadsheetml/2006/main" count="320" uniqueCount="301">
  <si>
    <t>Function_Name</t>
  </si>
  <si>
    <t>Build_Time</t>
  </si>
  <si>
    <t>Depth</t>
  </si>
  <si>
    <t>LOC</t>
  </si>
  <si>
    <t>Num_Target</t>
  </si>
  <si>
    <t>Average_Variable</t>
  </si>
  <si>
    <t>Average_Nonlinear_OP</t>
  </si>
  <si>
    <t>Num_Handle</t>
  </si>
  <si>
    <t>Reachable</t>
  </si>
  <si>
    <t>Unreachable</t>
  </si>
  <si>
    <t>Time</t>
  </si>
  <si>
    <t>Memory</t>
  </si>
  <si>
    <t>isT.O.</t>
  </si>
  <si>
    <t>isM.O.</t>
  </si>
  <si>
    <t>T.O.</t>
  </si>
  <si>
    <t>M.O.</t>
  </si>
  <si>
    <t>Other</t>
  </si>
  <si>
    <t>Unsolved</t>
  </si>
  <si>
    <t>gsl_sf_legendre_array_size/gsl_sf_legendre_array_size.txt</t>
  </si>
  <si>
    <t>gsl_sf_legendre_P2_e/gsl_sf_legendre_P2_e.txt</t>
  </si>
  <si>
    <t>gsl_sf_laguerre_1_e/gsl_sf_laguerre_1_e.txt</t>
  </si>
  <si>
    <t>gsl_sf_legendre_P1_e/gsl_sf_legendre_P1_e.txt</t>
  </si>
  <si>
    <t>gsl_sf_legendre_P3_e/gsl_sf_legendre_P3_e.txt</t>
  </si>
  <si>
    <t>gsl_sf_bessel_asymp_thetanu_corr_e/gsl_sf_bessel_asymp_thetanu_corr_e.txt</t>
  </si>
  <si>
    <t>gsl_sf_bessel_Knu_scaled_asympx_e/gsl_sf_bessel_Knu_scaled_asympx_e.txt</t>
  </si>
  <si>
    <t>gsl_sf_bessel_Inu_scaled_asympx_e/gsl_sf_bessel_Inu_scaled_asympx_e.txt</t>
  </si>
  <si>
    <t>gsl_sf_bessel_asymp_Mnu_e/gsl_sf_bessel_asymp_Mnu_e.txt</t>
  </si>
  <si>
    <t>gsl_sf_legendre_P2/gsl_sf_legendre_P2.txt</t>
  </si>
  <si>
    <t>gsl_sf_log_e/gsl_sf_log_e.txt</t>
  </si>
  <si>
    <t>gsl_sf_erf_Z_e/gsl_sf_erf_Z_e.txt</t>
  </si>
  <si>
    <t>gsl_sf_legendre_P3/gsl_sf_legendre_P3.txt</t>
  </si>
  <si>
    <t>gsl_sf_log_abs_e/gsl_sf_log_abs_e.txt</t>
  </si>
  <si>
    <t>gsl_sf_legendre_P1/gsl_sf_legendre_P1.txt</t>
  </si>
  <si>
    <t>gsl_sf_laguerre_1/gsl_sf_laguerre_1.txt</t>
  </si>
  <si>
    <t>gsl_sf_exp_e/gsl_sf_exp_e.txt</t>
  </si>
  <si>
    <t>gsl_sf_bessel_k0_scaled_e/gsl_sf_bessel_k0_scaled_e.txt</t>
  </si>
  <si>
    <t>gsl_sf_hydrogenicR_1_e/gsl_sf_hydrogenicR_1_e.txt</t>
  </si>
  <si>
    <t>gsl_sf_exp_e10_e/gsl_sf_exp_e10_e.txt</t>
  </si>
  <si>
    <t>gsl_sf_erf_Z/gsl_sf_erf_Z.txt</t>
  </si>
  <si>
    <t>gsl_sf_log/gsl_sf_log.txt</t>
  </si>
  <si>
    <t>gsl_sf_log_abs/gsl_sf_log_abs.txt</t>
  </si>
  <si>
    <t>gsl_sf_bessel_k2_scaled_e/gsl_sf_bessel_k2_scaled_e.txt</t>
  </si>
  <si>
    <t>gsl_sf_gegenpoly_1_e/gsl_sf_gegenpoly_1_e.txt</t>
  </si>
  <si>
    <t>gsl_sf_bessel_k1_scaled_e/gsl_sf_bessel_k1_scaled_e.txt</t>
  </si>
  <si>
    <t>gsl_sf_bessel_k0_scaled/gsl_sf_bessel_k0_scaled.txt</t>
  </si>
  <si>
    <t>gsl_sf_gegenpoly_3_e/gsl_sf_gegenpoly_3_e.txt</t>
  </si>
  <si>
    <t>gsl_sf_hydrogenicR_1/gsl_sf_hydrogenicR_1.txt</t>
  </si>
  <si>
    <t>gsl_sf_gegenpoly_2_e/gsl_sf_gegenpoly_2_e.txt</t>
  </si>
  <si>
    <t>gsl_sf_bessel_Jnu_asympx_e/gsl_sf_bessel_Jnu_asympx_e.txt</t>
  </si>
  <si>
    <t>gsl_sf_complex_log_e/gsl_sf_complex_log_e.txt</t>
  </si>
  <si>
    <t>gsl_sf_doublefact_e/gsl_sf_doublefact_e.txt</t>
  </si>
  <si>
    <t>gsl_sf_fermi_dirac_m1_e/gsl_sf_fermi_dirac_m1_e.txt</t>
  </si>
  <si>
    <t>gsl_sf_fact_e/gsl_sf_fact_e.txt</t>
  </si>
  <si>
    <t>gsl_sf_gegenpoly_1/gsl_sf_gegenpoly_1.txt</t>
  </si>
  <si>
    <t>gsl_sf_bessel_k1_scaled/gsl_sf_bessel_k1_scaled.txt</t>
  </si>
  <si>
    <t>gsl_sf_bessel_k2_scaled/gsl_sf_bessel_k2_scaled.txt</t>
  </si>
  <si>
    <t>gsl_sf_gegenpoly_3/gsl_sf_gegenpoly_3.txt</t>
  </si>
  <si>
    <t>gsl_sf_exp_err_e10_e/gsl_sf_exp_err_e10_e.txt</t>
  </si>
  <si>
    <t>gsl_sf_hyperg_1F1_large_b_e/gsl_sf_hyperg_1F1_large_b_e.txt</t>
  </si>
  <si>
    <t>gsl_sf_laguerre_2_e/gsl_sf_laguerre_2_e.txt</t>
  </si>
  <si>
    <t>gsl_sf_exp_err_e/gsl_sf_exp_err_e.txt</t>
  </si>
  <si>
    <t>gsl_sf_gegenpoly_2/gsl_sf_gegenpoly_2.txt</t>
  </si>
  <si>
    <t>gsl_sf_doublefact/gsl_sf_doublefact.txt</t>
  </si>
  <si>
    <t>gsl_sf_fermi_dirac_m1/gsl_sf_fermi_dirac_m1.txt</t>
  </si>
  <si>
    <t>gsl_sf_fact/gsl_sf_fact.txt</t>
  </si>
  <si>
    <t>gsl_sf_laguerre_2/gsl_sf_laguerre_2.txt</t>
  </si>
  <si>
    <t>gsl_sf_bessel_I_CF1_ser/gsl_sf_bessel_I_CF1_ser.txt</t>
  </si>
  <si>
    <t>gsl_sf_fermi_dirac_0_e/gsl_sf_fermi_dirac_0_e.txt</t>
  </si>
  <si>
    <t>gsl_sf_angle_restrict_pos_err_e/gsl_sf_angle_restrict_pos_err_e.txt</t>
  </si>
  <si>
    <t>gsl_sf_fermi_dirac_0/gsl_sf_fermi_dirac_0.txt</t>
  </si>
  <si>
    <t>gsl_sf_angle_restrict_symm_err_e/gsl_sf_angle_restrict_symm_err_e.txt</t>
  </si>
  <si>
    <t>gsl_sf_bessel_i0_scaled_e/gsl_sf_bessel_i0_scaled_e.txt</t>
  </si>
  <si>
    <t>gsl_sf_hypot_e/gsl_sf_hypot_e.txt</t>
  </si>
  <si>
    <t>gsl_sf_exprel_e/gsl_sf_exprel_e.txt</t>
  </si>
  <si>
    <t>gsl_sf_expm1_e/gsl_sf_expm1_e.txt</t>
  </si>
  <si>
    <t>gsl_sf_exprel_2_e/gsl_sf_exprel_2_e.txt</t>
  </si>
  <si>
    <t>gsl_sf_laguerre_3_e/gsl_sf_laguerre_3_e.txt</t>
  </si>
  <si>
    <t>gsl_sf_gegenpoly_array/gsl_sf_gegenpoly_array.txt</t>
  </si>
  <si>
    <t>gsl_sf_bessel_i0_scaled/gsl_sf_bessel_i0_scaled.txt</t>
  </si>
  <si>
    <t>gsl_sf_bessel_i1_scaled_e/gsl_sf_bessel_i1_scaled_e.txt</t>
  </si>
  <si>
    <t>gsl_sf_hypot/gsl_sf_hypot.txt</t>
  </si>
  <si>
    <t>gsl_sf_bessel_i2_scaled_e/gsl_sf_bessel_i2_scaled_e.txt</t>
  </si>
  <si>
    <t>gsl_sf_angle_restrict_pos_e/gsl_sf_angle_restrict_pos_e.txt</t>
  </si>
  <si>
    <t>gsl_sf_exprel_2/gsl_sf_exprel_2.txt</t>
  </si>
  <si>
    <t>gsl_sf_expm1/gsl_sf_expm1.txt</t>
  </si>
  <si>
    <t>gsl_sf_bessel_zero_J0_e/gsl_sf_bessel_zero_J0_e.txt</t>
  </si>
  <si>
    <t>gsl_sf_ellint_RC_e/gsl_sf_ellint_RC_e.txt</t>
  </si>
  <si>
    <t>gsl_sf_laguerre_3/gsl_sf_laguerre_3.txt</t>
  </si>
  <si>
    <t>gsl_sf_bessel_sin_pi4_e/gsl_sf_bessel_sin_pi4_e.txt</t>
  </si>
  <si>
    <t>gsl_sf_bessel_zero_J1_e/gsl_sf_bessel_zero_J1_e.txt</t>
  </si>
  <si>
    <t>gsl_sf_angle_restrict_symm_e/gsl_sf_angle_restrict_symm_e.txt</t>
  </si>
  <si>
    <t>gsl_sf_bessel_i2_scaled/gsl_sf_bessel_i2_scaled.txt</t>
  </si>
  <si>
    <t>gsl_sf_bessel_i1_scaled/gsl_sf_bessel_i1_scaled.txt</t>
  </si>
  <si>
    <t>gsl_sf_bessel_zero_J0/gsl_sf_bessel_zero_J0.txt</t>
  </si>
  <si>
    <t>gsl_sf_multiply_e/gsl_sf_multiply_e.txt</t>
  </si>
  <si>
    <t>gsl_sf_ellint_RC/gsl_sf_ellint_RC.txt</t>
  </si>
  <si>
    <t>gsl_sf_angle_restrict_pos/gsl_sf_angle_restrict_pos.txt</t>
  </si>
  <si>
    <t>gsl_sf_pow_int_e/gsl_sf_pow_int_e.txt</t>
  </si>
  <si>
    <t>gsl_sf_bessel_cos_pi4_e/gsl_sf_bessel_cos_pi4_e.txt</t>
  </si>
  <si>
    <t>gsl_sf_bessel_zero_J1/gsl_sf_bessel_zero_J1.txt</t>
  </si>
  <si>
    <t>gsl_sf_fermi_dirac_inc_0_e/gsl_sf_fermi_dirac_inc_0_e.txt</t>
  </si>
  <si>
    <t>gsl_sf_legendre_Pl_array/gsl_sf_legendre_Pl_array.txt</t>
  </si>
  <si>
    <t>gsl_sf_multiply/gsl_sf_multiply.txt</t>
  </si>
  <si>
    <t>gsl_sf_angle_restrict_symm/gsl_sf_angle_restrict_symm.txt</t>
  </si>
  <si>
    <t>gsl_sf_lnsinh_e/gsl_sf_lnsinh_e.txt</t>
  </si>
  <si>
    <t>gsl_sf_rect_to_polar/gsl_sf_rect_to_polar.txt</t>
  </si>
  <si>
    <t>gsl_sf_pow_int/gsl_sf_pow_int.txt</t>
  </si>
  <si>
    <t>gsl_sf_fermi_dirac_inc_0/gsl_sf_fermi_dirac_inc_0.txt</t>
  </si>
  <si>
    <t>gsl_sf_exp_mult_e/gsl_sf_exp_mult_e.txt</t>
  </si>
  <si>
    <t>gsl_sf_multiply_err_e/gsl_sf_multiply_err_e.txt</t>
  </si>
  <si>
    <t>gsl_sf_lnsinh/gsl_sf_lnsinh.txt</t>
  </si>
  <si>
    <t>gsl_sf_bessel_Inu_scaled_asymp_unif_e/gsl_sf_bessel_Inu_scaled_asymp_unif_e.txt</t>
  </si>
  <si>
    <t>gsl_sf_bessel_Knu_scaled_asymp_unif_e/gsl_sf_bessel_Knu_scaled_asymp_unif_e.txt</t>
  </si>
  <si>
    <t>gsl_sf_exp_mult/gsl_sf_exp_mult.txt</t>
  </si>
  <si>
    <t>gsl_sf_exp_mult_e10_e/gsl_sf_exp_mult_e10_e.txt</t>
  </si>
  <si>
    <t>gsl_sf_taylorcoeff_e/gsl_sf_taylorcoeff_e.txt</t>
  </si>
  <si>
    <t>gsl_sf_bessel_Ynu_asympx_e/gsl_sf_bessel_Ynu_asympx_e.txt</t>
  </si>
  <si>
    <t>gsl_sf_exp_mult_err_e/gsl_sf_exp_mult_err_e.txt</t>
  </si>
  <si>
    <t>gsl_sf_legendre_Q0_e/gsl_sf_legendre_Q0_e.txt</t>
  </si>
  <si>
    <t>gsl_sf_polar_to_rect/gsl_sf_polar_to_rect.txt</t>
  </si>
  <si>
    <t>gsl_sf_exp_mult_err_e10_e/gsl_sf_exp_mult_err_e10_e.txt</t>
  </si>
  <si>
    <t>gsl_sf_legendre_Q1_e/gsl_sf_legendre_Q1_e.txt</t>
  </si>
  <si>
    <t>gsl_sf_taylorcoeff/gsl_sf_taylorcoeff.txt</t>
  </si>
  <si>
    <t>gsl_sf_bessel_K_scaled_steed_temme_CF2/gsl_sf_bessel_K_scaled_steed_temme_CF2.txt</t>
  </si>
  <si>
    <t>gsl_sf_legendre_Q0/gsl_sf_legendre_Q0.txt</t>
  </si>
  <si>
    <t>gsl_sf_bessel_kl_scaled_array/gsl_sf_bessel_kl_scaled_array.txt</t>
  </si>
  <si>
    <t>gsl_sf_hyperg_2F0_series_e/gsl_sf_hyperg_2F0_series_e.txt</t>
  </si>
  <si>
    <t>gsl_sf_legendre_Q1/gsl_sf_legendre_Q1.txt</t>
  </si>
  <si>
    <t>gsl_sf_ellint_RF_e/gsl_sf_ellint_RF_e.txt</t>
  </si>
  <si>
    <t>gsl_sf_bessel_Olver_zofmzeta/gsl_sf_bessel_Olver_zofmzeta.txt</t>
  </si>
  <si>
    <t>gsl_sf_bessel_JY_steed_CF2/gsl_sf_bessel_JY_steed_CF2.txt</t>
  </si>
  <si>
    <t>gsl_sf_ellint_RF/gsl_sf_ellint_RF.txt</t>
  </si>
  <si>
    <t>gsl_sf_bessel_J_CF1/gsl_sf_bessel_J_CF1.txt</t>
  </si>
  <si>
    <t>gsl_sf_complex_cos_e/gsl_sf_complex_cos_e.txt</t>
  </si>
  <si>
    <t>gsl_sf_hyperg_1F1_series_e/gsl_sf_hyperg_1F1_series_e.txt</t>
  </si>
  <si>
    <t>gsl_sf_complex_sin_e/gsl_sf_complex_sin_e.txt</t>
  </si>
  <si>
    <t>gsl_sf_legendre_Plm_array/gsl_sf_legendre_Plm_array.txt</t>
  </si>
  <si>
    <t>gsl_sf_hzeta_e/gsl_sf_hzeta_e.txt</t>
  </si>
  <si>
    <t>gsl_sf_bessel_J0_e/gsl_sf_bessel_J0_e.txt</t>
  </si>
  <si>
    <t>gsl_sf_hzeta/gsl_sf_hzeta.txt</t>
  </si>
  <si>
    <t>gsl_sf_ellint_F_e/gsl_sf_ellint_F_e.txt</t>
  </si>
  <si>
    <t>gsl_sf_bessel_J0/gsl_sf_bessel_J0.txt</t>
  </si>
  <si>
    <t>gsl_sf_ellint_F/gsl_sf_ellint_F.txt</t>
  </si>
  <si>
    <t>gsl_sf_log_1plusx_e/gsl_sf_log_1plusx_e.txt</t>
  </si>
  <si>
    <t>gsl_sf_log_1plusx_mx_e/gsl_sf_log_1plusx_mx_e.txt</t>
  </si>
  <si>
    <t>gsl_sf_expint_3_e/gsl_sf_expint_3_e.txt</t>
  </si>
  <si>
    <t>gsl_sf_ellint_P_e/gsl_sf_ellint_P_e.txt</t>
  </si>
  <si>
    <t>gsl_sf_log_1plusx/gsl_sf_log_1plusx.txt</t>
  </si>
  <si>
    <t>gsl_sf_ellint_P/gsl_sf_ellint_P.txt</t>
  </si>
  <si>
    <t>gsl_sf_log_1plusx_mx/gsl_sf_log_1plusx_mx.txt</t>
  </si>
  <si>
    <t>gsl_sf_expint_3/gsl_sf_expint_3.txt</t>
  </si>
  <si>
    <t>gsl_sf_bessel_I0_scaled_e/gsl_sf_bessel_I0_scaled_e.txt</t>
  </si>
  <si>
    <t>gsl_sf_atanint_e/gsl_sf_atanint_e.txt</t>
  </si>
  <si>
    <t>gsl_sf_bessel_I0_scaled/gsl_sf_bessel_I0_scaled.txt</t>
  </si>
  <si>
    <t>gsl_sf_coupling_9j_e/gsl_sf_coupling_9j_e.txt</t>
  </si>
  <si>
    <t>gsl_sf_atanint/gsl_sf_atanint.txt</t>
  </si>
  <si>
    <t>gsl_sf_clausen_e/gsl_sf_clausen_e.txt</t>
  </si>
  <si>
    <t>gsl_sf_elljac_e/gsl_sf_elljac_e.txt</t>
  </si>
  <si>
    <t>gsl_sf_ellint_Ecomp_e/gsl_sf_ellint_Ecomp_e.txt</t>
  </si>
  <si>
    <t>gsl_sf_dawson_e/gsl_sf_dawson_e.txt</t>
  </si>
  <si>
    <t>gsl_sf_bessel_J1_e/gsl_sf_bessel_J1_e.txt</t>
  </si>
  <si>
    <t>gsl_sf_clausen/gsl_sf_clausen.txt</t>
  </si>
  <si>
    <t>gsl_sf_lambert_W0/gsl_sf_lambert_W0.txt</t>
  </si>
  <si>
    <t>gsl_sf_ellint_Ecomp/gsl_sf_ellint_Ecomp.txt</t>
  </si>
  <si>
    <t>gsl_sf_coupling_9j/gsl_sf_coupling_9j.txt</t>
  </si>
  <si>
    <t>gsl_sf_dawson/gsl_sf_dawson.txt</t>
  </si>
  <si>
    <t>gsl_sf_bessel_J1/gsl_sf_bessel_J1.txt</t>
  </si>
  <si>
    <t>gsl_sf_debye_1_e/gsl_sf_debye_1_e.txt</t>
  </si>
  <si>
    <t>gsl_sf_ellint_Kcomp_e/gsl_sf_ellint_Kcomp_e.txt</t>
  </si>
  <si>
    <t>gsl_sf_debye_2_e/gsl_sf_debye_2_e.txt</t>
  </si>
  <si>
    <t>gsl_sf_legendre_Plm_e/gsl_sf_legendre_Plm_e.txt</t>
  </si>
  <si>
    <t>gsl_sf_ellint_Kcomp/gsl_sf_ellint_Kcomp.txt</t>
  </si>
  <si>
    <t>gsl_sf_legendre_Pl_deriv_array/gsl_sf_legendre_Pl_deriv_array.txt</t>
  </si>
  <si>
    <t>gsl_sf_debye_1/gsl_sf_debye_1.txt</t>
  </si>
  <si>
    <t>gsl_sf_debye_3_e/gsl_sf_debye_3_e.txt</t>
  </si>
  <si>
    <t>gsl_sf_debye_4_e/gsl_sf_debye_4_e.txt</t>
  </si>
  <si>
    <t>gsl_sf_hyperg_2F1_conj_e/gsl_sf_hyperg_2F1_conj_e.txt</t>
  </si>
  <si>
    <t>gsl_sf_bessel_jl_steed_array/gsl_sf_bessel_jl_steed_array.txt</t>
  </si>
  <si>
    <t>gsl_sf_legendre_Plm/gsl_sf_legendre_Plm.txt</t>
  </si>
  <si>
    <t>gsl_sf_bessel_I1_scaled_e/gsl_sf_bessel_I1_scaled_e.txt</t>
  </si>
  <si>
    <t>gsl_sf_debye_2/gsl_sf_debye_2.txt</t>
  </si>
  <si>
    <t>gsl_sf_fermi_dirac_2_e/gsl_sf_fermi_dirac_2_e.txt</t>
  </si>
  <si>
    <t>gsl_sf_fermi_dirac_1_e/gsl_sf_fermi_dirac_1_e.txt</t>
  </si>
  <si>
    <t>gsl_sf_debye_3/gsl_sf_debye_3.txt</t>
  </si>
  <si>
    <t>gsl_sf_debye_4/gsl_sf_debye_4.txt</t>
  </si>
  <si>
    <t>gsl_sf_bessel_y0_e/gsl_sf_bessel_y0_e.txt</t>
  </si>
  <si>
    <t>gsl_sf_bessel_I1_scaled/gsl_sf_bessel_I1_scaled.txt</t>
  </si>
  <si>
    <t>gsl_sf_fermi_dirac_2/gsl_sf_fermi_dirac_2.txt</t>
  </si>
  <si>
    <t>gsl_sf_fermi_dirac_1/gsl_sf_fermi_dirac_1.txt</t>
  </si>
  <si>
    <t>gsl_sf_bessel_y0/gsl_sf_bessel_y0.txt</t>
  </si>
  <si>
    <t>gsl_sf_gegenpoly_n_e/gsl_sf_gegenpoly_n_e.txt</t>
  </si>
  <si>
    <t>gsl_sf_lncosh_e/gsl_sf_lncosh_e.txt</t>
  </si>
  <si>
    <t>gsl_sf_bessel_j0/gsl_sf_bessel_j0.txt</t>
  </si>
  <si>
    <t>gsl_sf_sin_e/gsl_sf_sin_e.txt</t>
  </si>
  <si>
    <t>gsl_sf_bessel_Y0_e/gsl_sf_bessel_Y0_e.txt</t>
  </si>
  <si>
    <t>gsl_sf_gegenpoly_n/gsl_sf_gegenpoly_n.txt</t>
  </si>
  <si>
    <t>gsl_sf_ellint_E/gsl_sf_ellint_E.txt</t>
  </si>
  <si>
    <t>gsl_sf_bessel_K0_scaled_e/gsl_sf_bessel_K0_scaled_e.txt</t>
  </si>
  <si>
    <t>gsl_sf_ellint_E_e/gsl_sf_ellint_E_e.txt</t>
  </si>
  <si>
    <t>gsl_sf_sin/gsl_sf_sin.txt</t>
  </si>
  <si>
    <t>gsl_sf_bessel_I0_e/gsl_sf_bessel_I0_e.txt</t>
  </si>
  <si>
    <t>gsl_sf_cos_e/gsl_sf_cos_e.txt</t>
  </si>
  <si>
    <t>gsl_sf_lncosh/gsl_sf_lncosh.txt</t>
  </si>
  <si>
    <t>gsl_sf_bessel_Y0/gsl_sf_bessel_Y0.txt</t>
  </si>
  <si>
    <t>gsl_sf_psi_1piy_e/gsl_sf_psi_1piy_e.txt</t>
  </si>
  <si>
    <t>gsl_sf_bessel_K0_scaled/gsl_sf_bessel_K0_scaled.txt</t>
  </si>
  <si>
    <t>gsl_sf_result_smash_e/gsl_sf_result_smash_e.txt</t>
  </si>
  <si>
    <t>gsl_sf_sin_err_e/gsl_sf_sin_err_e.txt</t>
  </si>
  <si>
    <t>gsl_sf_cos/gsl_sf_cos.txt</t>
  </si>
  <si>
    <t>gsl_sf_Si_e/gsl_sf_Si_e.txt</t>
  </si>
  <si>
    <t>gsl_sf_bessel_I0/gsl_sf_bessel_I0.txt</t>
  </si>
  <si>
    <t>gsl_sf_synchrotron_2_e/gsl_sf_synchrotron_2_e.txt</t>
  </si>
  <si>
    <t>gsl_sf_synchrotron_1_e/gsl_sf_synchrotron_1_e.txt</t>
  </si>
  <si>
    <t>gsl_sf_psi_e/gsl_sf_psi_e.txt</t>
  </si>
  <si>
    <t>gsl_sf_psi_1piy/gsl_sf_psi_1piy.txt</t>
  </si>
  <si>
    <t>gsl_sf_expint_E1_e/gsl_sf_expint_E1_e.txt</t>
  </si>
  <si>
    <t>gsl_sf_cos_err_e/gsl_sf_cos_err_e.txt</t>
  </si>
  <si>
    <t>gsl_sf_Si/gsl_sf_Si.txt</t>
  </si>
  <si>
    <t>gsl_sf_legendre_H3d_0_e/gsl_sf_legendre_H3d_0_e.txt</t>
  </si>
  <si>
    <t>gsl_sf_expint_E1_scaled_e/gsl_sf_expint_E1_scaled_e.txt</t>
  </si>
  <si>
    <t>gsl_sf_synchrotron_2/gsl_sf_synchrotron_2.txt</t>
  </si>
  <si>
    <t>gsl_sf_synchrotron_1/gsl_sf_synchrotron_1.txt</t>
  </si>
  <si>
    <t>gsl_sf_bessel_Jnu_asymp_Olver_e/gsl_sf_bessel_Jnu_asymp_Olver_e.txt</t>
  </si>
  <si>
    <t>gsl_sf_airy_Ai_scaled_e/gsl_sf_airy_Ai_scaled_e.txt</t>
  </si>
  <si>
    <t>gsl_sf_bessel_Ynu_asymp_Olver_e/gsl_sf_bessel_Ynu_asymp_Olver_e.txt</t>
  </si>
  <si>
    <t>gsl_sf_expint_E1/gsl_sf_expint_E1.txt</t>
  </si>
  <si>
    <t>gsl_sf_airy_Ai_e/gsl_sf_airy_Ai_e.txt</t>
  </si>
  <si>
    <t>gsl_sf_expint_E1_scaled/gsl_sf_expint_E1_scaled.txt</t>
  </si>
  <si>
    <t>gsl_sf_legendre_H3d_0/gsl_sf_legendre_H3d_0.txt</t>
  </si>
  <si>
    <t>gsl_sf_lambert_W0_e/gsl_sf_lambert_W0_e.txt</t>
  </si>
  <si>
    <t>gsl_sf_dilog_e/gsl_sf_dilog_e.txt</t>
  </si>
  <si>
    <t>gsl_sf_coupling_6j_e/gsl_sf_coupling_6j_e.txt</t>
  </si>
  <si>
    <t>gsl_sf_bessel_K1_scaled_e/gsl_sf_bessel_K1_scaled_e.txt</t>
  </si>
  <si>
    <t>gsl_sf_airy_Ai_scaled/gsl_sf_airy_Ai_scaled.txt</t>
  </si>
  <si>
    <t>gsl_sf_airy_Ai/gsl_sf_airy_Ai.txt</t>
  </si>
  <si>
    <t>gsl_sf_transport_2_e/gsl_sf_transport_2_e.txt</t>
  </si>
  <si>
    <t>gsl_sf_dilog/gsl_sf_dilog.txt</t>
  </si>
  <si>
    <t>gsl_sf_bessel_K1_scaled/gsl_sf_bessel_K1_scaled.txt</t>
  </si>
  <si>
    <t>gsl_sf_coupling_6j/gsl_sf_coupling_6j.txt</t>
  </si>
  <si>
    <t>gsl_sf_expint_Ei_scaled_e/gsl_sf_expint_Ei_scaled_e.txt</t>
  </si>
  <si>
    <t>gsl_sf_expint_Ei_e/gsl_sf_expint_Ei_e.txt</t>
  </si>
  <si>
    <t>gsl_sf_coupling_6j_INCORRECT_e/gsl_sf_coupling_6j_INCORRECT_e.txt</t>
  </si>
  <si>
    <t>gsl_sf_erfc_e/gsl_sf_erfc_e.txt</t>
  </si>
  <si>
    <t>gsl_sf_conicalP_half_e/gsl_sf_conicalP_half_e.txt</t>
  </si>
  <si>
    <t>gsl_sf_transport_2/gsl_sf_transport_2.txt</t>
  </si>
  <si>
    <t>gsl_sf_expint_Ei_scaled/gsl_sf_expint_Ei_scaled.txt</t>
  </si>
  <si>
    <t>gsl_sf_expint_Ei/gsl_sf_expint_Ei.txt</t>
  </si>
  <si>
    <t>gsl_sf_coupling_RacahW_e/gsl_sf_coupling_RacahW_e.txt</t>
  </si>
  <si>
    <t>gsl_sf_erfc/gsl_sf_erfc.txt</t>
  </si>
  <si>
    <t>gsl_sf_conicalP_half/gsl_sf_conicalP_half.txt</t>
  </si>
  <si>
    <t>gsl_sf_coupling_6j_INCORRECT/gsl_sf_coupling_6j_INCORRECT.txt</t>
  </si>
  <si>
    <t>gsl_sf_transport_3_e/gsl_sf_transport_3_e.txt</t>
  </si>
  <si>
    <t>gsl_sf_transport_4_e/gsl_sf_transport_4_e.txt</t>
  </si>
  <si>
    <t>gsl_sf_transport_5_e/gsl_sf_transport_5_e.txt</t>
  </si>
  <si>
    <t>gsl_sf_coupling_RacahW/gsl_sf_coupling_RacahW.txt</t>
  </si>
  <si>
    <t>gsl_sf_transport_5/gsl_sf_transport_5.txt</t>
  </si>
  <si>
    <t>gsl_sf_transport_4/gsl_sf_transport_4.txt</t>
  </si>
  <si>
    <t>gsl_sf_transport_3/gsl_sf_transport_3.txt</t>
  </si>
  <si>
    <t>gsl_sf_expint_E2_e/gsl_sf_expint_E2_e.txt</t>
  </si>
  <si>
    <t>gsl_sf_expint_E2_scaled_e/gsl_sf_expint_E2_scaled_e.txt</t>
  </si>
  <si>
    <t>gsl_sf_bessel_j0_e/gsl_sf_bessel_j0_e.txt</t>
  </si>
  <si>
    <t>gsl_sf_conicalP_mhalf_e/gsl_sf_conicalP_mhalf_e.txt</t>
  </si>
  <si>
    <t>gsl_sf_erf_Q_e/gsl_sf_erf_Q_e.txt</t>
  </si>
  <si>
    <t>gsl_sf_bessel_I1_e/gsl_sf_bessel_I1_e.txt</t>
  </si>
  <si>
    <t>gsl_sf_bessel_K0_e/gsl_sf_bessel_K0_e.txt</t>
  </si>
  <si>
    <t>gsl_sf_expint_E2_scaled/gsl_sf_expint_E2_scaled.txt</t>
  </si>
  <si>
    <t>gsl_sf_expint_E2/gsl_sf_expint_E2.txt</t>
  </si>
  <si>
    <t>gsl_sf_airy_Ai_deriv_scaled_e/gsl_sf_airy_Ai_deriv_scaled_e.txt</t>
  </si>
  <si>
    <t>gsl_sf_conicalP_mhalf/gsl_sf_conicalP_mhalf.txt</t>
  </si>
  <si>
    <t>gsl_sf_bessel_Y1_e/gsl_sf_bessel_Y1_e.txt</t>
  </si>
  <si>
    <t>gsl_sf_erf_Q/gsl_sf_erf_Q.txt</t>
  </si>
  <si>
    <t>gsl_sf_bessel_I1/gsl_sf_bessel_I1.txt</t>
  </si>
  <si>
    <t>gsl_sf_bessel_K0/gsl_sf_bessel_K0.txt</t>
  </si>
  <si>
    <t>gsl_sf_airy_Ai_deriv_scaled/gsl_sf_airy_Ai_deriv_scaled.txt</t>
  </si>
  <si>
    <t>gsl_sf_bessel_Y1/gsl_sf_bessel_Y1.txt</t>
  </si>
  <si>
    <t>gsl_sf_sinc_e/gsl_sf_sinc_e.txt</t>
  </si>
  <si>
    <t>gsl_sf_complex_logsin_e/gsl_sf_complex_logsin_e.txt</t>
  </si>
  <si>
    <t>gsl_sf_Chi_e/gsl_sf_Chi_e.txt</t>
  </si>
  <si>
    <t>gsl_sf_airy_Bi_scaled_e/gsl_sf_airy_Bi_scaled_e.txt</t>
  </si>
  <si>
    <t>gsl_sf_sinc/gsl_sf_sinc.txt</t>
  </si>
  <si>
    <t>gsl_sf_airy_Bi_scaled/gsl_sf_airy_Bi_scaled.txt</t>
  </si>
  <si>
    <t>gsl_sf_Chi/gsl_sf_Chi.txt</t>
  </si>
  <si>
    <t>gsl_sf_airy_Bi_e/gsl_sf_airy_Bi_e.txt</t>
  </si>
  <si>
    <t>gsl_sf_airy_Bi_deriv_scaled_e/gsl_sf_airy_Bi_deriv_scaled_e.txt</t>
  </si>
  <si>
    <t>gsl_sf_airy_Bi/gsl_sf_airy_Bi.txt</t>
  </si>
  <si>
    <t>gsl_sf_bessel_K1_e/gsl_sf_bessel_K1_e.txt</t>
  </si>
  <si>
    <t>gsl_sf_legendre_H3d_1_e/gsl_sf_legendre_H3d_1_e.txt</t>
  </si>
  <si>
    <t>gsl_sf_erf_e/gsl_sf_erf_e.txt</t>
  </si>
  <si>
    <t>gsl_sf_airy_Bi_deriv_scaled/gsl_sf_airy_Bi_deriv_scaled.txt</t>
  </si>
  <si>
    <t>gsl_sf_bessel_K1/gsl_sf_bessel_K1.txt</t>
  </si>
  <si>
    <t>gsl_sf_legendre_H3d_1/gsl_sf_legendre_H3d_1.txt</t>
  </si>
  <si>
    <t>Sum_30</t>
  </si>
  <si>
    <t>Avg_30</t>
  </si>
  <si>
    <t>Sum_50</t>
  </si>
  <si>
    <t>Avg_50</t>
  </si>
  <si>
    <t>Sum_100</t>
  </si>
  <si>
    <t>Avg_100</t>
  </si>
  <si>
    <t>Sum_150</t>
  </si>
  <si>
    <t>Avg_150</t>
  </si>
  <si>
    <t>Sum_200</t>
  </si>
  <si>
    <t>Avg_200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</si>
</sst>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abSelected="1" topLeftCell="A269" workbookViewId="0">
      <selection activeCell="Q294" sqref="Q294"/>
    </sheetView>
  </sheetViews>
  <sheetFormatPr defaultRowHeight="13.5" x14ac:dyDescent="0.15"/>
  <cols>
    <col min="1" max="1" width="26" customWidth="1"/>
    <col min="6" max="6" width="10.5" style="1" bestFit="1" customWidth="1"/>
    <col min="7" max="7" width="9.125" style="1" bestFit="1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 t="s">
        <v>18</v>
      </c>
      <c r="B2">
        <v>61.984999999999999</v>
      </c>
      <c r="C2">
        <v>2</v>
      </c>
      <c r="D2">
        <v>3</v>
      </c>
      <c r="E2">
        <v>0</v>
      </c>
      <c r="F2" s="1">
        <v>0</v>
      </c>
      <c r="G2" s="1">
        <v>0</v>
      </c>
      <c r="H2">
        <v>0</v>
      </c>
      <c r="I2">
        <v>0</v>
      </c>
      <c r="J2">
        <v>0</v>
      </c>
      <c r="K2">
        <v>0.59</v>
      </c>
      <c r="L2">
        <v>91.5</v>
      </c>
      <c r="M2">
        <v>0</v>
      </c>
      <c r="N2">
        <f>IF(AND(E2&gt;H2,M2=0,L2&gt;2000),1,0)</f>
        <v>0</v>
      </c>
      <c r="O2">
        <v>0</v>
      </c>
      <c r="P2">
        <f>IF(AND(N2=1),E2-H2,0)</f>
        <v>0</v>
      </c>
      <c r="Q2">
        <f>IF(AND(M2=0,N2=0),E2-H2,0)</f>
        <v>0</v>
      </c>
      <c r="R2">
        <v>0</v>
      </c>
    </row>
    <row r="3" spans="1:18" x14ac:dyDescent="0.15">
      <c r="A3" t="s">
        <v>19</v>
      </c>
      <c r="B3">
        <v>151.16499999999999</v>
      </c>
      <c r="C3">
        <v>2</v>
      </c>
      <c r="D3">
        <v>8</v>
      </c>
      <c r="E3">
        <v>0</v>
      </c>
      <c r="F3" s="1">
        <v>0</v>
      </c>
      <c r="G3" s="1">
        <v>0</v>
      </c>
      <c r="H3">
        <v>0</v>
      </c>
      <c r="I3">
        <v>0</v>
      </c>
      <c r="J3">
        <v>0</v>
      </c>
      <c r="K3">
        <v>0.59</v>
      </c>
      <c r="L3">
        <v>87</v>
      </c>
      <c r="M3">
        <v>0</v>
      </c>
      <c r="N3">
        <f t="shared" ref="N3:N66" si="0">IF(AND(E3&gt;H3,M3=0,L3&gt;2000),1,0)</f>
        <v>0</v>
      </c>
      <c r="O3">
        <v>0</v>
      </c>
      <c r="P3">
        <f t="shared" ref="P3:P66" si="1">IF(AND(N3=1),E3-H3,0)</f>
        <v>0</v>
      </c>
      <c r="Q3">
        <f t="shared" ref="Q3:Q66" si="2">IF(AND(M3=0,N3=0),E3-H3,0)</f>
        <v>0</v>
      </c>
      <c r="R3">
        <v>0</v>
      </c>
    </row>
    <row r="4" spans="1:18" x14ac:dyDescent="0.15">
      <c r="A4" t="s">
        <v>20</v>
      </c>
      <c r="B4">
        <v>155.43100000000001</v>
      </c>
      <c r="C4">
        <v>2</v>
      </c>
      <c r="D4">
        <v>8</v>
      </c>
      <c r="E4">
        <v>0</v>
      </c>
      <c r="F4" s="1">
        <v>0</v>
      </c>
      <c r="G4" s="1">
        <v>0</v>
      </c>
      <c r="H4">
        <v>0</v>
      </c>
      <c r="I4">
        <v>0</v>
      </c>
      <c r="J4">
        <v>0</v>
      </c>
      <c r="K4">
        <v>0.38</v>
      </c>
      <c r="L4">
        <v>58.3</v>
      </c>
      <c r="M4">
        <v>0</v>
      </c>
      <c r="N4">
        <f t="shared" si="0"/>
        <v>0</v>
      </c>
      <c r="O4">
        <v>0</v>
      </c>
      <c r="P4">
        <f t="shared" si="1"/>
        <v>0</v>
      </c>
      <c r="Q4">
        <f t="shared" si="2"/>
        <v>0</v>
      </c>
      <c r="R4">
        <v>0</v>
      </c>
    </row>
    <row r="5" spans="1:18" x14ac:dyDescent="0.15">
      <c r="A5" t="s">
        <v>21</v>
      </c>
      <c r="B5">
        <v>81.096000000000004</v>
      </c>
      <c r="C5">
        <v>2</v>
      </c>
      <c r="D5">
        <v>8</v>
      </c>
      <c r="E5">
        <v>0</v>
      </c>
      <c r="F5" s="1">
        <v>0</v>
      </c>
      <c r="G5" s="1">
        <v>0</v>
      </c>
      <c r="H5">
        <v>0</v>
      </c>
      <c r="I5">
        <v>0</v>
      </c>
      <c r="J5">
        <v>0</v>
      </c>
      <c r="K5">
        <v>0.59</v>
      </c>
      <c r="L5">
        <v>87.1</v>
      </c>
      <c r="M5">
        <v>0</v>
      </c>
      <c r="N5">
        <f t="shared" si="0"/>
        <v>0</v>
      </c>
      <c r="O5">
        <v>0</v>
      </c>
      <c r="P5">
        <f t="shared" si="1"/>
        <v>0</v>
      </c>
      <c r="Q5">
        <f t="shared" si="2"/>
        <v>0</v>
      </c>
      <c r="R5">
        <v>0</v>
      </c>
    </row>
    <row r="6" spans="1:18" x14ac:dyDescent="0.15">
      <c r="A6" t="s">
        <v>22</v>
      </c>
      <c r="B6">
        <v>212.136</v>
      </c>
      <c r="C6">
        <v>2</v>
      </c>
      <c r="D6">
        <v>8</v>
      </c>
      <c r="E6">
        <v>0</v>
      </c>
      <c r="F6" s="1">
        <v>0</v>
      </c>
      <c r="G6" s="1">
        <v>0</v>
      </c>
      <c r="H6">
        <v>0</v>
      </c>
      <c r="I6">
        <v>0</v>
      </c>
      <c r="J6">
        <v>0</v>
      </c>
      <c r="K6">
        <v>0.59</v>
      </c>
      <c r="L6">
        <v>87.1</v>
      </c>
      <c r="M6">
        <v>0</v>
      </c>
      <c r="N6">
        <f t="shared" si="0"/>
        <v>0</v>
      </c>
      <c r="O6">
        <v>0</v>
      </c>
      <c r="P6">
        <f t="shared" si="1"/>
        <v>0</v>
      </c>
      <c r="Q6">
        <f t="shared" si="2"/>
        <v>0</v>
      </c>
      <c r="R6">
        <v>0</v>
      </c>
    </row>
    <row r="7" spans="1:18" x14ac:dyDescent="0.15">
      <c r="A7" t="s">
        <v>23</v>
      </c>
      <c r="B7">
        <v>343.23200000000003</v>
      </c>
      <c r="C7">
        <v>2</v>
      </c>
      <c r="D7">
        <v>9</v>
      </c>
      <c r="E7">
        <v>4</v>
      </c>
      <c r="F7" s="1">
        <v>9</v>
      </c>
      <c r="G7" s="1">
        <v>1</v>
      </c>
      <c r="H7">
        <v>4</v>
      </c>
      <c r="I7">
        <v>4</v>
      </c>
      <c r="J7">
        <v>0</v>
      </c>
      <c r="K7">
        <v>6.38</v>
      </c>
      <c r="L7">
        <v>89</v>
      </c>
      <c r="M7">
        <v>0</v>
      </c>
      <c r="N7">
        <f t="shared" si="0"/>
        <v>0</v>
      </c>
      <c r="O7">
        <v>0</v>
      </c>
      <c r="P7">
        <f t="shared" si="1"/>
        <v>0</v>
      </c>
      <c r="Q7">
        <f t="shared" si="2"/>
        <v>0</v>
      </c>
      <c r="R7">
        <v>0</v>
      </c>
    </row>
    <row r="8" spans="1:18" x14ac:dyDescent="0.15">
      <c r="A8" t="s">
        <v>24</v>
      </c>
      <c r="B8">
        <v>456.05900000000003</v>
      </c>
      <c r="C8">
        <v>2</v>
      </c>
      <c r="D8">
        <v>10</v>
      </c>
      <c r="E8">
        <v>5</v>
      </c>
      <c r="F8" s="1">
        <v>10</v>
      </c>
      <c r="G8" s="1">
        <v>1.1299999999999999</v>
      </c>
      <c r="H8">
        <v>5</v>
      </c>
      <c r="I8">
        <v>5</v>
      </c>
      <c r="J8">
        <v>0</v>
      </c>
      <c r="K8">
        <v>5.82</v>
      </c>
      <c r="L8">
        <v>97.4</v>
      </c>
      <c r="M8">
        <v>0</v>
      </c>
      <c r="N8">
        <f t="shared" si="0"/>
        <v>0</v>
      </c>
      <c r="O8">
        <v>0</v>
      </c>
      <c r="P8">
        <f t="shared" si="1"/>
        <v>0</v>
      </c>
      <c r="Q8">
        <f t="shared" si="2"/>
        <v>0</v>
      </c>
      <c r="R8">
        <v>0</v>
      </c>
    </row>
    <row r="9" spans="1:18" x14ac:dyDescent="0.15">
      <c r="A9" t="s">
        <v>25</v>
      </c>
      <c r="B9">
        <v>440.63600000000002</v>
      </c>
      <c r="C9">
        <v>2</v>
      </c>
      <c r="D9">
        <v>10</v>
      </c>
      <c r="E9">
        <v>5</v>
      </c>
      <c r="F9" s="1">
        <v>10</v>
      </c>
      <c r="G9" s="1">
        <v>1</v>
      </c>
      <c r="H9">
        <v>3</v>
      </c>
      <c r="I9">
        <v>3</v>
      </c>
      <c r="J9">
        <v>0</v>
      </c>
      <c r="K9">
        <v>300</v>
      </c>
      <c r="L9">
        <v>90.8</v>
      </c>
      <c r="M9">
        <v>1</v>
      </c>
      <c r="N9">
        <f t="shared" si="0"/>
        <v>0</v>
      </c>
      <c r="O9">
        <v>2</v>
      </c>
      <c r="P9">
        <f t="shared" si="1"/>
        <v>0</v>
      </c>
      <c r="Q9">
        <f t="shared" si="2"/>
        <v>0</v>
      </c>
      <c r="R9">
        <v>2</v>
      </c>
    </row>
    <row r="10" spans="1:18" x14ac:dyDescent="0.15">
      <c r="A10" t="s">
        <v>26</v>
      </c>
      <c r="B10">
        <v>381.858</v>
      </c>
      <c r="C10">
        <v>2</v>
      </c>
      <c r="D10">
        <v>10</v>
      </c>
      <c r="E10">
        <v>7</v>
      </c>
      <c r="F10" s="1">
        <v>10</v>
      </c>
      <c r="G10" s="1">
        <v>1</v>
      </c>
      <c r="H10">
        <v>2</v>
      </c>
      <c r="I10">
        <v>2</v>
      </c>
      <c r="J10">
        <v>0</v>
      </c>
      <c r="K10">
        <v>300</v>
      </c>
      <c r="L10">
        <v>75.3</v>
      </c>
      <c r="M10">
        <v>1</v>
      </c>
      <c r="N10">
        <f t="shared" si="0"/>
        <v>0</v>
      </c>
      <c r="O10">
        <v>5</v>
      </c>
      <c r="P10">
        <f t="shared" si="1"/>
        <v>0</v>
      </c>
      <c r="Q10">
        <f t="shared" si="2"/>
        <v>0</v>
      </c>
      <c r="R10">
        <v>5</v>
      </c>
    </row>
    <row r="11" spans="1:18" x14ac:dyDescent="0.15">
      <c r="A11" t="s">
        <v>27</v>
      </c>
      <c r="B11">
        <v>251.66200000000001</v>
      </c>
      <c r="C11">
        <v>3</v>
      </c>
      <c r="D11">
        <v>11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0.57999999999999996</v>
      </c>
      <c r="L11">
        <v>90.1</v>
      </c>
      <c r="M11">
        <v>0</v>
      </c>
      <c r="N11">
        <f t="shared" si="0"/>
        <v>0</v>
      </c>
      <c r="O11">
        <v>0</v>
      </c>
      <c r="P11">
        <f t="shared" si="1"/>
        <v>0</v>
      </c>
      <c r="Q11">
        <f t="shared" si="2"/>
        <v>0</v>
      </c>
      <c r="R11">
        <v>0</v>
      </c>
    </row>
    <row r="12" spans="1:18" x14ac:dyDescent="0.15">
      <c r="A12" t="s">
        <v>28</v>
      </c>
      <c r="B12">
        <v>144.15700000000001</v>
      </c>
      <c r="C12">
        <v>2</v>
      </c>
      <c r="D12">
        <v>11</v>
      </c>
      <c r="E12">
        <v>1</v>
      </c>
      <c r="F12" s="1">
        <v>5</v>
      </c>
      <c r="G12" s="1">
        <v>0.5</v>
      </c>
      <c r="H12">
        <v>1</v>
      </c>
      <c r="I12">
        <v>0</v>
      </c>
      <c r="J12">
        <v>1</v>
      </c>
      <c r="K12">
        <v>0.37</v>
      </c>
      <c r="L12">
        <v>72.599999999999994</v>
      </c>
      <c r="M12">
        <v>0</v>
      </c>
      <c r="N12">
        <f t="shared" si="0"/>
        <v>0</v>
      </c>
      <c r="O12">
        <v>0</v>
      </c>
      <c r="P12">
        <f t="shared" si="1"/>
        <v>0</v>
      </c>
      <c r="Q12">
        <f t="shared" si="2"/>
        <v>0</v>
      </c>
      <c r="R12">
        <v>0</v>
      </c>
    </row>
    <row r="13" spans="1:18" x14ac:dyDescent="0.15">
      <c r="A13" t="s">
        <v>29</v>
      </c>
      <c r="B13">
        <v>288.96899999999999</v>
      </c>
      <c r="C13">
        <v>2</v>
      </c>
      <c r="D13">
        <v>11</v>
      </c>
      <c r="E13">
        <v>0</v>
      </c>
      <c r="F13" s="1">
        <v>0</v>
      </c>
      <c r="G13" s="1">
        <v>0</v>
      </c>
      <c r="H13">
        <v>0</v>
      </c>
      <c r="I13">
        <v>0</v>
      </c>
      <c r="J13">
        <v>0</v>
      </c>
      <c r="K13">
        <v>0.48</v>
      </c>
      <c r="L13">
        <v>66.400000000000006</v>
      </c>
      <c r="M13">
        <v>0</v>
      </c>
      <c r="N13">
        <f t="shared" si="0"/>
        <v>0</v>
      </c>
      <c r="O13">
        <v>0</v>
      </c>
      <c r="P13">
        <f t="shared" si="1"/>
        <v>0</v>
      </c>
      <c r="Q13">
        <f t="shared" si="2"/>
        <v>0</v>
      </c>
      <c r="R13">
        <v>0</v>
      </c>
    </row>
    <row r="14" spans="1:18" x14ac:dyDescent="0.15">
      <c r="A14" t="s">
        <v>30</v>
      </c>
      <c r="B14">
        <v>314.858</v>
      </c>
      <c r="C14">
        <v>3</v>
      </c>
      <c r="D14">
        <v>11</v>
      </c>
      <c r="E14">
        <v>0</v>
      </c>
      <c r="F14" s="1">
        <v>0</v>
      </c>
      <c r="G14" s="1">
        <v>0</v>
      </c>
      <c r="H14">
        <v>0</v>
      </c>
      <c r="I14">
        <v>0</v>
      </c>
      <c r="J14">
        <v>0</v>
      </c>
      <c r="K14">
        <v>0.57999999999999996</v>
      </c>
      <c r="L14">
        <v>90.2</v>
      </c>
      <c r="M14">
        <v>0</v>
      </c>
      <c r="N14">
        <f t="shared" si="0"/>
        <v>0</v>
      </c>
      <c r="O14">
        <v>0</v>
      </c>
      <c r="P14">
        <f t="shared" si="1"/>
        <v>0</v>
      </c>
      <c r="Q14">
        <f t="shared" si="2"/>
        <v>0</v>
      </c>
      <c r="R14">
        <v>0</v>
      </c>
    </row>
    <row r="15" spans="1:18" x14ac:dyDescent="0.15">
      <c r="A15" t="s">
        <v>31</v>
      </c>
      <c r="B15">
        <v>147.75700000000001</v>
      </c>
      <c r="C15">
        <v>2</v>
      </c>
      <c r="D15">
        <v>11</v>
      </c>
      <c r="E15">
        <v>1</v>
      </c>
      <c r="F15" s="1">
        <v>5</v>
      </c>
      <c r="G15" s="1">
        <v>1.25</v>
      </c>
      <c r="H15">
        <v>1</v>
      </c>
      <c r="I15">
        <v>0</v>
      </c>
      <c r="J15">
        <v>1</v>
      </c>
      <c r="K15">
        <v>0.39</v>
      </c>
      <c r="L15">
        <v>64.900000000000006</v>
      </c>
      <c r="M15">
        <v>0</v>
      </c>
      <c r="N15">
        <f t="shared" si="0"/>
        <v>0</v>
      </c>
      <c r="O15">
        <v>0</v>
      </c>
      <c r="P15">
        <f t="shared" si="1"/>
        <v>0</v>
      </c>
      <c r="Q15">
        <f t="shared" si="2"/>
        <v>0</v>
      </c>
      <c r="R15">
        <v>0</v>
      </c>
    </row>
    <row r="16" spans="1:18" x14ac:dyDescent="0.15">
      <c r="A16" t="s">
        <v>32</v>
      </c>
      <c r="B16">
        <v>179.25200000000001</v>
      </c>
      <c r="C16">
        <v>3</v>
      </c>
      <c r="D16">
        <v>11</v>
      </c>
      <c r="E16">
        <v>0</v>
      </c>
      <c r="F16" s="1">
        <v>0</v>
      </c>
      <c r="G16" s="1">
        <v>0</v>
      </c>
      <c r="H16">
        <v>0</v>
      </c>
      <c r="I16">
        <v>0</v>
      </c>
      <c r="J16">
        <v>0</v>
      </c>
      <c r="K16">
        <v>0.59</v>
      </c>
      <c r="L16">
        <v>90.1</v>
      </c>
      <c r="M16">
        <v>0</v>
      </c>
      <c r="N16">
        <f t="shared" si="0"/>
        <v>0</v>
      </c>
      <c r="O16">
        <v>0</v>
      </c>
      <c r="P16">
        <f t="shared" si="1"/>
        <v>0</v>
      </c>
      <c r="Q16">
        <f t="shared" si="2"/>
        <v>0</v>
      </c>
      <c r="R16">
        <v>0</v>
      </c>
    </row>
    <row r="17" spans="1:18" x14ac:dyDescent="0.15">
      <c r="A17" t="s">
        <v>33</v>
      </c>
      <c r="B17">
        <v>272.20999999999998</v>
      </c>
      <c r="C17">
        <v>3</v>
      </c>
      <c r="D17">
        <v>11</v>
      </c>
      <c r="E17">
        <v>0</v>
      </c>
      <c r="F17" s="1">
        <v>0</v>
      </c>
      <c r="G17" s="1">
        <v>0</v>
      </c>
      <c r="H17">
        <v>0</v>
      </c>
      <c r="I17">
        <v>0</v>
      </c>
      <c r="J17">
        <v>0</v>
      </c>
      <c r="K17">
        <v>0.48</v>
      </c>
      <c r="L17">
        <v>59.4</v>
      </c>
      <c r="M17">
        <v>0</v>
      </c>
      <c r="N17">
        <f t="shared" si="0"/>
        <v>0</v>
      </c>
      <c r="O17">
        <v>0</v>
      </c>
      <c r="P17">
        <f t="shared" si="1"/>
        <v>0</v>
      </c>
      <c r="Q17">
        <f t="shared" si="2"/>
        <v>0</v>
      </c>
      <c r="R17">
        <v>0</v>
      </c>
    </row>
    <row r="18" spans="1:18" x14ac:dyDescent="0.15">
      <c r="A18" t="s">
        <v>34</v>
      </c>
      <c r="B18">
        <v>166.56</v>
      </c>
      <c r="C18">
        <v>2</v>
      </c>
      <c r="D18">
        <v>12</v>
      </c>
      <c r="E18">
        <v>0</v>
      </c>
      <c r="F18" s="1">
        <v>0</v>
      </c>
      <c r="G18" s="1">
        <v>0</v>
      </c>
      <c r="H18">
        <v>0</v>
      </c>
      <c r="I18">
        <v>0</v>
      </c>
      <c r="J18">
        <v>0</v>
      </c>
      <c r="K18">
        <v>0.37</v>
      </c>
      <c r="L18">
        <v>58.3</v>
      </c>
      <c r="M18">
        <v>0</v>
      </c>
      <c r="N18">
        <f t="shared" si="0"/>
        <v>0</v>
      </c>
      <c r="O18">
        <v>0</v>
      </c>
      <c r="P18">
        <f t="shared" si="1"/>
        <v>0</v>
      </c>
      <c r="Q18">
        <f t="shared" si="2"/>
        <v>0</v>
      </c>
      <c r="R18">
        <v>0</v>
      </c>
    </row>
    <row r="19" spans="1:18" x14ac:dyDescent="0.15">
      <c r="A19" t="s">
        <v>35</v>
      </c>
      <c r="B19">
        <v>195.374</v>
      </c>
      <c r="C19">
        <v>2</v>
      </c>
      <c r="D19">
        <v>12</v>
      </c>
      <c r="E19">
        <v>1</v>
      </c>
      <c r="F19" s="1">
        <v>4</v>
      </c>
      <c r="G19" s="1">
        <v>0.66700000000000004</v>
      </c>
      <c r="H19">
        <v>1</v>
      </c>
      <c r="I19">
        <v>1</v>
      </c>
      <c r="J19">
        <v>0</v>
      </c>
      <c r="K19">
        <v>0.38</v>
      </c>
      <c r="L19">
        <v>64.3</v>
      </c>
      <c r="M19">
        <v>0</v>
      </c>
      <c r="N19">
        <f t="shared" si="0"/>
        <v>0</v>
      </c>
      <c r="O19">
        <v>0</v>
      </c>
      <c r="P19">
        <f t="shared" si="1"/>
        <v>0</v>
      </c>
      <c r="Q19">
        <f t="shared" si="2"/>
        <v>0</v>
      </c>
      <c r="R19">
        <v>0</v>
      </c>
    </row>
    <row r="20" spans="1:18" x14ac:dyDescent="0.15">
      <c r="A20" t="s">
        <v>36</v>
      </c>
      <c r="B20">
        <v>385.76900000000001</v>
      </c>
      <c r="C20">
        <v>2</v>
      </c>
      <c r="D20">
        <v>13</v>
      </c>
      <c r="E20">
        <v>1</v>
      </c>
      <c r="F20" s="1">
        <v>9</v>
      </c>
      <c r="G20" s="1">
        <v>1.88</v>
      </c>
      <c r="H20">
        <v>1</v>
      </c>
      <c r="I20">
        <v>0</v>
      </c>
      <c r="J20">
        <v>1</v>
      </c>
      <c r="K20">
        <v>3.9</v>
      </c>
      <c r="L20">
        <v>73</v>
      </c>
      <c r="M20">
        <v>0</v>
      </c>
      <c r="N20">
        <f t="shared" si="0"/>
        <v>0</v>
      </c>
      <c r="O20">
        <v>0</v>
      </c>
      <c r="P20">
        <f t="shared" si="1"/>
        <v>0</v>
      </c>
      <c r="Q20">
        <f t="shared" si="2"/>
        <v>0</v>
      </c>
      <c r="R20">
        <v>0</v>
      </c>
    </row>
    <row r="21" spans="1:18" x14ac:dyDescent="0.15">
      <c r="A21" t="s">
        <v>37</v>
      </c>
      <c r="B21">
        <v>284.13799999999998</v>
      </c>
      <c r="C21">
        <v>2</v>
      </c>
      <c r="D21">
        <v>14</v>
      </c>
      <c r="E21">
        <v>0</v>
      </c>
      <c r="F21" s="1">
        <v>0</v>
      </c>
      <c r="G21" s="1">
        <v>0</v>
      </c>
      <c r="H21">
        <v>0</v>
      </c>
      <c r="I21">
        <v>0</v>
      </c>
      <c r="J21">
        <v>0</v>
      </c>
      <c r="K21">
        <v>0.49</v>
      </c>
      <c r="L21">
        <v>61.5</v>
      </c>
      <c r="M21">
        <v>0</v>
      </c>
      <c r="N21">
        <f t="shared" si="0"/>
        <v>0</v>
      </c>
      <c r="O21">
        <v>0</v>
      </c>
      <c r="P21">
        <f t="shared" si="1"/>
        <v>0</v>
      </c>
      <c r="Q21">
        <f t="shared" si="2"/>
        <v>0</v>
      </c>
      <c r="R21">
        <v>0</v>
      </c>
    </row>
    <row r="22" spans="1:18" x14ac:dyDescent="0.15">
      <c r="A22" t="s">
        <v>38</v>
      </c>
      <c r="B22">
        <v>398.048</v>
      </c>
      <c r="C22">
        <v>3</v>
      </c>
      <c r="D22">
        <v>14</v>
      </c>
      <c r="E22">
        <v>0</v>
      </c>
      <c r="F22" s="1">
        <v>0</v>
      </c>
      <c r="G22" s="1">
        <v>0</v>
      </c>
      <c r="H22">
        <v>0</v>
      </c>
      <c r="I22">
        <v>0</v>
      </c>
      <c r="J22">
        <v>0</v>
      </c>
      <c r="K22">
        <v>0.57999999999999996</v>
      </c>
      <c r="L22">
        <v>65.8</v>
      </c>
      <c r="M22">
        <v>0</v>
      </c>
      <c r="N22">
        <f t="shared" si="0"/>
        <v>0</v>
      </c>
      <c r="O22">
        <v>0</v>
      </c>
      <c r="P22">
        <f t="shared" si="1"/>
        <v>0</v>
      </c>
      <c r="Q22">
        <f t="shared" si="2"/>
        <v>0</v>
      </c>
      <c r="R22">
        <v>0</v>
      </c>
    </row>
    <row r="23" spans="1:18" x14ac:dyDescent="0.15">
      <c r="A23" t="s">
        <v>39</v>
      </c>
      <c r="B23">
        <v>249.166</v>
      </c>
      <c r="C23">
        <v>3</v>
      </c>
      <c r="D23">
        <v>14</v>
      </c>
      <c r="E23">
        <v>1</v>
      </c>
      <c r="F23" s="1">
        <v>7.43</v>
      </c>
      <c r="G23" s="1">
        <v>1.1399999999999999</v>
      </c>
      <c r="H23">
        <v>1</v>
      </c>
      <c r="I23">
        <v>0</v>
      </c>
      <c r="J23">
        <v>1</v>
      </c>
      <c r="K23">
        <v>0.57999999999999996</v>
      </c>
      <c r="L23">
        <v>87.3</v>
      </c>
      <c r="M23">
        <v>0</v>
      </c>
      <c r="N23">
        <f t="shared" si="0"/>
        <v>0</v>
      </c>
      <c r="O23">
        <v>0</v>
      </c>
      <c r="P23">
        <f t="shared" si="1"/>
        <v>0</v>
      </c>
      <c r="Q23">
        <f t="shared" si="2"/>
        <v>0</v>
      </c>
      <c r="R23">
        <v>0</v>
      </c>
    </row>
    <row r="24" spans="1:18" x14ac:dyDescent="0.15">
      <c r="A24" t="s">
        <v>40</v>
      </c>
      <c r="B24">
        <v>253.48599999999999</v>
      </c>
      <c r="C24">
        <v>3</v>
      </c>
      <c r="D24">
        <v>14</v>
      </c>
      <c r="E24">
        <v>1</v>
      </c>
      <c r="F24" s="1">
        <v>7.43</v>
      </c>
      <c r="G24" s="1">
        <v>2</v>
      </c>
      <c r="H24">
        <v>1</v>
      </c>
      <c r="I24">
        <v>0</v>
      </c>
      <c r="J24">
        <v>1</v>
      </c>
      <c r="K24">
        <v>0.59</v>
      </c>
      <c r="L24">
        <v>87.2</v>
      </c>
      <c r="M24">
        <v>0</v>
      </c>
      <c r="N24">
        <f t="shared" si="0"/>
        <v>0</v>
      </c>
      <c r="O24">
        <v>0</v>
      </c>
      <c r="P24">
        <f t="shared" si="1"/>
        <v>0</v>
      </c>
      <c r="Q24">
        <f t="shared" si="2"/>
        <v>0</v>
      </c>
      <c r="R24">
        <v>0</v>
      </c>
    </row>
    <row r="25" spans="1:18" x14ac:dyDescent="0.15">
      <c r="A25" t="s">
        <v>41</v>
      </c>
      <c r="B25">
        <v>267.59899999999999</v>
      </c>
      <c r="C25">
        <v>2</v>
      </c>
      <c r="D25">
        <v>15</v>
      </c>
      <c r="E25">
        <v>3</v>
      </c>
      <c r="F25" s="1">
        <v>4</v>
      </c>
      <c r="G25" s="1">
        <v>0.66700000000000004</v>
      </c>
      <c r="H25">
        <v>3</v>
      </c>
      <c r="I25">
        <v>3</v>
      </c>
      <c r="J25">
        <v>0</v>
      </c>
      <c r="K25">
        <v>0.88</v>
      </c>
      <c r="L25">
        <v>79.099999999999994</v>
      </c>
      <c r="M25">
        <v>0</v>
      </c>
      <c r="N25">
        <f t="shared" si="0"/>
        <v>0</v>
      </c>
      <c r="O25">
        <v>0</v>
      </c>
      <c r="P25">
        <f t="shared" si="1"/>
        <v>0</v>
      </c>
      <c r="Q25">
        <f t="shared" si="2"/>
        <v>0</v>
      </c>
      <c r="R25">
        <v>0</v>
      </c>
    </row>
    <row r="26" spans="1:18" x14ac:dyDescent="0.15">
      <c r="A26" t="s">
        <v>42</v>
      </c>
      <c r="B26">
        <v>277.85399999999998</v>
      </c>
      <c r="C26">
        <v>2</v>
      </c>
      <c r="D26">
        <v>15</v>
      </c>
      <c r="E26">
        <v>0</v>
      </c>
      <c r="F26" s="1">
        <v>0</v>
      </c>
      <c r="G26" s="1">
        <v>0</v>
      </c>
      <c r="H26">
        <v>0</v>
      </c>
      <c r="I26">
        <v>0</v>
      </c>
      <c r="J26">
        <v>0</v>
      </c>
      <c r="K26">
        <v>0.47</v>
      </c>
      <c r="L26">
        <v>60.8</v>
      </c>
      <c r="M26">
        <v>0</v>
      </c>
      <c r="N26">
        <f t="shared" si="0"/>
        <v>0</v>
      </c>
      <c r="O26">
        <v>0</v>
      </c>
      <c r="P26">
        <f t="shared" si="1"/>
        <v>0</v>
      </c>
      <c r="Q26">
        <f t="shared" si="2"/>
        <v>0</v>
      </c>
      <c r="R26">
        <v>0</v>
      </c>
    </row>
    <row r="27" spans="1:18" x14ac:dyDescent="0.15">
      <c r="A27" t="s">
        <v>43</v>
      </c>
      <c r="B27">
        <v>244.77600000000001</v>
      </c>
      <c r="C27">
        <v>2</v>
      </c>
      <c r="D27">
        <v>15</v>
      </c>
      <c r="E27">
        <v>2</v>
      </c>
      <c r="F27" s="1">
        <v>4</v>
      </c>
      <c r="G27" s="1">
        <v>0.6</v>
      </c>
      <c r="H27">
        <v>2</v>
      </c>
      <c r="I27">
        <v>2</v>
      </c>
      <c r="J27">
        <v>0</v>
      </c>
      <c r="K27">
        <v>0.57999999999999996</v>
      </c>
      <c r="L27">
        <v>70.3</v>
      </c>
      <c r="M27">
        <v>0</v>
      </c>
      <c r="N27">
        <f t="shared" si="0"/>
        <v>0</v>
      </c>
      <c r="O27">
        <v>0</v>
      </c>
      <c r="P27">
        <f t="shared" si="1"/>
        <v>0</v>
      </c>
      <c r="Q27">
        <f t="shared" si="2"/>
        <v>0</v>
      </c>
      <c r="R27">
        <v>0</v>
      </c>
    </row>
    <row r="28" spans="1:18" x14ac:dyDescent="0.15">
      <c r="A28" t="s">
        <v>44</v>
      </c>
      <c r="B28">
        <v>301.81900000000002</v>
      </c>
      <c r="C28">
        <v>3</v>
      </c>
      <c r="D28">
        <v>15</v>
      </c>
      <c r="E28">
        <v>1</v>
      </c>
      <c r="F28" s="1">
        <v>5.5</v>
      </c>
      <c r="G28" s="1">
        <v>0.5</v>
      </c>
      <c r="H28">
        <v>1</v>
      </c>
      <c r="I28">
        <v>1</v>
      </c>
      <c r="J28">
        <v>0</v>
      </c>
      <c r="K28">
        <v>0.59</v>
      </c>
      <c r="L28">
        <v>87.1</v>
      </c>
      <c r="M28">
        <v>0</v>
      </c>
      <c r="N28">
        <f t="shared" si="0"/>
        <v>0</v>
      </c>
      <c r="O28">
        <v>0</v>
      </c>
      <c r="P28">
        <f t="shared" si="1"/>
        <v>0</v>
      </c>
      <c r="Q28">
        <f t="shared" si="2"/>
        <v>0</v>
      </c>
      <c r="R28">
        <v>0</v>
      </c>
    </row>
    <row r="29" spans="1:18" x14ac:dyDescent="0.15">
      <c r="A29" t="s">
        <v>45</v>
      </c>
      <c r="B29">
        <v>457.69799999999998</v>
      </c>
      <c r="C29">
        <v>2</v>
      </c>
      <c r="D29">
        <v>16</v>
      </c>
      <c r="E29">
        <v>0</v>
      </c>
      <c r="F29" s="1">
        <v>0</v>
      </c>
      <c r="G29" s="1">
        <v>0</v>
      </c>
      <c r="H29">
        <v>0</v>
      </c>
      <c r="I29">
        <v>0</v>
      </c>
      <c r="J29">
        <v>0</v>
      </c>
      <c r="K29">
        <v>0.68</v>
      </c>
      <c r="L29">
        <v>58</v>
      </c>
      <c r="M29">
        <v>0</v>
      </c>
      <c r="N29">
        <f t="shared" si="0"/>
        <v>0</v>
      </c>
      <c r="O29">
        <v>0</v>
      </c>
      <c r="P29">
        <f t="shared" si="1"/>
        <v>0</v>
      </c>
      <c r="Q29">
        <f t="shared" si="2"/>
        <v>0</v>
      </c>
      <c r="R29">
        <v>0</v>
      </c>
    </row>
    <row r="30" spans="1:18" x14ac:dyDescent="0.15">
      <c r="A30" t="s">
        <v>46</v>
      </c>
      <c r="B30">
        <v>490.13400000000001</v>
      </c>
      <c r="C30">
        <v>3</v>
      </c>
      <c r="D30">
        <v>16</v>
      </c>
      <c r="E30">
        <v>1</v>
      </c>
      <c r="F30" s="1">
        <v>12.5</v>
      </c>
      <c r="G30" s="1">
        <v>2.73</v>
      </c>
      <c r="H30">
        <v>1</v>
      </c>
      <c r="I30">
        <v>0</v>
      </c>
      <c r="J30">
        <v>1</v>
      </c>
      <c r="K30">
        <v>12.9</v>
      </c>
      <c r="L30">
        <v>92</v>
      </c>
      <c r="M30">
        <v>0</v>
      </c>
      <c r="N30">
        <f t="shared" si="0"/>
        <v>0</v>
      </c>
      <c r="O30">
        <v>0</v>
      </c>
      <c r="P30">
        <f t="shared" si="1"/>
        <v>0</v>
      </c>
      <c r="Q30">
        <f t="shared" si="2"/>
        <v>0</v>
      </c>
      <c r="R30">
        <v>0</v>
      </c>
    </row>
    <row r="31" spans="1:18" x14ac:dyDescent="0.15">
      <c r="A31" t="s">
        <v>47</v>
      </c>
      <c r="B31">
        <v>408.863</v>
      </c>
      <c r="C31">
        <v>2</v>
      </c>
      <c r="D31">
        <v>17</v>
      </c>
      <c r="E31">
        <v>0</v>
      </c>
      <c r="F31" s="1">
        <v>0</v>
      </c>
      <c r="G31" s="1">
        <v>0</v>
      </c>
      <c r="H31">
        <v>0</v>
      </c>
      <c r="I31">
        <v>0</v>
      </c>
      <c r="J31">
        <v>0</v>
      </c>
      <c r="K31">
        <v>0.57999999999999996</v>
      </c>
      <c r="L31">
        <v>60.8</v>
      </c>
      <c r="M31">
        <v>0</v>
      </c>
      <c r="N31">
        <f t="shared" si="0"/>
        <v>0</v>
      </c>
      <c r="O31">
        <v>0</v>
      </c>
      <c r="P31">
        <f t="shared" si="1"/>
        <v>0</v>
      </c>
      <c r="Q31">
        <f t="shared" si="2"/>
        <v>0</v>
      </c>
      <c r="R31">
        <v>0</v>
      </c>
    </row>
    <row r="32" spans="1:18" x14ac:dyDescent="0.15">
      <c r="A32" t="s">
        <v>48</v>
      </c>
      <c r="B32">
        <v>824.67100000000005</v>
      </c>
      <c r="C32">
        <v>2</v>
      </c>
      <c r="D32">
        <v>17</v>
      </c>
      <c r="E32">
        <v>6</v>
      </c>
      <c r="F32" s="1">
        <v>16</v>
      </c>
      <c r="G32" s="1">
        <v>1</v>
      </c>
      <c r="H32">
        <v>1</v>
      </c>
      <c r="I32">
        <v>1</v>
      </c>
      <c r="J32">
        <v>0</v>
      </c>
      <c r="K32">
        <v>300</v>
      </c>
      <c r="L32">
        <v>64.2</v>
      </c>
      <c r="M32">
        <v>1</v>
      </c>
      <c r="N32">
        <f t="shared" si="0"/>
        <v>0</v>
      </c>
      <c r="O32">
        <v>5</v>
      </c>
      <c r="P32">
        <f t="shared" si="1"/>
        <v>0</v>
      </c>
      <c r="Q32">
        <f t="shared" si="2"/>
        <v>0</v>
      </c>
      <c r="R32">
        <v>5</v>
      </c>
    </row>
    <row r="33" spans="1:18" x14ac:dyDescent="0.15">
      <c r="A33" t="s">
        <v>49</v>
      </c>
      <c r="B33">
        <v>555.58399999999995</v>
      </c>
      <c r="C33">
        <v>2</v>
      </c>
      <c r="D33">
        <v>18</v>
      </c>
      <c r="E33">
        <v>4</v>
      </c>
      <c r="F33" s="1">
        <v>13.2</v>
      </c>
      <c r="G33" s="1">
        <v>2.85</v>
      </c>
      <c r="H33">
        <v>4</v>
      </c>
      <c r="I33">
        <v>3</v>
      </c>
      <c r="J33">
        <v>1</v>
      </c>
      <c r="K33">
        <v>3.49</v>
      </c>
      <c r="L33">
        <v>225.9</v>
      </c>
      <c r="M33">
        <v>0</v>
      </c>
      <c r="N33">
        <f t="shared" si="0"/>
        <v>0</v>
      </c>
      <c r="O33">
        <v>0</v>
      </c>
      <c r="P33">
        <f t="shared" si="1"/>
        <v>0</v>
      </c>
      <c r="Q33">
        <f t="shared" si="2"/>
        <v>0</v>
      </c>
      <c r="R33">
        <v>0</v>
      </c>
    </row>
    <row r="34" spans="1:18" x14ac:dyDescent="0.15">
      <c r="A34" t="s">
        <v>50</v>
      </c>
      <c r="B34">
        <v>294.827</v>
      </c>
      <c r="C34">
        <v>2</v>
      </c>
      <c r="D34">
        <v>18</v>
      </c>
      <c r="E34">
        <v>0</v>
      </c>
      <c r="F34" s="1">
        <v>0</v>
      </c>
      <c r="G34" s="1">
        <v>0</v>
      </c>
      <c r="H34">
        <v>0</v>
      </c>
      <c r="I34">
        <v>0</v>
      </c>
      <c r="J34">
        <v>0</v>
      </c>
      <c r="K34">
        <v>0.48</v>
      </c>
      <c r="L34">
        <v>66.599999999999994</v>
      </c>
      <c r="M34">
        <v>0</v>
      </c>
      <c r="N34">
        <f t="shared" si="0"/>
        <v>0</v>
      </c>
      <c r="O34">
        <v>0</v>
      </c>
      <c r="P34">
        <f t="shared" si="1"/>
        <v>0</v>
      </c>
      <c r="Q34">
        <f t="shared" si="2"/>
        <v>0</v>
      </c>
      <c r="R34">
        <v>0</v>
      </c>
    </row>
    <row r="35" spans="1:18" x14ac:dyDescent="0.15">
      <c r="A35" t="s">
        <v>51</v>
      </c>
      <c r="B35">
        <v>413.43599999999998</v>
      </c>
      <c r="C35">
        <v>2</v>
      </c>
      <c r="D35">
        <v>18</v>
      </c>
      <c r="E35">
        <v>2</v>
      </c>
      <c r="F35" s="1">
        <v>9.6300000000000008</v>
      </c>
      <c r="G35" s="1">
        <v>2</v>
      </c>
      <c r="H35">
        <v>2</v>
      </c>
      <c r="I35">
        <v>0</v>
      </c>
      <c r="J35">
        <v>2</v>
      </c>
      <c r="K35">
        <v>0.75</v>
      </c>
      <c r="L35">
        <v>89.9</v>
      </c>
      <c r="M35">
        <v>0</v>
      </c>
      <c r="N35">
        <f t="shared" si="0"/>
        <v>0</v>
      </c>
      <c r="O35">
        <v>0</v>
      </c>
      <c r="P35">
        <f t="shared" si="1"/>
        <v>0</v>
      </c>
      <c r="Q35">
        <f t="shared" si="2"/>
        <v>0</v>
      </c>
      <c r="R35">
        <v>0</v>
      </c>
    </row>
    <row r="36" spans="1:18" x14ac:dyDescent="0.15">
      <c r="A36" t="s">
        <v>52</v>
      </c>
      <c r="B36">
        <v>292.62900000000002</v>
      </c>
      <c r="C36">
        <v>2</v>
      </c>
      <c r="D36">
        <v>18</v>
      </c>
      <c r="E36">
        <v>0</v>
      </c>
      <c r="F36" s="1">
        <v>0</v>
      </c>
      <c r="G36" s="1">
        <v>0</v>
      </c>
      <c r="H36">
        <v>0</v>
      </c>
      <c r="I36">
        <v>0</v>
      </c>
      <c r="J36">
        <v>0</v>
      </c>
      <c r="K36">
        <v>0.66</v>
      </c>
      <c r="L36">
        <v>93.8</v>
      </c>
      <c r="M36">
        <v>0</v>
      </c>
      <c r="N36">
        <f t="shared" si="0"/>
        <v>0</v>
      </c>
      <c r="O36">
        <v>0</v>
      </c>
      <c r="P36">
        <f t="shared" si="1"/>
        <v>0</v>
      </c>
      <c r="Q36">
        <f t="shared" si="2"/>
        <v>0</v>
      </c>
      <c r="R36">
        <v>0</v>
      </c>
    </row>
    <row r="37" spans="1:18" x14ac:dyDescent="0.15">
      <c r="A37" t="s">
        <v>53</v>
      </c>
      <c r="B37">
        <v>390.86700000000002</v>
      </c>
      <c r="C37">
        <v>3</v>
      </c>
      <c r="D37">
        <v>18</v>
      </c>
      <c r="E37">
        <v>0</v>
      </c>
      <c r="F37" s="1">
        <v>0</v>
      </c>
      <c r="G37" s="1">
        <v>0</v>
      </c>
      <c r="H37">
        <v>0</v>
      </c>
      <c r="I37">
        <v>0</v>
      </c>
      <c r="J37">
        <v>0</v>
      </c>
      <c r="K37">
        <v>0.57999999999999996</v>
      </c>
      <c r="L37">
        <v>66.7</v>
      </c>
      <c r="M37">
        <v>0</v>
      </c>
      <c r="N37">
        <f t="shared" si="0"/>
        <v>0</v>
      </c>
      <c r="O37">
        <v>0</v>
      </c>
      <c r="P37">
        <f t="shared" si="1"/>
        <v>0</v>
      </c>
      <c r="Q37">
        <f t="shared" si="2"/>
        <v>0</v>
      </c>
      <c r="R37">
        <v>0</v>
      </c>
    </row>
    <row r="38" spans="1:18" x14ac:dyDescent="0.15">
      <c r="A38" t="s">
        <v>54</v>
      </c>
      <c r="B38">
        <v>368.26400000000001</v>
      </c>
      <c r="C38">
        <v>3</v>
      </c>
      <c r="D38">
        <v>18</v>
      </c>
      <c r="E38">
        <v>2</v>
      </c>
      <c r="F38" s="1">
        <v>5.67</v>
      </c>
      <c r="G38" s="1">
        <v>0.5</v>
      </c>
      <c r="H38">
        <v>2</v>
      </c>
      <c r="I38">
        <v>2</v>
      </c>
      <c r="J38">
        <v>0</v>
      </c>
      <c r="K38">
        <v>300</v>
      </c>
      <c r="L38">
        <v>2048</v>
      </c>
      <c r="M38">
        <v>0</v>
      </c>
      <c r="N38">
        <f t="shared" si="0"/>
        <v>0</v>
      </c>
      <c r="O38">
        <v>0</v>
      </c>
      <c r="P38">
        <f t="shared" si="1"/>
        <v>0</v>
      </c>
      <c r="Q38">
        <f t="shared" si="2"/>
        <v>0</v>
      </c>
      <c r="R38">
        <v>0</v>
      </c>
    </row>
    <row r="39" spans="1:18" x14ac:dyDescent="0.15">
      <c r="A39" t="s">
        <v>55</v>
      </c>
      <c r="B39">
        <v>368.76299999999998</v>
      </c>
      <c r="C39">
        <v>3</v>
      </c>
      <c r="D39">
        <v>18</v>
      </c>
      <c r="E39">
        <v>3</v>
      </c>
      <c r="F39" s="1">
        <v>5.71</v>
      </c>
      <c r="G39" s="1">
        <v>0.57099999999999995</v>
      </c>
      <c r="H39">
        <v>3</v>
      </c>
      <c r="I39">
        <v>3</v>
      </c>
      <c r="J39">
        <v>0</v>
      </c>
      <c r="K39">
        <v>0.99</v>
      </c>
      <c r="L39">
        <v>85.9</v>
      </c>
      <c r="M39">
        <v>0</v>
      </c>
      <c r="N39">
        <f t="shared" si="0"/>
        <v>0</v>
      </c>
      <c r="O39">
        <v>0</v>
      </c>
      <c r="P39">
        <f t="shared" si="1"/>
        <v>0</v>
      </c>
      <c r="Q39">
        <f t="shared" si="2"/>
        <v>0</v>
      </c>
      <c r="R39">
        <v>0</v>
      </c>
    </row>
    <row r="40" spans="1:18" x14ac:dyDescent="0.15">
      <c r="A40" t="s">
        <v>56</v>
      </c>
      <c r="B40">
        <v>580.53</v>
      </c>
      <c r="C40">
        <v>3</v>
      </c>
      <c r="D40">
        <v>19</v>
      </c>
      <c r="E40">
        <v>0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0.78</v>
      </c>
      <c r="L40">
        <v>63.7</v>
      </c>
      <c r="M40">
        <v>0</v>
      </c>
      <c r="N40">
        <f t="shared" si="0"/>
        <v>0</v>
      </c>
      <c r="O40">
        <v>0</v>
      </c>
      <c r="P40">
        <f t="shared" si="1"/>
        <v>0</v>
      </c>
      <c r="Q40">
        <f t="shared" si="2"/>
        <v>0</v>
      </c>
      <c r="R40">
        <v>0</v>
      </c>
    </row>
    <row r="41" spans="1:18" x14ac:dyDescent="0.15">
      <c r="A41" t="s">
        <v>57</v>
      </c>
      <c r="B41">
        <v>358.23599999999999</v>
      </c>
      <c r="C41">
        <v>2</v>
      </c>
      <c r="D41">
        <v>19</v>
      </c>
      <c r="E41">
        <v>0</v>
      </c>
      <c r="F41" s="1">
        <v>0</v>
      </c>
      <c r="G41" s="1">
        <v>0</v>
      </c>
      <c r="H41">
        <v>0</v>
      </c>
      <c r="I41">
        <v>0</v>
      </c>
      <c r="J41">
        <v>0</v>
      </c>
      <c r="K41">
        <v>0.59</v>
      </c>
      <c r="L41">
        <v>58.3</v>
      </c>
      <c r="M41">
        <v>0</v>
      </c>
      <c r="N41">
        <f t="shared" si="0"/>
        <v>0</v>
      </c>
      <c r="O41">
        <v>0</v>
      </c>
      <c r="P41">
        <f t="shared" si="1"/>
        <v>0</v>
      </c>
      <c r="Q41">
        <f t="shared" si="2"/>
        <v>0</v>
      </c>
      <c r="R41">
        <v>0</v>
      </c>
    </row>
    <row r="42" spans="1:18" x14ac:dyDescent="0.15">
      <c r="A42" t="s">
        <v>58</v>
      </c>
      <c r="B42">
        <v>792.00900000000001</v>
      </c>
      <c r="C42">
        <v>2</v>
      </c>
      <c r="D42">
        <v>19</v>
      </c>
      <c r="E42">
        <v>5</v>
      </c>
      <c r="F42" s="1">
        <v>15</v>
      </c>
      <c r="G42" s="1">
        <v>1.68</v>
      </c>
      <c r="H42">
        <v>5</v>
      </c>
      <c r="I42">
        <v>5</v>
      </c>
      <c r="J42">
        <v>0</v>
      </c>
      <c r="K42">
        <v>2.71</v>
      </c>
      <c r="L42">
        <v>107.7</v>
      </c>
      <c r="M42">
        <v>0</v>
      </c>
      <c r="N42">
        <f t="shared" si="0"/>
        <v>0</v>
      </c>
      <c r="O42">
        <v>0</v>
      </c>
      <c r="P42">
        <f t="shared" si="1"/>
        <v>0</v>
      </c>
      <c r="Q42">
        <f t="shared" si="2"/>
        <v>0</v>
      </c>
      <c r="R42">
        <v>0</v>
      </c>
    </row>
    <row r="43" spans="1:18" x14ac:dyDescent="0.15">
      <c r="A43" t="s">
        <v>59</v>
      </c>
      <c r="B43">
        <v>549.625</v>
      </c>
      <c r="C43">
        <v>2</v>
      </c>
      <c r="D43">
        <v>19</v>
      </c>
      <c r="E43">
        <v>1</v>
      </c>
      <c r="F43" s="1">
        <v>9</v>
      </c>
      <c r="G43" s="1">
        <v>0.66700000000000004</v>
      </c>
      <c r="H43">
        <v>1</v>
      </c>
      <c r="I43">
        <v>1</v>
      </c>
      <c r="J43">
        <v>0</v>
      </c>
      <c r="K43">
        <v>0.79</v>
      </c>
      <c r="L43">
        <v>71.2</v>
      </c>
      <c r="M43">
        <v>0</v>
      </c>
      <c r="N43">
        <f t="shared" si="0"/>
        <v>0</v>
      </c>
      <c r="O43">
        <v>0</v>
      </c>
      <c r="P43">
        <f t="shared" si="1"/>
        <v>0</v>
      </c>
      <c r="Q43">
        <f t="shared" si="2"/>
        <v>0</v>
      </c>
      <c r="R43">
        <v>0</v>
      </c>
    </row>
    <row r="44" spans="1:18" x14ac:dyDescent="0.15">
      <c r="A44" t="s">
        <v>60</v>
      </c>
      <c r="B44">
        <v>400.43</v>
      </c>
      <c r="C44">
        <v>2</v>
      </c>
      <c r="D44">
        <v>19</v>
      </c>
      <c r="E44">
        <v>2</v>
      </c>
      <c r="F44" s="1">
        <v>11.6</v>
      </c>
      <c r="G44" s="1">
        <v>4.1100000000000003</v>
      </c>
      <c r="H44">
        <v>2</v>
      </c>
      <c r="I44">
        <v>0</v>
      </c>
      <c r="J44">
        <v>2</v>
      </c>
      <c r="K44">
        <v>1.38</v>
      </c>
      <c r="L44">
        <v>112.4</v>
      </c>
      <c r="M44">
        <v>0</v>
      </c>
      <c r="N44">
        <f t="shared" si="0"/>
        <v>0</v>
      </c>
      <c r="O44">
        <v>0</v>
      </c>
      <c r="P44">
        <f t="shared" si="1"/>
        <v>0</v>
      </c>
      <c r="Q44">
        <f t="shared" si="2"/>
        <v>0</v>
      </c>
      <c r="R44">
        <v>0</v>
      </c>
    </row>
    <row r="45" spans="1:18" x14ac:dyDescent="0.15">
      <c r="A45" t="s">
        <v>61</v>
      </c>
      <c r="B45">
        <v>533.16899999999998</v>
      </c>
      <c r="C45">
        <v>3</v>
      </c>
      <c r="D45">
        <v>20</v>
      </c>
      <c r="E45">
        <v>0</v>
      </c>
      <c r="F45" s="1">
        <v>0</v>
      </c>
      <c r="G45" s="1">
        <v>0</v>
      </c>
      <c r="H45">
        <v>0</v>
      </c>
      <c r="I45">
        <v>0</v>
      </c>
      <c r="J45">
        <v>0</v>
      </c>
      <c r="K45">
        <v>0.78</v>
      </c>
      <c r="L45">
        <v>59.1</v>
      </c>
      <c r="M45">
        <v>0</v>
      </c>
      <c r="N45">
        <f t="shared" si="0"/>
        <v>0</v>
      </c>
      <c r="O45">
        <v>0</v>
      </c>
      <c r="P45">
        <f t="shared" si="1"/>
        <v>0</v>
      </c>
      <c r="Q45">
        <f t="shared" si="2"/>
        <v>0</v>
      </c>
      <c r="R45">
        <v>0</v>
      </c>
    </row>
    <row r="46" spans="1:18" x14ac:dyDescent="0.15">
      <c r="A46" t="s">
        <v>62</v>
      </c>
      <c r="B46">
        <v>397.005</v>
      </c>
      <c r="C46">
        <v>3</v>
      </c>
      <c r="D46">
        <v>21</v>
      </c>
      <c r="E46">
        <v>0</v>
      </c>
      <c r="F46" s="1">
        <v>0</v>
      </c>
      <c r="G46" s="1">
        <v>0</v>
      </c>
      <c r="H46">
        <v>0</v>
      </c>
      <c r="I46">
        <v>0</v>
      </c>
      <c r="J46">
        <v>0</v>
      </c>
      <c r="K46">
        <v>0.62</v>
      </c>
      <c r="L46">
        <v>87.8</v>
      </c>
      <c r="M46">
        <v>0</v>
      </c>
      <c r="N46">
        <f t="shared" si="0"/>
        <v>0</v>
      </c>
      <c r="O46">
        <v>0</v>
      </c>
      <c r="P46">
        <f t="shared" si="1"/>
        <v>0</v>
      </c>
      <c r="Q46">
        <f t="shared" si="2"/>
        <v>0</v>
      </c>
      <c r="R46">
        <v>0</v>
      </c>
    </row>
    <row r="47" spans="1:18" x14ac:dyDescent="0.15">
      <c r="A47" t="s">
        <v>63</v>
      </c>
      <c r="B47">
        <v>481.65</v>
      </c>
      <c r="C47">
        <v>3</v>
      </c>
      <c r="D47">
        <v>21</v>
      </c>
      <c r="E47">
        <v>2</v>
      </c>
      <c r="F47" s="1">
        <v>12.1</v>
      </c>
      <c r="G47" s="1">
        <v>2.15</v>
      </c>
      <c r="H47">
        <v>2</v>
      </c>
      <c r="I47">
        <v>0</v>
      </c>
      <c r="J47">
        <v>2</v>
      </c>
      <c r="K47">
        <v>0.8</v>
      </c>
      <c r="L47">
        <v>120.8</v>
      </c>
      <c r="M47">
        <v>0</v>
      </c>
      <c r="N47">
        <f t="shared" si="0"/>
        <v>0</v>
      </c>
      <c r="O47">
        <v>0</v>
      </c>
      <c r="P47">
        <f t="shared" si="1"/>
        <v>0</v>
      </c>
      <c r="Q47">
        <f t="shared" si="2"/>
        <v>0</v>
      </c>
      <c r="R47">
        <v>0</v>
      </c>
    </row>
    <row r="48" spans="1:18" x14ac:dyDescent="0.15">
      <c r="A48" t="s">
        <v>64</v>
      </c>
      <c r="B48">
        <v>384.52699999999999</v>
      </c>
      <c r="C48">
        <v>3</v>
      </c>
      <c r="D48">
        <v>21</v>
      </c>
      <c r="E48">
        <v>0</v>
      </c>
      <c r="F48" s="1">
        <v>0</v>
      </c>
      <c r="G48" s="1">
        <v>0</v>
      </c>
      <c r="H48">
        <v>0</v>
      </c>
      <c r="I48">
        <v>0</v>
      </c>
      <c r="J48">
        <v>0</v>
      </c>
      <c r="K48">
        <v>0.61</v>
      </c>
      <c r="L48">
        <v>87.3</v>
      </c>
      <c r="M48">
        <v>0</v>
      </c>
      <c r="N48">
        <f t="shared" si="0"/>
        <v>0</v>
      </c>
      <c r="O48">
        <v>0</v>
      </c>
      <c r="P48">
        <f t="shared" si="1"/>
        <v>0</v>
      </c>
      <c r="Q48">
        <f t="shared" si="2"/>
        <v>0</v>
      </c>
      <c r="R48">
        <v>0</v>
      </c>
    </row>
    <row r="49" spans="1:18" x14ac:dyDescent="0.15">
      <c r="A49" t="s">
        <v>65</v>
      </c>
      <c r="B49">
        <v>679.78599999999994</v>
      </c>
      <c r="C49">
        <v>3</v>
      </c>
      <c r="D49">
        <v>22</v>
      </c>
      <c r="E49">
        <v>1</v>
      </c>
      <c r="F49" s="1">
        <v>10.3</v>
      </c>
      <c r="G49" s="1">
        <v>0.5</v>
      </c>
      <c r="H49">
        <v>1</v>
      </c>
      <c r="I49">
        <v>1</v>
      </c>
      <c r="J49">
        <v>0</v>
      </c>
      <c r="K49">
        <v>0.88</v>
      </c>
      <c r="L49">
        <v>67.8</v>
      </c>
      <c r="M49">
        <v>0</v>
      </c>
      <c r="N49">
        <f t="shared" si="0"/>
        <v>0</v>
      </c>
      <c r="O49">
        <v>0</v>
      </c>
      <c r="P49">
        <f t="shared" si="1"/>
        <v>0</v>
      </c>
      <c r="Q49">
        <f t="shared" si="2"/>
        <v>0</v>
      </c>
      <c r="R49">
        <v>0</v>
      </c>
    </row>
    <row r="50" spans="1:18" x14ac:dyDescent="0.15">
      <c r="A50" t="s">
        <v>66</v>
      </c>
      <c r="B50">
        <v>528.14400000000001</v>
      </c>
      <c r="C50">
        <v>2</v>
      </c>
      <c r="D50">
        <v>22</v>
      </c>
      <c r="E50">
        <v>5</v>
      </c>
      <c r="F50" s="1">
        <v>11.4</v>
      </c>
      <c r="G50" s="1">
        <v>0.84099999999999997</v>
      </c>
      <c r="H50">
        <v>5</v>
      </c>
      <c r="I50">
        <v>5</v>
      </c>
      <c r="J50">
        <v>0</v>
      </c>
      <c r="K50">
        <v>2.0099999999999998</v>
      </c>
      <c r="L50">
        <v>152.4</v>
      </c>
      <c r="M50">
        <v>0</v>
      </c>
      <c r="N50">
        <f t="shared" si="0"/>
        <v>0</v>
      </c>
      <c r="O50">
        <v>0</v>
      </c>
      <c r="P50">
        <f t="shared" si="1"/>
        <v>0</v>
      </c>
      <c r="Q50">
        <f t="shared" si="2"/>
        <v>0</v>
      </c>
      <c r="R50">
        <v>0</v>
      </c>
    </row>
    <row r="51" spans="1:18" x14ac:dyDescent="0.15">
      <c r="A51" t="s">
        <v>67</v>
      </c>
      <c r="B51">
        <v>637.98500000000001</v>
      </c>
      <c r="C51">
        <v>2</v>
      </c>
      <c r="D51">
        <v>24</v>
      </c>
      <c r="E51">
        <v>1</v>
      </c>
      <c r="F51" s="1">
        <v>9.6</v>
      </c>
      <c r="G51" s="1">
        <v>1.4</v>
      </c>
      <c r="H51">
        <v>1</v>
      </c>
      <c r="I51">
        <v>0</v>
      </c>
      <c r="J51">
        <v>1</v>
      </c>
      <c r="K51">
        <v>0.88</v>
      </c>
      <c r="L51">
        <v>81.599999999999994</v>
      </c>
      <c r="M51">
        <v>0</v>
      </c>
      <c r="N51">
        <f t="shared" si="0"/>
        <v>0</v>
      </c>
      <c r="O51">
        <v>0</v>
      </c>
      <c r="P51">
        <f t="shared" si="1"/>
        <v>0</v>
      </c>
      <c r="Q51">
        <f t="shared" si="2"/>
        <v>0</v>
      </c>
      <c r="R51">
        <v>0</v>
      </c>
    </row>
    <row r="52" spans="1:18" x14ac:dyDescent="0.15">
      <c r="A52" t="s">
        <v>68</v>
      </c>
      <c r="B52">
        <v>450.16699999999997</v>
      </c>
      <c r="C52">
        <v>2</v>
      </c>
      <c r="D52">
        <v>25</v>
      </c>
      <c r="E52">
        <v>0</v>
      </c>
      <c r="F52" s="1">
        <v>0</v>
      </c>
      <c r="G52" s="1">
        <v>0</v>
      </c>
      <c r="H52">
        <v>0</v>
      </c>
      <c r="I52">
        <v>0</v>
      </c>
      <c r="J52">
        <v>0</v>
      </c>
      <c r="K52">
        <v>0.69</v>
      </c>
      <c r="L52">
        <v>58.1</v>
      </c>
      <c r="M52">
        <v>0</v>
      </c>
      <c r="N52">
        <f t="shared" si="0"/>
        <v>0</v>
      </c>
      <c r="O52">
        <v>0</v>
      </c>
      <c r="P52">
        <f t="shared" si="1"/>
        <v>0</v>
      </c>
      <c r="Q52">
        <f t="shared" si="2"/>
        <v>0</v>
      </c>
      <c r="R52">
        <v>0</v>
      </c>
    </row>
    <row r="53" spans="1:18" x14ac:dyDescent="0.15">
      <c r="A53" t="s">
        <v>69</v>
      </c>
      <c r="B53">
        <v>791.20600000000002</v>
      </c>
      <c r="C53">
        <v>3</v>
      </c>
      <c r="D53">
        <v>27</v>
      </c>
      <c r="E53">
        <v>1</v>
      </c>
      <c r="F53" s="1">
        <v>12.6</v>
      </c>
      <c r="G53" s="1">
        <v>1.88</v>
      </c>
      <c r="H53">
        <v>1</v>
      </c>
      <c r="I53">
        <v>0</v>
      </c>
      <c r="J53">
        <v>1</v>
      </c>
      <c r="K53">
        <v>1.1000000000000001</v>
      </c>
      <c r="L53">
        <v>106.9</v>
      </c>
      <c r="M53">
        <v>0</v>
      </c>
      <c r="N53">
        <f t="shared" si="0"/>
        <v>0</v>
      </c>
      <c r="O53">
        <v>0</v>
      </c>
      <c r="P53">
        <f t="shared" si="1"/>
        <v>0</v>
      </c>
      <c r="Q53">
        <f t="shared" si="2"/>
        <v>0</v>
      </c>
      <c r="R53">
        <v>0</v>
      </c>
    </row>
    <row r="54" spans="1:18" x14ac:dyDescent="0.15">
      <c r="A54" t="s">
        <v>70</v>
      </c>
      <c r="B54">
        <v>504.40100000000001</v>
      </c>
      <c r="C54">
        <v>2</v>
      </c>
      <c r="D54">
        <v>27</v>
      </c>
      <c r="E54">
        <v>0</v>
      </c>
      <c r="F54" s="1">
        <v>0</v>
      </c>
      <c r="G54" s="1">
        <v>0</v>
      </c>
      <c r="H54">
        <v>0</v>
      </c>
      <c r="I54">
        <v>0</v>
      </c>
      <c r="J54">
        <v>0</v>
      </c>
      <c r="K54">
        <v>0.67</v>
      </c>
      <c r="L54">
        <v>63.2</v>
      </c>
      <c r="M54">
        <v>0</v>
      </c>
      <c r="N54">
        <f t="shared" si="0"/>
        <v>0</v>
      </c>
      <c r="O54">
        <v>0</v>
      </c>
      <c r="P54">
        <f t="shared" si="1"/>
        <v>0</v>
      </c>
      <c r="Q54">
        <f t="shared" si="2"/>
        <v>0</v>
      </c>
      <c r="R54">
        <v>0</v>
      </c>
    </row>
    <row r="55" spans="1:18" x14ac:dyDescent="0.15">
      <c r="A55" t="s">
        <v>71</v>
      </c>
      <c r="B55">
        <v>619.34</v>
      </c>
      <c r="C55">
        <v>2</v>
      </c>
      <c r="D55">
        <v>27</v>
      </c>
      <c r="E55">
        <v>2</v>
      </c>
      <c r="F55" s="1">
        <v>15.2</v>
      </c>
      <c r="G55" s="1">
        <v>2.08</v>
      </c>
      <c r="H55">
        <v>2</v>
      </c>
      <c r="I55">
        <v>0</v>
      </c>
      <c r="J55">
        <v>2</v>
      </c>
      <c r="K55">
        <v>0.88</v>
      </c>
      <c r="L55">
        <v>102.6</v>
      </c>
      <c r="M55">
        <v>0</v>
      </c>
      <c r="N55">
        <f t="shared" si="0"/>
        <v>0</v>
      </c>
      <c r="O55">
        <v>0</v>
      </c>
      <c r="P55">
        <f t="shared" si="1"/>
        <v>0</v>
      </c>
      <c r="Q55">
        <f t="shared" si="2"/>
        <v>0</v>
      </c>
      <c r="R55">
        <v>0</v>
      </c>
    </row>
    <row r="56" spans="1:18" x14ac:dyDescent="0.15">
      <c r="A56" t="s">
        <v>72</v>
      </c>
      <c r="B56">
        <v>544.38900000000001</v>
      </c>
      <c r="C56">
        <v>2</v>
      </c>
      <c r="D56">
        <v>27</v>
      </c>
      <c r="E56">
        <v>3</v>
      </c>
      <c r="F56" s="1">
        <v>12</v>
      </c>
      <c r="G56" s="1">
        <v>2</v>
      </c>
      <c r="H56">
        <v>1</v>
      </c>
      <c r="I56">
        <v>1</v>
      </c>
      <c r="J56">
        <v>0</v>
      </c>
      <c r="K56">
        <v>1.31</v>
      </c>
      <c r="L56">
        <v>87.7</v>
      </c>
      <c r="M56">
        <v>0</v>
      </c>
      <c r="N56">
        <f t="shared" si="0"/>
        <v>0</v>
      </c>
      <c r="O56">
        <v>0</v>
      </c>
      <c r="P56">
        <f t="shared" si="1"/>
        <v>0</v>
      </c>
      <c r="Q56">
        <f t="shared" si="2"/>
        <v>2</v>
      </c>
      <c r="R56">
        <v>2</v>
      </c>
    </row>
    <row r="57" spans="1:18" x14ac:dyDescent="0.15">
      <c r="A57" t="s">
        <v>73</v>
      </c>
      <c r="B57">
        <v>598.65300000000002</v>
      </c>
      <c r="C57">
        <v>2</v>
      </c>
      <c r="D57">
        <v>28</v>
      </c>
      <c r="E57">
        <v>3</v>
      </c>
      <c r="F57" s="1">
        <v>6.75</v>
      </c>
      <c r="G57" s="1">
        <v>1.1299999999999999</v>
      </c>
      <c r="H57">
        <v>3</v>
      </c>
      <c r="I57">
        <v>2</v>
      </c>
      <c r="J57">
        <v>1</v>
      </c>
      <c r="K57">
        <v>1.08</v>
      </c>
      <c r="L57">
        <v>114.8</v>
      </c>
      <c r="M57">
        <v>0</v>
      </c>
      <c r="N57">
        <f t="shared" si="0"/>
        <v>0</v>
      </c>
      <c r="O57">
        <v>0</v>
      </c>
      <c r="P57">
        <f t="shared" si="1"/>
        <v>0</v>
      </c>
      <c r="Q57">
        <f t="shared" si="2"/>
        <v>0</v>
      </c>
      <c r="R57">
        <v>0</v>
      </c>
    </row>
    <row r="58" spans="1:18" x14ac:dyDescent="0.15">
      <c r="A58" t="s">
        <v>74</v>
      </c>
      <c r="B58">
        <v>561.70399999999995</v>
      </c>
      <c r="C58">
        <v>2</v>
      </c>
      <c r="D58">
        <v>28</v>
      </c>
      <c r="E58">
        <v>0</v>
      </c>
      <c r="F58" s="1">
        <v>0</v>
      </c>
      <c r="G58" s="1">
        <v>0</v>
      </c>
      <c r="H58">
        <v>0</v>
      </c>
      <c r="I58">
        <v>0</v>
      </c>
      <c r="J58">
        <v>0</v>
      </c>
      <c r="K58">
        <v>0.78</v>
      </c>
      <c r="L58">
        <v>66.3</v>
      </c>
      <c r="M58">
        <v>0</v>
      </c>
      <c r="N58">
        <f t="shared" si="0"/>
        <v>0</v>
      </c>
      <c r="O58">
        <v>0</v>
      </c>
      <c r="P58">
        <f t="shared" si="1"/>
        <v>0</v>
      </c>
      <c r="Q58">
        <f t="shared" si="2"/>
        <v>0</v>
      </c>
      <c r="R58">
        <v>0</v>
      </c>
    </row>
    <row r="59" spans="1:18" x14ac:dyDescent="0.15">
      <c r="A59" t="s">
        <v>75</v>
      </c>
      <c r="B59">
        <v>674.03599999999994</v>
      </c>
      <c r="C59">
        <v>2</v>
      </c>
      <c r="D59">
        <v>28</v>
      </c>
      <c r="E59">
        <v>4</v>
      </c>
      <c r="F59" s="1">
        <v>6.78</v>
      </c>
      <c r="G59" s="1">
        <v>1.17</v>
      </c>
      <c r="H59">
        <v>4</v>
      </c>
      <c r="I59">
        <v>2</v>
      </c>
      <c r="J59">
        <v>2</v>
      </c>
      <c r="K59">
        <v>68.64</v>
      </c>
      <c r="L59">
        <v>147.1</v>
      </c>
      <c r="M59">
        <v>0</v>
      </c>
      <c r="N59">
        <f t="shared" si="0"/>
        <v>0</v>
      </c>
      <c r="O59">
        <v>0</v>
      </c>
      <c r="P59">
        <f t="shared" si="1"/>
        <v>0</v>
      </c>
      <c r="Q59">
        <f t="shared" si="2"/>
        <v>0</v>
      </c>
      <c r="R59">
        <v>0</v>
      </c>
    </row>
    <row r="60" spans="1:18" x14ac:dyDescent="0.15">
      <c r="A60" t="s">
        <v>76</v>
      </c>
      <c r="B60">
        <v>996.86099999999999</v>
      </c>
      <c r="C60">
        <v>2</v>
      </c>
      <c r="D60">
        <v>29</v>
      </c>
      <c r="E60">
        <v>3</v>
      </c>
      <c r="F60" s="1">
        <v>11</v>
      </c>
      <c r="G60" s="1">
        <v>0.66700000000000004</v>
      </c>
      <c r="H60">
        <v>3</v>
      </c>
      <c r="I60">
        <v>3</v>
      </c>
      <c r="J60">
        <v>0</v>
      </c>
      <c r="K60">
        <v>1.28</v>
      </c>
      <c r="L60">
        <v>87.2</v>
      </c>
      <c r="M60">
        <v>0</v>
      </c>
      <c r="N60">
        <f t="shared" si="0"/>
        <v>0</v>
      </c>
      <c r="O60">
        <v>0</v>
      </c>
      <c r="P60">
        <f t="shared" si="1"/>
        <v>0</v>
      </c>
      <c r="Q60">
        <f t="shared" si="2"/>
        <v>0</v>
      </c>
      <c r="R60">
        <v>0</v>
      </c>
    </row>
    <row r="61" spans="1:18" x14ac:dyDescent="0.15">
      <c r="A61" t="s">
        <v>77</v>
      </c>
      <c r="B61">
        <v>634.029</v>
      </c>
      <c r="C61">
        <v>2</v>
      </c>
      <c r="D61">
        <v>29</v>
      </c>
      <c r="E61">
        <v>1</v>
      </c>
      <c r="F61" s="1">
        <v>0</v>
      </c>
      <c r="G61" s="1">
        <v>0</v>
      </c>
      <c r="H61">
        <v>0</v>
      </c>
      <c r="I61">
        <v>0</v>
      </c>
      <c r="J61">
        <v>0</v>
      </c>
      <c r="K61">
        <v>300</v>
      </c>
      <c r="L61">
        <v>85.8</v>
      </c>
      <c r="M61">
        <v>1</v>
      </c>
      <c r="N61">
        <f t="shared" si="0"/>
        <v>0</v>
      </c>
      <c r="O61">
        <v>1</v>
      </c>
      <c r="P61">
        <f t="shared" si="1"/>
        <v>0</v>
      </c>
      <c r="Q61">
        <f t="shared" si="2"/>
        <v>0</v>
      </c>
      <c r="R61">
        <v>1</v>
      </c>
    </row>
    <row r="62" spans="1:18" x14ac:dyDescent="0.15">
      <c r="A62" t="s">
        <v>78</v>
      </c>
      <c r="B62">
        <v>737.34199999999998</v>
      </c>
      <c r="C62">
        <v>3</v>
      </c>
      <c r="D62">
        <v>30</v>
      </c>
      <c r="E62">
        <v>2</v>
      </c>
      <c r="F62" s="1">
        <v>18.399999999999999</v>
      </c>
      <c r="G62" s="1">
        <v>2.11</v>
      </c>
      <c r="H62">
        <v>2</v>
      </c>
      <c r="I62">
        <v>0</v>
      </c>
      <c r="J62">
        <v>2</v>
      </c>
      <c r="K62">
        <v>1.05</v>
      </c>
      <c r="L62">
        <v>142.9</v>
      </c>
      <c r="M62">
        <v>0</v>
      </c>
      <c r="N62">
        <f t="shared" si="0"/>
        <v>0</v>
      </c>
      <c r="O62">
        <v>0</v>
      </c>
      <c r="P62">
        <f t="shared" si="1"/>
        <v>0</v>
      </c>
      <c r="Q62">
        <f t="shared" si="2"/>
        <v>0</v>
      </c>
      <c r="R62">
        <v>0</v>
      </c>
    </row>
    <row r="63" spans="1:18" x14ac:dyDescent="0.15">
      <c r="A63" t="s">
        <v>79</v>
      </c>
      <c r="B63">
        <v>744.89300000000003</v>
      </c>
      <c r="C63">
        <v>2</v>
      </c>
      <c r="D63">
        <v>30</v>
      </c>
      <c r="E63">
        <v>1</v>
      </c>
      <c r="F63" s="1">
        <v>17.7</v>
      </c>
      <c r="G63" s="1">
        <v>3</v>
      </c>
      <c r="H63">
        <v>1</v>
      </c>
      <c r="I63">
        <v>0</v>
      </c>
      <c r="J63">
        <v>1</v>
      </c>
      <c r="K63">
        <v>1.0900000000000001</v>
      </c>
      <c r="L63">
        <v>91.7</v>
      </c>
      <c r="M63">
        <v>0</v>
      </c>
      <c r="N63">
        <f t="shared" si="0"/>
        <v>0</v>
      </c>
      <c r="O63">
        <v>0</v>
      </c>
      <c r="P63">
        <f t="shared" si="1"/>
        <v>0</v>
      </c>
      <c r="Q63">
        <f t="shared" si="2"/>
        <v>0</v>
      </c>
      <c r="R63">
        <v>0</v>
      </c>
    </row>
    <row r="64" spans="1:18" x14ac:dyDescent="0.15">
      <c r="A64" t="s">
        <v>80</v>
      </c>
      <c r="B64">
        <v>595.57899999999995</v>
      </c>
      <c r="C64">
        <v>3</v>
      </c>
      <c r="D64">
        <v>30</v>
      </c>
      <c r="E64">
        <v>3</v>
      </c>
      <c r="F64" s="1">
        <v>13.8</v>
      </c>
      <c r="G64" s="1">
        <v>1.75</v>
      </c>
      <c r="H64">
        <v>1</v>
      </c>
      <c r="I64">
        <v>1</v>
      </c>
      <c r="J64">
        <v>0</v>
      </c>
      <c r="K64">
        <v>1.59</v>
      </c>
      <c r="L64">
        <v>93.4</v>
      </c>
      <c r="M64">
        <v>0</v>
      </c>
      <c r="N64">
        <f t="shared" si="0"/>
        <v>0</v>
      </c>
      <c r="O64">
        <v>0</v>
      </c>
      <c r="P64">
        <f t="shared" si="1"/>
        <v>0</v>
      </c>
      <c r="Q64">
        <f t="shared" si="2"/>
        <v>2</v>
      </c>
      <c r="R64">
        <v>2</v>
      </c>
    </row>
    <row r="65" spans="1:18" x14ac:dyDescent="0.15">
      <c r="A65" t="s">
        <v>81</v>
      </c>
      <c r="B65">
        <v>746.95600000000002</v>
      </c>
      <c r="C65">
        <v>2</v>
      </c>
      <c r="D65">
        <v>30</v>
      </c>
      <c r="E65">
        <v>1</v>
      </c>
      <c r="F65" s="1">
        <v>20.6</v>
      </c>
      <c r="G65" s="1">
        <v>3</v>
      </c>
      <c r="H65">
        <v>1</v>
      </c>
      <c r="I65">
        <v>0</v>
      </c>
      <c r="J65">
        <v>1</v>
      </c>
      <c r="K65">
        <v>71.959999999999994</v>
      </c>
      <c r="L65">
        <v>80.5</v>
      </c>
      <c r="M65">
        <v>0</v>
      </c>
      <c r="N65">
        <f t="shared" si="0"/>
        <v>0</v>
      </c>
      <c r="O65">
        <v>0</v>
      </c>
      <c r="P65">
        <f t="shared" si="1"/>
        <v>0</v>
      </c>
      <c r="Q65">
        <f t="shared" si="2"/>
        <v>0</v>
      </c>
      <c r="R65">
        <v>0</v>
      </c>
    </row>
    <row r="66" spans="1:18" x14ac:dyDescent="0.15">
      <c r="A66" t="s">
        <v>82</v>
      </c>
      <c r="B66">
        <v>530.803</v>
      </c>
      <c r="C66">
        <v>3</v>
      </c>
      <c r="D66">
        <v>31</v>
      </c>
      <c r="E66">
        <v>0</v>
      </c>
      <c r="F66" s="1">
        <v>0</v>
      </c>
      <c r="G66" s="1">
        <v>0</v>
      </c>
      <c r="H66">
        <v>0</v>
      </c>
      <c r="I66">
        <v>0</v>
      </c>
      <c r="J66">
        <v>0</v>
      </c>
      <c r="K66">
        <v>0.68</v>
      </c>
      <c r="L66">
        <v>61</v>
      </c>
      <c r="M66">
        <v>0</v>
      </c>
      <c r="N66">
        <f t="shared" si="0"/>
        <v>0</v>
      </c>
      <c r="O66">
        <v>0</v>
      </c>
      <c r="P66">
        <f t="shared" si="1"/>
        <v>0</v>
      </c>
      <c r="Q66">
        <f t="shared" si="2"/>
        <v>0</v>
      </c>
      <c r="R66">
        <v>0</v>
      </c>
    </row>
    <row r="67" spans="1:18" x14ac:dyDescent="0.15">
      <c r="A67" t="s">
        <v>83</v>
      </c>
      <c r="B67">
        <v>776.72500000000002</v>
      </c>
      <c r="C67">
        <v>3</v>
      </c>
      <c r="D67">
        <v>31</v>
      </c>
      <c r="E67">
        <v>4</v>
      </c>
      <c r="F67" s="1">
        <v>9.4499999999999993</v>
      </c>
      <c r="G67" s="1">
        <v>1.41</v>
      </c>
      <c r="H67">
        <v>4</v>
      </c>
      <c r="I67">
        <v>2</v>
      </c>
      <c r="J67">
        <v>2</v>
      </c>
      <c r="K67">
        <v>140.65</v>
      </c>
      <c r="L67">
        <v>222.4</v>
      </c>
      <c r="M67">
        <v>0</v>
      </c>
      <c r="N67">
        <f t="shared" ref="N67:N130" si="3">IF(AND(E67&gt;H67,M67=0,L67&gt;2000),1,0)</f>
        <v>0</v>
      </c>
      <c r="O67">
        <v>0</v>
      </c>
      <c r="P67">
        <f t="shared" ref="P67:P130" si="4">IF(AND(N67=1),E67-H67,0)</f>
        <v>0</v>
      </c>
      <c r="Q67">
        <f t="shared" ref="Q67:Q130" si="5">IF(AND(M67=0,N67=0),E67-H67,0)</f>
        <v>0</v>
      </c>
      <c r="R67">
        <v>0</v>
      </c>
    </row>
    <row r="68" spans="1:18" x14ac:dyDescent="0.15">
      <c r="A68" t="s">
        <v>84</v>
      </c>
      <c r="B68">
        <v>675.58399999999995</v>
      </c>
      <c r="C68">
        <v>3</v>
      </c>
      <c r="D68">
        <v>31</v>
      </c>
      <c r="E68">
        <v>0</v>
      </c>
      <c r="F68" s="1">
        <v>0</v>
      </c>
      <c r="G68" s="1">
        <v>0</v>
      </c>
      <c r="H68">
        <v>0</v>
      </c>
      <c r="I68">
        <v>0</v>
      </c>
      <c r="J68">
        <v>0</v>
      </c>
      <c r="K68">
        <v>0.85</v>
      </c>
      <c r="L68">
        <v>91.3</v>
      </c>
      <c r="M68">
        <v>0</v>
      </c>
      <c r="N68">
        <f t="shared" si="3"/>
        <v>0</v>
      </c>
      <c r="O68">
        <v>0</v>
      </c>
      <c r="P68">
        <f t="shared" si="4"/>
        <v>0</v>
      </c>
      <c r="Q68">
        <f t="shared" si="5"/>
        <v>0</v>
      </c>
      <c r="R68">
        <v>0</v>
      </c>
    </row>
    <row r="69" spans="1:18" x14ac:dyDescent="0.15">
      <c r="A69" t="s">
        <v>85</v>
      </c>
      <c r="B69">
        <v>522.38</v>
      </c>
      <c r="C69">
        <v>2</v>
      </c>
      <c r="D69">
        <v>31</v>
      </c>
      <c r="E69">
        <v>3</v>
      </c>
      <c r="F69" s="1">
        <v>0</v>
      </c>
      <c r="G69" s="1">
        <v>0</v>
      </c>
      <c r="H69">
        <v>0</v>
      </c>
      <c r="I69">
        <v>0</v>
      </c>
      <c r="J69">
        <v>0</v>
      </c>
      <c r="K69">
        <v>300</v>
      </c>
      <c r="L69">
        <v>66.8</v>
      </c>
      <c r="M69">
        <v>1</v>
      </c>
      <c r="N69">
        <f t="shared" si="3"/>
        <v>0</v>
      </c>
      <c r="O69">
        <v>3</v>
      </c>
      <c r="P69">
        <f t="shared" si="4"/>
        <v>0</v>
      </c>
      <c r="Q69">
        <f t="shared" si="5"/>
        <v>0</v>
      </c>
      <c r="R69">
        <v>3</v>
      </c>
    </row>
    <row r="70" spans="1:18" x14ac:dyDescent="0.15">
      <c r="A70" t="s">
        <v>86</v>
      </c>
      <c r="B70">
        <v>622.61800000000005</v>
      </c>
      <c r="C70">
        <v>2</v>
      </c>
      <c r="D70">
        <v>32</v>
      </c>
      <c r="E70">
        <v>1</v>
      </c>
      <c r="F70" s="1">
        <v>0</v>
      </c>
      <c r="G70" s="1">
        <v>0</v>
      </c>
      <c r="H70">
        <v>0</v>
      </c>
      <c r="I70">
        <v>0</v>
      </c>
      <c r="J70">
        <v>0</v>
      </c>
      <c r="K70">
        <v>0.73</v>
      </c>
      <c r="L70">
        <v>59</v>
      </c>
      <c r="M70">
        <v>0</v>
      </c>
      <c r="N70">
        <f t="shared" si="3"/>
        <v>0</v>
      </c>
      <c r="O70">
        <v>0</v>
      </c>
      <c r="P70">
        <f t="shared" si="4"/>
        <v>0</v>
      </c>
      <c r="Q70">
        <f t="shared" si="5"/>
        <v>1</v>
      </c>
      <c r="R70">
        <v>1</v>
      </c>
    </row>
    <row r="71" spans="1:18" x14ac:dyDescent="0.15">
      <c r="A71" t="s">
        <v>87</v>
      </c>
      <c r="B71">
        <v>1123.33</v>
      </c>
      <c r="C71">
        <v>3</v>
      </c>
      <c r="D71">
        <v>32</v>
      </c>
      <c r="E71">
        <v>3</v>
      </c>
      <c r="F71" s="1">
        <v>12.7</v>
      </c>
      <c r="G71" s="1">
        <v>0.57099999999999995</v>
      </c>
      <c r="H71">
        <v>3</v>
      </c>
      <c r="I71">
        <v>3</v>
      </c>
      <c r="J71">
        <v>0</v>
      </c>
      <c r="K71">
        <v>1.48</v>
      </c>
      <c r="L71">
        <v>102.3</v>
      </c>
      <c r="M71">
        <v>0</v>
      </c>
      <c r="N71">
        <f t="shared" si="3"/>
        <v>0</v>
      </c>
      <c r="O71">
        <v>0</v>
      </c>
      <c r="P71">
        <f t="shared" si="4"/>
        <v>0</v>
      </c>
      <c r="Q71">
        <f t="shared" si="5"/>
        <v>0</v>
      </c>
      <c r="R71">
        <v>0</v>
      </c>
    </row>
    <row r="72" spans="1:18" x14ac:dyDescent="0.15">
      <c r="A72" t="s">
        <v>88</v>
      </c>
      <c r="B72">
        <v>721.15599999999995</v>
      </c>
      <c r="C72">
        <v>2</v>
      </c>
      <c r="D72">
        <v>33</v>
      </c>
      <c r="E72">
        <v>0</v>
      </c>
      <c r="F72" s="1">
        <v>0</v>
      </c>
      <c r="G72" s="1">
        <v>0</v>
      </c>
      <c r="H72">
        <v>0</v>
      </c>
      <c r="I72">
        <v>0</v>
      </c>
      <c r="J72">
        <v>0</v>
      </c>
      <c r="K72">
        <v>0.91</v>
      </c>
      <c r="L72">
        <v>87.2</v>
      </c>
      <c r="M72">
        <v>0</v>
      </c>
      <c r="N72">
        <f t="shared" si="3"/>
        <v>0</v>
      </c>
      <c r="O72">
        <v>0</v>
      </c>
      <c r="P72">
        <f t="shared" si="4"/>
        <v>0</v>
      </c>
      <c r="Q72">
        <f t="shared" si="5"/>
        <v>0</v>
      </c>
      <c r="R72">
        <v>0</v>
      </c>
    </row>
    <row r="73" spans="1:18" x14ac:dyDescent="0.15">
      <c r="A73" t="s">
        <v>89</v>
      </c>
      <c r="B73">
        <v>542.66200000000003</v>
      </c>
      <c r="C73">
        <v>2</v>
      </c>
      <c r="D73">
        <v>33</v>
      </c>
      <c r="E73">
        <v>2</v>
      </c>
      <c r="F73" s="1">
        <v>0</v>
      </c>
      <c r="G73" s="1">
        <v>0</v>
      </c>
      <c r="H73">
        <v>0</v>
      </c>
      <c r="I73">
        <v>0</v>
      </c>
      <c r="J73">
        <v>0</v>
      </c>
      <c r="K73">
        <v>300</v>
      </c>
      <c r="L73">
        <v>65.900000000000006</v>
      </c>
      <c r="M73">
        <v>1</v>
      </c>
      <c r="N73">
        <f t="shared" si="3"/>
        <v>0</v>
      </c>
      <c r="O73">
        <v>2</v>
      </c>
      <c r="P73">
        <f t="shared" si="4"/>
        <v>0</v>
      </c>
      <c r="Q73">
        <f t="shared" si="5"/>
        <v>0</v>
      </c>
      <c r="R73">
        <v>2</v>
      </c>
    </row>
    <row r="74" spans="1:18" x14ac:dyDescent="0.15">
      <c r="A74" t="s">
        <v>90</v>
      </c>
      <c r="B74">
        <v>593.928</v>
      </c>
      <c r="C74">
        <v>3</v>
      </c>
      <c r="D74">
        <v>33</v>
      </c>
      <c r="E74">
        <v>0</v>
      </c>
      <c r="F74" s="1">
        <v>0</v>
      </c>
      <c r="G74" s="1">
        <v>0</v>
      </c>
      <c r="H74">
        <v>0</v>
      </c>
      <c r="I74">
        <v>0</v>
      </c>
      <c r="J74">
        <v>0</v>
      </c>
      <c r="K74">
        <v>0.78</v>
      </c>
      <c r="L74">
        <v>64.2</v>
      </c>
      <c r="M74">
        <v>0</v>
      </c>
      <c r="N74">
        <f t="shared" si="3"/>
        <v>0</v>
      </c>
      <c r="O74">
        <v>0</v>
      </c>
      <c r="P74">
        <f t="shared" si="4"/>
        <v>0</v>
      </c>
      <c r="Q74">
        <f t="shared" si="5"/>
        <v>0</v>
      </c>
      <c r="R74">
        <v>0</v>
      </c>
    </row>
    <row r="75" spans="1:18" x14ac:dyDescent="0.15">
      <c r="A75" t="s">
        <v>91</v>
      </c>
      <c r="B75">
        <v>850.82799999999997</v>
      </c>
      <c r="C75">
        <v>3</v>
      </c>
      <c r="D75">
        <v>33</v>
      </c>
      <c r="E75">
        <v>1</v>
      </c>
      <c r="F75" s="1">
        <v>22.8</v>
      </c>
      <c r="G75" s="1">
        <v>3.25</v>
      </c>
      <c r="H75">
        <v>1</v>
      </c>
      <c r="I75">
        <v>0</v>
      </c>
      <c r="J75">
        <v>1</v>
      </c>
      <c r="K75">
        <v>98.09</v>
      </c>
      <c r="L75">
        <v>107.8</v>
      </c>
      <c r="M75">
        <v>0</v>
      </c>
      <c r="N75">
        <f t="shared" si="3"/>
        <v>0</v>
      </c>
      <c r="O75">
        <v>0</v>
      </c>
      <c r="P75">
        <f t="shared" si="4"/>
        <v>0</v>
      </c>
      <c r="Q75">
        <f t="shared" si="5"/>
        <v>0</v>
      </c>
      <c r="R75">
        <v>0</v>
      </c>
    </row>
    <row r="76" spans="1:18" x14ac:dyDescent="0.15">
      <c r="A76" t="s">
        <v>92</v>
      </c>
      <c r="B76">
        <v>834.24699999999996</v>
      </c>
      <c r="C76">
        <v>3</v>
      </c>
      <c r="D76">
        <v>33</v>
      </c>
      <c r="E76">
        <v>1</v>
      </c>
      <c r="F76" s="1">
        <v>21</v>
      </c>
      <c r="G76" s="1">
        <v>3.33</v>
      </c>
      <c r="H76">
        <v>1</v>
      </c>
      <c r="I76">
        <v>0</v>
      </c>
      <c r="J76">
        <v>1</v>
      </c>
      <c r="K76">
        <v>1.5</v>
      </c>
      <c r="L76">
        <v>120.1</v>
      </c>
      <c r="M76">
        <v>0</v>
      </c>
      <c r="N76">
        <f t="shared" si="3"/>
        <v>0</v>
      </c>
      <c r="O76">
        <v>0</v>
      </c>
      <c r="P76">
        <f t="shared" si="4"/>
        <v>0</v>
      </c>
      <c r="Q76">
        <f t="shared" si="5"/>
        <v>0</v>
      </c>
      <c r="R76">
        <v>0</v>
      </c>
    </row>
    <row r="77" spans="1:18" x14ac:dyDescent="0.15">
      <c r="A77" t="s">
        <v>93</v>
      </c>
      <c r="B77">
        <v>633.44200000000001</v>
      </c>
      <c r="C77">
        <v>3</v>
      </c>
      <c r="D77">
        <v>34</v>
      </c>
      <c r="E77">
        <v>3</v>
      </c>
      <c r="F77" s="1">
        <v>0</v>
      </c>
      <c r="G77" s="1">
        <v>0</v>
      </c>
      <c r="H77">
        <v>0</v>
      </c>
      <c r="I77">
        <v>0</v>
      </c>
      <c r="J77">
        <v>0</v>
      </c>
      <c r="K77">
        <v>300</v>
      </c>
      <c r="L77">
        <v>67.7</v>
      </c>
      <c r="M77">
        <v>1</v>
      </c>
      <c r="N77">
        <f t="shared" si="3"/>
        <v>0</v>
      </c>
      <c r="O77">
        <v>3</v>
      </c>
      <c r="P77">
        <f t="shared" si="4"/>
        <v>0</v>
      </c>
      <c r="Q77">
        <f t="shared" si="5"/>
        <v>0</v>
      </c>
      <c r="R77">
        <v>3</v>
      </c>
    </row>
    <row r="78" spans="1:18" x14ac:dyDescent="0.15">
      <c r="A78" t="s">
        <v>94</v>
      </c>
      <c r="B78">
        <v>644.31600000000003</v>
      </c>
      <c r="C78">
        <v>2</v>
      </c>
      <c r="D78">
        <v>34</v>
      </c>
      <c r="E78">
        <v>0</v>
      </c>
      <c r="F78" s="1">
        <v>0</v>
      </c>
      <c r="G78" s="1">
        <v>0</v>
      </c>
      <c r="H78">
        <v>0</v>
      </c>
      <c r="I78">
        <v>0</v>
      </c>
      <c r="J78">
        <v>0</v>
      </c>
      <c r="K78">
        <v>0.88</v>
      </c>
      <c r="L78">
        <v>58.3</v>
      </c>
      <c r="M78">
        <v>0</v>
      </c>
      <c r="N78">
        <f t="shared" si="3"/>
        <v>0</v>
      </c>
      <c r="O78">
        <v>0</v>
      </c>
      <c r="P78">
        <f t="shared" si="4"/>
        <v>0</v>
      </c>
      <c r="Q78">
        <f t="shared" si="5"/>
        <v>0</v>
      </c>
      <c r="R78">
        <v>0</v>
      </c>
    </row>
    <row r="79" spans="1:18" x14ac:dyDescent="0.15">
      <c r="A79" t="s">
        <v>95</v>
      </c>
      <c r="B79">
        <v>743.66700000000003</v>
      </c>
      <c r="C79">
        <v>3</v>
      </c>
      <c r="D79">
        <v>35</v>
      </c>
      <c r="E79">
        <v>1</v>
      </c>
      <c r="F79" s="1">
        <v>0</v>
      </c>
      <c r="G79" s="1">
        <v>0</v>
      </c>
      <c r="H79">
        <v>0</v>
      </c>
      <c r="I79">
        <v>0</v>
      </c>
      <c r="J79">
        <v>0</v>
      </c>
      <c r="K79">
        <v>0.86</v>
      </c>
      <c r="L79">
        <v>60.5</v>
      </c>
      <c r="M79">
        <v>0</v>
      </c>
      <c r="N79">
        <f t="shared" si="3"/>
        <v>0</v>
      </c>
      <c r="O79">
        <v>0</v>
      </c>
      <c r="P79">
        <f t="shared" si="4"/>
        <v>0</v>
      </c>
      <c r="Q79">
        <f t="shared" si="5"/>
        <v>1</v>
      </c>
      <c r="R79">
        <v>1</v>
      </c>
    </row>
    <row r="80" spans="1:18" x14ac:dyDescent="0.15">
      <c r="A80" t="s">
        <v>96</v>
      </c>
      <c r="B80">
        <v>680.51199999999994</v>
      </c>
      <c r="C80">
        <v>4</v>
      </c>
      <c r="D80">
        <v>35</v>
      </c>
      <c r="E80">
        <v>0</v>
      </c>
      <c r="F80" s="1">
        <v>0</v>
      </c>
      <c r="G80" s="1">
        <v>0</v>
      </c>
      <c r="H80">
        <v>0</v>
      </c>
      <c r="I80">
        <v>0</v>
      </c>
      <c r="J80">
        <v>0</v>
      </c>
      <c r="K80">
        <v>0.88</v>
      </c>
      <c r="L80">
        <v>61.9</v>
      </c>
      <c r="M80">
        <v>0</v>
      </c>
      <c r="N80">
        <f t="shared" si="3"/>
        <v>0</v>
      </c>
      <c r="O80">
        <v>0</v>
      </c>
      <c r="P80">
        <f t="shared" si="4"/>
        <v>0</v>
      </c>
      <c r="Q80">
        <f t="shared" si="5"/>
        <v>0</v>
      </c>
      <c r="R80">
        <v>0</v>
      </c>
    </row>
    <row r="81" spans="1:18" x14ac:dyDescent="0.15">
      <c r="A81" t="s">
        <v>97</v>
      </c>
      <c r="B81">
        <v>518.07000000000005</v>
      </c>
      <c r="C81">
        <v>2</v>
      </c>
      <c r="D81">
        <v>35</v>
      </c>
      <c r="E81">
        <v>2</v>
      </c>
      <c r="F81" s="1">
        <v>9.51</v>
      </c>
      <c r="G81" s="1">
        <v>0.32400000000000001</v>
      </c>
      <c r="H81">
        <v>2</v>
      </c>
      <c r="I81">
        <v>2</v>
      </c>
      <c r="J81">
        <v>0</v>
      </c>
      <c r="K81">
        <v>4.68</v>
      </c>
      <c r="L81">
        <v>213.3</v>
      </c>
      <c r="M81">
        <v>0</v>
      </c>
      <c r="N81">
        <f t="shared" si="3"/>
        <v>0</v>
      </c>
      <c r="O81">
        <v>0</v>
      </c>
      <c r="P81">
        <f t="shared" si="4"/>
        <v>0</v>
      </c>
      <c r="Q81">
        <f t="shared" si="5"/>
        <v>0</v>
      </c>
      <c r="R81">
        <v>0</v>
      </c>
    </row>
    <row r="82" spans="1:18" x14ac:dyDescent="0.15">
      <c r="A82" t="s">
        <v>98</v>
      </c>
      <c r="B82">
        <v>739.53099999999995</v>
      </c>
      <c r="C82">
        <v>2</v>
      </c>
      <c r="D82">
        <v>35</v>
      </c>
      <c r="E82">
        <v>0</v>
      </c>
      <c r="F82" s="1">
        <v>0</v>
      </c>
      <c r="G82" s="1">
        <v>0</v>
      </c>
      <c r="H82">
        <v>0</v>
      </c>
      <c r="I82">
        <v>0</v>
      </c>
      <c r="J82">
        <v>0</v>
      </c>
      <c r="K82">
        <v>1.01</v>
      </c>
      <c r="L82">
        <v>87.2</v>
      </c>
      <c r="M82">
        <v>0</v>
      </c>
      <c r="N82">
        <f t="shared" si="3"/>
        <v>0</v>
      </c>
      <c r="O82">
        <v>0</v>
      </c>
      <c r="P82">
        <f t="shared" si="4"/>
        <v>0</v>
      </c>
      <c r="Q82">
        <f t="shared" si="5"/>
        <v>0</v>
      </c>
      <c r="R82">
        <v>0</v>
      </c>
    </row>
    <row r="83" spans="1:18" x14ac:dyDescent="0.15">
      <c r="A83" t="s">
        <v>99</v>
      </c>
      <c r="B83">
        <v>675.06799999999998</v>
      </c>
      <c r="C83">
        <v>3</v>
      </c>
      <c r="D83">
        <v>36</v>
      </c>
      <c r="E83">
        <v>2</v>
      </c>
      <c r="F83" s="1">
        <v>0</v>
      </c>
      <c r="G83" s="1">
        <v>0</v>
      </c>
      <c r="H83">
        <v>0</v>
      </c>
      <c r="I83">
        <v>0</v>
      </c>
      <c r="J83">
        <v>0</v>
      </c>
      <c r="K83">
        <v>300</v>
      </c>
      <c r="L83">
        <v>68.3</v>
      </c>
      <c r="M83">
        <v>1</v>
      </c>
      <c r="N83">
        <f t="shared" si="3"/>
        <v>0</v>
      </c>
      <c r="O83">
        <v>2</v>
      </c>
      <c r="P83">
        <f t="shared" si="4"/>
        <v>0</v>
      </c>
      <c r="Q83">
        <f t="shared" si="5"/>
        <v>0</v>
      </c>
      <c r="R83">
        <v>2</v>
      </c>
    </row>
    <row r="84" spans="1:18" x14ac:dyDescent="0.15">
      <c r="A84" t="s">
        <v>100</v>
      </c>
      <c r="B84">
        <v>923.18100000000004</v>
      </c>
      <c r="C84">
        <v>3</v>
      </c>
      <c r="D84">
        <v>36</v>
      </c>
      <c r="E84">
        <v>1</v>
      </c>
      <c r="F84" s="1">
        <v>15.8</v>
      </c>
      <c r="G84" s="1">
        <v>1.63</v>
      </c>
      <c r="H84">
        <v>1</v>
      </c>
      <c r="I84">
        <v>0</v>
      </c>
      <c r="J84">
        <v>1</v>
      </c>
      <c r="K84">
        <v>1.32</v>
      </c>
      <c r="L84">
        <v>103.5</v>
      </c>
      <c r="M84">
        <v>0</v>
      </c>
      <c r="N84">
        <f t="shared" si="3"/>
        <v>0</v>
      </c>
      <c r="O84">
        <v>0</v>
      </c>
      <c r="P84">
        <f t="shared" si="4"/>
        <v>0</v>
      </c>
      <c r="Q84">
        <f t="shared" si="5"/>
        <v>0</v>
      </c>
      <c r="R84">
        <v>0</v>
      </c>
    </row>
    <row r="85" spans="1:18" x14ac:dyDescent="0.15">
      <c r="A85" t="s">
        <v>101</v>
      </c>
      <c r="B85">
        <v>598.154</v>
      </c>
      <c r="C85">
        <v>2</v>
      </c>
      <c r="D85">
        <v>37</v>
      </c>
      <c r="E85">
        <v>1</v>
      </c>
      <c r="F85" s="1">
        <v>10.1</v>
      </c>
      <c r="G85" s="1">
        <v>0.11799999999999999</v>
      </c>
      <c r="H85">
        <v>1</v>
      </c>
      <c r="I85">
        <v>0</v>
      </c>
      <c r="J85">
        <v>1</v>
      </c>
      <c r="K85">
        <v>0.89</v>
      </c>
      <c r="L85">
        <v>94.9</v>
      </c>
      <c r="M85">
        <v>0</v>
      </c>
      <c r="N85">
        <f t="shared" si="3"/>
        <v>0</v>
      </c>
      <c r="O85">
        <v>0</v>
      </c>
      <c r="P85">
        <f t="shared" si="4"/>
        <v>0</v>
      </c>
      <c r="Q85">
        <f t="shared" si="5"/>
        <v>0</v>
      </c>
      <c r="R85">
        <v>0</v>
      </c>
    </row>
    <row r="86" spans="1:18" x14ac:dyDescent="0.15">
      <c r="A86" t="s">
        <v>102</v>
      </c>
      <c r="B86">
        <v>738.50900000000001</v>
      </c>
      <c r="C86">
        <v>3</v>
      </c>
      <c r="D86">
        <v>37</v>
      </c>
      <c r="E86">
        <v>0</v>
      </c>
      <c r="F86" s="1">
        <v>0</v>
      </c>
      <c r="G86" s="1">
        <v>0</v>
      </c>
      <c r="H86">
        <v>0</v>
      </c>
      <c r="I86">
        <v>0</v>
      </c>
      <c r="J86">
        <v>0</v>
      </c>
      <c r="K86">
        <v>0.98</v>
      </c>
      <c r="L86">
        <v>59.7</v>
      </c>
      <c r="M86">
        <v>0</v>
      </c>
      <c r="N86">
        <f t="shared" si="3"/>
        <v>0</v>
      </c>
      <c r="O86">
        <v>0</v>
      </c>
      <c r="P86">
        <f t="shared" si="4"/>
        <v>0</v>
      </c>
      <c r="Q86">
        <f t="shared" si="5"/>
        <v>0</v>
      </c>
      <c r="R86">
        <v>0</v>
      </c>
    </row>
    <row r="87" spans="1:18" x14ac:dyDescent="0.15">
      <c r="A87" t="s">
        <v>103</v>
      </c>
      <c r="B87">
        <v>692.34799999999996</v>
      </c>
      <c r="C87">
        <v>4</v>
      </c>
      <c r="D87">
        <v>37</v>
      </c>
      <c r="E87">
        <v>0</v>
      </c>
      <c r="F87" s="1">
        <v>0</v>
      </c>
      <c r="G87" s="1">
        <v>0</v>
      </c>
      <c r="H87">
        <v>0</v>
      </c>
      <c r="I87">
        <v>0</v>
      </c>
      <c r="J87">
        <v>0</v>
      </c>
      <c r="K87">
        <v>0.88</v>
      </c>
      <c r="L87">
        <v>61.1</v>
      </c>
      <c r="M87">
        <v>0</v>
      </c>
      <c r="N87">
        <f t="shared" si="3"/>
        <v>0</v>
      </c>
      <c r="O87">
        <v>0</v>
      </c>
      <c r="P87">
        <f t="shared" si="4"/>
        <v>0</v>
      </c>
      <c r="Q87">
        <f t="shared" si="5"/>
        <v>0</v>
      </c>
      <c r="R87">
        <v>0</v>
      </c>
    </row>
    <row r="88" spans="1:18" x14ac:dyDescent="0.15">
      <c r="A88" t="s">
        <v>104</v>
      </c>
      <c r="B88">
        <v>806.57500000000005</v>
      </c>
      <c r="C88">
        <v>3</v>
      </c>
      <c r="D88">
        <v>38</v>
      </c>
      <c r="E88">
        <v>2</v>
      </c>
      <c r="F88" s="1">
        <v>10.8</v>
      </c>
      <c r="G88" s="1">
        <v>2</v>
      </c>
      <c r="H88">
        <v>2</v>
      </c>
      <c r="I88">
        <v>0</v>
      </c>
      <c r="J88">
        <v>2</v>
      </c>
      <c r="K88">
        <v>1.28</v>
      </c>
      <c r="L88">
        <v>131</v>
      </c>
      <c r="M88">
        <v>0</v>
      </c>
      <c r="N88">
        <f t="shared" si="3"/>
        <v>0</v>
      </c>
      <c r="O88">
        <v>0</v>
      </c>
      <c r="P88">
        <f t="shared" si="4"/>
        <v>0</v>
      </c>
      <c r="Q88">
        <f t="shared" si="5"/>
        <v>0</v>
      </c>
      <c r="R88">
        <v>0</v>
      </c>
    </row>
    <row r="89" spans="1:18" x14ac:dyDescent="0.15">
      <c r="A89" t="s">
        <v>105</v>
      </c>
      <c r="B89">
        <v>697.62199999999996</v>
      </c>
      <c r="C89">
        <v>3</v>
      </c>
      <c r="D89">
        <v>38</v>
      </c>
      <c r="E89">
        <v>3</v>
      </c>
      <c r="F89" s="1">
        <v>17.8</v>
      </c>
      <c r="G89" s="1">
        <v>1.75</v>
      </c>
      <c r="H89">
        <v>1</v>
      </c>
      <c r="I89">
        <v>1</v>
      </c>
      <c r="J89">
        <v>0</v>
      </c>
      <c r="K89">
        <v>1.66</v>
      </c>
      <c r="L89">
        <v>93.5</v>
      </c>
      <c r="M89">
        <v>0</v>
      </c>
      <c r="N89">
        <f t="shared" si="3"/>
        <v>0</v>
      </c>
      <c r="O89">
        <v>0</v>
      </c>
      <c r="P89">
        <f t="shared" si="4"/>
        <v>0</v>
      </c>
      <c r="Q89">
        <f t="shared" si="5"/>
        <v>2</v>
      </c>
      <c r="R89">
        <v>2</v>
      </c>
    </row>
    <row r="90" spans="1:18" x14ac:dyDescent="0.15">
      <c r="A90" t="s">
        <v>106</v>
      </c>
      <c r="B90">
        <v>630.85699999999997</v>
      </c>
      <c r="C90">
        <v>3</v>
      </c>
      <c r="D90">
        <v>38</v>
      </c>
      <c r="E90">
        <v>2</v>
      </c>
      <c r="F90" s="1">
        <v>12.3</v>
      </c>
      <c r="G90" s="1">
        <v>0.35699999999999998</v>
      </c>
      <c r="H90">
        <v>2</v>
      </c>
      <c r="I90">
        <v>2</v>
      </c>
      <c r="J90">
        <v>0</v>
      </c>
      <c r="K90">
        <v>5.38</v>
      </c>
      <c r="L90">
        <v>243.8</v>
      </c>
      <c r="M90">
        <v>0</v>
      </c>
      <c r="N90">
        <f t="shared" si="3"/>
        <v>0</v>
      </c>
      <c r="O90">
        <v>0</v>
      </c>
      <c r="P90">
        <f t="shared" si="4"/>
        <v>0</v>
      </c>
      <c r="Q90">
        <f t="shared" si="5"/>
        <v>0</v>
      </c>
      <c r="R90">
        <v>0</v>
      </c>
    </row>
    <row r="91" spans="1:18" x14ac:dyDescent="0.15">
      <c r="A91" t="s">
        <v>107</v>
      </c>
      <c r="B91">
        <v>1056.6500000000001</v>
      </c>
      <c r="C91">
        <v>4</v>
      </c>
      <c r="D91">
        <v>39</v>
      </c>
      <c r="E91">
        <v>1</v>
      </c>
      <c r="F91" s="1">
        <v>19.2</v>
      </c>
      <c r="G91" s="1">
        <v>2.0499999999999998</v>
      </c>
      <c r="H91">
        <v>1</v>
      </c>
      <c r="I91">
        <v>0</v>
      </c>
      <c r="J91">
        <v>1</v>
      </c>
      <c r="K91">
        <v>1.63</v>
      </c>
      <c r="L91">
        <v>132.69999999999999</v>
      </c>
      <c r="M91">
        <v>0</v>
      </c>
      <c r="N91">
        <f t="shared" si="3"/>
        <v>0</v>
      </c>
      <c r="O91">
        <v>0</v>
      </c>
      <c r="P91">
        <f t="shared" si="4"/>
        <v>0</v>
      </c>
      <c r="Q91">
        <f t="shared" si="5"/>
        <v>0</v>
      </c>
      <c r="R91">
        <v>0</v>
      </c>
    </row>
    <row r="92" spans="1:18" x14ac:dyDescent="0.15">
      <c r="A92" t="s">
        <v>108</v>
      </c>
      <c r="B92">
        <v>949.577</v>
      </c>
      <c r="C92">
        <v>2</v>
      </c>
      <c r="D92">
        <v>41</v>
      </c>
      <c r="E92">
        <v>1</v>
      </c>
      <c r="F92" s="1">
        <v>23.1</v>
      </c>
      <c r="G92" s="1">
        <v>2.11</v>
      </c>
      <c r="H92">
        <v>1</v>
      </c>
      <c r="I92">
        <v>0</v>
      </c>
      <c r="J92">
        <v>1</v>
      </c>
      <c r="K92">
        <v>1.18</v>
      </c>
      <c r="L92">
        <v>80.599999999999994</v>
      </c>
      <c r="M92">
        <v>0</v>
      </c>
      <c r="N92">
        <f t="shared" si="3"/>
        <v>0</v>
      </c>
      <c r="O92">
        <v>0</v>
      </c>
      <c r="P92">
        <f t="shared" si="4"/>
        <v>0</v>
      </c>
      <c r="Q92">
        <f t="shared" si="5"/>
        <v>0</v>
      </c>
      <c r="R92">
        <v>0</v>
      </c>
    </row>
    <row r="93" spans="1:18" x14ac:dyDescent="0.15">
      <c r="A93" t="s">
        <v>109</v>
      </c>
      <c r="B93">
        <v>856.97299999999996</v>
      </c>
      <c r="C93">
        <v>3</v>
      </c>
      <c r="D93">
        <v>41</v>
      </c>
      <c r="E93">
        <v>0</v>
      </c>
      <c r="F93" s="1">
        <v>0</v>
      </c>
      <c r="G93" s="1">
        <v>0</v>
      </c>
      <c r="H93">
        <v>0</v>
      </c>
      <c r="I93">
        <v>0</v>
      </c>
      <c r="J93">
        <v>0</v>
      </c>
      <c r="K93">
        <v>1.05</v>
      </c>
      <c r="L93">
        <v>64.599999999999994</v>
      </c>
      <c r="M93">
        <v>0</v>
      </c>
      <c r="N93">
        <f t="shared" si="3"/>
        <v>0</v>
      </c>
      <c r="O93">
        <v>0</v>
      </c>
      <c r="P93">
        <f t="shared" si="4"/>
        <v>0</v>
      </c>
      <c r="Q93">
        <f t="shared" si="5"/>
        <v>0</v>
      </c>
      <c r="R93">
        <v>0</v>
      </c>
    </row>
    <row r="94" spans="1:18" x14ac:dyDescent="0.15">
      <c r="A94" t="s">
        <v>110</v>
      </c>
      <c r="B94">
        <v>916.42399999999998</v>
      </c>
      <c r="C94">
        <v>4</v>
      </c>
      <c r="D94">
        <v>41</v>
      </c>
      <c r="E94">
        <v>2</v>
      </c>
      <c r="F94" s="1">
        <v>13.9</v>
      </c>
      <c r="G94" s="1">
        <v>2.62</v>
      </c>
      <c r="H94">
        <v>2</v>
      </c>
      <c r="I94">
        <v>0</v>
      </c>
      <c r="J94">
        <v>2</v>
      </c>
      <c r="K94">
        <v>1.87</v>
      </c>
      <c r="L94">
        <v>188.7</v>
      </c>
      <c r="M94">
        <v>0</v>
      </c>
      <c r="N94">
        <f t="shared" si="3"/>
        <v>0</v>
      </c>
      <c r="O94">
        <v>0</v>
      </c>
      <c r="P94">
        <f t="shared" si="4"/>
        <v>0</v>
      </c>
      <c r="Q94">
        <f t="shared" si="5"/>
        <v>0</v>
      </c>
      <c r="R94">
        <v>0</v>
      </c>
    </row>
    <row r="95" spans="1:18" x14ac:dyDescent="0.15">
      <c r="A95" t="s">
        <v>111</v>
      </c>
      <c r="B95">
        <v>525.17499999999995</v>
      </c>
      <c r="C95">
        <v>3</v>
      </c>
      <c r="D95">
        <v>42</v>
      </c>
      <c r="E95">
        <v>8</v>
      </c>
      <c r="F95" s="1">
        <v>40.200000000000003</v>
      </c>
      <c r="G95" s="1">
        <v>2.61</v>
      </c>
      <c r="H95">
        <v>8</v>
      </c>
      <c r="I95">
        <v>4</v>
      </c>
      <c r="J95">
        <v>4</v>
      </c>
      <c r="K95">
        <v>14.19</v>
      </c>
      <c r="L95">
        <v>238</v>
      </c>
      <c r="M95">
        <v>0</v>
      </c>
      <c r="N95">
        <f t="shared" si="3"/>
        <v>0</v>
      </c>
      <c r="O95">
        <v>0</v>
      </c>
      <c r="P95">
        <f t="shared" si="4"/>
        <v>0</v>
      </c>
      <c r="Q95">
        <f t="shared" si="5"/>
        <v>0</v>
      </c>
      <c r="R95">
        <v>0</v>
      </c>
    </row>
    <row r="96" spans="1:18" x14ac:dyDescent="0.15">
      <c r="A96" t="s">
        <v>112</v>
      </c>
      <c r="B96">
        <v>516.19899999999996</v>
      </c>
      <c r="C96">
        <v>3</v>
      </c>
      <c r="D96">
        <v>42</v>
      </c>
      <c r="E96">
        <v>8</v>
      </c>
      <c r="F96" s="1">
        <v>40.200000000000003</v>
      </c>
      <c r="G96" s="1">
        <v>2.5</v>
      </c>
      <c r="H96">
        <v>8</v>
      </c>
      <c r="I96">
        <v>4</v>
      </c>
      <c r="J96">
        <v>4</v>
      </c>
      <c r="K96">
        <v>14.25</v>
      </c>
      <c r="L96">
        <v>237.4</v>
      </c>
      <c r="M96">
        <v>0</v>
      </c>
      <c r="N96">
        <f t="shared" si="3"/>
        <v>0</v>
      </c>
      <c r="O96">
        <v>0</v>
      </c>
      <c r="P96">
        <f t="shared" si="4"/>
        <v>0</v>
      </c>
      <c r="Q96">
        <f t="shared" si="5"/>
        <v>0</v>
      </c>
      <c r="R96">
        <v>0</v>
      </c>
    </row>
    <row r="97" spans="1:18" x14ac:dyDescent="0.15">
      <c r="A97" t="s">
        <v>113</v>
      </c>
      <c r="B97">
        <v>1010.73</v>
      </c>
      <c r="C97">
        <v>3</v>
      </c>
      <c r="D97">
        <v>44</v>
      </c>
      <c r="E97">
        <v>1</v>
      </c>
      <c r="F97" s="1">
        <v>25.2</v>
      </c>
      <c r="G97" s="1">
        <v>1.9</v>
      </c>
      <c r="H97">
        <v>1</v>
      </c>
      <c r="I97">
        <v>0</v>
      </c>
      <c r="J97">
        <v>1</v>
      </c>
      <c r="K97">
        <v>1.31</v>
      </c>
      <c r="L97">
        <v>87.7</v>
      </c>
      <c r="M97">
        <v>0</v>
      </c>
      <c r="N97">
        <f t="shared" si="3"/>
        <v>0</v>
      </c>
      <c r="O97">
        <v>0</v>
      </c>
      <c r="P97">
        <f t="shared" si="4"/>
        <v>0</v>
      </c>
      <c r="Q97">
        <f t="shared" si="5"/>
        <v>0</v>
      </c>
      <c r="R97">
        <v>0</v>
      </c>
    </row>
    <row r="98" spans="1:18" x14ac:dyDescent="0.15">
      <c r="A98" t="s">
        <v>114</v>
      </c>
      <c r="B98">
        <v>849.80799999999999</v>
      </c>
      <c r="C98">
        <v>2</v>
      </c>
      <c r="D98">
        <v>44</v>
      </c>
      <c r="E98">
        <v>1</v>
      </c>
      <c r="F98" s="1">
        <v>21.7</v>
      </c>
      <c r="G98" s="1">
        <v>2.11</v>
      </c>
      <c r="H98">
        <v>1</v>
      </c>
      <c r="I98">
        <v>0</v>
      </c>
      <c r="J98">
        <v>1</v>
      </c>
      <c r="K98">
        <v>1.08</v>
      </c>
      <c r="L98">
        <v>81</v>
      </c>
      <c r="M98">
        <v>0</v>
      </c>
      <c r="N98">
        <f t="shared" si="3"/>
        <v>0</v>
      </c>
      <c r="O98">
        <v>0</v>
      </c>
      <c r="P98">
        <f t="shared" si="4"/>
        <v>0</v>
      </c>
      <c r="Q98">
        <f t="shared" si="5"/>
        <v>0</v>
      </c>
      <c r="R98">
        <v>0</v>
      </c>
    </row>
    <row r="99" spans="1:18" x14ac:dyDescent="0.15">
      <c r="A99" t="s">
        <v>115</v>
      </c>
      <c r="B99">
        <v>612.54600000000005</v>
      </c>
      <c r="C99">
        <v>2</v>
      </c>
      <c r="D99">
        <v>45</v>
      </c>
      <c r="E99">
        <v>2</v>
      </c>
      <c r="F99" s="1">
        <v>11.6</v>
      </c>
      <c r="G99" s="1">
        <v>0.63200000000000001</v>
      </c>
      <c r="H99">
        <v>2</v>
      </c>
      <c r="I99">
        <v>0</v>
      </c>
      <c r="J99">
        <v>2</v>
      </c>
      <c r="K99">
        <v>12.58</v>
      </c>
      <c r="L99">
        <v>129.19999999999999</v>
      </c>
      <c r="M99">
        <v>0</v>
      </c>
      <c r="N99">
        <f t="shared" si="3"/>
        <v>0</v>
      </c>
      <c r="O99">
        <v>0</v>
      </c>
      <c r="P99">
        <f t="shared" si="4"/>
        <v>0</v>
      </c>
      <c r="Q99">
        <f t="shared" si="5"/>
        <v>0</v>
      </c>
      <c r="R99">
        <v>0</v>
      </c>
    </row>
    <row r="100" spans="1:18" x14ac:dyDescent="0.15">
      <c r="A100" t="s">
        <v>116</v>
      </c>
      <c r="B100">
        <v>1069.1600000000001</v>
      </c>
      <c r="C100">
        <v>4</v>
      </c>
      <c r="D100">
        <v>45</v>
      </c>
      <c r="E100">
        <v>11</v>
      </c>
      <c r="F100" s="1">
        <v>23.8</v>
      </c>
      <c r="G100" s="1">
        <v>0.75</v>
      </c>
      <c r="H100">
        <v>2</v>
      </c>
      <c r="I100">
        <v>2</v>
      </c>
      <c r="J100">
        <v>0</v>
      </c>
      <c r="K100">
        <v>300</v>
      </c>
      <c r="L100">
        <v>82.1</v>
      </c>
      <c r="M100">
        <v>1</v>
      </c>
      <c r="N100">
        <f t="shared" si="3"/>
        <v>0</v>
      </c>
      <c r="O100">
        <v>9</v>
      </c>
      <c r="P100">
        <f t="shared" si="4"/>
        <v>0</v>
      </c>
      <c r="Q100">
        <f t="shared" si="5"/>
        <v>0</v>
      </c>
      <c r="R100">
        <v>9</v>
      </c>
    </row>
    <row r="101" spans="1:18" x14ac:dyDescent="0.15">
      <c r="A101" t="s">
        <v>117</v>
      </c>
      <c r="B101">
        <v>1138.81</v>
      </c>
      <c r="C101">
        <v>2</v>
      </c>
      <c r="D101">
        <v>46</v>
      </c>
      <c r="E101">
        <v>2</v>
      </c>
      <c r="F101" s="1">
        <v>27.4</v>
      </c>
      <c r="G101" s="1">
        <v>2.78</v>
      </c>
      <c r="H101">
        <v>2</v>
      </c>
      <c r="I101">
        <v>0</v>
      </c>
      <c r="J101">
        <v>2</v>
      </c>
      <c r="K101">
        <v>1.85</v>
      </c>
      <c r="L101">
        <v>101.5</v>
      </c>
      <c r="M101">
        <v>0</v>
      </c>
      <c r="N101">
        <f t="shared" si="3"/>
        <v>0</v>
      </c>
      <c r="O101">
        <v>0</v>
      </c>
      <c r="P101">
        <f t="shared" si="4"/>
        <v>0</v>
      </c>
      <c r="Q101">
        <f t="shared" si="5"/>
        <v>0</v>
      </c>
      <c r="R101">
        <v>0</v>
      </c>
    </row>
    <row r="102" spans="1:18" x14ac:dyDescent="0.15">
      <c r="A102" t="s">
        <v>118</v>
      </c>
      <c r="B102">
        <v>1091.6600000000001</v>
      </c>
      <c r="C102">
        <v>2</v>
      </c>
      <c r="D102">
        <v>46</v>
      </c>
      <c r="E102">
        <v>6</v>
      </c>
      <c r="F102" s="1">
        <v>24.3</v>
      </c>
      <c r="G102" s="1">
        <v>0.81599999999999995</v>
      </c>
      <c r="H102">
        <v>6</v>
      </c>
      <c r="I102">
        <v>2</v>
      </c>
      <c r="J102">
        <v>4</v>
      </c>
      <c r="K102">
        <v>8.4499999999999993</v>
      </c>
      <c r="L102">
        <v>396.9</v>
      </c>
      <c r="M102">
        <v>0</v>
      </c>
      <c r="N102">
        <f t="shared" si="3"/>
        <v>0</v>
      </c>
      <c r="O102">
        <v>0</v>
      </c>
      <c r="P102">
        <f t="shared" si="4"/>
        <v>0</v>
      </c>
      <c r="Q102">
        <f t="shared" si="5"/>
        <v>0</v>
      </c>
      <c r="R102">
        <v>0</v>
      </c>
    </row>
    <row r="103" spans="1:18" x14ac:dyDescent="0.15">
      <c r="A103" t="s">
        <v>119</v>
      </c>
      <c r="B103">
        <v>1082.6099999999999</v>
      </c>
      <c r="C103">
        <v>4</v>
      </c>
      <c r="D103">
        <v>47</v>
      </c>
      <c r="E103">
        <v>0</v>
      </c>
      <c r="F103" s="1">
        <v>0</v>
      </c>
      <c r="G103" s="1">
        <v>0</v>
      </c>
      <c r="H103">
        <v>0</v>
      </c>
      <c r="I103">
        <v>0</v>
      </c>
      <c r="J103">
        <v>0</v>
      </c>
      <c r="K103">
        <v>1.28</v>
      </c>
      <c r="L103">
        <v>64.5</v>
      </c>
      <c r="M103">
        <v>0</v>
      </c>
      <c r="N103">
        <f t="shared" si="3"/>
        <v>0</v>
      </c>
      <c r="O103">
        <v>0</v>
      </c>
      <c r="P103">
        <f t="shared" si="4"/>
        <v>0</v>
      </c>
      <c r="Q103">
        <f t="shared" si="5"/>
        <v>0</v>
      </c>
      <c r="R103">
        <v>0</v>
      </c>
    </row>
    <row r="104" spans="1:18" x14ac:dyDescent="0.15">
      <c r="A104" t="s">
        <v>120</v>
      </c>
      <c r="B104">
        <v>1028.3399999999999</v>
      </c>
      <c r="C104">
        <v>2</v>
      </c>
      <c r="D104">
        <v>47</v>
      </c>
      <c r="E104">
        <v>2</v>
      </c>
      <c r="F104" s="1">
        <v>24.6</v>
      </c>
      <c r="G104" s="1">
        <v>2.78</v>
      </c>
      <c r="H104">
        <v>2</v>
      </c>
      <c r="I104">
        <v>0</v>
      </c>
      <c r="J104">
        <v>2</v>
      </c>
      <c r="K104">
        <v>1.78</v>
      </c>
      <c r="L104">
        <v>101.9</v>
      </c>
      <c r="M104">
        <v>0</v>
      </c>
      <c r="N104">
        <f t="shared" si="3"/>
        <v>0</v>
      </c>
      <c r="O104">
        <v>0</v>
      </c>
      <c r="P104">
        <f t="shared" si="4"/>
        <v>0</v>
      </c>
      <c r="Q104">
        <f t="shared" si="5"/>
        <v>0</v>
      </c>
      <c r="R104">
        <v>0</v>
      </c>
    </row>
    <row r="105" spans="1:18" x14ac:dyDescent="0.15">
      <c r="A105" t="s">
        <v>121</v>
      </c>
      <c r="B105">
        <v>1285.43</v>
      </c>
      <c r="C105">
        <v>2</v>
      </c>
      <c r="D105">
        <v>48</v>
      </c>
      <c r="E105">
        <v>6</v>
      </c>
      <c r="F105" s="1">
        <v>27.2</v>
      </c>
      <c r="G105" s="1">
        <v>0.82399999999999995</v>
      </c>
      <c r="H105">
        <v>1</v>
      </c>
      <c r="I105">
        <v>1</v>
      </c>
      <c r="J105">
        <v>0</v>
      </c>
      <c r="K105">
        <v>300</v>
      </c>
      <c r="L105">
        <v>185.9</v>
      </c>
      <c r="M105">
        <v>1</v>
      </c>
      <c r="N105">
        <f t="shared" si="3"/>
        <v>0</v>
      </c>
      <c r="O105">
        <v>5</v>
      </c>
      <c r="P105">
        <f t="shared" si="4"/>
        <v>0</v>
      </c>
      <c r="Q105">
        <f t="shared" si="5"/>
        <v>0</v>
      </c>
      <c r="R105">
        <v>5</v>
      </c>
    </row>
    <row r="106" spans="1:18" x14ac:dyDescent="0.15">
      <c r="A106" t="s">
        <v>122</v>
      </c>
      <c r="B106">
        <v>695.54899999999998</v>
      </c>
      <c r="C106">
        <v>3</v>
      </c>
      <c r="D106">
        <v>48</v>
      </c>
      <c r="E106">
        <v>2</v>
      </c>
      <c r="F106" s="1">
        <v>15.3</v>
      </c>
      <c r="G106" s="1">
        <v>0.32</v>
      </c>
      <c r="H106">
        <v>2</v>
      </c>
      <c r="I106">
        <v>0</v>
      </c>
      <c r="J106">
        <v>2</v>
      </c>
      <c r="K106">
        <v>7.79</v>
      </c>
      <c r="L106">
        <v>157.6</v>
      </c>
      <c r="M106">
        <v>0</v>
      </c>
      <c r="N106">
        <f t="shared" si="3"/>
        <v>0</v>
      </c>
      <c r="O106">
        <v>0</v>
      </c>
      <c r="P106">
        <f t="shared" si="4"/>
        <v>0</v>
      </c>
      <c r="Q106">
        <f t="shared" si="5"/>
        <v>0</v>
      </c>
      <c r="R106">
        <v>0</v>
      </c>
    </row>
    <row r="107" spans="1:18" x14ac:dyDescent="0.15">
      <c r="A107" t="s">
        <v>123</v>
      </c>
      <c r="B107">
        <v>1179.97</v>
      </c>
      <c r="C107">
        <v>2</v>
      </c>
      <c r="D107">
        <v>49</v>
      </c>
      <c r="E107">
        <v>10</v>
      </c>
      <c r="F107" s="1">
        <v>26.3</v>
      </c>
      <c r="G107" s="1">
        <v>0.92800000000000005</v>
      </c>
      <c r="H107">
        <v>10</v>
      </c>
      <c r="I107">
        <v>4</v>
      </c>
      <c r="J107">
        <v>6</v>
      </c>
      <c r="K107">
        <v>54.17</v>
      </c>
      <c r="L107">
        <v>766.4</v>
      </c>
      <c r="M107">
        <v>0</v>
      </c>
      <c r="N107">
        <f t="shared" si="3"/>
        <v>0</v>
      </c>
      <c r="O107">
        <v>0</v>
      </c>
      <c r="P107">
        <f t="shared" si="4"/>
        <v>0</v>
      </c>
      <c r="Q107">
        <f t="shared" si="5"/>
        <v>0</v>
      </c>
      <c r="R107">
        <v>0</v>
      </c>
    </row>
    <row r="108" spans="1:18" x14ac:dyDescent="0.15">
      <c r="A108" t="s">
        <v>124</v>
      </c>
      <c r="B108">
        <v>1190.26</v>
      </c>
      <c r="C108">
        <v>3</v>
      </c>
      <c r="D108">
        <v>49</v>
      </c>
      <c r="E108">
        <v>6</v>
      </c>
      <c r="F108" s="1">
        <v>25.7</v>
      </c>
      <c r="G108" s="1">
        <v>0.81200000000000006</v>
      </c>
      <c r="H108">
        <v>6</v>
      </c>
      <c r="I108">
        <v>2</v>
      </c>
      <c r="J108">
        <v>4</v>
      </c>
      <c r="K108">
        <v>10.73</v>
      </c>
      <c r="L108">
        <v>413.3</v>
      </c>
      <c r="M108">
        <v>0</v>
      </c>
      <c r="N108">
        <f t="shared" si="3"/>
        <v>0</v>
      </c>
      <c r="O108">
        <v>0</v>
      </c>
      <c r="P108">
        <f t="shared" si="4"/>
        <v>0</v>
      </c>
      <c r="Q108">
        <f t="shared" si="5"/>
        <v>0</v>
      </c>
      <c r="R108">
        <v>0</v>
      </c>
    </row>
    <row r="109" spans="1:18" x14ac:dyDescent="0.15">
      <c r="A109" t="s">
        <v>125</v>
      </c>
      <c r="B109">
        <v>536.82799999999997</v>
      </c>
      <c r="C109">
        <v>4</v>
      </c>
      <c r="D109">
        <v>50</v>
      </c>
      <c r="E109">
        <v>2</v>
      </c>
      <c r="F109" s="1">
        <v>13.3</v>
      </c>
      <c r="G109" s="1">
        <v>0.375</v>
      </c>
      <c r="H109">
        <v>2</v>
      </c>
      <c r="I109">
        <v>2</v>
      </c>
      <c r="J109">
        <v>0</v>
      </c>
      <c r="K109">
        <v>0.97</v>
      </c>
      <c r="L109">
        <v>81.5</v>
      </c>
      <c r="M109">
        <v>0</v>
      </c>
      <c r="N109">
        <f t="shared" si="3"/>
        <v>0</v>
      </c>
      <c r="O109">
        <v>0</v>
      </c>
      <c r="P109">
        <f t="shared" si="4"/>
        <v>0</v>
      </c>
      <c r="Q109">
        <f t="shared" si="5"/>
        <v>0</v>
      </c>
      <c r="R109">
        <v>0</v>
      </c>
    </row>
    <row r="110" spans="1:18" x14ac:dyDescent="0.15">
      <c r="A110" t="s">
        <v>126</v>
      </c>
      <c r="B110">
        <v>702.149</v>
      </c>
      <c r="C110">
        <v>2</v>
      </c>
      <c r="D110">
        <v>51</v>
      </c>
      <c r="E110">
        <v>3</v>
      </c>
      <c r="F110" s="1">
        <v>0</v>
      </c>
      <c r="G110" s="1">
        <v>0</v>
      </c>
      <c r="H110">
        <v>0</v>
      </c>
      <c r="I110">
        <v>0</v>
      </c>
      <c r="J110">
        <v>0</v>
      </c>
      <c r="K110">
        <v>0.98</v>
      </c>
      <c r="L110">
        <v>101.4</v>
      </c>
      <c r="M110">
        <v>0</v>
      </c>
      <c r="N110">
        <f t="shared" si="3"/>
        <v>0</v>
      </c>
      <c r="O110">
        <v>0</v>
      </c>
      <c r="P110">
        <f t="shared" si="4"/>
        <v>0</v>
      </c>
      <c r="Q110">
        <f t="shared" si="5"/>
        <v>3</v>
      </c>
      <c r="R110">
        <v>3</v>
      </c>
    </row>
    <row r="111" spans="1:18" x14ac:dyDescent="0.15">
      <c r="A111" t="s">
        <v>127</v>
      </c>
      <c r="B111">
        <v>1293.44</v>
      </c>
      <c r="C111">
        <v>3</v>
      </c>
      <c r="D111">
        <v>51</v>
      </c>
      <c r="E111">
        <v>6</v>
      </c>
      <c r="F111" s="1">
        <v>28.5</v>
      </c>
      <c r="G111" s="1">
        <v>0.76500000000000001</v>
      </c>
      <c r="H111">
        <v>1</v>
      </c>
      <c r="I111">
        <v>1</v>
      </c>
      <c r="J111">
        <v>0</v>
      </c>
      <c r="K111">
        <v>300</v>
      </c>
      <c r="L111">
        <v>205.9</v>
      </c>
      <c r="M111">
        <v>1</v>
      </c>
      <c r="N111">
        <f t="shared" si="3"/>
        <v>0</v>
      </c>
      <c r="O111">
        <v>5</v>
      </c>
      <c r="P111">
        <f t="shared" si="4"/>
        <v>0</v>
      </c>
      <c r="Q111">
        <f t="shared" si="5"/>
        <v>0</v>
      </c>
      <c r="R111">
        <v>5</v>
      </c>
    </row>
    <row r="112" spans="1:18" x14ac:dyDescent="0.15">
      <c r="A112" t="s">
        <v>128</v>
      </c>
      <c r="B112">
        <v>694.73099999999999</v>
      </c>
      <c r="C112">
        <v>3</v>
      </c>
      <c r="D112">
        <v>52</v>
      </c>
      <c r="E112">
        <v>0</v>
      </c>
      <c r="F112" s="1">
        <v>0</v>
      </c>
      <c r="G112" s="1">
        <v>0</v>
      </c>
      <c r="H112">
        <v>0</v>
      </c>
      <c r="I112">
        <v>0</v>
      </c>
      <c r="J112">
        <v>0</v>
      </c>
      <c r="K112">
        <v>0.88</v>
      </c>
      <c r="L112">
        <v>66.599999999999994</v>
      </c>
      <c r="M112">
        <v>0</v>
      </c>
      <c r="N112">
        <f t="shared" si="3"/>
        <v>0</v>
      </c>
      <c r="O112">
        <v>0</v>
      </c>
      <c r="P112">
        <f t="shared" si="4"/>
        <v>0</v>
      </c>
      <c r="Q112">
        <f t="shared" si="5"/>
        <v>0</v>
      </c>
      <c r="R112">
        <v>0</v>
      </c>
    </row>
    <row r="113" spans="1:18" x14ac:dyDescent="0.15">
      <c r="A113" t="s">
        <v>129</v>
      </c>
      <c r="B113">
        <v>3141.33</v>
      </c>
      <c r="C113">
        <v>5</v>
      </c>
      <c r="D113">
        <v>53</v>
      </c>
      <c r="E113">
        <v>4</v>
      </c>
      <c r="F113" s="1">
        <v>144</v>
      </c>
      <c r="G113" s="1">
        <v>2.76</v>
      </c>
      <c r="H113">
        <v>4</v>
      </c>
      <c r="I113">
        <v>0</v>
      </c>
      <c r="J113">
        <v>4</v>
      </c>
      <c r="K113">
        <v>10.55</v>
      </c>
      <c r="L113">
        <v>1792.8</v>
      </c>
      <c r="M113">
        <v>0</v>
      </c>
      <c r="N113">
        <f t="shared" si="3"/>
        <v>0</v>
      </c>
      <c r="O113">
        <v>0</v>
      </c>
      <c r="P113">
        <f t="shared" si="4"/>
        <v>0</v>
      </c>
      <c r="Q113">
        <f t="shared" si="5"/>
        <v>0</v>
      </c>
      <c r="R113">
        <v>0</v>
      </c>
    </row>
    <row r="114" spans="1:18" x14ac:dyDescent="0.15">
      <c r="A114" t="s">
        <v>130</v>
      </c>
      <c r="B114">
        <v>1317.59</v>
      </c>
      <c r="C114">
        <v>2</v>
      </c>
      <c r="D114">
        <v>53</v>
      </c>
      <c r="E114">
        <v>5</v>
      </c>
      <c r="F114" s="1">
        <v>24</v>
      </c>
      <c r="G114" s="1">
        <v>1</v>
      </c>
      <c r="H114">
        <v>1</v>
      </c>
      <c r="I114">
        <v>1</v>
      </c>
      <c r="J114">
        <v>0</v>
      </c>
      <c r="K114">
        <v>300</v>
      </c>
      <c r="L114">
        <v>152.5</v>
      </c>
      <c r="M114">
        <v>1</v>
      </c>
      <c r="N114">
        <f t="shared" si="3"/>
        <v>0</v>
      </c>
      <c r="O114">
        <v>4</v>
      </c>
      <c r="P114">
        <f t="shared" si="4"/>
        <v>0</v>
      </c>
      <c r="Q114">
        <f t="shared" si="5"/>
        <v>0</v>
      </c>
      <c r="R114">
        <v>4</v>
      </c>
    </row>
    <row r="115" spans="1:18" x14ac:dyDescent="0.15">
      <c r="A115" t="s">
        <v>131</v>
      </c>
      <c r="B115">
        <v>811.68799999999999</v>
      </c>
      <c r="C115">
        <v>4</v>
      </c>
      <c r="D115">
        <v>55</v>
      </c>
      <c r="E115">
        <v>0</v>
      </c>
      <c r="F115" s="1">
        <v>0</v>
      </c>
      <c r="G115" s="1">
        <v>0</v>
      </c>
      <c r="H115">
        <v>0</v>
      </c>
      <c r="I115">
        <v>0</v>
      </c>
      <c r="J115">
        <v>0</v>
      </c>
      <c r="K115">
        <v>0.99</v>
      </c>
      <c r="L115">
        <v>64.2</v>
      </c>
      <c r="M115">
        <v>0</v>
      </c>
      <c r="N115">
        <f t="shared" si="3"/>
        <v>0</v>
      </c>
      <c r="O115">
        <v>0</v>
      </c>
      <c r="P115">
        <f t="shared" si="4"/>
        <v>0</v>
      </c>
      <c r="Q115">
        <f t="shared" si="5"/>
        <v>0</v>
      </c>
      <c r="R115">
        <v>0</v>
      </c>
    </row>
    <row r="116" spans="1:18" x14ac:dyDescent="0.15">
      <c r="A116" t="s">
        <v>132</v>
      </c>
      <c r="B116">
        <v>1129.6199999999999</v>
      </c>
      <c r="C116">
        <v>2</v>
      </c>
      <c r="D116">
        <v>56</v>
      </c>
      <c r="E116">
        <v>7</v>
      </c>
      <c r="F116" s="1">
        <v>25.2</v>
      </c>
      <c r="G116" s="1">
        <v>1.7</v>
      </c>
      <c r="H116">
        <v>7</v>
      </c>
      <c r="I116">
        <v>4</v>
      </c>
      <c r="J116">
        <v>3</v>
      </c>
      <c r="K116">
        <v>15.27</v>
      </c>
      <c r="L116">
        <v>672.1</v>
      </c>
      <c r="M116">
        <v>0</v>
      </c>
      <c r="N116">
        <f t="shared" si="3"/>
        <v>0</v>
      </c>
      <c r="O116">
        <v>0</v>
      </c>
      <c r="P116">
        <f t="shared" si="4"/>
        <v>0</v>
      </c>
      <c r="Q116">
        <f t="shared" si="5"/>
        <v>0</v>
      </c>
      <c r="R116">
        <v>0</v>
      </c>
    </row>
    <row r="117" spans="1:18" x14ac:dyDescent="0.15">
      <c r="A117" t="s">
        <v>133</v>
      </c>
      <c r="B117">
        <v>1468.52</v>
      </c>
      <c r="C117">
        <v>4</v>
      </c>
      <c r="D117">
        <v>57</v>
      </c>
      <c r="E117">
        <v>2</v>
      </c>
      <c r="F117" s="1">
        <v>16.8</v>
      </c>
      <c r="G117" s="1">
        <v>3.4</v>
      </c>
      <c r="H117">
        <v>2</v>
      </c>
      <c r="I117">
        <v>2</v>
      </c>
      <c r="J117">
        <v>0</v>
      </c>
      <c r="K117">
        <v>1.77</v>
      </c>
      <c r="L117">
        <v>75.599999999999994</v>
      </c>
      <c r="M117">
        <v>0</v>
      </c>
      <c r="N117">
        <f t="shared" si="3"/>
        <v>0</v>
      </c>
      <c r="O117">
        <v>0</v>
      </c>
      <c r="P117">
        <f t="shared" si="4"/>
        <v>0</v>
      </c>
      <c r="Q117">
        <f t="shared" si="5"/>
        <v>0</v>
      </c>
      <c r="R117">
        <v>0</v>
      </c>
    </row>
    <row r="118" spans="1:18" x14ac:dyDescent="0.15">
      <c r="A118" t="s">
        <v>134</v>
      </c>
      <c r="B118">
        <v>901.74400000000003</v>
      </c>
      <c r="C118">
        <v>2</v>
      </c>
      <c r="D118">
        <v>57</v>
      </c>
      <c r="E118">
        <v>3</v>
      </c>
      <c r="F118" s="1">
        <v>0</v>
      </c>
      <c r="G118" s="1">
        <v>0</v>
      </c>
      <c r="H118">
        <v>0</v>
      </c>
      <c r="I118">
        <v>0</v>
      </c>
      <c r="J118">
        <v>0</v>
      </c>
      <c r="K118">
        <v>1.1200000000000001</v>
      </c>
      <c r="L118">
        <v>90.8</v>
      </c>
      <c r="M118">
        <v>0</v>
      </c>
      <c r="N118">
        <f t="shared" si="3"/>
        <v>0</v>
      </c>
      <c r="O118">
        <v>0</v>
      </c>
      <c r="P118">
        <f t="shared" si="4"/>
        <v>0</v>
      </c>
      <c r="Q118">
        <f t="shared" si="5"/>
        <v>3</v>
      </c>
      <c r="R118">
        <v>3</v>
      </c>
    </row>
    <row r="119" spans="1:18" x14ac:dyDescent="0.15">
      <c r="A119" t="s">
        <v>135</v>
      </c>
      <c r="B119">
        <v>1451.04</v>
      </c>
      <c r="C119">
        <v>4</v>
      </c>
      <c r="D119">
        <v>57</v>
      </c>
      <c r="E119">
        <v>2</v>
      </c>
      <c r="F119" s="1">
        <v>16.8</v>
      </c>
      <c r="G119" s="1">
        <v>3.4</v>
      </c>
      <c r="H119">
        <v>2</v>
      </c>
      <c r="I119">
        <v>2</v>
      </c>
      <c r="J119">
        <v>0</v>
      </c>
      <c r="K119">
        <v>1.68</v>
      </c>
      <c r="L119">
        <v>78.8</v>
      </c>
      <c r="M119">
        <v>0</v>
      </c>
      <c r="N119">
        <f t="shared" si="3"/>
        <v>0</v>
      </c>
      <c r="O119">
        <v>0</v>
      </c>
      <c r="P119">
        <f t="shared" si="4"/>
        <v>0</v>
      </c>
      <c r="Q119">
        <f t="shared" si="5"/>
        <v>0</v>
      </c>
      <c r="R119">
        <v>0</v>
      </c>
    </row>
    <row r="120" spans="1:18" x14ac:dyDescent="0.15">
      <c r="A120" t="s">
        <v>136</v>
      </c>
      <c r="B120">
        <v>580.28800000000001</v>
      </c>
      <c r="C120">
        <v>2</v>
      </c>
      <c r="D120">
        <v>59</v>
      </c>
      <c r="E120">
        <v>3</v>
      </c>
      <c r="F120" s="1">
        <v>16</v>
      </c>
      <c r="G120" s="1">
        <v>0.66700000000000004</v>
      </c>
      <c r="H120">
        <v>3</v>
      </c>
      <c r="I120">
        <v>3</v>
      </c>
      <c r="J120">
        <v>0</v>
      </c>
      <c r="K120">
        <v>0.85</v>
      </c>
      <c r="L120">
        <v>90.9</v>
      </c>
      <c r="M120">
        <v>0</v>
      </c>
      <c r="N120">
        <f t="shared" si="3"/>
        <v>0</v>
      </c>
      <c r="O120">
        <v>0</v>
      </c>
      <c r="P120">
        <f t="shared" si="4"/>
        <v>0</v>
      </c>
      <c r="Q120">
        <f t="shared" si="5"/>
        <v>0</v>
      </c>
      <c r="R120">
        <v>0</v>
      </c>
    </row>
    <row r="121" spans="1:18" x14ac:dyDescent="0.15">
      <c r="A121" t="s">
        <v>137</v>
      </c>
      <c r="B121">
        <v>572.221</v>
      </c>
      <c r="C121">
        <v>2</v>
      </c>
      <c r="D121">
        <v>60</v>
      </c>
      <c r="E121">
        <v>1</v>
      </c>
      <c r="F121" s="1">
        <v>25.2</v>
      </c>
      <c r="G121" s="1">
        <v>1.43</v>
      </c>
      <c r="H121">
        <v>1</v>
      </c>
      <c r="I121">
        <v>0</v>
      </c>
      <c r="J121">
        <v>1</v>
      </c>
      <c r="K121">
        <v>2.88</v>
      </c>
      <c r="L121">
        <v>123.1</v>
      </c>
      <c r="M121">
        <v>0</v>
      </c>
      <c r="N121">
        <f t="shared" si="3"/>
        <v>0</v>
      </c>
      <c r="O121">
        <v>0</v>
      </c>
      <c r="P121">
        <f t="shared" si="4"/>
        <v>0</v>
      </c>
      <c r="Q121">
        <f t="shared" si="5"/>
        <v>0</v>
      </c>
      <c r="R121">
        <v>0</v>
      </c>
    </row>
    <row r="122" spans="1:18" x14ac:dyDescent="0.15">
      <c r="A122" t="s">
        <v>138</v>
      </c>
      <c r="B122">
        <v>2526.34</v>
      </c>
      <c r="C122">
        <v>5</v>
      </c>
      <c r="D122">
        <v>60</v>
      </c>
      <c r="E122">
        <v>4</v>
      </c>
      <c r="F122" s="1">
        <v>139</v>
      </c>
      <c r="G122" s="1">
        <v>3.29</v>
      </c>
      <c r="H122">
        <v>4</v>
      </c>
      <c r="I122">
        <v>0</v>
      </c>
      <c r="J122">
        <v>4</v>
      </c>
      <c r="K122">
        <v>7.17</v>
      </c>
      <c r="L122">
        <v>1331.1</v>
      </c>
      <c r="M122">
        <v>0</v>
      </c>
      <c r="N122">
        <f t="shared" si="3"/>
        <v>0</v>
      </c>
      <c r="O122">
        <v>0</v>
      </c>
      <c r="P122">
        <f t="shared" si="4"/>
        <v>0</v>
      </c>
      <c r="Q122">
        <f t="shared" si="5"/>
        <v>0</v>
      </c>
      <c r="R122">
        <v>0</v>
      </c>
    </row>
    <row r="123" spans="1:18" x14ac:dyDescent="0.15">
      <c r="A123" t="s">
        <v>139</v>
      </c>
      <c r="B123">
        <v>652.21400000000006</v>
      </c>
      <c r="C123">
        <v>3</v>
      </c>
      <c r="D123">
        <v>63</v>
      </c>
      <c r="E123">
        <v>1</v>
      </c>
      <c r="F123" s="1">
        <v>26.5</v>
      </c>
      <c r="G123" s="1">
        <v>1.1399999999999999</v>
      </c>
      <c r="H123">
        <v>1</v>
      </c>
      <c r="I123">
        <v>0</v>
      </c>
      <c r="J123">
        <v>1</v>
      </c>
      <c r="K123">
        <v>3.18</v>
      </c>
      <c r="L123">
        <v>114.2</v>
      </c>
      <c r="M123">
        <v>0</v>
      </c>
      <c r="N123">
        <f t="shared" si="3"/>
        <v>0</v>
      </c>
      <c r="O123">
        <v>0</v>
      </c>
      <c r="P123">
        <f t="shared" si="4"/>
        <v>0</v>
      </c>
      <c r="Q123">
        <f t="shared" si="5"/>
        <v>0</v>
      </c>
      <c r="R123">
        <v>0</v>
      </c>
    </row>
    <row r="124" spans="1:18" x14ac:dyDescent="0.15">
      <c r="A124" t="s">
        <v>140</v>
      </c>
      <c r="B124">
        <v>944.53700000000003</v>
      </c>
      <c r="C124">
        <v>4</v>
      </c>
      <c r="D124">
        <v>63</v>
      </c>
      <c r="E124">
        <v>0</v>
      </c>
      <c r="F124" s="1">
        <v>0</v>
      </c>
      <c r="G124" s="1">
        <v>0</v>
      </c>
      <c r="H124">
        <v>0</v>
      </c>
      <c r="I124">
        <v>0</v>
      </c>
      <c r="J124">
        <v>0</v>
      </c>
      <c r="K124">
        <v>1.18</v>
      </c>
      <c r="L124">
        <v>61</v>
      </c>
      <c r="M124">
        <v>0</v>
      </c>
      <c r="N124">
        <f t="shared" si="3"/>
        <v>0</v>
      </c>
      <c r="O124">
        <v>0</v>
      </c>
      <c r="P124">
        <f t="shared" si="4"/>
        <v>0</v>
      </c>
      <c r="Q124">
        <f t="shared" si="5"/>
        <v>0</v>
      </c>
      <c r="R124">
        <v>0</v>
      </c>
    </row>
    <row r="125" spans="1:18" x14ac:dyDescent="0.15">
      <c r="A125" t="s">
        <v>141</v>
      </c>
      <c r="B125">
        <v>2619.4499999999998</v>
      </c>
      <c r="C125">
        <v>6</v>
      </c>
      <c r="D125">
        <v>63</v>
      </c>
      <c r="E125">
        <v>4</v>
      </c>
      <c r="F125" s="1">
        <v>133</v>
      </c>
      <c r="G125" s="1">
        <v>2.75</v>
      </c>
      <c r="H125">
        <v>4</v>
      </c>
      <c r="I125">
        <v>0</v>
      </c>
      <c r="J125">
        <v>4</v>
      </c>
      <c r="K125">
        <v>8.2899999999999991</v>
      </c>
      <c r="L125">
        <v>1427</v>
      </c>
      <c r="M125">
        <v>0</v>
      </c>
      <c r="N125">
        <f t="shared" si="3"/>
        <v>0</v>
      </c>
      <c r="O125">
        <v>0</v>
      </c>
      <c r="P125">
        <f t="shared" si="4"/>
        <v>0</v>
      </c>
      <c r="Q125">
        <f t="shared" si="5"/>
        <v>0</v>
      </c>
      <c r="R125">
        <v>0</v>
      </c>
    </row>
    <row r="126" spans="1:18" x14ac:dyDescent="0.15">
      <c r="A126" t="s">
        <v>142</v>
      </c>
      <c r="B126">
        <v>1007.03</v>
      </c>
      <c r="C126">
        <v>5</v>
      </c>
      <c r="D126">
        <v>66</v>
      </c>
      <c r="E126">
        <v>0</v>
      </c>
      <c r="F126" s="1">
        <v>0</v>
      </c>
      <c r="G126" s="1">
        <v>0</v>
      </c>
      <c r="H126">
        <v>0</v>
      </c>
      <c r="I126">
        <v>0</v>
      </c>
      <c r="J126">
        <v>0</v>
      </c>
      <c r="K126">
        <v>1.18</v>
      </c>
      <c r="L126">
        <v>64.400000000000006</v>
      </c>
      <c r="M126">
        <v>0</v>
      </c>
      <c r="N126">
        <f t="shared" si="3"/>
        <v>0</v>
      </c>
      <c r="O126">
        <v>0</v>
      </c>
      <c r="P126">
        <f t="shared" si="4"/>
        <v>0</v>
      </c>
      <c r="Q126">
        <f t="shared" si="5"/>
        <v>0</v>
      </c>
      <c r="R126">
        <v>0</v>
      </c>
    </row>
    <row r="127" spans="1:18" x14ac:dyDescent="0.15">
      <c r="A127" t="s">
        <v>143</v>
      </c>
      <c r="B127">
        <v>1796.88</v>
      </c>
      <c r="C127">
        <v>3</v>
      </c>
      <c r="D127">
        <v>66</v>
      </c>
      <c r="E127">
        <v>3</v>
      </c>
      <c r="F127" s="1">
        <v>59.8</v>
      </c>
      <c r="G127" s="1">
        <v>3.31</v>
      </c>
      <c r="H127">
        <v>3</v>
      </c>
      <c r="I127">
        <v>0</v>
      </c>
      <c r="J127">
        <v>3</v>
      </c>
      <c r="K127">
        <v>3.06</v>
      </c>
      <c r="L127">
        <v>362</v>
      </c>
      <c r="M127">
        <v>0</v>
      </c>
      <c r="N127">
        <f t="shared" si="3"/>
        <v>0</v>
      </c>
      <c r="O127">
        <v>0</v>
      </c>
      <c r="P127">
        <f t="shared" si="4"/>
        <v>0</v>
      </c>
      <c r="Q127">
        <f t="shared" si="5"/>
        <v>0</v>
      </c>
      <c r="R127">
        <v>0</v>
      </c>
    </row>
    <row r="128" spans="1:18" x14ac:dyDescent="0.15">
      <c r="A128" t="s">
        <v>144</v>
      </c>
      <c r="B128">
        <v>1842.14</v>
      </c>
      <c r="C128">
        <v>3</v>
      </c>
      <c r="D128">
        <v>67</v>
      </c>
      <c r="E128">
        <v>3</v>
      </c>
      <c r="F128" s="1">
        <v>59.8</v>
      </c>
      <c r="G128" s="1">
        <v>3.44</v>
      </c>
      <c r="H128">
        <v>3</v>
      </c>
      <c r="I128">
        <v>0</v>
      </c>
      <c r="J128">
        <v>3</v>
      </c>
      <c r="K128">
        <v>3.14</v>
      </c>
      <c r="L128">
        <v>361.9</v>
      </c>
      <c r="M128">
        <v>0</v>
      </c>
      <c r="N128">
        <f t="shared" si="3"/>
        <v>0</v>
      </c>
      <c r="O128">
        <v>0</v>
      </c>
      <c r="P128">
        <f t="shared" si="4"/>
        <v>0</v>
      </c>
      <c r="Q128">
        <f t="shared" si="5"/>
        <v>0</v>
      </c>
      <c r="R128">
        <v>0</v>
      </c>
    </row>
    <row r="129" spans="1:18" x14ac:dyDescent="0.15">
      <c r="A129" t="s">
        <v>145</v>
      </c>
      <c r="B129">
        <v>2367.67</v>
      </c>
      <c r="C129">
        <v>4</v>
      </c>
      <c r="D129">
        <v>67</v>
      </c>
      <c r="E129">
        <v>4</v>
      </c>
      <c r="F129" s="1">
        <v>96.3</v>
      </c>
      <c r="G129" s="1">
        <v>1.9</v>
      </c>
      <c r="H129">
        <v>4</v>
      </c>
      <c r="I129">
        <v>0</v>
      </c>
      <c r="J129">
        <v>4</v>
      </c>
      <c r="K129">
        <v>32.65</v>
      </c>
      <c r="L129">
        <v>1146.3</v>
      </c>
      <c r="M129">
        <v>0</v>
      </c>
      <c r="N129">
        <f t="shared" si="3"/>
        <v>0</v>
      </c>
      <c r="O129">
        <v>0</v>
      </c>
      <c r="P129">
        <f t="shared" si="4"/>
        <v>0</v>
      </c>
      <c r="Q129">
        <f t="shared" si="5"/>
        <v>0</v>
      </c>
      <c r="R129">
        <v>0</v>
      </c>
    </row>
    <row r="130" spans="1:18" x14ac:dyDescent="0.15">
      <c r="A130" t="s">
        <v>146</v>
      </c>
      <c r="B130">
        <v>1060.07</v>
      </c>
      <c r="C130">
        <v>4</v>
      </c>
      <c r="D130">
        <v>67</v>
      </c>
      <c r="E130">
        <v>0</v>
      </c>
      <c r="F130" s="1">
        <v>0</v>
      </c>
      <c r="G130" s="1">
        <v>0</v>
      </c>
      <c r="H130">
        <v>0</v>
      </c>
      <c r="I130">
        <v>0</v>
      </c>
      <c r="J130">
        <v>0</v>
      </c>
      <c r="K130">
        <v>1.28</v>
      </c>
      <c r="L130">
        <v>60.5</v>
      </c>
      <c r="M130">
        <v>0</v>
      </c>
      <c r="N130">
        <f t="shared" si="3"/>
        <v>0</v>
      </c>
      <c r="O130">
        <v>0</v>
      </c>
      <c r="P130">
        <f t="shared" si="4"/>
        <v>0</v>
      </c>
      <c r="Q130">
        <f t="shared" si="5"/>
        <v>0</v>
      </c>
      <c r="R130">
        <v>0</v>
      </c>
    </row>
    <row r="131" spans="1:18" x14ac:dyDescent="0.15">
      <c r="A131" t="s">
        <v>147</v>
      </c>
      <c r="B131">
        <v>1781.54</v>
      </c>
      <c r="C131">
        <v>4</v>
      </c>
      <c r="D131">
        <v>69</v>
      </c>
      <c r="E131">
        <v>3</v>
      </c>
      <c r="F131" s="1">
        <v>62.3</v>
      </c>
      <c r="G131" s="1">
        <v>3.3</v>
      </c>
      <c r="H131">
        <v>3</v>
      </c>
      <c r="I131">
        <v>0</v>
      </c>
      <c r="J131">
        <v>3</v>
      </c>
      <c r="K131">
        <v>3.46</v>
      </c>
      <c r="L131">
        <v>469.1</v>
      </c>
      <c r="M131">
        <v>0</v>
      </c>
      <c r="N131">
        <f t="shared" ref="N131:N194" si="6">IF(AND(E131&gt;H131,M131=0,L131&gt;2000),1,0)</f>
        <v>0</v>
      </c>
      <c r="O131">
        <v>0</v>
      </c>
      <c r="P131">
        <f t="shared" ref="P131:P194" si="7">IF(AND(N131=1),E131-H131,0)</f>
        <v>0</v>
      </c>
      <c r="Q131">
        <f t="shared" ref="Q131:Q194" si="8">IF(AND(M131=0,N131=0),E131-H131,0)</f>
        <v>0</v>
      </c>
      <c r="R131">
        <v>0</v>
      </c>
    </row>
    <row r="132" spans="1:18" x14ac:dyDescent="0.15">
      <c r="A132" t="s">
        <v>148</v>
      </c>
      <c r="B132">
        <v>1093.81</v>
      </c>
      <c r="C132">
        <v>5</v>
      </c>
      <c r="D132">
        <v>70</v>
      </c>
      <c r="E132">
        <v>0</v>
      </c>
      <c r="F132" s="1">
        <v>0</v>
      </c>
      <c r="G132" s="1">
        <v>0</v>
      </c>
      <c r="H132">
        <v>0</v>
      </c>
      <c r="I132">
        <v>0</v>
      </c>
      <c r="J132">
        <v>0</v>
      </c>
      <c r="K132">
        <v>1.28</v>
      </c>
      <c r="L132">
        <v>66.7</v>
      </c>
      <c r="M132">
        <v>0</v>
      </c>
      <c r="N132">
        <f t="shared" si="6"/>
        <v>0</v>
      </c>
      <c r="O132">
        <v>0</v>
      </c>
      <c r="P132">
        <f t="shared" si="7"/>
        <v>0</v>
      </c>
      <c r="Q132">
        <f t="shared" si="8"/>
        <v>0</v>
      </c>
      <c r="R132">
        <v>0</v>
      </c>
    </row>
    <row r="133" spans="1:18" x14ac:dyDescent="0.15">
      <c r="A133" t="s">
        <v>149</v>
      </c>
      <c r="B133">
        <v>1863.7</v>
      </c>
      <c r="C133">
        <v>4</v>
      </c>
      <c r="D133">
        <v>70</v>
      </c>
      <c r="E133">
        <v>3</v>
      </c>
      <c r="F133" s="1">
        <v>62.3</v>
      </c>
      <c r="G133" s="1">
        <v>3.55</v>
      </c>
      <c r="H133">
        <v>3</v>
      </c>
      <c r="I133">
        <v>0</v>
      </c>
      <c r="J133">
        <v>3</v>
      </c>
      <c r="K133">
        <v>3.59</v>
      </c>
      <c r="L133">
        <v>464.3</v>
      </c>
      <c r="M133">
        <v>0</v>
      </c>
      <c r="N133">
        <f t="shared" si="6"/>
        <v>0</v>
      </c>
      <c r="O133">
        <v>0</v>
      </c>
      <c r="P133">
        <f t="shared" si="7"/>
        <v>0</v>
      </c>
      <c r="Q133">
        <f t="shared" si="8"/>
        <v>0</v>
      </c>
      <c r="R133">
        <v>0</v>
      </c>
    </row>
    <row r="134" spans="1:18" x14ac:dyDescent="0.15">
      <c r="A134" t="s">
        <v>150</v>
      </c>
      <c r="B134">
        <v>1952.42</v>
      </c>
      <c r="C134">
        <v>5</v>
      </c>
      <c r="D134">
        <v>70</v>
      </c>
      <c r="E134">
        <v>4</v>
      </c>
      <c r="F134" s="1">
        <v>96.1</v>
      </c>
      <c r="G134" s="1">
        <v>1.52</v>
      </c>
      <c r="H134">
        <v>4</v>
      </c>
      <c r="I134">
        <v>0</v>
      </c>
      <c r="J134">
        <v>4</v>
      </c>
      <c r="K134">
        <v>27.15</v>
      </c>
      <c r="L134">
        <v>1249.4000000000001</v>
      </c>
      <c r="M134">
        <v>0</v>
      </c>
      <c r="N134">
        <f t="shared" si="6"/>
        <v>0</v>
      </c>
      <c r="O134">
        <v>0</v>
      </c>
      <c r="P134">
        <f t="shared" si="7"/>
        <v>0</v>
      </c>
      <c r="Q134">
        <f t="shared" si="8"/>
        <v>0</v>
      </c>
      <c r="R134">
        <v>0</v>
      </c>
    </row>
    <row r="135" spans="1:18" x14ac:dyDescent="0.15">
      <c r="A135" t="s">
        <v>151</v>
      </c>
      <c r="B135">
        <v>3754.81</v>
      </c>
      <c r="C135">
        <v>5</v>
      </c>
      <c r="D135">
        <v>70</v>
      </c>
      <c r="E135">
        <v>13</v>
      </c>
      <c r="F135" s="1">
        <v>131</v>
      </c>
      <c r="G135" s="1">
        <v>4</v>
      </c>
      <c r="H135">
        <v>13</v>
      </c>
      <c r="I135">
        <v>0</v>
      </c>
      <c r="J135">
        <v>13</v>
      </c>
      <c r="K135">
        <v>10.18</v>
      </c>
      <c r="L135">
        <v>2053.1999999999998</v>
      </c>
      <c r="M135">
        <v>0</v>
      </c>
      <c r="N135">
        <f t="shared" si="6"/>
        <v>0</v>
      </c>
      <c r="O135">
        <v>0</v>
      </c>
      <c r="P135">
        <f t="shared" si="7"/>
        <v>0</v>
      </c>
      <c r="Q135">
        <f t="shared" si="8"/>
        <v>0</v>
      </c>
      <c r="R135">
        <v>0</v>
      </c>
    </row>
    <row r="136" spans="1:18" x14ac:dyDescent="0.15">
      <c r="A136" t="s">
        <v>152</v>
      </c>
      <c r="B136">
        <v>1866.93</v>
      </c>
      <c r="C136">
        <v>4</v>
      </c>
      <c r="D136">
        <v>71</v>
      </c>
      <c r="E136">
        <v>4</v>
      </c>
      <c r="F136" s="1">
        <v>56.9</v>
      </c>
      <c r="G136" s="1">
        <v>2.06</v>
      </c>
      <c r="H136">
        <v>4</v>
      </c>
      <c r="I136">
        <v>0</v>
      </c>
      <c r="J136">
        <v>4</v>
      </c>
      <c r="K136">
        <v>5.0199999999999996</v>
      </c>
      <c r="L136">
        <v>967.5</v>
      </c>
      <c r="M136">
        <v>0</v>
      </c>
      <c r="N136">
        <f t="shared" si="6"/>
        <v>0</v>
      </c>
      <c r="O136">
        <v>0</v>
      </c>
      <c r="P136">
        <f t="shared" si="7"/>
        <v>0</v>
      </c>
      <c r="Q136">
        <f t="shared" si="8"/>
        <v>0</v>
      </c>
      <c r="R136">
        <v>0</v>
      </c>
    </row>
    <row r="137" spans="1:18" x14ac:dyDescent="0.15">
      <c r="A137" t="s">
        <v>153</v>
      </c>
      <c r="B137">
        <v>3345.19</v>
      </c>
      <c r="C137">
        <v>6</v>
      </c>
      <c r="D137">
        <v>73</v>
      </c>
      <c r="E137">
        <v>7</v>
      </c>
      <c r="F137" s="1">
        <v>127</v>
      </c>
      <c r="G137" s="1">
        <v>3.12</v>
      </c>
      <c r="H137">
        <v>7</v>
      </c>
      <c r="I137">
        <v>0</v>
      </c>
      <c r="J137">
        <v>7</v>
      </c>
      <c r="K137">
        <v>9.2799999999999994</v>
      </c>
      <c r="L137">
        <v>2072.4</v>
      </c>
      <c r="M137">
        <v>0</v>
      </c>
      <c r="N137">
        <f t="shared" si="6"/>
        <v>0</v>
      </c>
      <c r="O137">
        <v>0</v>
      </c>
      <c r="P137">
        <f t="shared" si="7"/>
        <v>0</v>
      </c>
      <c r="Q137">
        <f t="shared" si="8"/>
        <v>0</v>
      </c>
      <c r="R137">
        <v>0</v>
      </c>
    </row>
    <row r="138" spans="1:18" x14ac:dyDescent="0.15">
      <c r="A138" t="s">
        <v>154</v>
      </c>
      <c r="B138">
        <v>660.25900000000001</v>
      </c>
      <c r="C138">
        <v>3</v>
      </c>
      <c r="D138">
        <v>73</v>
      </c>
      <c r="E138">
        <v>0</v>
      </c>
      <c r="F138" s="1">
        <v>0</v>
      </c>
      <c r="G138" s="1">
        <v>0</v>
      </c>
      <c r="H138">
        <v>0</v>
      </c>
      <c r="I138">
        <v>0</v>
      </c>
      <c r="J138">
        <v>0</v>
      </c>
      <c r="K138">
        <v>0.88</v>
      </c>
      <c r="L138">
        <v>59.6</v>
      </c>
      <c r="M138">
        <v>0</v>
      </c>
      <c r="N138">
        <f t="shared" si="6"/>
        <v>0</v>
      </c>
      <c r="O138">
        <v>0</v>
      </c>
      <c r="P138">
        <f t="shared" si="7"/>
        <v>0</v>
      </c>
      <c r="Q138">
        <f t="shared" si="8"/>
        <v>0</v>
      </c>
      <c r="R138">
        <v>0</v>
      </c>
    </row>
    <row r="139" spans="1:18" x14ac:dyDescent="0.15">
      <c r="A139" t="s">
        <v>155</v>
      </c>
      <c r="B139">
        <v>1830.22</v>
      </c>
      <c r="C139">
        <v>5</v>
      </c>
      <c r="D139">
        <v>74</v>
      </c>
      <c r="E139">
        <v>4</v>
      </c>
      <c r="F139" s="1">
        <v>54.4</v>
      </c>
      <c r="G139" s="1">
        <v>1.45</v>
      </c>
      <c r="H139">
        <v>4</v>
      </c>
      <c r="I139">
        <v>0</v>
      </c>
      <c r="J139">
        <v>4</v>
      </c>
      <c r="K139">
        <v>4.3899999999999997</v>
      </c>
      <c r="L139">
        <v>850.3</v>
      </c>
      <c r="M139">
        <v>0</v>
      </c>
      <c r="N139">
        <f t="shared" si="6"/>
        <v>0</v>
      </c>
      <c r="O139">
        <v>0</v>
      </c>
      <c r="P139">
        <f t="shared" si="7"/>
        <v>0</v>
      </c>
      <c r="Q139">
        <f t="shared" si="8"/>
        <v>0</v>
      </c>
      <c r="R139">
        <v>0</v>
      </c>
    </row>
    <row r="140" spans="1:18" x14ac:dyDescent="0.15">
      <c r="A140" t="s">
        <v>156</v>
      </c>
      <c r="B140">
        <v>852.471</v>
      </c>
      <c r="C140">
        <v>4</v>
      </c>
      <c r="D140">
        <v>74</v>
      </c>
      <c r="E140">
        <v>0</v>
      </c>
      <c r="F140" s="1">
        <v>0</v>
      </c>
      <c r="G140" s="1">
        <v>0</v>
      </c>
      <c r="H140">
        <v>0</v>
      </c>
      <c r="I140">
        <v>0</v>
      </c>
      <c r="J140">
        <v>0</v>
      </c>
      <c r="K140">
        <v>1.08</v>
      </c>
      <c r="L140">
        <v>60.9</v>
      </c>
      <c r="M140">
        <v>0</v>
      </c>
      <c r="N140">
        <f t="shared" si="6"/>
        <v>0</v>
      </c>
      <c r="O140">
        <v>0</v>
      </c>
      <c r="P140">
        <f t="shared" si="7"/>
        <v>0</v>
      </c>
      <c r="Q140">
        <f t="shared" si="8"/>
        <v>0</v>
      </c>
      <c r="R140">
        <v>0</v>
      </c>
    </row>
    <row r="141" spans="1:18" x14ac:dyDescent="0.15">
      <c r="A141" t="s">
        <v>157</v>
      </c>
      <c r="B141">
        <v>1187.95</v>
      </c>
      <c r="C141">
        <v>2</v>
      </c>
      <c r="D141">
        <v>75</v>
      </c>
      <c r="E141">
        <v>4</v>
      </c>
      <c r="F141" s="1">
        <v>127</v>
      </c>
      <c r="G141" s="1">
        <v>5.67</v>
      </c>
      <c r="H141">
        <v>4</v>
      </c>
      <c r="I141">
        <v>1</v>
      </c>
      <c r="J141">
        <v>3</v>
      </c>
      <c r="K141">
        <v>2.0499999999999998</v>
      </c>
      <c r="L141">
        <v>243.8</v>
      </c>
      <c r="M141">
        <v>0</v>
      </c>
      <c r="N141">
        <f t="shared" si="6"/>
        <v>0</v>
      </c>
      <c r="O141">
        <v>0</v>
      </c>
      <c r="P141">
        <f t="shared" si="7"/>
        <v>0</v>
      </c>
      <c r="Q141">
        <f t="shared" si="8"/>
        <v>0</v>
      </c>
      <c r="R141">
        <v>0</v>
      </c>
    </row>
    <row r="142" spans="1:18" x14ac:dyDescent="0.15">
      <c r="A142" t="s">
        <v>158</v>
      </c>
      <c r="B142">
        <v>1148.74</v>
      </c>
      <c r="C142">
        <v>3</v>
      </c>
      <c r="D142">
        <v>75</v>
      </c>
      <c r="E142">
        <v>1</v>
      </c>
      <c r="F142" s="1">
        <v>0</v>
      </c>
      <c r="G142" s="1">
        <v>0</v>
      </c>
      <c r="H142">
        <v>0</v>
      </c>
      <c r="I142">
        <v>0</v>
      </c>
      <c r="J142">
        <v>0</v>
      </c>
      <c r="K142">
        <v>3.15</v>
      </c>
      <c r="L142">
        <v>64.599999999999994</v>
      </c>
      <c r="M142">
        <v>0</v>
      </c>
      <c r="N142">
        <f t="shared" si="6"/>
        <v>0</v>
      </c>
      <c r="O142">
        <v>0</v>
      </c>
      <c r="P142">
        <f t="shared" si="7"/>
        <v>0</v>
      </c>
      <c r="Q142">
        <f t="shared" si="8"/>
        <v>1</v>
      </c>
      <c r="R142">
        <v>1</v>
      </c>
    </row>
    <row r="143" spans="1:18" x14ac:dyDescent="0.15">
      <c r="A143" t="s">
        <v>159</v>
      </c>
      <c r="B143">
        <v>3723</v>
      </c>
      <c r="C143">
        <v>5</v>
      </c>
      <c r="D143">
        <v>76</v>
      </c>
      <c r="E143">
        <v>7</v>
      </c>
      <c r="F143" s="1">
        <v>0</v>
      </c>
      <c r="G143" s="1">
        <v>0</v>
      </c>
      <c r="H143">
        <v>0</v>
      </c>
      <c r="I143">
        <v>0</v>
      </c>
      <c r="J143">
        <v>0</v>
      </c>
      <c r="K143">
        <v>3.84</v>
      </c>
      <c r="L143">
        <v>59.9</v>
      </c>
      <c r="M143">
        <v>0</v>
      </c>
      <c r="N143">
        <f t="shared" si="6"/>
        <v>0</v>
      </c>
      <c r="O143">
        <v>0</v>
      </c>
      <c r="P143">
        <f t="shared" si="7"/>
        <v>0</v>
      </c>
      <c r="Q143">
        <f t="shared" si="8"/>
        <v>7</v>
      </c>
      <c r="R143">
        <v>7</v>
      </c>
    </row>
    <row r="144" spans="1:18" x14ac:dyDescent="0.15">
      <c r="A144" t="s">
        <v>160</v>
      </c>
      <c r="B144">
        <v>2491.1</v>
      </c>
      <c r="C144">
        <v>5</v>
      </c>
      <c r="D144">
        <v>76</v>
      </c>
      <c r="E144">
        <v>3</v>
      </c>
      <c r="F144" s="1">
        <v>89.1</v>
      </c>
      <c r="G144" s="1">
        <v>2.4500000000000002</v>
      </c>
      <c r="H144">
        <v>3</v>
      </c>
      <c r="I144">
        <v>0</v>
      </c>
      <c r="J144">
        <v>3</v>
      </c>
      <c r="K144">
        <v>4.75</v>
      </c>
      <c r="L144">
        <v>652.20000000000005</v>
      </c>
      <c r="M144">
        <v>0</v>
      </c>
      <c r="N144">
        <f t="shared" si="6"/>
        <v>0</v>
      </c>
      <c r="O144">
        <v>0</v>
      </c>
      <c r="P144">
        <f t="shared" si="7"/>
        <v>0</v>
      </c>
      <c r="Q144">
        <f t="shared" si="8"/>
        <v>0</v>
      </c>
      <c r="R144">
        <v>0</v>
      </c>
    </row>
    <row r="145" spans="1:18" x14ac:dyDescent="0.15">
      <c r="A145" t="s">
        <v>161</v>
      </c>
      <c r="B145">
        <v>804.43899999999996</v>
      </c>
      <c r="C145">
        <v>5</v>
      </c>
      <c r="D145">
        <v>77</v>
      </c>
      <c r="E145">
        <v>0</v>
      </c>
      <c r="F145" s="1">
        <v>0</v>
      </c>
      <c r="G145" s="1">
        <v>0</v>
      </c>
      <c r="H145">
        <v>0</v>
      </c>
      <c r="I145">
        <v>0</v>
      </c>
      <c r="J145">
        <v>0</v>
      </c>
      <c r="K145">
        <v>0.98</v>
      </c>
      <c r="L145">
        <v>66.3</v>
      </c>
      <c r="M145">
        <v>0</v>
      </c>
      <c r="N145">
        <f t="shared" si="6"/>
        <v>0</v>
      </c>
      <c r="O145">
        <v>0</v>
      </c>
      <c r="P145">
        <f t="shared" si="7"/>
        <v>0</v>
      </c>
      <c r="Q145">
        <f t="shared" si="8"/>
        <v>0</v>
      </c>
      <c r="R145">
        <v>0</v>
      </c>
    </row>
    <row r="146" spans="1:18" x14ac:dyDescent="0.15">
      <c r="A146" t="s">
        <v>162</v>
      </c>
      <c r="B146">
        <v>1089.01</v>
      </c>
      <c r="C146">
        <v>4</v>
      </c>
      <c r="D146">
        <v>77</v>
      </c>
      <c r="E146">
        <v>5</v>
      </c>
      <c r="F146" s="1">
        <v>29.9</v>
      </c>
      <c r="G146" s="1">
        <v>0.60599999999999998</v>
      </c>
      <c r="H146">
        <v>5</v>
      </c>
      <c r="I146">
        <v>0</v>
      </c>
      <c r="J146">
        <v>5</v>
      </c>
      <c r="K146">
        <v>3.33</v>
      </c>
      <c r="L146">
        <v>666</v>
      </c>
      <c r="M146">
        <v>0</v>
      </c>
      <c r="N146">
        <f t="shared" si="6"/>
        <v>0</v>
      </c>
      <c r="O146">
        <v>0</v>
      </c>
      <c r="P146">
        <f t="shared" si="7"/>
        <v>0</v>
      </c>
      <c r="Q146">
        <f t="shared" si="8"/>
        <v>0</v>
      </c>
      <c r="R146">
        <v>0</v>
      </c>
    </row>
    <row r="147" spans="1:18" x14ac:dyDescent="0.15">
      <c r="A147" t="s">
        <v>163</v>
      </c>
      <c r="B147">
        <v>1232.77</v>
      </c>
      <c r="C147">
        <v>4</v>
      </c>
      <c r="D147">
        <v>78</v>
      </c>
      <c r="E147">
        <v>1</v>
      </c>
      <c r="F147" s="1">
        <v>0</v>
      </c>
      <c r="G147" s="1">
        <v>0</v>
      </c>
      <c r="H147">
        <v>0</v>
      </c>
      <c r="I147">
        <v>0</v>
      </c>
      <c r="J147">
        <v>0</v>
      </c>
      <c r="K147">
        <v>3.91</v>
      </c>
      <c r="L147">
        <v>66.3</v>
      </c>
      <c r="M147">
        <v>0</v>
      </c>
      <c r="N147">
        <f t="shared" si="6"/>
        <v>0</v>
      </c>
      <c r="O147">
        <v>0</v>
      </c>
      <c r="P147">
        <f t="shared" si="7"/>
        <v>0</v>
      </c>
      <c r="Q147">
        <f t="shared" si="8"/>
        <v>1</v>
      </c>
      <c r="R147">
        <v>1</v>
      </c>
    </row>
    <row r="148" spans="1:18" x14ac:dyDescent="0.15">
      <c r="A148" t="s">
        <v>164</v>
      </c>
      <c r="B148">
        <v>795.346</v>
      </c>
      <c r="C148">
        <v>4</v>
      </c>
      <c r="D148">
        <v>78</v>
      </c>
      <c r="E148">
        <v>0</v>
      </c>
      <c r="F148" s="1">
        <v>0</v>
      </c>
      <c r="G148" s="1">
        <v>0</v>
      </c>
      <c r="H148">
        <v>0</v>
      </c>
      <c r="I148">
        <v>0</v>
      </c>
      <c r="J148">
        <v>0</v>
      </c>
      <c r="K148">
        <v>1.04</v>
      </c>
      <c r="L148">
        <v>90.6</v>
      </c>
      <c r="M148">
        <v>0</v>
      </c>
      <c r="N148">
        <f t="shared" si="6"/>
        <v>0</v>
      </c>
      <c r="O148">
        <v>0</v>
      </c>
      <c r="P148">
        <f t="shared" si="7"/>
        <v>0</v>
      </c>
      <c r="Q148">
        <f t="shared" si="8"/>
        <v>0</v>
      </c>
      <c r="R148">
        <v>0</v>
      </c>
    </row>
    <row r="149" spans="1:18" x14ac:dyDescent="0.15">
      <c r="A149" t="s">
        <v>165</v>
      </c>
      <c r="B149">
        <v>3675.53</v>
      </c>
      <c r="C149">
        <v>6</v>
      </c>
      <c r="D149">
        <v>79</v>
      </c>
      <c r="E149">
        <v>5</v>
      </c>
      <c r="F149" s="1">
        <v>0</v>
      </c>
      <c r="G149" s="1">
        <v>0</v>
      </c>
      <c r="H149">
        <v>0</v>
      </c>
      <c r="I149">
        <v>0</v>
      </c>
      <c r="J149">
        <v>0</v>
      </c>
      <c r="K149">
        <v>3.9</v>
      </c>
      <c r="L149">
        <v>86.6</v>
      </c>
      <c r="M149">
        <v>0</v>
      </c>
      <c r="N149">
        <f t="shared" si="6"/>
        <v>0</v>
      </c>
      <c r="O149">
        <v>0</v>
      </c>
      <c r="P149">
        <f t="shared" si="7"/>
        <v>0</v>
      </c>
      <c r="Q149">
        <f t="shared" si="8"/>
        <v>5</v>
      </c>
      <c r="R149">
        <v>5</v>
      </c>
    </row>
    <row r="150" spans="1:18" x14ac:dyDescent="0.15">
      <c r="A150" t="s">
        <v>166</v>
      </c>
      <c r="B150">
        <v>2470.7600000000002</v>
      </c>
      <c r="C150">
        <v>5</v>
      </c>
      <c r="D150">
        <v>79</v>
      </c>
      <c r="E150">
        <v>3</v>
      </c>
      <c r="F150" s="1">
        <v>86.9</v>
      </c>
      <c r="G150" s="1">
        <v>1.89</v>
      </c>
      <c r="H150">
        <v>3</v>
      </c>
      <c r="I150">
        <v>0</v>
      </c>
      <c r="J150">
        <v>3</v>
      </c>
      <c r="K150">
        <v>4.5</v>
      </c>
      <c r="L150">
        <v>555.29999999999995</v>
      </c>
      <c r="M150">
        <v>0</v>
      </c>
      <c r="N150">
        <f t="shared" si="6"/>
        <v>0</v>
      </c>
      <c r="O150">
        <v>0</v>
      </c>
      <c r="P150">
        <f t="shared" si="7"/>
        <v>0</v>
      </c>
      <c r="Q150">
        <f t="shared" si="8"/>
        <v>0</v>
      </c>
      <c r="R150">
        <v>0</v>
      </c>
    </row>
    <row r="151" spans="1:18" x14ac:dyDescent="0.15">
      <c r="A151" t="s">
        <v>167</v>
      </c>
      <c r="B151">
        <v>2224.64</v>
      </c>
      <c r="C151">
        <v>3</v>
      </c>
      <c r="D151">
        <v>81</v>
      </c>
      <c r="E151">
        <v>7</v>
      </c>
      <c r="F151" s="1">
        <v>54.5</v>
      </c>
      <c r="G151" s="1">
        <v>1.77</v>
      </c>
      <c r="H151">
        <v>7</v>
      </c>
      <c r="I151">
        <v>0</v>
      </c>
      <c r="J151">
        <v>7</v>
      </c>
      <c r="K151">
        <v>8.5</v>
      </c>
      <c r="L151">
        <v>1200.7</v>
      </c>
      <c r="M151">
        <v>0</v>
      </c>
      <c r="N151">
        <f t="shared" si="6"/>
        <v>0</v>
      </c>
      <c r="O151">
        <v>0</v>
      </c>
      <c r="P151">
        <f t="shared" si="7"/>
        <v>0</v>
      </c>
      <c r="Q151">
        <f t="shared" si="8"/>
        <v>0</v>
      </c>
      <c r="R151">
        <v>0</v>
      </c>
    </row>
    <row r="152" spans="1:18" x14ac:dyDescent="0.15">
      <c r="A152" t="s">
        <v>168</v>
      </c>
      <c r="B152">
        <v>1062.6199999999999</v>
      </c>
      <c r="C152">
        <v>3</v>
      </c>
      <c r="D152">
        <v>81</v>
      </c>
      <c r="E152">
        <v>1</v>
      </c>
      <c r="F152" s="1">
        <v>0</v>
      </c>
      <c r="G152" s="1">
        <v>0</v>
      </c>
      <c r="H152">
        <v>0</v>
      </c>
      <c r="I152">
        <v>0</v>
      </c>
      <c r="J152">
        <v>0</v>
      </c>
      <c r="K152">
        <v>3.12</v>
      </c>
      <c r="L152">
        <v>64.900000000000006</v>
      </c>
      <c r="M152">
        <v>0</v>
      </c>
      <c r="N152">
        <f t="shared" si="6"/>
        <v>0</v>
      </c>
      <c r="O152">
        <v>0</v>
      </c>
      <c r="P152">
        <f t="shared" si="7"/>
        <v>0</v>
      </c>
      <c r="Q152">
        <f t="shared" si="8"/>
        <v>1</v>
      </c>
      <c r="R152">
        <v>1</v>
      </c>
    </row>
    <row r="153" spans="1:18" x14ac:dyDescent="0.15">
      <c r="A153" t="s">
        <v>169</v>
      </c>
      <c r="B153">
        <v>2357.5</v>
      </c>
      <c r="C153">
        <v>3</v>
      </c>
      <c r="D153">
        <v>84</v>
      </c>
      <c r="E153">
        <v>9</v>
      </c>
      <c r="F153" s="1">
        <v>58.6</v>
      </c>
      <c r="G153" s="1">
        <v>1.69</v>
      </c>
      <c r="H153">
        <v>9</v>
      </c>
      <c r="I153">
        <v>0</v>
      </c>
      <c r="J153">
        <v>9</v>
      </c>
      <c r="K153">
        <v>11.57</v>
      </c>
      <c r="L153">
        <v>1616.6</v>
      </c>
      <c r="M153">
        <v>0</v>
      </c>
      <c r="N153">
        <f t="shared" si="6"/>
        <v>0</v>
      </c>
      <c r="O153">
        <v>0</v>
      </c>
      <c r="P153">
        <f t="shared" si="7"/>
        <v>0</v>
      </c>
      <c r="Q153">
        <f t="shared" si="8"/>
        <v>0</v>
      </c>
      <c r="R153">
        <v>0</v>
      </c>
    </row>
    <row r="154" spans="1:18" x14ac:dyDescent="0.15">
      <c r="A154" t="s">
        <v>170</v>
      </c>
      <c r="B154">
        <v>672.452</v>
      </c>
      <c r="C154">
        <v>3</v>
      </c>
      <c r="D154">
        <v>84</v>
      </c>
      <c r="E154">
        <v>4</v>
      </c>
      <c r="F154" s="1">
        <v>17</v>
      </c>
      <c r="G154" s="1">
        <v>1.64</v>
      </c>
      <c r="H154">
        <v>4</v>
      </c>
      <c r="I154">
        <v>4</v>
      </c>
      <c r="J154">
        <v>0</v>
      </c>
      <c r="K154">
        <v>1.1200000000000001</v>
      </c>
      <c r="L154">
        <v>108.7</v>
      </c>
      <c r="M154">
        <v>0</v>
      </c>
      <c r="N154">
        <f t="shared" si="6"/>
        <v>0</v>
      </c>
      <c r="O154">
        <v>0</v>
      </c>
      <c r="P154">
        <f t="shared" si="7"/>
        <v>0</v>
      </c>
      <c r="Q154">
        <f t="shared" si="8"/>
        <v>0</v>
      </c>
      <c r="R154">
        <v>0</v>
      </c>
    </row>
    <row r="155" spans="1:18" x14ac:dyDescent="0.15">
      <c r="A155" t="s">
        <v>171</v>
      </c>
      <c r="B155">
        <v>1161.58</v>
      </c>
      <c r="C155">
        <v>4</v>
      </c>
      <c r="D155">
        <v>84</v>
      </c>
      <c r="E155">
        <v>1</v>
      </c>
      <c r="F155" s="1">
        <v>0</v>
      </c>
      <c r="G155" s="1">
        <v>0</v>
      </c>
      <c r="H155">
        <v>0</v>
      </c>
      <c r="I155">
        <v>0</v>
      </c>
      <c r="J155">
        <v>0</v>
      </c>
      <c r="K155">
        <v>3.82</v>
      </c>
      <c r="L155">
        <v>66.400000000000006</v>
      </c>
      <c r="M155">
        <v>0</v>
      </c>
      <c r="N155">
        <f t="shared" si="6"/>
        <v>0</v>
      </c>
      <c r="O155">
        <v>0</v>
      </c>
      <c r="P155">
        <f t="shared" si="7"/>
        <v>0</v>
      </c>
      <c r="Q155">
        <f t="shared" si="8"/>
        <v>1</v>
      </c>
      <c r="R155">
        <v>1</v>
      </c>
    </row>
    <row r="156" spans="1:18" x14ac:dyDescent="0.15">
      <c r="A156" t="s">
        <v>172</v>
      </c>
      <c r="B156">
        <v>906.53200000000004</v>
      </c>
      <c r="C156">
        <v>3</v>
      </c>
      <c r="D156">
        <v>84</v>
      </c>
      <c r="E156">
        <v>1</v>
      </c>
      <c r="F156" s="1">
        <v>25.8</v>
      </c>
      <c r="G156" s="1">
        <v>9.5200000000000007E-2</v>
      </c>
      <c r="H156">
        <v>1</v>
      </c>
      <c r="I156">
        <v>0</v>
      </c>
      <c r="J156">
        <v>1</v>
      </c>
      <c r="K156">
        <v>1.21</v>
      </c>
      <c r="L156">
        <v>102.7</v>
      </c>
      <c r="M156">
        <v>0</v>
      </c>
      <c r="N156">
        <f t="shared" si="6"/>
        <v>0</v>
      </c>
      <c r="O156">
        <v>0</v>
      </c>
      <c r="P156">
        <f t="shared" si="7"/>
        <v>0</v>
      </c>
      <c r="Q156">
        <f t="shared" si="8"/>
        <v>0</v>
      </c>
      <c r="R156">
        <v>0</v>
      </c>
    </row>
    <row r="157" spans="1:18" x14ac:dyDescent="0.15">
      <c r="A157" t="s">
        <v>173</v>
      </c>
      <c r="B157">
        <v>2101.73</v>
      </c>
      <c r="C157">
        <v>4</v>
      </c>
      <c r="D157">
        <v>84</v>
      </c>
      <c r="E157">
        <v>7</v>
      </c>
      <c r="F157" s="1">
        <v>53.7</v>
      </c>
      <c r="G157" s="1">
        <v>1.5</v>
      </c>
      <c r="H157">
        <v>7</v>
      </c>
      <c r="I157">
        <v>0</v>
      </c>
      <c r="J157">
        <v>7</v>
      </c>
      <c r="K157">
        <v>7.09</v>
      </c>
      <c r="L157">
        <v>1187.2</v>
      </c>
      <c r="M157">
        <v>0</v>
      </c>
      <c r="N157">
        <f t="shared" si="6"/>
        <v>0</v>
      </c>
      <c r="O157">
        <v>0</v>
      </c>
      <c r="P157">
        <f t="shared" si="7"/>
        <v>0</v>
      </c>
      <c r="Q157">
        <f t="shared" si="8"/>
        <v>0</v>
      </c>
      <c r="R157">
        <v>0</v>
      </c>
    </row>
    <row r="158" spans="1:18" x14ac:dyDescent="0.15">
      <c r="A158" t="s">
        <v>174</v>
      </c>
      <c r="B158">
        <v>2479.2199999999998</v>
      </c>
      <c r="C158">
        <v>3</v>
      </c>
      <c r="D158">
        <v>85</v>
      </c>
      <c r="E158">
        <v>9</v>
      </c>
      <c r="F158" s="1">
        <v>58.6</v>
      </c>
      <c r="G158" s="1">
        <v>1.54</v>
      </c>
      <c r="H158">
        <v>9</v>
      </c>
      <c r="I158">
        <v>0</v>
      </c>
      <c r="J158">
        <v>9</v>
      </c>
      <c r="K158">
        <v>12.21</v>
      </c>
      <c r="L158">
        <v>1650.9</v>
      </c>
      <c r="M158">
        <v>0</v>
      </c>
      <c r="N158">
        <f t="shared" si="6"/>
        <v>0</v>
      </c>
      <c r="O158">
        <v>0</v>
      </c>
      <c r="P158">
        <f t="shared" si="7"/>
        <v>0</v>
      </c>
      <c r="Q158">
        <f t="shared" si="8"/>
        <v>0</v>
      </c>
      <c r="R158">
        <v>0</v>
      </c>
    </row>
    <row r="159" spans="1:18" x14ac:dyDescent="0.15">
      <c r="A159" t="s">
        <v>175</v>
      </c>
      <c r="B159">
        <v>2593.92</v>
      </c>
      <c r="C159">
        <v>3</v>
      </c>
      <c r="D159">
        <v>86</v>
      </c>
      <c r="E159">
        <v>10</v>
      </c>
      <c r="F159" s="1">
        <v>59.9</v>
      </c>
      <c r="G159" s="1">
        <v>1.54</v>
      </c>
      <c r="H159">
        <v>10</v>
      </c>
      <c r="I159">
        <v>0</v>
      </c>
      <c r="J159">
        <v>10</v>
      </c>
      <c r="K159">
        <v>14.27</v>
      </c>
      <c r="L159">
        <v>1854.3</v>
      </c>
      <c r="M159">
        <v>0</v>
      </c>
      <c r="N159">
        <f t="shared" si="6"/>
        <v>0</v>
      </c>
      <c r="O159">
        <v>0</v>
      </c>
      <c r="P159">
        <f t="shared" si="7"/>
        <v>0</v>
      </c>
      <c r="Q159">
        <f t="shared" si="8"/>
        <v>0</v>
      </c>
      <c r="R159">
        <v>0</v>
      </c>
    </row>
    <row r="160" spans="1:18" x14ac:dyDescent="0.15">
      <c r="A160" t="s">
        <v>176</v>
      </c>
      <c r="B160">
        <v>651.75400000000002</v>
      </c>
      <c r="C160">
        <v>3</v>
      </c>
      <c r="D160">
        <v>86</v>
      </c>
      <c r="E160">
        <v>0</v>
      </c>
      <c r="F160" s="1">
        <v>0</v>
      </c>
      <c r="G160" s="1">
        <v>0</v>
      </c>
      <c r="H160">
        <v>0</v>
      </c>
      <c r="I160">
        <v>0</v>
      </c>
      <c r="J160">
        <v>0</v>
      </c>
      <c r="K160">
        <v>0.99</v>
      </c>
      <c r="L160">
        <v>92</v>
      </c>
      <c r="M160">
        <v>0</v>
      </c>
      <c r="N160">
        <f t="shared" si="6"/>
        <v>0</v>
      </c>
      <c r="O160">
        <v>0</v>
      </c>
      <c r="P160">
        <f t="shared" si="7"/>
        <v>0</v>
      </c>
      <c r="Q160">
        <f t="shared" si="8"/>
        <v>0</v>
      </c>
      <c r="R160">
        <v>0</v>
      </c>
    </row>
    <row r="161" spans="1:18" x14ac:dyDescent="0.15">
      <c r="A161" t="s">
        <v>177</v>
      </c>
      <c r="B161">
        <v>1295.69</v>
      </c>
      <c r="C161">
        <v>2</v>
      </c>
      <c r="D161">
        <v>86</v>
      </c>
      <c r="E161">
        <v>5</v>
      </c>
      <c r="F161" s="1">
        <v>28.1</v>
      </c>
      <c r="G161" s="1">
        <v>0.33900000000000002</v>
      </c>
      <c r="H161">
        <v>5</v>
      </c>
      <c r="I161">
        <v>2</v>
      </c>
      <c r="J161">
        <v>3</v>
      </c>
      <c r="K161">
        <v>16.68</v>
      </c>
      <c r="L161">
        <v>328.6</v>
      </c>
      <c r="M161">
        <v>0</v>
      </c>
      <c r="N161">
        <f t="shared" si="6"/>
        <v>0</v>
      </c>
      <c r="O161">
        <v>0</v>
      </c>
      <c r="P161">
        <f t="shared" si="7"/>
        <v>0</v>
      </c>
      <c r="Q161">
        <f t="shared" si="8"/>
        <v>0</v>
      </c>
      <c r="R161">
        <v>0</v>
      </c>
    </row>
    <row r="162" spans="1:18" x14ac:dyDescent="0.15">
      <c r="A162" t="s">
        <v>178</v>
      </c>
      <c r="B162">
        <v>705.27</v>
      </c>
      <c r="C162">
        <v>4</v>
      </c>
      <c r="D162">
        <v>87</v>
      </c>
      <c r="E162">
        <v>4</v>
      </c>
      <c r="F162" s="1">
        <v>18</v>
      </c>
      <c r="G162" s="1">
        <v>0.53300000000000003</v>
      </c>
      <c r="H162">
        <v>3</v>
      </c>
      <c r="I162">
        <v>3</v>
      </c>
      <c r="J162">
        <v>0</v>
      </c>
      <c r="K162">
        <v>300</v>
      </c>
      <c r="L162">
        <v>141.6</v>
      </c>
      <c r="M162">
        <v>1</v>
      </c>
      <c r="N162">
        <f t="shared" si="6"/>
        <v>0</v>
      </c>
      <c r="O162">
        <v>1</v>
      </c>
      <c r="P162">
        <f t="shared" si="7"/>
        <v>0</v>
      </c>
      <c r="Q162">
        <f t="shared" si="8"/>
        <v>0</v>
      </c>
      <c r="R162">
        <v>1</v>
      </c>
    </row>
    <row r="163" spans="1:18" x14ac:dyDescent="0.15">
      <c r="A163" t="s">
        <v>179</v>
      </c>
      <c r="B163">
        <v>2459.9699999999998</v>
      </c>
      <c r="C163">
        <v>5</v>
      </c>
      <c r="D163">
        <v>87</v>
      </c>
      <c r="E163">
        <v>7</v>
      </c>
      <c r="F163" s="1">
        <v>128</v>
      </c>
      <c r="G163" s="1">
        <v>2.96</v>
      </c>
      <c r="H163">
        <v>7</v>
      </c>
      <c r="I163">
        <v>0</v>
      </c>
      <c r="J163">
        <v>7</v>
      </c>
      <c r="K163">
        <v>9.18</v>
      </c>
      <c r="L163">
        <v>2080.1999999999998</v>
      </c>
      <c r="M163">
        <v>0</v>
      </c>
      <c r="N163">
        <f t="shared" si="6"/>
        <v>0</v>
      </c>
      <c r="O163">
        <v>0</v>
      </c>
      <c r="P163">
        <f t="shared" si="7"/>
        <v>0</v>
      </c>
      <c r="Q163">
        <f t="shared" si="8"/>
        <v>0</v>
      </c>
      <c r="R163">
        <v>0</v>
      </c>
    </row>
    <row r="164" spans="1:18" x14ac:dyDescent="0.15">
      <c r="A164" t="s">
        <v>180</v>
      </c>
      <c r="B164">
        <v>2277.5500000000002</v>
      </c>
      <c r="C164">
        <v>4</v>
      </c>
      <c r="D164">
        <v>87</v>
      </c>
      <c r="E164">
        <v>9</v>
      </c>
      <c r="F164" s="1">
        <v>56.4</v>
      </c>
      <c r="G164" s="1">
        <v>1.37</v>
      </c>
      <c r="H164">
        <v>9</v>
      </c>
      <c r="I164">
        <v>0</v>
      </c>
      <c r="J164">
        <v>9</v>
      </c>
      <c r="K164">
        <v>9.98</v>
      </c>
      <c r="L164">
        <v>1534.3</v>
      </c>
      <c r="M164">
        <v>0</v>
      </c>
      <c r="N164">
        <f t="shared" si="6"/>
        <v>0</v>
      </c>
      <c r="O164">
        <v>0</v>
      </c>
      <c r="P164">
        <f t="shared" si="7"/>
        <v>0</v>
      </c>
      <c r="Q164">
        <f t="shared" si="8"/>
        <v>0</v>
      </c>
      <c r="R164">
        <v>0</v>
      </c>
    </row>
    <row r="165" spans="1:18" x14ac:dyDescent="0.15">
      <c r="A165" t="s">
        <v>181</v>
      </c>
      <c r="B165">
        <v>4952.58</v>
      </c>
      <c r="C165">
        <v>7</v>
      </c>
      <c r="D165">
        <v>88</v>
      </c>
      <c r="E165">
        <v>8</v>
      </c>
      <c r="F165" s="1">
        <v>194</v>
      </c>
      <c r="G165" s="1">
        <v>1.57</v>
      </c>
      <c r="H165">
        <v>3</v>
      </c>
      <c r="I165">
        <v>1</v>
      </c>
      <c r="J165">
        <v>2</v>
      </c>
      <c r="K165">
        <v>21.07</v>
      </c>
      <c r="L165" t="s">
        <v>15</v>
      </c>
      <c r="M165">
        <v>0</v>
      </c>
      <c r="N165">
        <f t="shared" si="6"/>
        <v>1</v>
      </c>
      <c r="O165">
        <v>0</v>
      </c>
      <c r="P165">
        <f t="shared" si="7"/>
        <v>5</v>
      </c>
      <c r="Q165">
        <f t="shared" si="8"/>
        <v>0</v>
      </c>
      <c r="R165">
        <v>5</v>
      </c>
    </row>
    <row r="166" spans="1:18" x14ac:dyDescent="0.15">
      <c r="A166" t="s">
        <v>182</v>
      </c>
      <c r="B166">
        <v>4998.2299999999996</v>
      </c>
      <c r="C166">
        <v>7</v>
      </c>
      <c r="D166">
        <v>88</v>
      </c>
      <c r="E166">
        <v>8</v>
      </c>
      <c r="F166" s="1">
        <v>207</v>
      </c>
      <c r="G166" s="1">
        <v>1.57</v>
      </c>
      <c r="H166">
        <v>3</v>
      </c>
      <c r="I166">
        <v>1</v>
      </c>
      <c r="J166">
        <v>2</v>
      </c>
      <c r="K166">
        <v>26.91</v>
      </c>
      <c r="L166" t="s">
        <v>15</v>
      </c>
      <c r="M166">
        <v>0</v>
      </c>
      <c r="N166">
        <f t="shared" si="6"/>
        <v>1</v>
      </c>
      <c r="O166">
        <v>0</v>
      </c>
      <c r="P166">
        <f t="shared" si="7"/>
        <v>5</v>
      </c>
      <c r="Q166">
        <f t="shared" si="8"/>
        <v>0</v>
      </c>
      <c r="R166">
        <v>5</v>
      </c>
    </row>
    <row r="167" spans="1:18" x14ac:dyDescent="0.15">
      <c r="A167" t="s">
        <v>183</v>
      </c>
      <c r="B167">
        <v>2312.7600000000002</v>
      </c>
      <c r="C167">
        <v>4</v>
      </c>
      <c r="D167">
        <v>88</v>
      </c>
      <c r="E167">
        <v>9</v>
      </c>
      <c r="F167" s="1">
        <v>57.4</v>
      </c>
      <c r="G167" s="1">
        <v>1.28</v>
      </c>
      <c r="H167">
        <v>9</v>
      </c>
      <c r="I167">
        <v>0</v>
      </c>
      <c r="J167">
        <v>9</v>
      </c>
      <c r="K167">
        <v>9.64</v>
      </c>
      <c r="L167">
        <v>1454</v>
      </c>
      <c r="M167">
        <v>0</v>
      </c>
      <c r="N167">
        <f t="shared" si="6"/>
        <v>0</v>
      </c>
      <c r="O167">
        <v>0</v>
      </c>
      <c r="P167">
        <f t="shared" si="7"/>
        <v>0</v>
      </c>
      <c r="Q167">
        <f t="shared" si="8"/>
        <v>0</v>
      </c>
      <c r="R167">
        <v>0</v>
      </c>
    </row>
    <row r="168" spans="1:18" x14ac:dyDescent="0.15">
      <c r="A168" t="s">
        <v>184</v>
      </c>
      <c r="B168">
        <v>2603.63</v>
      </c>
      <c r="C168">
        <v>4</v>
      </c>
      <c r="D168">
        <v>89</v>
      </c>
      <c r="E168">
        <v>10</v>
      </c>
      <c r="F168" s="1">
        <v>58.7</v>
      </c>
      <c r="G168" s="1">
        <v>1.18</v>
      </c>
      <c r="H168">
        <v>10</v>
      </c>
      <c r="I168">
        <v>0</v>
      </c>
      <c r="J168">
        <v>10</v>
      </c>
      <c r="K168">
        <v>11.96</v>
      </c>
      <c r="L168">
        <v>1847</v>
      </c>
      <c r="M168">
        <v>0</v>
      </c>
      <c r="N168">
        <f t="shared" si="6"/>
        <v>0</v>
      </c>
      <c r="O168">
        <v>0</v>
      </c>
      <c r="P168">
        <f t="shared" si="7"/>
        <v>0</v>
      </c>
      <c r="Q168">
        <f t="shared" si="8"/>
        <v>0</v>
      </c>
      <c r="R168">
        <v>0</v>
      </c>
    </row>
    <row r="169" spans="1:18" x14ac:dyDescent="0.15">
      <c r="A169" t="s">
        <v>185</v>
      </c>
      <c r="B169">
        <v>1028.04</v>
      </c>
      <c r="C169">
        <v>3</v>
      </c>
      <c r="D169">
        <v>90</v>
      </c>
      <c r="E169">
        <v>2</v>
      </c>
      <c r="F169" s="1">
        <v>0</v>
      </c>
      <c r="G169" s="1">
        <v>0</v>
      </c>
      <c r="H169">
        <v>0</v>
      </c>
      <c r="I169">
        <v>0</v>
      </c>
      <c r="J169">
        <v>0</v>
      </c>
      <c r="K169">
        <v>300</v>
      </c>
      <c r="L169">
        <v>235.1</v>
      </c>
      <c r="M169">
        <v>1</v>
      </c>
      <c r="N169">
        <f t="shared" si="6"/>
        <v>0</v>
      </c>
      <c r="O169">
        <v>2</v>
      </c>
      <c r="P169">
        <f t="shared" si="7"/>
        <v>0</v>
      </c>
      <c r="Q169">
        <f t="shared" si="8"/>
        <v>0</v>
      </c>
      <c r="R169">
        <v>2</v>
      </c>
    </row>
    <row r="170" spans="1:18" x14ac:dyDescent="0.15">
      <c r="A170" t="s">
        <v>186</v>
      </c>
      <c r="B170">
        <v>2314.89</v>
      </c>
      <c r="C170">
        <v>6</v>
      </c>
      <c r="D170">
        <v>90</v>
      </c>
      <c r="E170">
        <v>7</v>
      </c>
      <c r="F170" s="1">
        <v>123</v>
      </c>
      <c r="G170" s="1">
        <v>2.48</v>
      </c>
      <c r="H170">
        <v>7</v>
      </c>
      <c r="I170">
        <v>0</v>
      </c>
      <c r="J170">
        <v>7</v>
      </c>
      <c r="K170">
        <v>8.2799999999999994</v>
      </c>
      <c r="L170">
        <v>2077.1999999999998</v>
      </c>
      <c r="M170">
        <v>0</v>
      </c>
      <c r="N170">
        <f t="shared" si="6"/>
        <v>0</v>
      </c>
      <c r="O170">
        <v>0</v>
      </c>
      <c r="P170">
        <f t="shared" si="7"/>
        <v>0</v>
      </c>
      <c r="Q170">
        <f t="shared" si="8"/>
        <v>0</v>
      </c>
      <c r="R170">
        <v>0</v>
      </c>
    </row>
    <row r="171" spans="1:18" x14ac:dyDescent="0.15">
      <c r="A171" t="s">
        <v>187</v>
      </c>
      <c r="B171">
        <v>4419.33</v>
      </c>
      <c r="C171">
        <v>8</v>
      </c>
      <c r="D171">
        <v>91</v>
      </c>
      <c r="E171">
        <v>8</v>
      </c>
      <c r="F171" s="1">
        <v>189</v>
      </c>
      <c r="G171" s="1">
        <v>1.29</v>
      </c>
      <c r="H171">
        <v>4</v>
      </c>
      <c r="I171">
        <v>1</v>
      </c>
      <c r="J171">
        <v>3</v>
      </c>
      <c r="K171">
        <v>21.43</v>
      </c>
      <c r="L171" t="s">
        <v>15</v>
      </c>
      <c r="M171">
        <v>0</v>
      </c>
      <c r="N171">
        <f t="shared" si="6"/>
        <v>1</v>
      </c>
      <c r="O171">
        <v>0</v>
      </c>
      <c r="P171">
        <f t="shared" si="7"/>
        <v>4</v>
      </c>
      <c r="Q171">
        <f t="shared" si="8"/>
        <v>0</v>
      </c>
      <c r="R171">
        <v>4</v>
      </c>
    </row>
    <row r="172" spans="1:18" x14ac:dyDescent="0.15">
      <c r="A172" t="s">
        <v>188</v>
      </c>
      <c r="B172">
        <v>4568.8599999999997</v>
      </c>
      <c r="C172">
        <v>8</v>
      </c>
      <c r="D172">
        <v>91</v>
      </c>
      <c r="E172">
        <v>8</v>
      </c>
      <c r="F172" s="1">
        <v>202</v>
      </c>
      <c r="G172" s="1">
        <v>1.29</v>
      </c>
      <c r="H172">
        <v>4</v>
      </c>
      <c r="I172">
        <v>1</v>
      </c>
      <c r="J172">
        <v>3</v>
      </c>
      <c r="K172">
        <v>27.3</v>
      </c>
      <c r="L172" t="s">
        <v>15</v>
      </c>
      <c r="M172">
        <v>0</v>
      </c>
      <c r="N172">
        <f t="shared" si="6"/>
        <v>1</v>
      </c>
      <c r="O172">
        <v>0</v>
      </c>
      <c r="P172">
        <f t="shared" si="7"/>
        <v>4</v>
      </c>
      <c r="Q172">
        <f t="shared" si="8"/>
        <v>0</v>
      </c>
      <c r="R172">
        <v>4</v>
      </c>
    </row>
    <row r="173" spans="1:18" x14ac:dyDescent="0.15">
      <c r="A173" t="s">
        <v>189</v>
      </c>
      <c r="B173">
        <v>1119.3499999999999</v>
      </c>
      <c r="C173">
        <v>4</v>
      </c>
      <c r="D173">
        <v>93</v>
      </c>
      <c r="E173">
        <v>2</v>
      </c>
      <c r="F173" s="1">
        <v>25</v>
      </c>
      <c r="G173" s="1">
        <v>1.1499999999999999</v>
      </c>
      <c r="H173">
        <v>2</v>
      </c>
      <c r="I173">
        <v>2</v>
      </c>
      <c r="J173">
        <v>0</v>
      </c>
      <c r="K173">
        <v>4.38</v>
      </c>
      <c r="L173">
        <v>362.9</v>
      </c>
      <c r="M173">
        <v>0</v>
      </c>
      <c r="N173">
        <f t="shared" si="6"/>
        <v>0</v>
      </c>
      <c r="O173">
        <v>0</v>
      </c>
      <c r="P173">
        <f t="shared" si="7"/>
        <v>0</v>
      </c>
      <c r="Q173">
        <f t="shared" si="8"/>
        <v>0</v>
      </c>
      <c r="R173">
        <v>0</v>
      </c>
    </row>
    <row r="174" spans="1:18" x14ac:dyDescent="0.15">
      <c r="A174" t="s">
        <v>190</v>
      </c>
      <c r="B174">
        <v>1963.5</v>
      </c>
      <c r="C174">
        <v>6</v>
      </c>
      <c r="D174">
        <v>98</v>
      </c>
      <c r="E174">
        <v>2</v>
      </c>
      <c r="F174" s="1">
        <v>22.4</v>
      </c>
      <c r="G174" s="1">
        <v>0.57599999999999996</v>
      </c>
      <c r="H174">
        <v>2</v>
      </c>
      <c r="I174">
        <v>1</v>
      </c>
      <c r="J174">
        <v>1</v>
      </c>
      <c r="K174">
        <v>27.37</v>
      </c>
      <c r="L174">
        <v>173.3</v>
      </c>
      <c r="M174">
        <v>0</v>
      </c>
      <c r="N174">
        <f t="shared" si="6"/>
        <v>0</v>
      </c>
      <c r="O174">
        <v>0</v>
      </c>
      <c r="P174">
        <f t="shared" si="7"/>
        <v>0</v>
      </c>
      <c r="Q174">
        <f t="shared" si="8"/>
        <v>0</v>
      </c>
      <c r="R174">
        <v>0</v>
      </c>
    </row>
    <row r="175" spans="1:18" x14ac:dyDescent="0.15">
      <c r="A175" t="s">
        <v>191</v>
      </c>
      <c r="B175">
        <v>1768.35</v>
      </c>
      <c r="C175">
        <v>5</v>
      </c>
      <c r="D175">
        <v>100</v>
      </c>
      <c r="E175">
        <v>4</v>
      </c>
      <c r="F175" s="1">
        <v>58.6</v>
      </c>
      <c r="G175" s="1">
        <v>3.04</v>
      </c>
      <c r="H175">
        <v>4</v>
      </c>
      <c r="I175">
        <v>0</v>
      </c>
      <c r="J175">
        <v>4</v>
      </c>
      <c r="K175">
        <v>6.66</v>
      </c>
      <c r="L175">
        <v>973.9</v>
      </c>
      <c r="M175">
        <v>0</v>
      </c>
      <c r="N175">
        <f t="shared" si="6"/>
        <v>0</v>
      </c>
      <c r="O175">
        <v>0</v>
      </c>
      <c r="P175">
        <f t="shared" si="7"/>
        <v>0</v>
      </c>
      <c r="Q175">
        <f t="shared" si="8"/>
        <v>0</v>
      </c>
      <c r="R175">
        <v>0</v>
      </c>
    </row>
    <row r="176" spans="1:18" x14ac:dyDescent="0.15">
      <c r="A176" t="s">
        <v>192</v>
      </c>
      <c r="B176">
        <v>1509.67</v>
      </c>
      <c r="C176">
        <v>4</v>
      </c>
      <c r="D176">
        <v>100</v>
      </c>
      <c r="E176">
        <v>2</v>
      </c>
      <c r="F176" s="1">
        <v>36.799999999999997</v>
      </c>
      <c r="G176" s="1">
        <v>1.97</v>
      </c>
      <c r="H176">
        <v>2</v>
      </c>
      <c r="I176">
        <v>0</v>
      </c>
      <c r="J176">
        <v>2</v>
      </c>
      <c r="K176">
        <v>5.58</v>
      </c>
      <c r="L176">
        <v>494.2</v>
      </c>
      <c r="M176">
        <v>0</v>
      </c>
      <c r="N176">
        <f t="shared" si="6"/>
        <v>0</v>
      </c>
      <c r="O176">
        <v>0</v>
      </c>
      <c r="P176">
        <f t="shared" si="7"/>
        <v>0</v>
      </c>
      <c r="Q176">
        <f t="shared" si="8"/>
        <v>0</v>
      </c>
      <c r="R176">
        <v>0</v>
      </c>
    </row>
    <row r="177" spans="1:18" x14ac:dyDescent="0.15">
      <c r="A177" t="s">
        <v>193</v>
      </c>
      <c r="B177">
        <v>1591.58</v>
      </c>
      <c r="C177">
        <v>4</v>
      </c>
      <c r="D177">
        <v>100</v>
      </c>
      <c r="E177">
        <v>2</v>
      </c>
      <c r="F177" s="1">
        <v>69.900000000000006</v>
      </c>
      <c r="G177" s="1">
        <v>2.2599999999999998</v>
      </c>
      <c r="H177">
        <v>2</v>
      </c>
      <c r="I177">
        <v>0</v>
      </c>
      <c r="J177">
        <v>2</v>
      </c>
      <c r="K177">
        <v>52.27</v>
      </c>
      <c r="L177">
        <v>2054.8000000000002</v>
      </c>
      <c r="M177">
        <v>0</v>
      </c>
      <c r="N177">
        <f t="shared" si="6"/>
        <v>0</v>
      </c>
      <c r="O177">
        <v>0</v>
      </c>
      <c r="P177">
        <f t="shared" si="7"/>
        <v>0</v>
      </c>
      <c r="Q177">
        <f t="shared" si="8"/>
        <v>0</v>
      </c>
      <c r="R177">
        <v>0</v>
      </c>
    </row>
    <row r="178" spans="1:18" x14ac:dyDescent="0.15">
      <c r="A178" t="s">
        <v>194</v>
      </c>
      <c r="B178">
        <v>4127.9799999999996</v>
      </c>
      <c r="C178">
        <v>7</v>
      </c>
      <c r="D178">
        <v>101</v>
      </c>
      <c r="E178">
        <v>6</v>
      </c>
      <c r="F178" s="1">
        <v>145</v>
      </c>
      <c r="G178" s="1">
        <v>1.67</v>
      </c>
      <c r="H178">
        <v>6</v>
      </c>
      <c r="I178">
        <v>0</v>
      </c>
      <c r="J178">
        <v>6</v>
      </c>
      <c r="K178">
        <v>14.4</v>
      </c>
      <c r="L178">
        <v>2056.8000000000002</v>
      </c>
      <c r="M178">
        <v>0</v>
      </c>
      <c r="N178">
        <f t="shared" si="6"/>
        <v>0</v>
      </c>
      <c r="O178">
        <v>0</v>
      </c>
      <c r="P178">
        <f t="shared" si="7"/>
        <v>0</v>
      </c>
      <c r="Q178">
        <f t="shared" si="8"/>
        <v>0</v>
      </c>
      <c r="R178">
        <v>0</v>
      </c>
    </row>
    <row r="179" spans="1:18" x14ac:dyDescent="0.15">
      <c r="A179" t="s">
        <v>195</v>
      </c>
      <c r="B179">
        <v>2025.57</v>
      </c>
      <c r="C179">
        <v>7</v>
      </c>
      <c r="D179">
        <v>101</v>
      </c>
      <c r="E179">
        <v>2</v>
      </c>
      <c r="F179" s="1">
        <v>24.5</v>
      </c>
      <c r="G179" s="1">
        <v>0.51400000000000001</v>
      </c>
      <c r="H179">
        <v>2</v>
      </c>
      <c r="I179">
        <v>0</v>
      </c>
      <c r="J179">
        <v>2</v>
      </c>
      <c r="K179">
        <v>32.880000000000003</v>
      </c>
      <c r="L179">
        <v>199</v>
      </c>
      <c r="M179">
        <v>0</v>
      </c>
      <c r="N179">
        <f t="shared" si="6"/>
        <v>0</v>
      </c>
      <c r="O179">
        <v>0</v>
      </c>
      <c r="P179">
        <f t="shared" si="7"/>
        <v>0</v>
      </c>
      <c r="Q179">
        <f t="shared" si="8"/>
        <v>0</v>
      </c>
      <c r="R179">
        <v>0</v>
      </c>
    </row>
    <row r="180" spans="1:18" x14ac:dyDescent="0.15">
      <c r="A180" t="s">
        <v>196</v>
      </c>
      <c r="B180">
        <v>2163.0300000000002</v>
      </c>
      <c r="C180">
        <v>6</v>
      </c>
      <c r="D180">
        <v>101</v>
      </c>
      <c r="E180">
        <v>1</v>
      </c>
      <c r="F180" s="1">
        <v>0</v>
      </c>
      <c r="G180" s="1">
        <v>0</v>
      </c>
      <c r="H180">
        <v>0</v>
      </c>
      <c r="I180">
        <v>0</v>
      </c>
      <c r="J180">
        <v>0</v>
      </c>
      <c r="K180">
        <v>6.46</v>
      </c>
      <c r="L180">
        <v>65.7</v>
      </c>
      <c r="M180">
        <v>0</v>
      </c>
      <c r="N180">
        <f t="shared" si="6"/>
        <v>0</v>
      </c>
      <c r="O180">
        <v>0</v>
      </c>
      <c r="P180">
        <f t="shared" si="7"/>
        <v>0</v>
      </c>
      <c r="Q180">
        <f t="shared" si="8"/>
        <v>1</v>
      </c>
      <c r="R180">
        <v>1</v>
      </c>
    </row>
    <row r="181" spans="1:18" x14ac:dyDescent="0.15">
      <c r="A181" t="s">
        <v>197</v>
      </c>
      <c r="B181">
        <v>3584.76</v>
      </c>
      <c r="C181">
        <v>6</v>
      </c>
      <c r="D181">
        <v>102</v>
      </c>
      <c r="E181">
        <v>12</v>
      </c>
      <c r="F181" s="1">
        <v>120</v>
      </c>
      <c r="G181" s="1">
        <v>2.92</v>
      </c>
      <c r="H181">
        <v>12</v>
      </c>
      <c r="I181">
        <v>0</v>
      </c>
      <c r="J181">
        <v>12</v>
      </c>
      <c r="K181">
        <v>9.08</v>
      </c>
      <c r="L181">
        <v>2071.6999999999998</v>
      </c>
      <c r="M181">
        <v>0</v>
      </c>
      <c r="N181">
        <f t="shared" si="6"/>
        <v>0</v>
      </c>
      <c r="O181">
        <v>0</v>
      </c>
      <c r="P181">
        <f t="shared" si="7"/>
        <v>0</v>
      </c>
      <c r="Q181">
        <f t="shared" si="8"/>
        <v>0</v>
      </c>
      <c r="R181">
        <v>0</v>
      </c>
    </row>
    <row r="182" spans="1:18" x14ac:dyDescent="0.15">
      <c r="A182" t="s">
        <v>198</v>
      </c>
      <c r="B182">
        <v>2131.84</v>
      </c>
      <c r="C182">
        <v>6</v>
      </c>
      <c r="D182">
        <v>102</v>
      </c>
      <c r="E182">
        <v>1</v>
      </c>
      <c r="F182" s="1">
        <v>0</v>
      </c>
      <c r="G182" s="1">
        <v>0</v>
      </c>
      <c r="H182">
        <v>0</v>
      </c>
      <c r="I182">
        <v>0</v>
      </c>
      <c r="J182">
        <v>0</v>
      </c>
      <c r="K182">
        <v>6.98</v>
      </c>
      <c r="L182">
        <v>64.5</v>
      </c>
      <c r="M182">
        <v>0</v>
      </c>
      <c r="N182">
        <f t="shared" si="6"/>
        <v>0</v>
      </c>
      <c r="O182">
        <v>0</v>
      </c>
      <c r="P182">
        <f t="shared" si="7"/>
        <v>0</v>
      </c>
      <c r="Q182">
        <f t="shared" si="8"/>
        <v>1</v>
      </c>
      <c r="R182">
        <v>1</v>
      </c>
    </row>
    <row r="183" spans="1:18" x14ac:dyDescent="0.15">
      <c r="A183" t="s">
        <v>199</v>
      </c>
      <c r="B183">
        <v>1720.76</v>
      </c>
      <c r="C183">
        <v>5</v>
      </c>
      <c r="D183">
        <v>103</v>
      </c>
      <c r="E183">
        <v>2</v>
      </c>
      <c r="F183" s="1">
        <v>65.2</v>
      </c>
      <c r="G183" s="1">
        <v>1.85</v>
      </c>
      <c r="H183">
        <v>2</v>
      </c>
      <c r="I183">
        <v>0</v>
      </c>
      <c r="J183">
        <v>2</v>
      </c>
      <c r="K183">
        <v>49.67</v>
      </c>
      <c r="L183">
        <v>2061.1</v>
      </c>
      <c r="M183">
        <v>0</v>
      </c>
      <c r="N183">
        <f t="shared" si="6"/>
        <v>0</v>
      </c>
      <c r="O183">
        <v>0</v>
      </c>
      <c r="P183">
        <f t="shared" si="7"/>
        <v>0</v>
      </c>
      <c r="Q183">
        <f t="shared" si="8"/>
        <v>0</v>
      </c>
      <c r="R183">
        <v>0</v>
      </c>
    </row>
    <row r="184" spans="1:18" x14ac:dyDescent="0.15">
      <c r="A184" t="s">
        <v>200</v>
      </c>
      <c r="B184">
        <v>3686.54</v>
      </c>
      <c r="C184">
        <v>7</v>
      </c>
      <c r="D184">
        <v>103</v>
      </c>
      <c r="E184">
        <v>8</v>
      </c>
      <c r="F184" s="1">
        <v>133</v>
      </c>
      <c r="G184" s="1">
        <v>4.1900000000000004</v>
      </c>
      <c r="H184">
        <v>8</v>
      </c>
      <c r="I184">
        <v>0</v>
      </c>
      <c r="J184">
        <v>8</v>
      </c>
      <c r="K184">
        <v>17.38</v>
      </c>
      <c r="L184">
        <v>2058.8000000000002</v>
      </c>
      <c r="M184">
        <v>0</v>
      </c>
      <c r="N184">
        <f t="shared" si="6"/>
        <v>0</v>
      </c>
      <c r="O184">
        <v>0</v>
      </c>
      <c r="P184">
        <f t="shared" si="7"/>
        <v>0</v>
      </c>
      <c r="Q184">
        <f t="shared" si="8"/>
        <v>0</v>
      </c>
      <c r="R184">
        <v>0</v>
      </c>
    </row>
    <row r="185" spans="1:18" x14ac:dyDescent="0.15">
      <c r="A185" t="s">
        <v>201</v>
      </c>
      <c r="B185">
        <v>1542.93</v>
      </c>
      <c r="C185">
        <v>4</v>
      </c>
      <c r="D185">
        <v>103</v>
      </c>
      <c r="E185">
        <v>2</v>
      </c>
      <c r="F185" s="1">
        <v>0</v>
      </c>
      <c r="G185" s="1">
        <v>0</v>
      </c>
      <c r="H185">
        <v>0</v>
      </c>
      <c r="I185">
        <v>0</v>
      </c>
      <c r="J185">
        <v>0</v>
      </c>
      <c r="K185">
        <v>300</v>
      </c>
      <c r="L185">
        <v>596.5</v>
      </c>
      <c r="M185">
        <v>1</v>
      </c>
      <c r="N185">
        <f t="shared" si="6"/>
        <v>0</v>
      </c>
      <c r="O185">
        <v>2</v>
      </c>
      <c r="P185">
        <f t="shared" si="7"/>
        <v>0</v>
      </c>
      <c r="Q185">
        <f t="shared" si="8"/>
        <v>0</v>
      </c>
      <c r="R185">
        <v>2</v>
      </c>
    </row>
    <row r="186" spans="1:18" x14ac:dyDescent="0.15">
      <c r="A186" t="s">
        <v>202</v>
      </c>
      <c r="B186">
        <v>1853.32</v>
      </c>
      <c r="C186">
        <v>6</v>
      </c>
      <c r="D186">
        <v>103</v>
      </c>
      <c r="E186">
        <v>4</v>
      </c>
      <c r="F186" s="1">
        <v>57.5</v>
      </c>
      <c r="G186" s="1">
        <v>3.08</v>
      </c>
      <c r="H186">
        <v>4</v>
      </c>
      <c r="I186">
        <v>0</v>
      </c>
      <c r="J186">
        <v>4</v>
      </c>
      <c r="K186">
        <v>7.38</v>
      </c>
      <c r="L186">
        <v>929.6</v>
      </c>
      <c r="M186">
        <v>0</v>
      </c>
      <c r="N186">
        <f t="shared" si="6"/>
        <v>0</v>
      </c>
      <c r="O186">
        <v>0</v>
      </c>
      <c r="P186">
        <f t="shared" si="7"/>
        <v>0</v>
      </c>
      <c r="Q186">
        <f t="shared" si="8"/>
        <v>0</v>
      </c>
      <c r="R186">
        <v>0</v>
      </c>
    </row>
    <row r="187" spans="1:18" x14ac:dyDescent="0.15">
      <c r="A187" t="s">
        <v>203</v>
      </c>
      <c r="B187">
        <v>3368.18</v>
      </c>
      <c r="C187">
        <v>9</v>
      </c>
      <c r="D187">
        <v>104</v>
      </c>
      <c r="E187">
        <v>6</v>
      </c>
      <c r="F187" s="1">
        <v>130</v>
      </c>
      <c r="G187" s="1">
        <v>1.26</v>
      </c>
      <c r="H187">
        <v>6</v>
      </c>
      <c r="I187">
        <v>0</v>
      </c>
      <c r="J187">
        <v>6</v>
      </c>
      <c r="K187">
        <v>9.58</v>
      </c>
      <c r="L187">
        <v>1868.1</v>
      </c>
      <c r="M187">
        <v>0</v>
      </c>
      <c r="N187">
        <f t="shared" si="6"/>
        <v>0</v>
      </c>
      <c r="O187">
        <v>0</v>
      </c>
      <c r="P187">
        <f t="shared" si="7"/>
        <v>0</v>
      </c>
      <c r="Q187">
        <f t="shared" si="8"/>
        <v>0</v>
      </c>
      <c r="R187">
        <v>0</v>
      </c>
    </row>
    <row r="188" spans="1:18" x14ac:dyDescent="0.15">
      <c r="A188" t="s">
        <v>204</v>
      </c>
      <c r="B188">
        <v>2550.17</v>
      </c>
      <c r="C188">
        <v>3</v>
      </c>
      <c r="D188">
        <v>105</v>
      </c>
      <c r="E188">
        <v>8</v>
      </c>
      <c r="F188" s="1">
        <v>98.1</v>
      </c>
      <c r="G188" s="1">
        <v>2.84</v>
      </c>
      <c r="H188">
        <v>8</v>
      </c>
      <c r="I188">
        <v>0</v>
      </c>
      <c r="J188">
        <v>8</v>
      </c>
      <c r="K188">
        <v>24.13</v>
      </c>
      <c r="L188">
        <v>1615</v>
      </c>
      <c r="M188">
        <v>0</v>
      </c>
      <c r="N188">
        <f t="shared" si="6"/>
        <v>0</v>
      </c>
      <c r="O188">
        <v>0</v>
      </c>
      <c r="P188">
        <f t="shared" si="7"/>
        <v>0</v>
      </c>
      <c r="Q188">
        <f t="shared" si="8"/>
        <v>0</v>
      </c>
      <c r="R188">
        <v>0</v>
      </c>
    </row>
    <row r="189" spans="1:18" x14ac:dyDescent="0.15">
      <c r="A189" t="s">
        <v>205</v>
      </c>
      <c r="B189">
        <v>3245.23</v>
      </c>
      <c r="C189">
        <v>7</v>
      </c>
      <c r="D189">
        <v>105</v>
      </c>
      <c r="E189">
        <v>8</v>
      </c>
      <c r="F189" s="1">
        <v>112</v>
      </c>
      <c r="G189" s="1">
        <v>2.08</v>
      </c>
      <c r="H189">
        <v>8</v>
      </c>
      <c r="I189">
        <v>0</v>
      </c>
      <c r="J189">
        <v>8</v>
      </c>
      <c r="K189">
        <v>8.98</v>
      </c>
      <c r="L189">
        <v>2074.1</v>
      </c>
      <c r="M189">
        <v>0</v>
      </c>
      <c r="N189">
        <f t="shared" si="6"/>
        <v>0</v>
      </c>
      <c r="O189">
        <v>0</v>
      </c>
      <c r="P189">
        <f t="shared" si="7"/>
        <v>0</v>
      </c>
      <c r="Q189">
        <f t="shared" si="8"/>
        <v>0</v>
      </c>
      <c r="R189">
        <v>0</v>
      </c>
    </row>
    <row r="190" spans="1:18" x14ac:dyDescent="0.15">
      <c r="A190" t="s">
        <v>206</v>
      </c>
      <c r="B190">
        <v>986.82799999999997</v>
      </c>
      <c r="C190">
        <v>3</v>
      </c>
      <c r="D190">
        <v>105</v>
      </c>
      <c r="E190">
        <v>0</v>
      </c>
      <c r="F190" s="1">
        <v>0</v>
      </c>
      <c r="G190" s="1">
        <v>0</v>
      </c>
      <c r="H190">
        <v>0</v>
      </c>
      <c r="I190">
        <v>0</v>
      </c>
      <c r="J190">
        <v>0</v>
      </c>
      <c r="K190">
        <v>1.18</v>
      </c>
      <c r="L190">
        <v>59.3</v>
      </c>
      <c r="M190">
        <v>0</v>
      </c>
      <c r="N190">
        <f t="shared" si="6"/>
        <v>0</v>
      </c>
      <c r="O190">
        <v>0</v>
      </c>
      <c r="P190">
        <f t="shared" si="7"/>
        <v>0</v>
      </c>
      <c r="Q190">
        <f t="shared" si="8"/>
        <v>0</v>
      </c>
      <c r="R190">
        <v>0</v>
      </c>
    </row>
    <row r="191" spans="1:18" x14ac:dyDescent="0.15">
      <c r="A191" t="s">
        <v>207</v>
      </c>
      <c r="B191">
        <v>1812.59</v>
      </c>
      <c r="C191">
        <v>5</v>
      </c>
      <c r="D191">
        <v>106</v>
      </c>
      <c r="E191">
        <v>2</v>
      </c>
      <c r="F191" s="1">
        <v>65.8</v>
      </c>
      <c r="G191" s="1">
        <v>1.88</v>
      </c>
      <c r="H191">
        <v>2</v>
      </c>
      <c r="I191">
        <v>0</v>
      </c>
      <c r="J191">
        <v>2</v>
      </c>
      <c r="K191">
        <v>53.61</v>
      </c>
      <c r="L191">
        <v>2051</v>
      </c>
      <c r="M191">
        <v>0</v>
      </c>
      <c r="N191">
        <f t="shared" si="6"/>
        <v>0</v>
      </c>
      <c r="O191">
        <v>0</v>
      </c>
      <c r="P191">
        <f t="shared" si="7"/>
        <v>0</v>
      </c>
      <c r="Q191">
        <f t="shared" si="8"/>
        <v>0</v>
      </c>
      <c r="R191">
        <v>0</v>
      </c>
    </row>
    <row r="192" spans="1:18" x14ac:dyDescent="0.15">
      <c r="A192" t="s">
        <v>208</v>
      </c>
      <c r="B192">
        <v>1602.87</v>
      </c>
      <c r="C192">
        <v>5</v>
      </c>
      <c r="D192">
        <v>106</v>
      </c>
      <c r="E192">
        <v>2</v>
      </c>
      <c r="F192" s="1">
        <v>0</v>
      </c>
      <c r="G192" s="1">
        <v>0</v>
      </c>
      <c r="H192">
        <v>0</v>
      </c>
      <c r="I192">
        <v>0</v>
      </c>
      <c r="J192">
        <v>0</v>
      </c>
      <c r="K192">
        <v>300</v>
      </c>
      <c r="L192">
        <v>554.5</v>
      </c>
      <c r="M192">
        <v>1</v>
      </c>
      <c r="N192">
        <f t="shared" si="6"/>
        <v>0</v>
      </c>
      <c r="O192">
        <v>2</v>
      </c>
      <c r="P192">
        <f t="shared" si="7"/>
        <v>0</v>
      </c>
      <c r="Q192">
        <f t="shared" si="8"/>
        <v>0</v>
      </c>
      <c r="R192">
        <v>2</v>
      </c>
    </row>
    <row r="193" spans="1:18" x14ac:dyDescent="0.15">
      <c r="A193" t="s">
        <v>209</v>
      </c>
      <c r="B193">
        <v>3625.88</v>
      </c>
      <c r="C193">
        <v>7</v>
      </c>
      <c r="D193">
        <v>106</v>
      </c>
      <c r="E193">
        <v>8</v>
      </c>
      <c r="F193" s="1">
        <v>0</v>
      </c>
      <c r="G193" s="1">
        <v>0</v>
      </c>
      <c r="H193">
        <v>0</v>
      </c>
      <c r="I193">
        <v>0</v>
      </c>
      <c r="J193">
        <v>0</v>
      </c>
      <c r="K193">
        <v>3.85</v>
      </c>
      <c r="L193" t="s">
        <v>15</v>
      </c>
      <c r="M193">
        <v>0</v>
      </c>
      <c r="N193">
        <f t="shared" si="6"/>
        <v>1</v>
      </c>
      <c r="O193">
        <v>0</v>
      </c>
      <c r="P193">
        <f t="shared" si="7"/>
        <v>8</v>
      </c>
      <c r="Q193">
        <f t="shared" si="8"/>
        <v>0</v>
      </c>
      <c r="R193">
        <v>8</v>
      </c>
    </row>
    <row r="194" spans="1:18" x14ac:dyDescent="0.15">
      <c r="A194" t="s">
        <v>210</v>
      </c>
      <c r="B194">
        <v>2556.75</v>
      </c>
      <c r="C194">
        <v>8</v>
      </c>
      <c r="D194">
        <v>106</v>
      </c>
      <c r="E194">
        <v>6</v>
      </c>
      <c r="F194" s="1">
        <v>52.4</v>
      </c>
      <c r="G194" s="1">
        <v>3.23</v>
      </c>
      <c r="H194">
        <v>6</v>
      </c>
      <c r="I194">
        <v>0</v>
      </c>
      <c r="J194">
        <v>6</v>
      </c>
      <c r="K194">
        <v>6.1</v>
      </c>
      <c r="L194">
        <v>749.5</v>
      </c>
      <c r="M194">
        <v>0</v>
      </c>
      <c r="N194">
        <f t="shared" si="6"/>
        <v>0</v>
      </c>
      <c r="O194">
        <v>0</v>
      </c>
      <c r="P194">
        <f t="shared" si="7"/>
        <v>0</v>
      </c>
      <c r="Q194">
        <f t="shared" si="8"/>
        <v>0</v>
      </c>
      <c r="R194">
        <v>0</v>
      </c>
    </row>
    <row r="195" spans="1:18" x14ac:dyDescent="0.15">
      <c r="A195" t="s">
        <v>211</v>
      </c>
      <c r="B195">
        <v>1824.46</v>
      </c>
      <c r="C195">
        <v>5</v>
      </c>
      <c r="D195">
        <v>106</v>
      </c>
      <c r="E195">
        <v>5</v>
      </c>
      <c r="F195" s="1">
        <v>57.2</v>
      </c>
      <c r="G195" s="1">
        <v>1.1100000000000001</v>
      </c>
      <c r="H195">
        <v>5</v>
      </c>
      <c r="I195">
        <v>0</v>
      </c>
      <c r="J195">
        <v>5</v>
      </c>
      <c r="K195">
        <v>3.62</v>
      </c>
      <c r="L195">
        <v>600.1</v>
      </c>
      <c r="M195">
        <v>0</v>
      </c>
      <c r="N195">
        <f t="shared" ref="N195:N258" si="9">IF(AND(E195&gt;H195,M195=0,L195&gt;2000),1,0)</f>
        <v>0</v>
      </c>
      <c r="O195">
        <v>0</v>
      </c>
      <c r="P195">
        <f t="shared" ref="P195:P258" si="10">IF(AND(N195=1),E195-H195,0)</f>
        <v>0</v>
      </c>
      <c r="Q195">
        <f t="shared" ref="Q195:Q258" si="11">IF(AND(M195=0,N195=0),E195-H195,0)</f>
        <v>0</v>
      </c>
      <c r="R195">
        <v>0</v>
      </c>
    </row>
    <row r="196" spans="1:18" x14ac:dyDescent="0.15">
      <c r="A196" t="s">
        <v>212</v>
      </c>
      <c r="B196">
        <v>1840.06</v>
      </c>
      <c r="C196">
        <v>5</v>
      </c>
      <c r="D196">
        <v>107</v>
      </c>
      <c r="E196">
        <v>5</v>
      </c>
      <c r="F196" s="1">
        <v>66.400000000000006</v>
      </c>
      <c r="G196" s="1">
        <v>1.1100000000000001</v>
      </c>
      <c r="H196">
        <v>5</v>
      </c>
      <c r="I196">
        <v>0</v>
      </c>
      <c r="J196">
        <v>5</v>
      </c>
      <c r="K196">
        <v>3.94</v>
      </c>
      <c r="L196">
        <v>689.2</v>
      </c>
      <c r="M196">
        <v>0</v>
      </c>
      <c r="N196">
        <f t="shared" si="9"/>
        <v>0</v>
      </c>
      <c r="O196">
        <v>0</v>
      </c>
      <c r="P196">
        <f t="shared" si="10"/>
        <v>0</v>
      </c>
      <c r="Q196">
        <f t="shared" si="11"/>
        <v>0</v>
      </c>
      <c r="R196">
        <v>0</v>
      </c>
    </row>
    <row r="197" spans="1:18" x14ac:dyDescent="0.15">
      <c r="A197" t="s">
        <v>213</v>
      </c>
      <c r="B197">
        <v>2886.7</v>
      </c>
      <c r="C197">
        <v>7</v>
      </c>
      <c r="D197">
        <v>108</v>
      </c>
      <c r="E197">
        <v>12</v>
      </c>
      <c r="F197" s="1">
        <v>83</v>
      </c>
      <c r="G197" s="1">
        <v>1.75</v>
      </c>
      <c r="H197">
        <v>12</v>
      </c>
      <c r="I197">
        <v>5</v>
      </c>
      <c r="J197">
        <v>7</v>
      </c>
      <c r="K197">
        <v>26.27</v>
      </c>
      <c r="L197">
        <v>2054.1</v>
      </c>
      <c r="M197">
        <v>0</v>
      </c>
      <c r="N197">
        <f t="shared" si="9"/>
        <v>0</v>
      </c>
      <c r="O197">
        <v>0</v>
      </c>
      <c r="P197">
        <f t="shared" si="10"/>
        <v>0</v>
      </c>
      <c r="Q197">
        <f t="shared" si="11"/>
        <v>0</v>
      </c>
      <c r="R197">
        <v>0</v>
      </c>
    </row>
    <row r="198" spans="1:18" x14ac:dyDescent="0.15">
      <c r="A198" t="s">
        <v>214</v>
      </c>
      <c r="B198">
        <v>2327.9499999999998</v>
      </c>
      <c r="C198">
        <v>4</v>
      </c>
      <c r="D198">
        <v>108</v>
      </c>
      <c r="E198">
        <v>8</v>
      </c>
      <c r="F198" s="1">
        <v>95.4</v>
      </c>
      <c r="G198" s="1">
        <v>2.71</v>
      </c>
      <c r="H198">
        <v>8</v>
      </c>
      <c r="I198">
        <v>0</v>
      </c>
      <c r="J198">
        <v>8</v>
      </c>
      <c r="K198">
        <v>24.69</v>
      </c>
      <c r="L198">
        <v>1667.3</v>
      </c>
      <c r="M198">
        <v>0</v>
      </c>
      <c r="N198">
        <f t="shared" si="9"/>
        <v>0</v>
      </c>
      <c r="O198">
        <v>0</v>
      </c>
      <c r="P198">
        <f t="shared" si="10"/>
        <v>0</v>
      </c>
      <c r="Q198">
        <f t="shared" si="11"/>
        <v>0</v>
      </c>
      <c r="R198">
        <v>0</v>
      </c>
    </row>
    <row r="199" spans="1:18" x14ac:dyDescent="0.15">
      <c r="A199" t="s">
        <v>215</v>
      </c>
      <c r="B199">
        <v>1987.81</v>
      </c>
      <c r="C199">
        <v>6</v>
      </c>
      <c r="D199">
        <v>109</v>
      </c>
      <c r="E199">
        <v>10</v>
      </c>
      <c r="F199" s="1">
        <v>182</v>
      </c>
      <c r="G199" s="1">
        <v>2.74</v>
      </c>
      <c r="H199">
        <v>3</v>
      </c>
      <c r="I199">
        <v>0</v>
      </c>
      <c r="J199">
        <v>3</v>
      </c>
      <c r="K199">
        <v>13.62</v>
      </c>
      <c r="L199" t="s">
        <v>15</v>
      </c>
      <c r="M199">
        <v>0</v>
      </c>
      <c r="N199">
        <f t="shared" si="9"/>
        <v>1</v>
      </c>
      <c r="O199">
        <v>0</v>
      </c>
      <c r="P199">
        <f t="shared" si="10"/>
        <v>7</v>
      </c>
      <c r="Q199">
        <f t="shared" si="11"/>
        <v>0</v>
      </c>
      <c r="R199">
        <v>7</v>
      </c>
    </row>
    <row r="200" spans="1:18" x14ac:dyDescent="0.15">
      <c r="A200" t="s">
        <v>216</v>
      </c>
      <c r="B200">
        <v>1754.79</v>
      </c>
      <c r="C200">
        <v>5</v>
      </c>
      <c r="D200">
        <v>109</v>
      </c>
      <c r="E200">
        <v>2</v>
      </c>
      <c r="F200" s="1">
        <v>0</v>
      </c>
      <c r="G200" s="1">
        <v>0</v>
      </c>
      <c r="H200">
        <v>0</v>
      </c>
      <c r="I200">
        <v>0</v>
      </c>
      <c r="J200">
        <v>0</v>
      </c>
      <c r="K200">
        <v>300</v>
      </c>
      <c r="L200">
        <v>552</v>
      </c>
      <c r="M200">
        <v>1</v>
      </c>
      <c r="N200">
        <f t="shared" si="9"/>
        <v>0</v>
      </c>
      <c r="O200">
        <v>2</v>
      </c>
      <c r="P200">
        <f t="shared" si="10"/>
        <v>0</v>
      </c>
      <c r="Q200">
        <f t="shared" si="11"/>
        <v>0</v>
      </c>
      <c r="R200">
        <v>2</v>
      </c>
    </row>
    <row r="201" spans="1:18" x14ac:dyDescent="0.15">
      <c r="A201" t="s">
        <v>217</v>
      </c>
      <c r="B201">
        <v>3139.14</v>
      </c>
      <c r="C201">
        <v>7</v>
      </c>
      <c r="D201">
        <v>109</v>
      </c>
      <c r="E201">
        <v>7</v>
      </c>
      <c r="F201" s="1">
        <v>0</v>
      </c>
      <c r="G201" s="1">
        <v>0</v>
      </c>
      <c r="H201">
        <v>0</v>
      </c>
      <c r="I201">
        <v>0</v>
      </c>
      <c r="J201">
        <v>0</v>
      </c>
      <c r="K201">
        <v>3.37</v>
      </c>
      <c r="L201">
        <v>92.8</v>
      </c>
      <c r="M201">
        <v>0</v>
      </c>
      <c r="N201">
        <f t="shared" si="9"/>
        <v>0</v>
      </c>
      <c r="O201">
        <v>0</v>
      </c>
      <c r="P201">
        <f t="shared" si="10"/>
        <v>0</v>
      </c>
      <c r="Q201">
        <f t="shared" si="11"/>
        <v>7</v>
      </c>
      <c r="R201">
        <v>7</v>
      </c>
    </row>
    <row r="202" spans="1:18" x14ac:dyDescent="0.15">
      <c r="A202" t="s">
        <v>218</v>
      </c>
      <c r="B202">
        <v>1162.1199999999999</v>
      </c>
      <c r="C202">
        <v>4</v>
      </c>
      <c r="D202">
        <v>109</v>
      </c>
      <c r="E202">
        <v>0</v>
      </c>
      <c r="F202" s="1">
        <v>0</v>
      </c>
      <c r="G202" s="1">
        <v>0</v>
      </c>
      <c r="H202">
        <v>0</v>
      </c>
      <c r="I202">
        <v>0</v>
      </c>
      <c r="J202">
        <v>0</v>
      </c>
      <c r="K202">
        <v>1.4</v>
      </c>
      <c r="L202">
        <v>87.2</v>
      </c>
      <c r="M202">
        <v>0</v>
      </c>
      <c r="N202">
        <f t="shared" si="9"/>
        <v>0</v>
      </c>
      <c r="O202">
        <v>0</v>
      </c>
      <c r="P202">
        <f t="shared" si="10"/>
        <v>0</v>
      </c>
      <c r="Q202">
        <f t="shared" si="11"/>
        <v>0</v>
      </c>
      <c r="R202">
        <v>0</v>
      </c>
    </row>
    <row r="203" spans="1:18" x14ac:dyDescent="0.15">
      <c r="A203" t="s">
        <v>219</v>
      </c>
      <c r="B203">
        <v>1984.19</v>
      </c>
      <c r="C203">
        <v>6</v>
      </c>
      <c r="D203">
        <v>109</v>
      </c>
      <c r="E203">
        <v>10</v>
      </c>
      <c r="F203" s="1">
        <v>182</v>
      </c>
      <c r="G203" s="1">
        <v>2.5</v>
      </c>
      <c r="H203">
        <v>7</v>
      </c>
      <c r="I203">
        <v>0</v>
      </c>
      <c r="J203">
        <v>7</v>
      </c>
      <c r="K203">
        <v>10.78</v>
      </c>
      <c r="L203" t="s">
        <v>15</v>
      </c>
      <c r="M203">
        <v>0</v>
      </c>
      <c r="N203">
        <f t="shared" si="9"/>
        <v>1</v>
      </c>
      <c r="O203">
        <v>0</v>
      </c>
      <c r="P203">
        <f t="shared" si="10"/>
        <v>3</v>
      </c>
      <c r="Q203">
        <f t="shared" si="11"/>
        <v>0</v>
      </c>
      <c r="R203">
        <v>3</v>
      </c>
    </row>
    <row r="204" spans="1:18" x14ac:dyDescent="0.15">
      <c r="A204" t="s">
        <v>220</v>
      </c>
      <c r="B204">
        <v>1691.56</v>
      </c>
      <c r="C204">
        <v>6</v>
      </c>
      <c r="D204">
        <v>109</v>
      </c>
      <c r="E204">
        <v>4</v>
      </c>
      <c r="F204" s="1">
        <v>54</v>
      </c>
      <c r="G204" s="1">
        <v>0.75</v>
      </c>
      <c r="H204">
        <v>4</v>
      </c>
      <c r="I204">
        <v>0</v>
      </c>
      <c r="J204">
        <v>4</v>
      </c>
      <c r="K204">
        <v>2.81</v>
      </c>
      <c r="L204">
        <v>391.5</v>
      </c>
      <c r="M204">
        <v>0</v>
      </c>
      <c r="N204">
        <f t="shared" si="9"/>
        <v>0</v>
      </c>
      <c r="O204">
        <v>0</v>
      </c>
      <c r="P204">
        <f t="shared" si="10"/>
        <v>0</v>
      </c>
      <c r="Q204">
        <f t="shared" si="11"/>
        <v>0</v>
      </c>
      <c r="R204">
        <v>0</v>
      </c>
    </row>
    <row r="205" spans="1:18" x14ac:dyDescent="0.15">
      <c r="A205" t="s">
        <v>221</v>
      </c>
      <c r="B205">
        <v>1729.21</v>
      </c>
      <c r="C205">
        <v>6</v>
      </c>
      <c r="D205">
        <v>110</v>
      </c>
      <c r="E205">
        <v>4</v>
      </c>
      <c r="F205" s="1">
        <v>62.7</v>
      </c>
      <c r="G205" s="1">
        <v>0.75</v>
      </c>
      <c r="H205">
        <v>4</v>
      </c>
      <c r="I205">
        <v>0</v>
      </c>
      <c r="J205">
        <v>4</v>
      </c>
      <c r="K205">
        <v>3.05</v>
      </c>
      <c r="L205">
        <v>451.3</v>
      </c>
      <c r="M205">
        <v>0</v>
      </c>
      <c r="N205">
        <f t="shared" si="9"/>
        <v>0</v>
      </c>
      <c r="O205">
        <v>0</v>
      </c>
      <c r="P205">
        <f t="shared" si="10"/>
        <v>0</v>
      </c>
      <c r="Q205">
        <f t="shared" si="11"/>
        <v>0</v>
      </c>
      <c r="R205">
        <v>0</v>
      </c>
    </row>
    <row r="206" spans="1:18" x14ac:dyDescent="0.15">
      <c r="A206" t="s">
        <v>222</v>
      </c>
      <c r="B206">
        <v>1617.42</v>
      </c>
      <c r="C206">
        <v>4</v>
      </c>
      <c r="D206">
        <v>111</v>
      </c>
      <c r="E206">
        <v>17</v>
      </c>
      <c r="F206" s="1">
        <v>44.5</v>
      </c>
      <c r="G206" s="1">
        <v>3.87</v>
      </c>
      <c r="H206">
        <v>17</v>
      </c>
      <c r="I206">
        <v>3</v>
      </c>
      <c r="J206">
        <v>14</v>
      </c>
      <c r="K206">
        <v>147.58000000000001</v>
      </c>
      <c r="L206">
        <v>2054.3000000000002</v>
      </c>
      <c r="M206">
        <v>0</v>
      </c>
      <c r="N206">
        <f t="shared" si="9"/>
        <v>0</v>
      </c>
      <c r="O206">
        <v>0</v>
      </c>
      <c r="P206">
        <f t="shared" si="10"/>
        <v>0</v>
      </c>
      <c r="Q206">
        <f t="shared" si="11"/>
        <v>0</v>
      </c>
      <c r="R206">
        <v>0</v>
      </c>
    </row>
    <row r="207" spans="1:18" x14ac:dyDescent="0.15">
      <c r="A207" t="s">
        <v>223</v>
      </c>
      <c r="B207">
        <v>3653.18</v>
      </c>
      <c r="C207">
        <v>9</v>
      </c>
      <c r="D207">
        <v>111</v>
      </c>
      <c r="E207">
        <v>10</v>
      </c>
      <c r="F207" s="1">
        <v>231</v>
      </c>
      <c r="G207" s="1">
        <v>0.75600000000000001</v>
      </c>
      <c r="H207">
        <v>3</v>
      </c>
      <c r="I207">
        <v>0</v>
      </c>
      <c r="J207">
        <v>3</v>
      </c>
      <c r="K207">
        <v>20.37</v>
      </c>
      <c r="L207" t="s">
        <v>15</v>
      </c>
      <c r="M207">
        <v>0</v>
      </c>
      <c r="N207">
        <f t="shared" si="9"/>
        <v>1</v>
      </c>
      <c r="O207">
        <v>0</v>
      </c>
      <c r="P207">
        <f t="shared" si="10"/>
        <v>7</v>
      </c>
      <c r="Q207">
        <f t="shared" si="11"/>
        <v>0</v>
      </c>
      <c r="R207">
        <v>7</v>
      </c>
    </row>
    <row r="208" spans="1:18" x14ac:dyDescent="0.15">
      <c r="A208" t="s">
        <v>224</v>
      </c>
      <c r="B208">
        <v>1632.81</v>
      </c>
      <c r="C208">
        <v>4</v>
      </c>
      <c r="D208">
        <v>112</v>
      </c>
      <c r="E208">
        <v>17</v>
      </c>
      <c r="F208" s="1">
        <v>45.8</v>
      </c>
      <c r="G208" s="1">
        <v>3.87</v>
      </c>
      <c r="H208">
        <v>17</v>
      </c>
      <c r="I208">
        <v>3</v>
      </c>
      <c r="J208">
        <v>14</v>
      </c>
      <c r="K208">
        <v>144.94999999999999</v>
      </c>
      <c r="L208">
        <v>2051</v>
      </c>
      <c r="M208">
        <v>0</v>
      </c>
      <c r="N208">
        <f t="shared" si="9"/>
        <v>0</v>
      </c>
      <c r="O208">
        <v>0</v>
      </c>
      <c r="P208">
        <f t="shared" si="10"/>
        <v>0</v>
      </c>
      <c r="Q208">
        <f t="shared" si="11"/>
        <v>0</v>
      </c>
      <c r="R208">
        <v>0</v>
      </c>
    </row>
    <row r="209" spans="1:18" x14ac:dyDescent="0.15">
      <c r="A209" t="s">
        <v>225</v>
      </c>
      <c r="B209">
        <v>1448.61</v>
      </c>
      <c r="C209">
        <v>7</v>
      </c>
      <c r="D209">
        <v>112</v>
      </c>
      <c r="E209">
        <v>8</v>
      </c>
      <c r="F209" s="1">
        <v>101</v>
      </c>
      <c r="G209" s="1">
        <v>2.38</v>
      </c>
      <c r="H209">
        <v>8</v>
      </c>
      <c r="I209">
        <v>0</v>
      </c>
      <c r="J209">
        <v>8</v>
      </c>
      <c r="K209">
        <v>10.78</v>
      </c>
      <c r="L209">
        <v>2053.4</v>
      </c>
      <c r="M209">
        <v>0</v>
      </c>
      <c r="N209">
        <f t="shared" si="9"/>
        <v>0</v>
      </c>
      <c r="O209">
        <v>0</v>
      </c>
      <c r="P209">
        <f t="shared" si="10"/>
        <v>0</v>
      </c>
      <c r="Q209">
        <f t="shared" si="11"/>
        <v>0</v>
      </c>
      <c r="R209">
        <v>0</v>
      </c>
    </row>
    <row r="210" spans="1:18" x14ac:dyDescent="0.15">
      <c r="A210" t="s">
        <v>226</v>
      </c>
      <c r="B210">
        <v>3756.23</v>
      </c>
      <c r="C210">
        <v>9</v>
      </c>
      <c r="D210">
        <v>112</v>
      </c>
      <c r="E210">
        <v>11</v>
      </c>
      <c r="F210" s="1">
        <v>241</v>
      </c>
      <c r="G210" s="1">
        <v>1.18</v>
      </c>
      <c r="H210">
        <v>4</v>
      </c>
      <c r="I210">
        <v>0</v>
      </c>
      <c r="J210">
        <v>4</v>
      </c>
      <c r="K210">
        <v>22.81</v>
      </c>
      <c r="L210" t="s">
        <v>15</v>
      </c>
      <c r="M210">
        <v>0</v>
      </c>
      <c r="N210">
        <f t="shared" si="9"/>
        <v>1</v>
      </c>
      <c r="O210">
        <v>0</v>
      </c>
      <c r="P210">
        <f t="shared" si="10"/>
        <v>7</v>
      </c>
      <c r="Q210">
        <f t="shared" si="11"/>
        <v>0</v>
      </c>
      <c r="R210">
        <v>7</v>
      </c>
    </row>
    <row r="211" spans="1:18" x14ac:dyDescent="0.15">
      <c r="A211" t="s">
        <v>227</v>
      </c>
      <c r="B211">
        <v>1398.87</v>
      </c>
      <c r="C211">
        <v>7</v>
      </c>
      <c r="D211">
        <v>112</v>
      </c>
      <c r="E211">
        <v>8</v>
      </c>
      <c r="F211" s="1">
        <v>101</v>
      </c>
      <c r="G211" s="1">
        <v>2.17</v>
      </c>
      <c r="H211">
        <v>8</v>
      </c>
      <c r="I211">
        <v>0</v>
      </c>
      <c r="J211">
        <v>8</v>
      </c>
      <c r="K211">
        <v>9.68</v>
      </c>
      <c r="L211">
        <v>2060.3000000000002</v>
      </c>
      <c r="M211">
        <v>0</v>
      </c>
      <c r="N211">
        <f t="shared" si="9"/>
        <v>0</v>
      </c>
      <c r="O211">
        <v>0</v>
      </c>
      <c r="P211">
        <f t="shared" si="10"/>
        <v>0</v>
      </c>
      <c r="Q211">
        <f t="shared" si="11"/>
        <v>0</v>
      </c>
      <c r="R211">
        <v>0</v>
      </c>
    </row>
    <row r="212" spans="1:18" x14ac:dyDescent="0.15">
      <c r="A212" t="s">
        <v>228</v>
      </c>
      <c r="B212">
        <v>1133.9100000000001</v>
      </c>
      <c r="C212">
        <v>5</v>
      </c>
      <c r="D212">
        <v>112</v>
      </c>
      <c r="E212">
        <v>0</v>
      </c>
      <c r="F212" s="1">
        <v>0</v>
      </c>
      <c r="G212" s="1">
        <v>0</v>
      </c>
      <c r="H212">
        <v>0</v>
      </c>
      <c r="I212">
        <v>0</v>
      </c>
      <c r="J212">
        <v>0</v>
      </c>
      <c r="K212">
        <v>1.31</v>
      </c>
      <c r="L212">
        <v>87.2</v>
      </c>
      <c r="M212">
        <v>0</v>
      </c>
      <c r="N212">
        <f t="shared" si="9"/>
        <v>0</v>
      </c>
      <c r="O212">
        <v>0</v>
      </c>
      <c r="P212">
        <f t="shared" si="10"/>
        <v>0</v>
      </c>
      <c r="Q212">
        <f t="shared" si="11"/>
        <v>0</v>
      </c>
      <c r="R212">
        <v>0</v>
      </c>
    </row>
    <row r="213" spans="1:18" x14ac:dyDescent="0.15">
      <c r="A213" t="s">
        <v>229</v>
      </c>
      <c r="B213">
        <v>1100.55</v>
      </c>
      <c r="C213">
        <v>4</v>
      </c>
      <c r="D213">
        <v>113</v>
      </c>
      <c r="E213">
        <v>5</v>
      </c>
      <c r="F213" s="1">
        <v>26.2</v>
      </c>
      <c r="G213" s="1">
        <v>0.72399999999999998</v>
      </c>
      <c r="H213">
        <v>5</v>
      </c>
      <c r="I213">
        <v>0</v>
      </c>
      <c r="J213">
        <v>5</v>
      </c>
      <c r="K213">
        <v>3.15</v>
      </c>
      <c r="L213">
        <v>585.5</v>
      </c>
      <c r="M213">
        <v>0</v>
      </c>
      <c r="N213">
        <f t="shared" si="9"/>
        <v>0</v>
      </c>
      <c r="O213">
        <v>0</v>
      </c>
      <c r="P213">
        <f t="shared" si="10"/>
        <v>0</v>
      </c>
      <c r="Q213">
        <f t="shared" si="11"/>
        <v>0</v>
      </c>
      <c r="R213">
        <v>0</v>
      </c>
    </row>
    <row r="214" spans="1:18" x14ac:dyDescent="0.15">
      <c r="A214" t="s">
        <v>230</v>
      </c>
      <c r="B214">
        <v>5665.31</v>
      </c>
      <c r="C214">
        <v>13</v>
      </c>
      <c r="D214">
        <v>113</v>
      </c>
      <c r="E214">
        <v>20</v>
      </c>
      <c r="F214" s="1">
        <v>61.2</v>
      </c>
      <c r="G214" s="1">
        <v>1.1499999999999999</v>
      </c>
      <c r="H214">
        <v>20</v>
      </c>
      <c r="I214">
        <v>0</v>
      </c>
      <c r="J214">
        <v>20</v>
      </c>
      <c r="K214">
        <v>33.97</v>
      </c>
      <c r="L214">
        <v>2051.6</v>
      </c>
      <c r="M214">
        <v>0</v>
      </c>
      <c r="N214">
        <f t="shared" si="9"/>
        <v>0</v>
      </c>
      <c r="O214">
        <v>0</v>
      </c>
      <c r="P214">
        <f t="shared" si="10"/>
        <v>0</v>
      </c>
      <c r="Q214">
        <f t="shared" si="11"/>
        <v>0</v>
      </c>
      <c r="R214">
        <v>0</v>
      </c>
    </row>
    <row r="215" spans="1:18" x14ac:dyDescent="0.15">
      <c r="A215" t="s">
        <v>231</v>
      </c>
      <c r="B215">
        <v>655.19600000000003</v>
      </c>
      <c r="C215">
        <v>3</v>
      </c>
      <c r="D215">
        <v>113</v>
      </c>
      <c r="E215">
        <v>0</v>
      </c>
      <c r="F215" s="1">
        <v>0</v>
      </c>
      <c r="G215" s="1">
        <v>0</v>
      </c>
      <c r="H215">
        <v>0</v>
      </c>
      <c r="I215">
        <v>0</v>
      </c>
      <c r="J215">
        <v>0</v>
      </c>
      <c r="K215">
        <v>0.88</v>
      </c>
      <c r="L215">
        <v>59.8</v>
      </c>
      <c r="M215">
        <v>0</v>
      </c>
      <c r="N215">
        <f t="shared" si="9"/>
        <v>0</v>
      </c>
      <c r="O215">
        <v>0</v>
      </c>
      <c r="P215">
        <f t="shared" si="10"/>
        <v>0</v>
      </c>
      <c r="Q215">
        <f t="shared" si="11"/>
        <v>0</v>
      </c>
      <c r="R215">
        <v>0</v>
      </c>
    </row>
    <row r="216" spans="1:18" x14ac:dyDescent="0.15">
      <c r="A216" t="s">
        <v>232</v>
      </c>
      <c r="B216">
        <v>3302.74</v>
      </c>
      <c r="C216">
        <v>6</v>
      </c>
      <c r="D216">
        <v>114</v>
      </c>
      <c r="E216">
        <v>8</v>
      </c>
      <c r="F216" s="1">
        <v>113</v>
      </c>
      <c r="G216" s="1">
        <v>2.08</v>
      </c>
      <c r="H216">
        <v>8</v>
      </c>
      <c r="I216">
        <v>0</v>
      </c>
      <c r="J216">
        <v>8</v>
      </c>
      <c r="K216">
        <v>8.8800000000000008</v>
      </c>
      <c r="L216">
        <v>2070</v>
      </c>
      <c r="M216">
        <v>0</v>
      </c>
      <c r="N216">
        <f t="shared" si="9"/>
        <v>0</v>
      </c>
      <c r="O216">
        <v>0</v>
      </c>
      <c r="P216">
        <f t="shared" si="10"/>
        <v>0</v>
      </c>
      <c r="Q216">
        <f t="shared" si="11"/>
        <v>0</v>
      </c>
      <c r="R216">
        <v>0</v>
      </c>
    </row>
    <row r="217" spans="1:18" x14ac:dyDescent="0.15">
      <c r="A217" t="s">
        <v>233</v>
      </c>
      <c r="B217">
        <v>3030.73</v>
      </c>
      <c r="C217">
        <v>10</v>
      </c>
      <c r="D217">
        <v>114</v>
      </c>
      <c r="E217">
        <v>9</v>
      </c>
      <c r="F217" s="1">
        <v>225</v>
      </c>
      <c r="G217" s="1">
        <v>0.78900000000000003</v>
      </c>
      <c r="H217">
        <v>3</v>
      </c>
      <c r="I217">
        <v>0</v>
      </c>
      <c r="J217">
        <v>3</v>
      </c>
      <c r="K217">
        <v>16.64</v>
      </c>
      <c r="L217" t="s">
        <v>15</v>
      </c>
      <c r="M217">
        <v>0</v>
      </c>
      <c r="N217">
        <f t="shared" si="9"/>
        <v>1</v>
      </c>
      <c r="O217">
        <v>0</v>
      </c>
      <c r="P217">
        <f t="shared" si="10"/>
        <v>6</v>
      </c>
      <c r="Q217">
        <f t="shared" si="11"/>
        <v>0</v>
      </c>
      <c r="R217">
        <v>6</v>
      </c>
    </row>
    <row r="218" spans="1:18" x14ac:dyDescent="0.15">
      <c r="A218" t="s">
        <v>234</v>
      </c>
      <c r="B218">
        <v>3119.91</v>
      </c>
      <c r="C218">
        <v>10</v>
      </c>
      <c r="D218">
        <v>115</v>
      </c>
      <c r="E218">
        <v>10</v>
      </c>
      <c r="F218" s="1">
        <v>229</v>
      </c>
      <c r="G218" s="1">
        <v>1.1100000000000001</v>
      </c>
      <c r="H218">
        <v>3</v>
      </c>
      <c r="I218">
        <v>0</v>
      </c>
      <c r="J218">
        <v>3</v>
      </c>
      <c r="K218">
        <v>22.28</v>
      </c>
      <c r="L218" t="s">
        <v>15</v>
      </c>
      <c r="M218">
        <v>0</v>
      </c>
      <c r="N218">
        <f t="shared" si="9"/>
        <v>1</v>
      </c>
      <c r="O218">
        <v>0</v>
      </c>
      <c r="P218">
        <f t="shared" si="10"/>
        <v>7</v>
      </c>
      <c r="Q218">
        <f t="shared" si="11"/>
        <v>0</v>
      </c>
      <c r="R218">
        <v>7</v>
      </c>
    </row>
    <row r="219" spans="1:18" x14ac:dyDescent="0.15">
      <c r="A219" t="s">
        <v>235</v>
      </c>
      <c r="B219">
        <v>2550.5</v>
      </c>
      <c r="C219">
        <v>5</v>
      </c>
      <c r="D219">
        <v>116</v>
      </c>
      <c r="E219">
        <v>9</v>
      </c>
      <c r="F219" s="1">
        <v>65.900000000000006</v>
      </c>
      <c r="G219" s="1">
        <v>1.1200000000000001</v>
      </c>
      <c r="H219">
        <v>9</v>
      </c>
      <c r="I219">
        <v>0</v>
      </c>
      <c r="J219">
        <v>9</v>
      </c>
      <c r="K219">
        <v>7.38</v>
      </c>
      <c r="L219">
        <v>1470.6</v>
      </c>
      <c r="M219">
        <v>0</v>
      </c>
      <c r="N219">
        <f t="shared" si="9"/>
        <v>0</v>
      </c>
      <c r="O219">
        <v>0</v>
      </c>
      <c r="P219">
        <f t="shared" si="10"/>
        <v>0</v>
      </c>
      <c r="Q219">
        <f t="shared" si="11"/>
        <v>0</v>
      </c>
      <c r="R219">
        <v>0</v>
      </c>
    </row>
    <row r="220" spans="1:18" x14ac:dyDescent="0.15">
      <c r="A220" t="s">
        <v>236</v>
      </c>
      <c r="B220">
        <v>4747.22</v>
      </c>
      <c r="C220">
        <v>13</v>
      </c>
      <c r="D220">
        <v>116</v>
      </c>
      <c r="E220">
        <v>20</v>
      </c>
      <c r="F220" s="1">
        <v>63.1</v>
      </c>
      <c r="G220" s="1">
        <v>1.08</v>
      </c>
      <c r="H220">
        <v>20</v>
      </c>
      <c r="I220">
        <v>0</v>
      </c>
      <c r="J220">
        <v>20</v>
      </c>
      <c r="K220">
        <v>30.77</v>
      </c>
      <c r="L220">
        <v>2052.1</v>
      </c>
      <c r="M220">
        <v>0</v>
      </c>
      <c r="N220">
        <f t="shared" si="9"/>
        <v>0</v>
      </c>
      <c r="O220">
        <v>0</v>
      </c>
      <c r="P220">
        <f t="shared" si="10"/>
        <v>0</v>
      </c>
      <c r="Q220">
        <f t="shared" si="11"/>
        <v>0</v>
      </c>
      <c r="R220">
        <v>0</v>
      </c>
    </row>
    <row r="221" spans="1:18" x14ac:dyDescent="0.15">
      <c r="A221" t="s">
        <v>237</v>
      </c>
      <c r="B221">
        <v>2101.54</v>
      </c>
      <c r="C221">
        <v>7</v>
      </c>
      <c r="D221">
        <v>117</v>
      </c>
      <c r="E221">
        <v>8</v>
      </c>
      <c r="F221" s="1">
        <v>117</v>
      </c>
      <c r="G221" s="1">
        <v>1.95</v>
      </c>
      <c r="H221">
        <v>8</v>
      </c>
      <c r="I221">
        <v>0</v>
      </c>
      <c r="J221">
        <v>8</v>
      </c>
      <c r="K221">
        <v>7.68</v>
      </c>
      <c r="L221">
        <v>2049.1999999999998</v>
      </c>
      <c r="M221">
        <v>0</v>
      </c>
      <c r="N221">
        <f t="shared" si="9"/>
        <v>0</v>
      </c>
      <c r="O221">
        <v>0</v>
      </c>
      <c r="P221">
        <f t="shared" si="10"/>
        <v>0</v>
      </c>
      <c r="Q221">
        <f t="shared" si="11"/>
        <v>0</v>
      </c>
      <c r="R221">
        <v>0</v>
      </c>
    </row>
    <row r="222" spans="1:18" x14ac:dyDescent="0.15">
      <c r="A222" t="s">
        <v>238</v>
      </c>
      <c r="B222">
        <v>792.47</v>
      </c>
      <c r="C222">
        <v>4</v>
      </c>
      <c r="D222">
        <v>117</v>
      </c>
      <c r="E222">
        <v>0</v>
      </c>
      <c r="F222" s="1">
        <v>0</v>
      </c>
      <c r="G222" s="1">
        <v>0</v>
      </c>
      <c r="H222">
        <v>0</v>
      </c>
      <c r="I222">
        <v>0</v>
      </c>
      <c r="J222">
        <v>0</v>
      </c>
      <c r="K222">
        <v>1</v>
      </c>
      <c r="L222">
        <v>87.1</v>
      </c>
      <c r="M222">
        <v>0</v>
      </c>
      <c r="N222">
        <f t="shared" si="9"/>
        <v>0</v>
      </c>
      <c r="O222">
        <v>0</v>
      </c>
      <c r="P222">
        <f t="shared" si="10"/>
        <v>0</v>
      </c>
      <c r="Q222">
        <f t="shared" si="11"/>
        <v>0</v>
      </c>
      <c r="R222">
        <v>0</v>
      </c>
    </row>
    <row r="223" spans="1:18" x14ac:dyDescent="0.15">
      <c r="A223" t="s">
        <v>239</v>
      </c>
      <c r="B223">
        <v>1407.3</v>
      </c>
      <c r="C223">
        <v>7</v>
      </c>
      <c r="D223">
        <v>117</v>
      </c>
      <c r="E223">
        <v>8</v>
      </c>
      <c r="F223" s="1">
        <v>102</v>
      </c>
      <c r="G223" s="1">
        <v>2.17</v>
      </c>
      <c r="H223">
        <v>8</v>
      </c>
      <c r="I223">
        <v>0</v>
      </c>
      <c r="J223">
        <v>8</v>
      </c>
      <c r="K223">
        <v>8.18</v>
      </c>
      <c r="L223">
        <v>2060.9</v>
      </c>
      <c r="M223">
        <v>0</v>
      </c>
      <c r="N223">
        <f t="shared" si="9"/>
        <v>0</v>
      </c>
      <c r="O223">
        <v>0</v>
      </c>
      <c r="P223">
        <f t="shared" si="10"/>
        <v>0</v>
      </c>
      <c r="Q223">
        <f t="shared" si="11"/>
        <v>0</v>
      </c>
      <c r="R223">
        <v>0</v>
      </c>
    </row>
    <row r="224" spans="1:18" x14ac:dyDescent="0.15">
      <c r="A224" t="s">
        <v>240</v>
      </c>
      <c r="B224">
        <v>1436.18</v>
      </c>
      <c r="C224">
        <v>7</v>
      </c>
      <c r="D224">
        <v>117</v>
      </c>
      <c r="E224">
        <v>8</v>
      </c>
      <c r="F224" s="1">
        <v>102</v>
      </c>
      <c r="G224" s="1">
        <v>2.38</v>
      </c>
      <c r="H224">
        <v>8</v>
      </c>
      <c r="I224">
        <v>0</v>
      </c>
      <c r="J224">
        <v>8</v>
      </c>
      <c r="K224">
        <v>9.2799999999999994</v>
      </c>
      <c r="L224">
        <v>2063.3000000000002</v>
      </c>
      <c r="M224">
        <v>0</v>
      </c>
      <c r="N224">
        <f t="shared" si="9"/>
        <v>0</v>
      </c>
      <c r="O224">
        <v>0</v>
      </c>
      <c r="P224">
        <f t="shared" si="10"/>
        <v>0</v>
      </c>
      <c r="Q224">
        <f t="shared" si="11"/>
        <v>0</v>
      </c>
      <c r="R224">
        <v>0</v>
      </c>
    </row>
    <row r="225" spans="1:18" x14ac:dyDescent="0.15">
      <c r="A225" t="s">
        <v>241</v>
      </c>
      <c r="B225">
        <v>805.86699999999996</v>
      </c>
      <c r="C225">
        <v>4</v>
      </c>
      <c r="D225">
        <v>118</v>
      </c>
      <c r="E225">
        <v>0</v>
      </c>
      <c r="F225" s="1">
        <v>0</v>
      </c>
      <c r="G225" s="1">
        <v>0</v>
      </c>
      <c r="H225">
        <v>0</v>
      </c>
      <c r="I225">
        <v>0</v>
      </c>
      <c r="J225">
        <v>0</v>
      </c>
      <c r="K225">
        <v>1.1100000000000001</v>
      </c>
      <c r="L225">
        <v>87.3</v>
      </c>
      <c r="M225">
        <v>0</v>
      </c>
      <c r="N225">
        <f t="shared" si="9"/>
        <v>0</v>
      </c>
      <c r="O225">
        <v>0</v>
      </c>
      <c r="P225">
        <f t="shared" si="10"/>
        <v>0</v>
      </c>
      <c r="Q225">
        <f t="shared" si="11"/>
        <v>0</v>
      </c>
      <c r="R225">
        <v>0</v>
      </c>
    </row>
    <row r="226" spans="1:18" x14ac:dyDescent="0.15">
      <c r="A226" t="s">
        <v>242</v>
      </c>
      <c r="B226">
        <v>4223.6099999999997</v>
      </c>
      <c r="C226">
        <v>7</v>
      </c>
      <c r="D226">
        <v>118</v>
      </c>
      <c r="E226">
        <v>5</v>
      </c>
      <c r="F226" s="1">
        <v>165</v>
      </c>
      <c r="G226" s="1">
        <v>3.64</v>
      </c>
      <c r="H226">
        <v>5</v>
      </c>
      <c r="I226">
        <v>0</v>
      </c>
      <c r="J226">
        <v>5</v>
      </c>
      <c r="K226">
        <v>24.88</v>
      </c>
      <c r="L226">
        <v>2069.1999999999998</v>
      </c>
      <c r="M226">
        <v>0</v>
      </c>
      <c r="N226">
        <f t="shared" si="9"/>
        <v>0</v>
      </c>
      <c r="O226">
        <v>0</v>
      </c>
      <c r="P226">
        <f t="shared" si="10"/>
        <v>0</v>
      </c>
      <c r="Q226">
        <f t="shared" si="11"/>
        <v>0</v>
      </c>
      <c r="R226">
        <v>0</v>
      </c>
    </row>
    <row r="227" spans="1:18" x14ac:dyDescent="0.15">
      <c r="A227" t="s">
        <v>243</v>
      </c>
      <c r="B227">
        <v>1187.5</v>
      </c>
      <c r="C227">
        <v>4</v>
      </c>
      <c r="D227">
        <v>118</v>
      </c>
      <c r="E227">
        <v>11</v>
      </c>
      <c r="F227" s="1">
        <v>23.1</v>
      </c>
      <c r="G227" s="1">
        <v>4.4000000000000004</v>
      </c>
      <c r="H227">
        <v>11</v>
      </c>
      <c r="I227">
        <v>4</v>
      </c>
      <c r="J227">
        <v>7</v>
      </c>
      <c r="K227">
        <v>38.6</v>
      </c>
      <c r="L227">
        <v>591.20000000000005</v>
      </c>
      <c r="M227">
        <v>0</v>
      </c>
      <c r="N227">
        <f t="shared" si="9"/>
        <v>0</v>
      </c>
      <c r="O227">
        <v>0</v>
      </c>
      <c r="P227">
        <f t="shared" si="10"/>
        <v>0</v>
      </c>
      <c r="Q227">
        <f t="shared" si="11"/>
        <v>0</v>
      </c>
      <c r="R227">
        <v>0</v>
      </c>
    </row>
    <row r="228" spans="1:18" x14ac:dyDescent="0.15">
      <c r="A228" t="s">
        <v>244</v>
      </c>
      <c r="B228">
        <v>2582.73</v>
      </c>
      <c r="C228">
        <v>6</v>
      </c>
      <c r="D228">
        <v>119</v>
      </c>
      <c r="E228">
        <v>9</v>
      </c>
      <c r="F228" s="1">
        <v>60.5</v>
      </c>
      <c r="G228" s="1">
        <v>0.76</v>
      </c>
      <c r="H228">
        <v>9</v>
      </c>
      <c r="I228">
        <v>0</v>
      </c>
      <c r="J228">
        <v>9</v>
      </c>
      <c r="K228">
        <v>6.66</v>
      </c>
      <c r="L228">
        <v>1283.4000000000001</v>
      </c>
      <c r="M228">
        <v>0</v>
      </c>
      <c r="N228">
        <f t="shared" si="9"/>
        <v>0</v>
      </c>
      <c r="O228">
        <v>0</v>
      </c>
      <c r="P228">
        <f t="shared" si="10"/>
        <v>0</v>
      </c>
      <c r="Q228">
        <f t="shared" si="11"/>
        <v>0</v>
      </c>
      <c r="R228">
        <v>0</v>
      </c>
    </row>
    <row r="229" spans="1:18" x14ac:dyDescent="0.15">
      <c r="A229" t="s">
        <v>245</v>
      </c>
      <c r="B229">
        <v>1029.3</v>
      </c>
      <c r="C229">
        <v>7</v>
      </c>
      <c r="D229">
        <v>120</v>
      </c>
      <c r="E229">
        <v>6</v>
      </c>
      <c r="F229" s="1">
        <v>43.1</v>
      </c>
      <c r="G229" s="1">
        <v>2.13</v>
      </c>
      <c r="H229">
        <v>6</v>
      </c>
      <c r="I229">
        <v>0</v>
      </c>
      <c r="J229">
        <v>6</v>
      </c>
      <c r="K229">
        <v>2.37</v>
      </c>
      <c r="L229">
        <v>439.5</v>
      </c>
      <c r="M229">
        <v>0</v>
      </c>
      <c r="N229">
        <f t="shared" si="9"/>
        <v>0</v>
      </c>
      <c r="O229">
        <v>0</v>
      </c>
      <c r="P229">
        <f t="shared" si="10"/>
        <v>0</v>
      </c>
      <c r="Q229">
        <f t="shared" si="11"/>
        <v>0</v>
      </c>
      <c r="R229">
        <v>0</v>
      </c>
    </row>
    <row r="230" spans="1:18" x14ac:dyDescent="0.15">
      <c r="A230" t="s">
        <v>246</v>
      </c>
      <c r="B230">
        <v>1104.81</v>
      </c>
      <c r="C230">
        <v>7</v>
      </c>
      <c r="D230">
        <v>120</v>
      </c>
      <c r="E230">
        <v>6</v>
      </c>
      <c r="F230" s="1">
        <v>43.1</v>
      </c>
      <c r="G230" s="1">
        <v>2.13</v>
      </c>
      <c r="H230">
        <v>6</v>
      </c>
      <c r="I230">
        <v>0</v>
      </c>
      <c r="J230">
        <v>6</v>
      </c>
      <c r="K230">
        <v>2.48</v>
      </c>
      <c r="L230">
        <v>431.2</v>
      </c>
      <c r="M230">
        <v>0</v>
      </c>
      <c r="N230">
        <f t="shared" si="9"/>
        <v>0</v>
      </c>
      <c r="O230">
        <v>0</v>
      </c>
      <c r="P230">
        <f t="shared" si="10"/>
        <v>0</v>
      </c>
      <c r="Q230">
        <f t="shared" si="11"/>
        <v>0</v>
      </c>
      <c r="R230">
        <v>0</v>
      </c>
    </row>
    <row r="231" spans="1:18" x14ac:dyDescent="0.15">
      <c r="A231" t="s">
        <v>247</v>
      </c>
      <c r="B231">
        <v>802.92700000000002</v>
      </c>
      <c r="C231">
        <v>4</v>
      </c>
      <c r="D231">
        <v>121</v>
      </c>
      <c r="E231">
        <v>0</v>
      </c>
      <c r="F231" s="1">
        <v>0</v>
      </c>
      <c r="G231" s="1">
        <v>0</v>
      </c>
      <c r="H231">
        <v>0</v>
      </c>
      <c r="I231">
        <v>0</v>
      </c>
      <c r="J231">
        <v>0</v>
      </c>
      <c r="K231">
        <v>1.03</v>
      </c>
      <c r="L231">
        <v>90</v>
      </c>
      <c r="M231">
        <v>0</v>
      </c>
      <c r="N231">
        <f t="shared" si="9"/>
        <v>0</v>
      </c>
      <c r="O231">
        <v>0</v>
      </c>
      <c r="P231">
        <f t="shared" si="10"/>
        <v>0</v>
      </c>
      <c r="Q231">
        <f t="shared" si="11"/>
        <v>0</v>
      </c>
      <c r="R231">
        <v>0</v>
      </c>
    </row>
    <row r="232" spans="1:18" x14ac:dyDescent="0.15">
      <c r="A232" t="s">
        <v>248</v>
      </c>
      <c r="B232">
        <v>4010.63</v>
      </c>
      <c r="C232">
        <v>8</v>
      </c>
      <c r="D232">
        <v>121</v>
      </c>
      <c r="E232">
        <v>5</v>
      </c>
      <c r="F232" s="1">
        <v>163</v>
      </c>
      <c r="G232" s="1">
        <v>3.43</v>
      </c>
      <c r="H232">
        <v>5</v>
      </c>
      <c r="I232">
        <v>0</v>
      </c>
      <c r="J232">
        <v>5</v>
      </c>
      <c r="K232">
        <v>19.27</v>
      </c>
      <c r="L232">
        <v>2062.1</v>
      </c>
      <c r="M232">
        <v>0</v>
      </c>
      <c r="N232">
        <f t="shared" si="9"/>
        <v>0</v>
      </c>
      <c r="O232">
        <v>0</v>
      </c>
      <c r="P232">
        <f t="shared" si="10"/>
        <v>0</v>
      </c>
      <c r="Q232">
        <f t="shared" si="11"/>
        <v>0</v>
      </c>
      <c r="R232">
        <v>0</v>
      </c>
    </row>
    <row r="233" spans="1:18" x14ac:dyDescent="0.15">
      <c r="A233" t="s">
        <v>249</v>
      </c>
      <c r="B233">
        <v>1115.1099999999999</v>
      </c>
      <c r="C233">
        <v>5</v>
      </c>
      <c r="D233">
        <v>121</v>
      </c>
      <c r="E233">
        <v>11</v>
      </c>
      <c r="F233" s="1">
        <v>26.6</v>
      </c>
      <c r="G233" s="1">
        <v>3.62</v>
      </c>
      <c r="H233">
        <v>11</v>
      </c>
      <c r="I233">
        <v>4</v>
      </c>
      <c r="J233">
        <v>7</v>
      </c>
      <c r="K233">
        <v>37.58</v>
      </c>
      <c r="L233">
        <v>649.4</v>
      </c>
      <c r="M233">
        <v>0</v>
      </c>
      <c r="N233">
        <f t="shared" si="9"/>
        <v>0</v>
      </c>
      <c r="O233">
        <v>0</v>
      </c>
      <c r="P233">
        <f t="shared" si="10"/>
        <v>0</v>
      </c>
      <c r="Q233">
        <f t="shared" si="11"/>
        <v>0</v>
      </c>
      <c r="R233">
        <v>0</v>
      </c>
    </row>
    <row r="234" spans="1:18" x14ac:dyDescent="0.15">
      <c r="A234" t="s">
        <v>250</v>
      </c>
      <c r="B234">
        <v>948.89400000000001</v>
      </c>
      <c r="C234">
        <v>5</v>
      </c>
      <c r="D234">
        <v>122</v>
      </c>
      <c r="E234">
        <v>0</v>
      </c>
      <c r="F234" s="1">
        <v>0</v>
      </c>
      <c r="G234" s="1">
        <v>0</v>
      </c>
      <c r="H234">
        <v>0</v>
      </c>
      <c r="I234">
        <v>0</v>
      </c>
      <c r="J234">
        <v>0</v>
      </c>
      <c r="K234">
        <v>1.1000000000000001</v>
      </c>
      <c r="L234">
        <v>87.2</v>
      </c>
      <c r="M234">
        <v>0</v>
      </c>
      <c r="N234">
        <f t="shared" si="9"/>
        <v>0</v>
      </c>
      <c r="O234">
        <v>0</v>
      </c>
      <c r="P234">
        <f t="shared" si="10"/>
        <v>0</v>
      </c>
      <c r="Q234">
        <f t="shared" si="11"/>
        <v>0</v>
      </c>
      <c r="R234">
        <v>0</v>
      </c>
    </row>
    <row r="235" spans="1:18" x14ac:dyDescent="0.15">
      <c r="A235" t="s">
        <v>251</v>
      </c>
      <c r="B235">
        <v>2686.91</v>
      </c>
      <c r="C235">
        <v>5</v>
      </c>
      <c r="D235">
        <v>123</v>
      </c>
      <c r="E235">
        <v>9</v>
      </c>
      <c r="F235" s="1">
        <v>58.1</v>
      </c>
      <c r="G235" s="1">
        <v>0.82099999999999995</v>
      </c>
      <c r="H235">
        <v>9</v>
      </c>
      <c r="I235">
        <v>0</v>
      </c>
      <c r="J235">
        <v>9</v>
      </c>
      <c r="K235">
        <v>7.23</v>
      </c>
      <c r="L235">
        <v>1460.5</v>
      </c>
      <c r="M235">
        <v>0</v>
      </c>
      <c r="N235">
        <f t="shared" si="9"/>
        <v>0</v>
      </c>
      <c r="O235">
        <v>0</v>
      </c>
      <c r="P235">
        <f t="shared" si="10"/>
        <v>0</v>
      </c>
      <c r="Q235">
        <f t="shared" si="11"/>
        <v>0</v>
      </c>
      <c r="R235">
        <v>0</v>
      </c>
    </row>
    <row r="236" spans="1:18" x14ac:dyDescent="0.15">
      <c r="A236" t="s">
        <v>252</v>
      </c>
      <c r="B236">
        <v>2736.26</v>
      </c>
      <c r="C236">
        <v>5</v>
      </c>
      <c r="D236">
        <v>123</v>
      </c>
      <c r="E236">
        <v>9</v>
      </c>
      <c r="F236" s="1">
        <v>58.1</v>
      </c>
      <c r="G236" s="1">
        <v>0.82099999999999995</v>
      </c>
      <c r="H236">
        <v>9</v>
      </c>
      <c r="I236">
        <v>0</v>
      </c>
      <c r="J236">
        <v>9</v>
      </c>
      <c r="K236">
        <v>7.29</v>
      </c>
      <c r="L236">
        <v>1466.1</v>
      </c>
      <c r="M236">
        <v>0</v>
      </c>
      <c r="N236">
        <f t="shared" si="9"/>
        <v>0</v>
      </c>
      <c r="O236">
        <v>0</v>
      </c>
      <c r="P236">
        <f t="shared" si="10"/>
        <v>0</v>
      </c>
      <c r="Q236">
        <f t="shared" si="11"/>
        <v>0</v>
      </c>
      <c r="R236">
        <v>0</v>
      </c>
    </row>
    <row r="237" spans="1:18" x14ac:dyDescent="0.15">
      <c r="A237" t="s">
        <v>253</v>
      </c>
      <c r="B237">
        <v>2762.01</v>
      </c>
      <c r="C237">
        <v>5</v>
      </c>
      <c r="D237">
        <v>123</v>
      </c>
      <c r="E237">
        <v>9</v>
      </c>
      <c r="F237" s="1">
        <v>58.1</v>
      </c>
      <c r="G237" s="1">
        <v>0.82099999999999995</v>
      </c>
      <c r="H237">
        <v>9</v>
      </c>
      <c r="I237">
        <v>0</v>
      </c>
      <c r="J237">
        <v>9</v>
      </c>
      <c r="K237">
        <v>7.29</v>
      </c>
      <c r="L237">
        <v>1473.3</v>
      </c>
      <c r="M237">
        <v>0</v>
      </c>
      <c r="N237">
        <f t="shared" si="9"/>
        <v>0</v>
      </c>
      <c r="O237">
        <v>0</v>
      </c>
      <c r="P237">
        <f t="shared" si="10"/>
        <v>0</v>
      </c>
      <c r="Q237">
        <f t="shared" si="11"/>
        <v>0</v>
      </c>
      <c r="R237">
        <v>0</v>
      </c>
    </row>
    <row r="238" spans="1:18" x14ac:dyDescent="0.15">
      <c r="A238" t="s">
        <v>254</v>
      </c>
      <c r="B238">
        <v>968.31600000000003</v>
      </c>
      <c r="C238">
        <v>5</v>
      </c>
      <c r="D238">
        <v>125</v>
      </c>
      <c r="E238">
        <v>0</v>
      </c>
      <c r="F238" s="1">
        <v>0</v>
      </c>
      <c r="G238" s="1">
        <v>0</v>
      </c>
      <c r="H238">
        <v>0</v>
      </c>
      <c r="I238">
        <v>0</v>
      </c>
      <c r="J238">
        <v>0</v>
      </c>
      <c r="K238">
        <v>1.1399999999999999</v>
      </c>
      <c r="L238">
        <v>90.4</v>
      </c>
      <c r="M238">
        <v>0</v>
      </c>
      <c r="N238">
        <f t="shared" si="9"/>
        <v>0</v>
      </c>
      <c r="O238">
        <v>0</v>
      </c>
      <c r="P238">
        <f t="shared" si="10"/>
        <v>0</v>
      </c>
      <c r="Q238">
        <f t="shared" si="11"/>
        <v>0</v>
      </c>
      <c r="R238">
        <v>0</v>
      </c>
    </row>
    <row r="239" spans="1:18" x14ac:dyDescent="0.15">
      <c r="A239" t="s">
        <v>255</v>
      </c>
      <c r="B239">
        <v>2601.17</v>
      </c>
      <c r="C239">
        <v>6</v>
      </c>
      <c r="D239">
        <v>126</v>
      </c>
      <c r="E239">
        <v>5</v>
      </c>
      <c r="F239" s="1">
        <v>55.5</v>
      </c>
      <c r="G239" s="1">
        <v>0.69199999999999995</v>
      </c>
      <c r="H239">
        <v>5</v>
      </c>
      <c r="I239">
        <v>0</v>
      </c>
      <c r="J239">
        <v>5</v>
      </c>
      <c r="K239">
        <v>4.7</v>
      </c>
      <c r="L239">
        <v>729.1</v>
      </c>
      <c r="M239">
        <v>0</v>
      </c>
      <c r="N239">
        <f t="shared" si="9"/>
        <v>0</v>
      </c>
      <c r="O239">
        <v>0</v>
      </c>
      <c r="P239">
        <f t="shared" si="10"/>
        <v>0</v>
      </c>
      <c r="Q239">
        <f t="shared" si="11"/>
        <v>0</v>
      </c>
      <c r="R239">
        <v>0</v>
      </c>
    </row>
    <row r="240" spans="1:18" x14ac:dyDescent="0.15">
      <c r="A240" t="s">
        <v>256</v>
      </c>
      <c r="B240">
        <v>2619.44</v>
      </c>
      <c r="C240">
        <v>6</v>
      </c>
      <c r="D240">
        <v>126</v>
      </c>
      <c r="E240">
        <v>5</v>
      </c>
      <c r="F240" s="1">
        <v>55.5</v>
      </c>
      <c r="G240" s="1">
        <v>0.69199999999999995</v>
      </c>
      <c r="H240">
        <v>5</v>
      </c>
      <c r="I240">
        <v>0</v>
      </c>
      <c r="J240">
        <v>5</v>
      </c>
      <c r="K240">
        <v>4.6500000000000004</v>
      </c>
      <c r="L240">
        <v>717.5</v>
      </c>
      <c r="M240">
        <v>0</v>
      </c>
      <c r="N240">
        <f t="shared" si="9"/>
        <v>0</v>
      </c>
      <c r="O240">
        <v>0</v>
      </c>
      <c r="P240">
        <f t="shared" si="10"/>
        <v>0</v>
      </c>
      <c r="Q240">
        <f t="shared" si="11"/>
        <v>0</v>
      </c>
      <c r="R240">
        <v>0</v>
      </c>
    </row>
    <row r="241" spans="1:18" x14ac:dyDescent="0.15">
      <c r="A241" t="s">
        <v>257</v>
      </c>
      <c r="B241">
        <v>2550.41</v>
      </c>
      <c r="C241">
        <v>6</v>
      </c>
      <c r="D241">
        <v>126</v>
      </c>
      <c r="E241">
        <v>5</v>
      </c>
      <c r="F241" s="1">
        <v>55.5</v>
      </c>
      <c r="G241" s="1">
        <v>0.69199999999999995</v>
      </c>
      <c r="H241">
        <v>5</v>
      </c>
      <c r="I241">
        <v>0</v>
      </c>
      <c r="J241">
        <v>5</v>
      </c>
      <c r="K241">
        <v>4.63</v>
      </c>
      <c r="L241">
        <v>716.3</v>
      </c>
      <c r="M241">
        <v>0</v>
      </c>
      <c r="N241">
        <f t="shared" si="9"/>
        <v>0</v>
      </c>
      <c r="O241">
        <v>0</v>
      </c>
      <c r="P241">
        <f t="shared" si="10"/>
        <v>0</v>
      </c>
      <c r="Q241">
        <f t="shared" si="11"/>
        <v>0</v>
      </c>
      <c r="R241">
        <v>0</v>
      </c>
    </row>
    <row r="242" spans="1:18" x14ac:dyDescent="0.15">
      <c r="A242" t="s">
        <v>258</v>
      </c>
      <c r="B242">
        <v>1699.66</v>
      </c>
      <c r="C242">
        <v>4</v>
      </c>
      <c r="D242">
        <v>127</v>
      </c>
      <c r="E242">
        <v>3</v>
      </c>
      <c r="F242" s="1">
        <v>52.7</v>
      </c>
      <c r="G242" s="1">
        <v>2.95</v>
      </c>
      <c r="H242">
        <v>3</v>
      </c>
      <c r="I242">
        <v>0</v>
      </c>
      <c r="J242">
        <v>3</v>
      </c>
      <c r="K242">
        <v>3.18</v>
      </c>
      <c r="L242">
        <v>361.8</v>
      </c>
      <c r="M242">
        <v>0</v>
      </c>
      <c r="N242">
        <f t="shared" si="9"/>
        <v>0</v>
      </c>
      <c r="O242">
        <v>0</v>
      </c>
      <c r="P242">
        <f t="shared" si="10"/>
        <v>0</v>
      </c>
      <c r="Q242">
        <f t="shared" si="11"/>
        <v>0</v>
      </c>
      <c r="R242">
        <v>0</v>
      </c>
    </row>
    <row r="243" spans="1:18" x14ac:dyDescent="0.15">
      <c r="A243" t="s">
        <v>259</v>
      </c>
      <c r="B243">
        <v>1611.56</v>
      </c>
      <c r="C243">
        <v>4</v>
      </c>
      <c r="D243">
        <v>127</v>
      </c>
      <c r="E243">
        <v>3</v>
      </c>
      <c r="F243" s="1">
        <v>52.7</v>
      </c>
      <c r="G243" s="1">
        <v>2.14</v>
      </c>
      <c r="H243">
        <v>3</v>
      </c>
      <c r="I243">
        <v>0</v>
      </c>
      <c r="J243">
        <v>3</v>
      </c>
      <c r="K243">
        <v>2.58</v>
      </c>
      <c r="L243">
        <v>346.3</v>
      </c>
      <c r="M243">
        <v>0</v>
      </c>
      <c r="N243">
        <f t="shared" si="9"/>
        <v>0</v>
      </c>
      <c r="O243">
        <v>0</v>
      </c>
      <c r="P243">
        <f t="shared" si="10"/>
        <v>0</v>
      </c>
      <c r="Q243">
        <f t="shared" si="11"/>
        <v>0</v>
      </c>
      <c r="R243">
        <v>0</v>
      </c>
    </row>
    <row r="244" spans="1:18" x14ac:dyDescent="0.15">
      <c r="A244" t="s">
        <v>260</v>
      </c>
      <c r="B244">
        <v>1563.73</v>
      </c>
      <c r="C244">
        <v>5</v>
      </c>
      <c r="D244">
        <v>127</v>
      </c>
      <c r="E244">
        <v>2</v>
      </c>
      <c r="F244" s="1">
        <v>35.799999999999997</v>
      </c>
      <c r="G244" s="1">
        <v>2.38</v>
      </c>
      <c r="H244">
        <v>2</v>
      </c>
      <c r="I244">
        <v>0</v>
      </c>
      <c r="J244">
        <v>2</v>
      </c>
      <c r="K244">
        <v>14.57</v>
      </c>
      <c r="L244">
        <v>809.1</v>
      </c>
      <c r="M244">
        <v>0</v>
      </c>
      <c r="N244">
        <f t="shared" si="9"/>
        <v>0</v>
      </c>
      <c r="O244">
        <v>0</v>
      </c>
      <c r="P244">
        <f t="shared" si="10"/>
        <v>0</v>
      </c>
      <c r="Q244">
        <f t="shared" si="11"/>
        <v>0</v>
      </c>
      <c r="R244">
        <v>0</v>
      </c>
    </row>
    <row r="245" spans="1:18" x14ac:dyDescent="0.15">
      <c r="A245" t="s">
        <v>261</v>
      </c>
      <c r="B245">
        <v>1496.11</v>
      </c>
      <c r="C245">
        <v>4</v>
      </c>
      <c r="D245">
        <v>128</v>
      </c>
      <c r="E245">
        <v>12</v>
      </c>
      <c r="F245" s="1">
        <v>22.6</v>
      </c>
      <c r="G245" s="1">
        <v>4.12</v>
      </c>
      <c r="H245">
        <v>12</v>
      </c>
      <c r="I245">
        <v>5</v>
      </c>
      <c r="J245">
        <v>7</v>
      </c>
      <c r="K245">
        <v>144.96</v>
      </c>
      <c r="L245">
        <v>801.4</v>
      </c>
      <c r="M245">
        <v>0</v>
      </c>
      <c r="N245">
        <f t="shared" si="9"/>
        <v>0</v>
      </c>
      <c r="O245">
        <v>0</v>
      </c>
      <c r="P245">
        <f t="shared" si="10"/>
        <v>0</v>
      </c>
      <c r="Q245">
        <f t="shared" si="11"/>
        <v>0</v>
      </c>
      <c r="R245">
        <v>0</v>
      </c>
    </row>
    <row r="246" spans="1:18" x14ac:dyDescent="0.15">
      <c r="A246" t="s">
        <v>262</v>
      </c>
      <c r="B246">
        <v>3822.37</v>
      </c>
      <c r="C246">
        <v>8</v>
      </c>
      <c r="D246">
        <v>129</v>
      </c>
      <c r="E246">
        <v>5</v>
      </c>
      <c r="F246" s="1">
        <v>167</v>
      </c>
      <c r="G246" s="1">
        <v>3.43</v>
      </c>
      <c r="H246">
        <v>5</v>
      </c>
      <c r="I246">
        <v>0</v>
      </c>
      <c r="J246">
        <v>5</v>
      </c>
      <c r="K246">
        <v>20.36</v>
      </c>
      <c r="L246">
        <v>2073.8000000000002</v>
      </c>
      <c r="M246">
        <v>0</v>
      </c>
      <c r="N246">
        <f t="shared" si="9"/>
        <v>0</v>
      </c>
      <c r="O246">
        <v>0</v>
      </c>
      <c r="P246">
        <f t="shared" si="10"/>
        <v>0</v>
      </c>
      <c r="Q246">
        <f t="shared" si="11"/>
        <v>0</v>
      </c>
      <c r="R246">
        <v>0</v>
      </c>
    </row>
    <row r="247" spans="1:18" x14ac:dyDescent="0.15">
      <c r="A247" t="s">
        <v>263</v>
      </c>
      <c r="B247">
        <v>2025.42</v>
      </c>
      <c r="C247">
        <v>5</v>
      </c>
      <c r="D247">
        <v>129</v>
      </c>
      <c r="E247">
        <v>1</v>
      </c>
      <c r="F247" s="1">
        <v>49.7</v>
      </c>
      <c r="G247" s="1">
        <v>2.7</v>
      </c>
      <c r="H247">
        <v>1</v>
      </c>
      <c r="I247">
        <v>0</v>
      </c>
      <c r="J247">
        <v>1</v>
      </c>
      <c r="K247">
        <v>2.86</v>
      </c>
      <c r="L247">
        <v>168.6</v>
      </c>
      <c r="M247">
        <v>0</v>
      </c>
      <c r="N247">
        <f t="shared" si="9"/>
        <v>0</v>
      </c>
      <c r="O247">
        <v>0</v>
      </c>
      <c r="P247">
        <f t="shared" si="10"/>
        <v>0</v>
      </c>
      <c r="Q247">
        <f t="shared" si="11"/>
        <v>0</v>
      </c>
      <c r="R247">
        <v>0</v>
      </c>
    </row>
    <row r="248" spans="1:18" x14ac:dyDescent="0.15">
      <c r="A248" t="s">
        <v>264</v>
      </c>
      <c r="B248">
        <v>3244.67</v>
      </c>
      <c r="C248">
        <v>8</v>
      </c>
      <c r="D248">
        <v>130</v>
      </c>
      <c r="E248">
        <v>10</v>
      </c>
      <c r="F248" s="1">
        <v>122</v>
      </c>
      <c r="G248" s="1">
        <v>1.64</v>
      </c>
      <c r="H248">
        <v>10</v>
      </c>
      <c r="I248">
        <v>0</v>
      </c>
      <c r="J248">
        <v>10</v>
      </c>
      <c r="K248">
        <v>8.8699999999999992</v>
      </c>
      <c r="L248">
        <v>2079.5</v>
      </c>
      <c r="M248">
        <v>0</v>
      </c>
      <c r="N248">
        <f t="shared" si="9"/>
        <v>0</v>
      </c>
      <c r="O248">
        <v>0</v>
      </c>
      <c r="P248">
        <f t="shared" si="10"/>
        <v>0</v>
      </c>
      <c r="Q248">
        <f t="shared" si="11"/>
        <v>0</v>
      </c>
      <c r="R248">
        <v>0</v>
      </c>
    </row>
    <row r="249" spans="1:18" x14ac:dyDescent="0.15">
      <c r="A249" t="s">
        <v>265</v>
      </c>
      <c r="B249">
        <v>1714.71</v>
      </c>
      <c r="C249">
        <v>5</v>
      </c>
      <c r="D249">
        <v>130</v>
      </c>
      <c r="E249">
        <v>2</v>
      </c>
      <c r="F249" s="1">
        <v>50.9</v>
      </c>
      <c r="G249" s="1">
        <v>1.94</v>
      </c>
      <c r="H249">
        <v>2</v>
      </c>
      <c r="I249">
        <v>0</v>
      </c>
      <c r="J249">
        <v>2</v>
      </c>
      <c r="K249">
        <v>2.29</v>
      </c>
      <c r="L249">
        <v>193.7</v>
      </c>
      <c r="M249">
        <v>0</v>
      </c>
      <c r="N249">
        <f t="shared" si="9"/>
        <v>0</v>
      </c>
      <c r="O249">
        <v>0</v>
      </c>
      <c r="P249">
        <f t="shared" si="10"/>
        <v>0</v>
      </c>
      <c r="Q249">
        <f t="shared" si="11"/>
        <v>0</v>
      </c>
      <c r="R249">
        <v>0</v>
      </c>
    </row>
    <row r="250" spans="1:18" x14ac:dyDescent="0.15">
      <c r="A250" t="s">
        <v>266</v>
      </c>
      <c r="B250">
        <v>1673.85</v>
      </c>
      <c r="C250">
        <v>5</v>
      </c>
      <c r="D250">
        <v>130</v>
      </c>
      <c r="E250">
        <v>2</v>
      </c>
      <c r="F250" s="1">
        <v>50.9</v>
      </c>
      <c r="G250" s="1">
        <v>2.59</v>
      </c>
      <c r="H250">
        <v>2</v>
      </c>
      <c r="I250">
        <v>0</v>
      </c>
      <c r="J250">
        <v>2</v>
      </c>
      <c r="K250">
        <v>2.48</v>
      </c>
      <c r="L250">
        <v>201.6</v>
      </c>
      <c r="M250">
        <v>0</v>
      </c>
      <c r="N250">
        <f t="shared" si="9"/>
        <v>0</v>
      </c>
      <c r="O250">
        <v>0</v>
      </c>
      <c r="P250">
        <f t="shared" si="10"/>
        <v>0</v>
      </c>
      <c r="Q250">
        <f t="shared" si="11"/>
        <v>0</v>
      </c>
      <c r="R250">
        <v>0</v>
      </c>
    </row>
    <row r="251" spans="1:18" x14ac:dyDescent="0.15">
      <c r="A251" t="s">
        <v>267</v>
      </c>
      <c r="B251">
        <v>4647.88</v>
      </c>
      <c r="C251">
        <v>10</v>
      </c>
      <c r="D251">
        <v>131</v>
      </c>
      <c r="E251">
        <v>16</v>
      </c>
      <c r="F251" s="1">
        <v>270</v>
      </c>
      <c r="G251" s="1">
        <v>0.96699999999999997</v>
      </c>
      <c r="H251">
        <v>1</v>
      </c>
      <c r="I251">
        <v>0</v>
      </c>
      <c r="J251">
        <v>1</v>
      </c>
      <c r="K251">
        <v>48.44</v>
      </c>
      <c r="L251" t="s">
        <v>15</v>
      </c>
      <c r="M251">
        <v>0</v>
      </c>
      <c r="N251">
        <f t="shared" si="9"/>
        <v>1</v>
      </c>
      <c r="O251">
        <v>0</v>
      </c>
      <c r="P251">
        <f t="shared" si="10"/>
        <v>15</v>
      </c>
      <c r="Q251">
        <f t="shared" si="11"/>
        <v>0</v>
      </c>
      <c r="R251">
        <v>15</v>
      </c>
    </row>
    <row r="252" spans="1:18" x14ac:dyDescent="0.15">
      <c r="A252" t="s">
        <v>268</v>
      </c>
      <c r="B252">
        <v>1378.35</v>
      </c>
      <c r="C252">
        <v>5</v>
      </c>
      <c r="D252">
        <v>131</v>
      </c>
      <c r="E252">
        <v>12</v>
      </c>
      <c r="F252" s="1">
        <v>26.5</v>
      </c>
      <c r="G252" s="1">
        <v>3.07</v>
      </c>
      <c r="H252">
        <v>12</v>
      </c>
      <c r="I252">
        <v>2</v>
      </c>
      <c r="J252">
        <v>10</v>
      </c>
      <c r="K252">
        <v>4.25</v>
      </c>
      <c r="L252">
        <v>685.8</v>
      </c>
      <c r="M252">
        <v>0</v>
      </c>
      <c r="N252">
        <f t="shared" si="9"/>
        <v>0</v>
      </c>
      <c r="O252">
        <v>0</v>
      </c>
      <c r="P252">
        <f t="shared" si="10"/>
        <v>0</v>
      </c>
      <c r="Q252">
        <f t="shared" si="11"/>
        <v>0</v>
      </c>
      <c r="R252">
        <v>0</v>
      </c>
    </row>
    <row r="253" spans="1:18" x14ac:dyDescent="0.15">
      <c r="A253" t="s">
        <v>269</v>
      </c>
      <c r="B253">
        <v>3498.98</v>
      </c>
      <c r="C253">
        <v>9</v>
      </c>
      <c r="D253">
        <v>131</v>
      </c>
      <c r="E253">
        <v>7</v>
      </c>
      <c r="F253" s="1">
        <v>149</v>
      </c>
      <c r="G253" s="1">
        <v>1.54</v>
      </c>
      <c r="H253">
        <v>7</v>
      </c>
      <c r="I253">
        <v>0</v>
      </c>
      <c r="J253">
        <v>7</v>
      </c>
      <c r="K253">
        <v>9.98</v>
      </c>
      <c r="L253">
        <v>2073.5</v>
      </c>
      <c r="M253">
        <v>0</v>
      </c>
      <c r="N253">
        <f t="shared" si="9"/>
        <v>0</v>
      </c>
      <c r="O253">
        <v>0</v>
      </c>
      <c r="P253">
        <f t="shared" si="10"/>
        <v>0</v>
      </c>
      <c r="Q253">
        <f t="shared" si="11"/>
        <v>0</v>
      </c>
      <c r="R253">
        <v>0</v>
      </c>
    </row>
    <row r="254" spans="1:18" x14ac:dyDescent="0.15">
      <c r="A254" t="s">
        <v>270</v>
      </c>
      <c r="B254">
        <v>3657.73</v>
      </c>
      <c r="C254">
        <v>9</v>
      </c>
      <c r="D254">
        <v>132</v>
      </c>
      <c r="E254">
        <v>4</v>
      </c>
      <c r="F254" s="1">
        <v>160</v>
      </c>
      <c r="G254" s="1">
        <v>2.93</v>
      </c>
      <c r="H254">
        <v>4</v>
      </c>
      <c r="I254">
        <v>0</v>
      </c>
      <c r="J254">
        <v>4</v>
      </c>
      <c r="K254">
        <v>18.98</v>
      </c>
      <c r="L254">
        <v>2062.1999999999998</v>
      </c>
      <c r="M254">
        <v>0</v>
      </c>
      <c r="N254">
        <f t="shared" si="9"/>
        <v>0</v>
      </c>
      <c r="O254">
        <v>0</v>
      </c>
      <c r="P254">
        <f t="shared" si="10"/>
        <v>0</v>
      </c>
      <c r="Q254">
        <f t="shared" si="11"/>
        <v>0</v>
      </c>
      <c r="R254">
        <v>0</v>
      </c>
    </row>
    <row r="255" spans="1:18" x14ac:dyDescent="0.15">
      <c r="A255" t="s">
        <v>271</v>
      </c>
      <c r="B255">
        <v>1894.71</v>
      </c>
      <c r="C255">
        <v>5</v>
      </c>
      <c r="D255">
        <v>132</v>
      </c>
      <c r="E255">
        <v>1</v>
      </c>
      <c r="F255" s="1">
        <v>48.7</v>
      </c>
      <c r="G255" s="1">
        <v>2.3199999999999998</v>
      </c>
      <c r="H255">
        <v>1</v>
      </c>
      <c r="I255">
        <v>0</v>
      </c>
      <c r="J255">
        <v>1</v>
      </c>
      <c r="K255">
        <v>2.59</v>
      </c>
      <c r="L255">
        <v>155</v>
      </c>
      <c r="M255">
        <v>0</v>
      </c>
      <c r="N255">
        <f t="shared" si="9"/>
        <v>0</v>
      </c>
      <c r="O255">
        <v>0</v>
      </c>
      <c r="P255">
        <f t="shared" si="10"/>
        <v>0</v>
      </c>
      <c r="Q255">
        <f t="shared" si="11"/>
        <v>0</v>
      </c>
      <c r="R255">
        <v>0</v>
      </c>
    </row>
    <row r="256" spans="1:18" x14ac:dyDescent="0.15">
      <c r="A256" t="s">
        <v>272</v>
      </c>
      <c r="B256">
        <v>2728.3</v>
      </c>
      <c r="C256">
        <v>9</v>
      </c>
      <c r="D256">
        <v>133</v>
      </c>
      <c r="E256">
        <v>10</v>
      </c>
      <c r="F256" s="1">
        <v>120</v>
      </c>
      <c r="G256" s="1">
        <v>1.43</v>
      </c>
      <c r="H256">
        <v>10</v>
      </c>
      <c r="I256">
        <v>0</v>
      </c>
      <c r="J256">
        <v>10</v>
      </c>
      <c r="K256">
        <v>8.2799999999999994</v>
      </c>
      <c r="L256">
        <v>2058.4</v>
      </c>
      <c r="M256">
        <v>0</v>
      </c>
      <c r="N256">
        <f t="shared" si="9"/>
        <v>0</v>
      </c>
      <c r="O256">
        <v>0</v>
      </c>
      <c r="P256">
        <f t="shared" si="10"/>
        <v>0</v>
      </c>
      <c r="Q256">
        <f t="shared" si="11"/>
        <v>0</v>
      </c>
      <c r="R256">
        <v>0</v>
      </c>
    </row>
    <row r="257" spans="1:18" x14ac:dyDescent="0.15">
      <c r="A257" t="s">
        <v>273</v>
      </c>
      <c r="B257">
        <v>3952.32</v>
      </c>
      <c r="C257">
        <v>11</v>
      </c>
      <c r="D257">
        <v>134</v>
      </c>
      <c r="E257">
        <v>15</v>
      </c>
      <c r="F257" s="1">
        <v>266</v>
      </c>
      <c r="G257" s="1">
        <v>1.02</v>
      </c>
      <c r="H257">
        <v>4</v>
      </c>
      <c r="I257">
        <v>0</v>
      </c>
      <c r="J257">
        <v>4</v>
      </c>
      <c r="K257">
        <v>22.29</v>
      </c>
      <c r="L257" t="s">
        <v>15</v>
      </c>
      <c r="M257">
        <v>0</v>
      </c>
      <c r="N257">
        <f t="shared" si="9"/>
        <v>1</v>
      </c>
      <c r="O257">
        <v>0</v>
      </c>
      <c r="P257">
        <f t="shared" si="10"/>
        <v>11</v>
      </c>
      <c r="Q257">
        <f t="shared" si="11"/>
        <v>0</v>
      </c>
      <c r="R257">
        <v>11</v>
      </c>
    </row>
    <row r="258" spans="1:18" x14ac:dyDescent="0.15">
      <c r="A258" t="s">
        <v>274</v>
      </c>
      <c r="B258">
        <v>2442.59</v>
      </c>
      <c r="C258">
        <v>8</v>
      </c>
      <c r="D258">
        <v>134</v>
      </c>
      <c r="E258">
        <v>6</v>
      </c>
      <c r="F258" s="1">
        <v>124</v>
      </c>
      <c r="G258" s="1">
        <v>1.18</v>
      </c>
      <c r="H258">
        <v>6</v>
      </c>
      <c r="I258">
        <v>0</v>
      </c>
      <c r="J258">
        <v>6</v>
      </c>
      <c r="K258">
        <v>6.64</v>
      </c>
      <c r="L258">
        <v>1394.3</v>
      </c>
      <c r="M258">
        <v>0</v>
      </c>
      <c r="N258">
        <f t="shared" si="9"/>
        <v>0</v>
      </c>
      <c r="O258">
        <v>0</v>
      </c>
      <c r="P258">
        <f t="shared" si="10"/>
        <v>0</v>
      </c>
      <c r="Q258">
        <f t="shared" si="11"/>
        <v>0</v>
      </c>
      <c r="R258">
        <v>0</v>
      </c>
    </row>
    <row r="259" spans="1:18" x14ac:dyDescent="0.15">
      <c r="A259" t="s">
        <v>275</v>
      </c>
      <c r="B259">
        <v>2122.91</v>
      </c>
      <c r="C259">
        <v>4</v>
      </c>
      <c r="D259">
        <v>135</v>
      </c>
      <c r="E259">
        <v>4</v>
      </c>
      <c r="F259" s="1">
        <v>55.1</v>
      </c>
      <c r="G259" s="1">
        <v>2.65</v>
      </c>
      <c r="H259">
        <v>4</v>
      </c>
      <c r="I259">
        <v>0</v>
      </c>
      <c r="J259">
        <v>4</v>
      </c>
      <c r="K259">
        <v>8.06</v>
      </c>
      <c r="L259">
        <v>1015.8</v>
      </c>
      <c r="M259">
        <v>0</v>
      </c>
      <c r="N259">
        <f t="shared" ref="N259:N274" si="12">IF(AND(E259&gt;H259,M259=0,L259&gt;2000),1,0)</f>
        <v>0</v>
      </c>
      <c r="O259">
        <v>0</v>
      </c>
      <c r="P259">
        <f t="shared" ref="P259:P274" si="13">IF(AND(N259=1),E259-H259,0)</f>
        <v>0</v>
      </c>
      <c r="Q259">
        <f t="shared" ref="Q259:Q274" si="14">IF(AND(M259=0,N259=0),E259-H259,0)</f>
        <v>0</v>
      </c>
      <c r="R259">
        <v>0</v>
      </c>
    </row>
    <row r="260" spans="1:18" x14ac:dyDescent="0.15">
      <c r="A260" t="s">
        <v>276</v>
      </c>
      <c r="B260">
        <v>2667.73</v>
      </c>
      <c r="C260">
        <v>8</v>
      </c>
      <c r="D260">
        <v>136</v>
      </c>
      <c r="E260">
        <v>2</v>
      </c>
      <c r="F260" s="1">
        <v>22.1</v>
      </c>
      <c r="G260" s="1">
        <v>2.13</v>
      </c>
      <c r="H260">
        <v>2</v>
      </c>
      <c r="I260">
        <v>2</v>
      </c>
      <c r="J260">
        <v>0</v>
      </c>
      <c r="K260">
        <v>2.98</v>
      </c>
      <c r="L260">
        <v>94.9</v>
      </c>
      <c r="M260">
        <v>0</v>
      </c>
      <c r="N260">
        <f t="shared" si="12"/>
        <v>0</v>
      </c>
      <c r="O260">
        <v>0</v>
      </c>
      <c r="P260">
        <f t="shared" si="13"/>
        <v>0</v>
      </c>
      <c r="Q260">
        <f t="shared" si="14"/>
        <v>0</v>
      </c>
      <c r="R260">
        <v>0</v>
      </c>
    </row>
    <row r="261" spans="1:18" x14ac:dyDescent="0.15">
      <c r="A261" t="s">
        <v>277</v>
      </c>
      <c r="B261">
        <v>1094.72</v>
      </c>
      <c r="C261">
        <v>7</v>
      </c>
      <c r="D261">
        <v>137</v>
      </c>
      <c r="E261">
        <v>6</v>
      </c>
      <c r="F261" s="1">
        <v>51.1</v>
      </c>
      <c r="G261" s="1">
        <v>2.13</v>
      </c>
      <c r="H261">
        <v>6</v>
      </c>
      <c r="I261">
        <v>0</v>
      </c>
      <c r="J261">
        <v>6</v>
      </c>
      <c r="K261">
        <v>2.4700000000000002</v>
      </c>
      <c r="L261">
        <v>430.7</v>
      </c>
      <c r="M261">
        <v>0</v>
      </c>
      <c r="N261">
        <f t="shared" si="12"/>
        <v>0</v>
      </c>
      <c r="O261">
        <v>0</v>
      </c>
      <c r="P261">
        <f t="shared" si="13"/>
        <v>0</v>
      </c>
      <c r="Q261">
        <f t="shared" si="14"/>
        <v>0</v>
      </c>
      <c r="R261">
        <v>0</v>
      </c>
    </row>
    <row r="262" spans="1:18" x14ac:dyDescent="0.15">
      <c r="A262" t="s">
        <v>278</v>
      </c>
      <c r="B262">
        <v>5262.73</v>
      </c>
      <c r="C262">
        <v>11</v>
      </c>
      <c r="D262">
        <v>137</v>
      </c>
      <c r="E262">
        <v>16</v>
      </c>
      <c r="F262" s="1">
        <v>287</v>
      </c>
      <c r="G262" s="1">
        <v>0.94899999999999995</v>
      </c>
      <c r="H262">
        <v>1</v>
      </c>
      <c r="I262">
        <v>0</v>
      </c>
      <c r="J262">
        <v>1</v>
      </c>
      <c r="K262">
        <v>23.02</v>
      </c>
      <c r="L262" t="s">
        <v>15</v>
      </c>
      <c r="M262">
        <v>0</v>
      </c>
      <c r="N262">
        <f t="shared" si="12"/>
        <v>1</v>
      </c>
      <c r="O262">
        <v>0</v>
      </c>
      <c r="P262">
        <f t="shared" si="13"/>
        <v>15</v>
      </c>
      <c r="Q262">
        <f t="shared" si="14"/>
        <v>0</v>
      </c>
      <c r="R262">
        <v>15</v>
      </c>
    </row>
    <row r="263" spans="1:18" x14ac:dyDescent="0.15">
      <c r="A263" t="s">
        <v>279</v>
      </c>
      <c r="B263">
        <v>2134.0500000000002</v>
      </c>
      <c r="C263">
        <v>5</v>
      </c>
      <c r="D263">
        <v>138</v>
      </c>
      <c r="E263">
        <v>4</v>
      </c>
      <c r="F263" s="1">
        <v>56.9</v>
      </c>
      <c r="G263" s="1">
        <v>2.68</v>
      </c>
      <c r="H263">
        <v>4</v>
      </c>
      <c r="I263">
        <v>0</v>
      </c>
      <c r="J263">
        <v>4</v>
      </c>
      <c r="K263">
        <v>6.02</v>
      </c>
      <c r="L263">
        <v>733.5</v>
      </c>
      <c r="M263">
        <v>0</v>
      </c>
      <c r="N263">
        <f t="shared" si="12"/>
        <v>0</v>
      </c>
      <c r="O263">
        <v>0</v>
      </c>
      <c r="P263">
        <f t="shared" si="13"/>
        <v>0</v>
      </c>
      <c r="Q263">
        <f t="shared" si="14"/>
        <v>0</v>
      </c>
      <c r="R263">
        <v>0</v>
      </c>
    </row>
    <row r="264" spans="1:18" x14ac:dyDescent="0.15">
      <c r="A264" t="s">
        <v>280</v>
      </c>
      <c r="B264">
        <v>4054.19</v>
      </c>
      <c r="C264">
        <v>12</v>
      </c>
      <c r="D264">
        <v>140</v>
      </c>
      <c r="E264">
        <v>15</v>
      </c>
      <c r="F264" s="1">
        <v>283</v>
      </c>
      <c r="G264" s="1">
        <v>0.96</v>
      </c>
      <c r="H264">
        <v>2</v>
      </c>
      <c r="I264">
        <v>0</v>
      </c>
      <c r="J264">
        <v>2</v>
      </c>
      <c r="K264">
        <v>18.68</v>
      </c>
      <c r="L264" t="s">
        <v>15</v>
      </c>
      <c r="M264">
        <v>0</v>
      </c>
      <c r="N264">
        <f t="shared" si="12"/>
        <v>1</v>
      </c>
      <c r="O264">
        <v>0</v>
      </c>
      <c r="P264">
        <f t="shared" si="13"/>
        <v>13</v>
      </c>
      <c r="Q264">
        <f t="shared" si="14"/>
        <v>0</v>
      </c>
      <c r="R264">
        <v>13</v>
      </c>
    </row>
    <row r="265" spans="1:18" x14ac:dyDescent="0.15">
      <c r="A265" t="s">
        <v>281</v>
      </c>
      <c r="B265">
        <v>1048.8900000000001</v>
      </c>
      <c r="C265">
        <v>7</v>
      </c>
      <c r="D265">
        <v>140</v>
      </c>
      <c r="E265">
        <v>4</v>
      </c>
      <c r="F265" s="1">
        <v>49.7</v>
      </c>
      <c r="G265" s="1">
        <v>1.65</v>
      </c>
      <c r="H265">
        <v>4</v>
      </c>
      <c r="I265">
        <v>0</v>
      </c>
      <c r="J265">
        <v>4</v>
      </c>
      <c r="K265">
        <v>1.88</v>
      </c>
      <c r="L265">
        <v>255.2</v>
      </c>
      <c r="M265">
        <v>0</v>
      </c>
      <c r="N265">
        <f t="shared" si="12"/>
        <v>0</v>
      </c>
      <c r="O265">
        <v>0</v>
      </c>
      <c r="P265">
        <f t="shared" si="13"/>
        <v>0</v>
      </c>
      <c r="Q265">
        <f t="shared" si="14"/>
        <v>0</v>
      </c>
      <c r="R265">
        <v>0</v>
      </c>
    </row>
    <row r="266" spans="1:18" x14ac:dyDescent="0.15">
      <c r="A266" t="s">
        <v>282</v>
      </c>
      <c r="B266">
        <v>4533.6000000000004</v>
      </c>
      <c r="C266">
        <v>12</v>
      </c>
      <c r="D266">
        <v>142</v>
      </c>
      <c r="E266">
        <v>14</v>
      </c>
      <c r="F266" s="1">
        <v>212</v>
      </c>
      <c r="G266" s="1">
        <v>1</v>
      </c>
      <c r="H266">
        <v>4</v>
      </c>
      <c r="I266">
        <v>0</v>
      </c>
      <c r="J266">
        <v>4</v>
      </c>
      <c r="K266">
        <v>36.659999999999997</v>
      </c>
      <c r="L266" t="s">
        <v>15</v>
      </c>
      <c r="M266">
        <v>0</v>
      </c>
      <c r="N266">
        <f t="shared" si="12"/>
        <v>1</v>
      </c>
      <c r="O266">
        <v>0</v>
      </c>
      <c r="P266">
        <f t="shared" si="13"/>
        <v>10</v>
      </c>
      <c r="Q266">
        <f t="shared" si="14"/>
        <v>0</v>
      </c>
      <c r="R266">
        <v>10</v>
      </c>
    </row>
    <row r="267" spans="1:18" x14ac:dyDescent="0.15">
      <c r="A267" t="s">
        <v>283</v>
      </c>
      <c r="B267">
        <v>5677.48</v>
      </c>
      <c r="C267">
        <v>11</v>
      </c>
      <c r="D267">
        <v>145</v>
      </c>
      <c r="E267">
        <v>18</v>
      </c>
      <c r="F267" s="1">
        <v>315</v>
      </c>
      <c r="G267" s="1">
        <v>1.07</v>
      </c>
      <c r="H267">
        <v>1</v>
      </c>
      <c r="I267">
        <v>0</v>
      </c>
      <c r="J267">
        <v>1</v>
      </c>
      <c r="K267">
        <v>62.04</v>
      </c>
      <c r="L267" t="s">
        <v>15</v>
      </c>
      <c r="M267">
        <v>0</v>
      </c>
      <c r="N267">
        <f t="shared" si="12"/>
        <v>1</v>
      </c>
      <c r="O267">
        <v>0</v>
      </c>
      <c r="P267">
        <f t="shared" si="13"/>
        <v>17</v>
      </c>
      <c r="Q267">
        <f t="shared" si="14"/>
        <v>0</v>
      </c>
      <c r="R267">
        <v>17</v>
      </c>
    </row>
    <row r="268" spans="1:18" x14ac:dyDescent="0.15">
      <c r="A268" t="s">
        <v>284</v>
      </c>
      <c r="B268">
        <v>3934.3</v>
      </c>
      <c r="C268">
        <v>12</v>
      </c>
      <c r="D268">
        <v>145</v>
      </c>
      <c r="E268">
        <v>13</v>
      </c>
      <c r="F268" s="1">
        <v>193</v>
      </c>
      <c r="G268" s="1">
        <v>0.77600000000000002</v>
      </c>
      <c r="H268">
        <v>2</v>
      </c>
      <c r="I268">
        <v>0</v>
      </c>
      <c r="J268">
        <v>2</v>
      </c>
      <c r="K268">
        <v>52.63</v>
      </c>
      <c r="L268" t="s">
        <v>15</v>
      </c>
      <c r="M268">
        <v>0</v>
      </c>
      <c r="N268">
        <f t="shared" si="12"/>
        <v>1</v>
      </c>
      <c r="O268">
        <v>0</v>
      </c>
      <c r="P268">
        <f t="shared" si="13"/>
        <v>11</v>
      </c>
      <c r="Q268">
        <f t="shared" si="14"/>
        <v>0</v>
      </c>
      <c r="R268">
        <v>11</v>
      </c>
    </row>
    <row r="269" spans="1:18" x14ac:dyDescent="0.15">
      <c r="A269" t="s">
        <v>285</v>
      </c>
      <c r="B269">
        <v>2133.92</v>
      </c>
      <c r="C269">
        <v>8</v>
      </c>
      <c r="D269">
        <v>146</v>
      </c>
      <c r="E269">
        <v>8</v>
      </c>
      <c r="F269" s="1">
        <v>59.2</v>
      </c>
      <c r="G269" s="1">
        <v>1.1000000000000001</v>
      </c>
      <c r="H269">
        <v>8</v>
      </c>
      <c r="I269">
        <v>0</v>
      </c>
      <c r="J269">
        <v>8</v>
      </c>
      <c r="K269">
        <v>4.21</v>
      </c>
      <c r="L269">
        <v>833.6</v>
      </c>
      <c r="M269">
        <v>0</v>
      </c>
      <c r="N269">
        <f t="shared" si="12"/>
        <v>0</v>
      </c>
      <c r="O269">
        <v>0</v>
      </c>
      <c r="P269">
        <f t="shared" si="13"/>
        <v>0</v>
      </c>
      <c r="Q269">
        <f t="shared" si="14"/>
        <v>0</v>
      </c>
      <c r="R269">
        <v>0</v>
      </c>
    </row>
    <row r="270" spans="1:18" x14ac:dyDescent="0.15">
      <c r="A270" t="s">
        <v>286</v>
      </c>
      <c r="B270">
        <v>2009.84</v>
      </c>
      <c r="C270">
        <v>3</v>
      </c>
      <c r="D270">
        <v>147</v>
      </c>
      <c r="E270">
        <v>5</v>
      </c>
      <c r="F270" s="1">
        <v>42.9</v>
      </c>
      <c r="G270" s="1">
        <v>2.12</v>
      </c>
      <c r="H270">
        <v>5</v>
      </c>
      <c r="I270">
        <v>2</v>
      </c>
      <c r="J270">
        <v>3</v>
      </c>
      <c r="K270">
        <v>58.7</v>
      </c>
      <c r="L270">
        <v>723.6</v>
      </c>
      <c r="M270">
        <v>0</v>
      </c>
      <c r="N270">
        <f t="shared" si="12"/>
        <v>0</v>
      </c>
      <c r="O270">
        <v>0</v>
      </c>
      <c r="P270">
        <f t="shared" si="13"/>
        <v>0</v>
      </c>
      <c r="Q270">
        <f t="shared" si="14"/>
        <v>0</v>
      </c>
      <c r="R270">
        <v>0</v>
      </c>
    </row>
    <row r="271" spans="1:18" x14ac:dyDescent="0.15">
      <c r="A271" t="s">
        <v>287</v>
      </c>
      <c r="B271">
        <v>4004.83</v>
      </c>
      <c r="C271">
        <v>9</v>
      </c>
      <c r="D271">
        <v>148</v>
      </c>
      <c r="E271">
        <v>6</v>
      </c>
      <c r="F271" s="1">
        <v>160</v>
      </c>
      <c r="G271" s="1">
        <v>3.82</v>
      </c>
      <c r="H271">
        <v>6</v>
      </c>
      <c r="I271">
        <v>0</v>
      </c>
      <c r="J271">
        <v>6</v>
      </c>
      <c r="K271">
        <v>17.739999999999998</v>
      </c>
      <c r="L271">
        <v>2064.6999999999998</v>
      </c>
      <c r="M271">
        <v>0</v>
      </c>
      <c r="N271">
        <f t="shared" si="12"/>
        <v>0</v>
      </c>
      <c r="O271">
        <v>0</v>
      </c>
      <c r="P271">
        <f t="shared" si="13"/>
        <v>0</v>
      </c>
      <c r="Q271">
        <f t="shared" si="14"/>
        <v>0</v>
      </c>
      <c r="R271">
        <v>0</v>
      </c>
    </row>
    <row r="272" spans="1:18" x14ac:dyDescent="0.15">
      <c r="A272" t="s">
        <v>288</v>
      </c>
      <c r="B272">
        <v>4597.68</v>
      </c>
      <c r="C272">
        <v>12</v>
      </c>
      <c r="D272">
        <v>148</v>
      </c>
      <c r="E272">
        <v>17</v>
      </c>
      <c r="F272" s="1">
        <v>304</v>
      </c>
      <c r="G272" s="1">
        <v>1</v>
      </c>
      <c r="H272">
        <v>1</v>
      </c>
      <c r="I272">
        <v>0</v>
      </c>
      <c r="J272">
        <v>1</v>
      </c>
      <c r="K272">
        <v>49.91</v>
      </c>
      <c r="L272" t="s">
        <v>15</v>
      </c>
      <c r="M272">
        <v>0</v>
      </c>
      <c r="N272">
        <f t="shared" si="12"/>
        <v>1</v>
      </c>
      <c r="O272">
        <v>0</v>
      </c>
      <c r="P272">
        <f t="shared" si="13"/>
        <v>16</v>
      </c>
      <c r="Q272">
        <f t="shared" si="14"/>
        <v>0</v>
      </c>
      <c r="R272">
        <v>16</v>
      </c>
    </row>
    <row r="273" spans="1:18" x14ac:dyDescent="0.15">
      <c r="A273" t="s">
        <v>289</v>
      </c>
      <c r="B273">
        <v>2089.77</v>
      </c>
      <c r="C273">
        <v>9</v>
      </c>
      <c r="D273">
        <v>149</v>
      </c>
      <c r="E273">
        <v>8</v>
      </c>
      <c r="F273" s="1">
        <v>56.8</v>
      </c>
      <c r="G273" s="1">
        <v>0.88900000000000001</v>
      </c>
      <c r="H273">
        <v>8</v>
      </c>
      <c r="I273">
        <v>0</v>
      </c>
      <c r="J273">
        <v>8</v>
      </c>
      <c r="K273">
        <v>3.84</v>
      </c>
      <c r="L273">
        <v>694.8</v>
      </c>
      <c r="M273">
        <v>0</v>
      </c>
      <c r="N273">
        <f t="shared" si="12"/>
        <v>0</v>
      </c>
      <c r="O273">
        <v>0</v>
      </c>
      <c r="P273">
        <f t="shared" si="13"/>
        <v>0</v>
      </c>
      <c r="Q273">
        <f t="shared" si="14"/>
        <v>0</v>
      </c>
      <c r="R273">
        <v>0</v>
      </c>
    </row>
    <row r="274" spans="1:18" x14ac:dyDescent="0.15">
      <c r="A274" t="s">
        <v>290</v>
      </c>
      <c r="B274">
        <v>1829.18</v>
      </c>
      <c r="C274">
        <v>4</v>
      </c>
      <c r="D274">
        <v>150</v>
      </c>
      <c r="E274">
        <v>5</v>
      </c>
      <c r="F274" s="1">
        <v>42.8</v>
      </c>
      <c r="G274" s="1">
        <v>1.72</v>
      </c>
      <c r="H274">
        <v>5</v>
      </c>
      <c r="I274">
        <v>1</v>
      </c>
      <c r="J274">
        <v>4</v>
      </c>
      <c r="K274">
        <v>41.94</v>
      </c>
      <c r="L274">
        <v>705.2</v>
      </c>
      <c r="M274">
        <v>0</v>
      </c>
      <c r="N274">
        <f t="shared" si="12"/>
        <v>0</v>
      </c>
      <c r="O274">
        <v>0</v>
      </c>
      <c r="P274">
        <f t="shared" si="13"/>
        <v>0</v>
      </c>
      <c r="Q274">
        <f t="shared" si="14"/>
        <v>0</v>
      </c>
      <c r="R274">
        <v>0</v>
      </c>
    </row>
    <row r="276" spans="1:18" x14ac:dyDescent="0.15">
      <c r="A276" t="s">
        <v>291</v>
      </c>
      <c r="B276">
        <v>27295.439999999999</v>
      </c>
      <c r="C276">
        <v>149</v>
      </c>
      <c r="D276">
        <v>1137</v>
      </c>
      <c r="E276">
        <v>92</v>
      </c>
      <c r="F276" s="1">
        <v>366.9</v>
      </c>
      <c r="G276" s="1">
        <v>53.12</v>
      </c>
      <c r="H276">
        <v>75</v>
      </c>
      <c r="I276">
        <v>51</v>
      </c>
      <c r="J276">
        <v>24</v>
      </c>
      <c r="K276">
        <v>1713.8800000000003</v>
      </c>
      <c r="L276">
        <v>7442</v>
      </c>
      <c r="M276">
        <v>4</v>
      </c>
      <c r="N276">
        <v>2</v>
      </c>
      <c r="O276">
        <f>SUMIF(D:D,"&lt;=30",O:O)</f>
        <v>13</v>
      </c>
      <c r="P276">
        <f>SUMIF(D:D,"&lt;=30",P:P)</f>
        <v>0</v>
      </c>
      <c r="Q276">
        <f>SUMIF(D:D,"&lt;=30",Q:Q)</f>
        <v>4</v>
      </c>
      <c r="R276">
        <v>17</v>
      </c>
    </row>
    <row r="277" spans="1:18" x14ac:dyDescent="0.15">
      <c r="A277" t="s">
        <v>292</v>
      </c>
      <c r="B277">
        <v>426.49124999999998</v>
      </c>
      <c r="D277">
        <v>17.765625</v>
      </c>
      <c r="E277">
        <v>1.4375</v>
      </c>
      <c r="F277" s="1">
        <v>5.7328124999999996</v>
      </c>
      <c r="G277" s="1">
        <v>0.83</v>
      </c>
      <c r="H277">
        <v>1.171875</v>
      </c>
      <c r="I277">
        <v>0.796875</v>
      </c>
      <c r="J277">
        <v>0.375</v>
      </c>
      <c r="K277">
        <f>AVERAGEIF(D2:D274,"&lt;=30",K2:K274)</f>
        <v>26.779375000000005</v>
      </c>
      <c r="L277">
        <v>116.28125</v>
      </c>
    </row>
    <row r="279" spans="1:18" x14ac:dyDescent="0.15">
      <c r="A279" t="s">
        <v>293</v>
      </c>
      <c r="B279">
        <v>62404.252</v>
      </c>
      <c r="C279">
        <v>272</v>
      </c>
      <c r="D279">
        <v>2849</v>
      </c>
      <c r="E279">
        <v>195</v>
      </c>
      <c r="F279" s="1">
        <v>912.16</v>
      </c>
      <c r="G279" s="1">
        <v>94.777000000000001</v>
      </c>
      <c r="H279">
        <v>150</v>
      </c>
      <c r="I279">
        <v>82</v>
      </c>
      <c r="J279">
        <v>68</v>
      </c>
      <c r="K279">
        <v>3916.4100000000012</v>
      </c>
      <c r="L279">
        <v>13486.2</v>
      </c>
      <c r="M279">
        <v>10</v>
      </c>
      <c r="N279">
        <v>5</v>
      </c>
      <c r="O279">
        <v>37</v>
      </c>
      <c r="P279">
        <f>SUMIF(D:D,"&lt;=50",P:P)</f>
        <v>0</v>
      </c>
      <c r="Q279">
        <f>SUMIF(D:D,"&lt;=50",Q:Q)</f>
        <v>8</v>
      </c>
      <c r="R279">
        <v>45</v>
      </c>
    </row>
    <row r="280" spans="1:18" x14ac:dyDescent="0.15">
      <c r="A280" t="s">
        <v>294</v>
      </c>
      <c r="B280">
        <v>577.81714810000005</v>
      </c>
      <c r="D280">
        <v>26.37962963</v>
      </c>
      <c r="E280">
        <v>1.8055555560000001</v>
      </c>
      <c r="F280" s="1">
        <v>8.4459259259999993</v>
      </c>
      <c r="G280" s="1">
        <v>0.87756481500000005</v>
      </c>
      <c r="H280">
        <v>1.388888889</v>
      </c>
      <c r="I280">
        <v>0.75925925900000002</v>
      </c>
      <c r="J280">
        <v>0.62962963000000005</v>
      </c>
      <c r="K280">
        <f>AVERAGEIF(D2:D274,"&lt;=50",K2:K274)</f>
        <v>36.263055555555567</v>
      </c>
      <c r="L280">
        <v>124.8722222</v>
      </c>
    </row>
    <row r="282" spans="1:18" x14ac:dyDescent="0.15">
      <c r="A282" t="s">
        <v>295</v>
      </c>
      <c r="B282">
        <v>187006.13699999999</v>
      </c>
      <c r="C282">
        <v>549</v>
      </c>
      <c r="D282">
        <v>7968</v>
      </c>
      <c r="E282">
        <v>463</v>
      </c>
      <c r="F282" s="1">
        <v>4447.4239630000002</v>
      </c>
      <c r="G282" s="1">
        <v>189.96630529999999</v>
      </c>
      <c r="H282">
        <v>366</v>
      </c>
      <c r="I282">
        <v>112</v>
      </c>
      <c r="J282">
        <v>254</v>
      </c>
      <c r="K282">
        <v>5634.8600000000033</v>
      </c>
      <c r="L282">
        <v>62757.3</v>
      </c>
      <c r="M282">
        <v>14</v>
      </c>
      <c r="N282">
        <v>17</v>
      </c>
      <c r="O282">
        <v>49</v>
      </c>
      <c r="P282">
        <f>SUMIF(D:D,"&lt;=100",P:P)</f>
        <v>18</v>
      </c>
      <c r="Q282">
        <f>SUMIF(D:D,"&lt;=100",Q:Q)</f>
        <v>30</v>
      </c>
      <c r="R282">
        <v>97</v>
      </c>
    </row>
    <row r="283" spans="1:18" x14ac:dyDescent="0.15">
      <c r="A283" t="s">
        <v>296</v>
      </c>
      <c r="B283">
        <v>1062.5348690000001</v>
      </c>
      <c r="D283">
        <v>45.272727269999997</v>
      </c>
      <c r="E283">
        <v>2.6306818179999998</v>
      </c>
      <c r="F283" s="1">
        <v>25.269454339999999</v>
      </c>
      <c r="G283" s="1">
        <v>1.0793540070000001</v>
      </c>
      <c r="H283">
        <v>2.0795454549999999</v>
      </c>
      <c r="I283">
        <v>0.63636363600000001</v>
      </c>
      <c r="J283">
        <v>1.443181818</v>
      </c>
      <c r="K283">
        <f>AVERAGEIF(D2:D274,"&lt;=100",K2:K274)</f>
        <v>32.016250000000021</v>
      </c>
      <c r="L283">
        <v>356.57556820000002</v>
      </c>
    </row>
    <row r="285" spans="1:18" x14ac:dyDescent="0.15">
      <c r="A285" t="s">
        <v>297</v>
      </c>
      <c r="B285">
        <v>421625.505</v>
      </c>
      <c r="C285">
        <v>1188</v>
      </c>
      <c r="D285">
        <v>19505</v>
      </c>
      <c r="E285">
        <v>1130</v>
      </c>
      <c r="F285" s="1">
        <v>12882.43469</v>
      </c>
      <c r="G285" s="1">
        <v>345.60172940000001</v>
      </c>
      <c r="H285">
        <v>865</v>
      </c>
      <c r="I285">
        <v>142</v>
      </c>
      <c r="J285">
        <v>723</v>
      </c>
      <c r="K285">
        <v>8274.0300000000025</v>
      </c>
      <c r="L285">
        <v>183157.1</v>
      </c>
      <c r="M285">
        <v>17</v>
      </c>
      <c r="N285">
        <v>35</v>
      </c>
      <c r="O285">
        <v>55</v>
      </c>
      <c r="P285">
        <f>SUMIF(D:D,"&lt;=150",P:P)</f>
        <v>171</v>
      </c>
      <c r="Q285">
        <f>SUMIF(D:D,"&lt;=150",Q:Q)</f>
        <v>39</v>
      </c>
      <c r="R285">
        <v>265</v>
      </c>
    </row>
    <row r="286" spans="1:18" x14ac:dyDescent="0.15">
      <c r="A286" t="s">
        <v>298</v>
      </c>
      <c r="B286">
        <v>1550.093768</v>
      </c>
      <c r="D286">
        <v>71.709558819999998</v>
      </c>
      <c r="E286">
        <v>4.1544117649999999</v>
      </c>
      <c r="F286" s="1">
        <v>47.361892249999997</v>
      </c>
      <c r="G286" s="1">
        <v>1.270594593</v>
      </c>
      <c r="H286">
        <v>3.1801470589999998</v>
      </c>
      <c r="I286">
        <v>0.52205882400000003</v>
      </c>
      <c r="J286">
        <v>2.6580882350000001</v>
      </c>
      <c r="K286">
        <f>AVERAGEIF(D2:D274,"&lt;=150",K2:K274)</f>
        <v>30.307802197802207</v>
      </c>
      <c r="L286">
        <v>673.37169119999999</v>
      </c>
    </row>
    <row r="288" spans="1:18" x14ac:dyDescent="0.15">
      <c r="A288" t="s">
        <v>299</v>
      </c>
      <c r="B288">
        <v>480763.82500000001</v>
      </c>
      <c r="C288">
        <v>1188</v>
      </c>
      <c r="D288">
        <v>23003</v>
      </c>
      <c r="E288">
        <v>1252</v>
      </c>
      <c r="F288" s="1">
        <v>14392.816709999999</v>
      </c>
      <c r="G288" s="1">
        <v>365.3300102</v>
      </c>
      <c r="H288">
        <v>920</v>
      </c>
      <c r="I288">
        <v>147</v>
      </c>
      <c r="J288">
        <v>773</v>
      </c>
      <c r="K288">
        <v>8941.11</v>
      </c>
      <c r="L288">
        <v>204207.3</v>
      </c>
      <c r="M288">
        <v>18</v>
      </c>
      <c r="N288">
        <v>40</v>
      </c>
      <c r="O288">
        <v>60</v>
      </c>
      <c r="P288">
        <f>SUMIF(D:D,"&lt;=200",P:P)</f>
        <v>171</v>
      </c>
      <c r="Q288">
        <f>SUMIF(D:D,"&lt;=200",Q:Q)</f>
        <v>39</v>
      </c>
      <c r="R288">
        <v>332</v>
      </c>
    </row>
    <row r="289" spans="1:12" x14ac:dyDescent="0.15">
      <c r="A289" t="s">
        <v>300</v>
      </c>
      <c r="B289">
        <v>1646.4514549999999</v>
      </c>
      <c r="D289">
        <v>78.777397260000001</v>
      </c>
      <c r="E289">
        <v>4.2876712330000002</v>
      </c>
      <c r="F289" s="1">
        <v>49.290468199999999</v>
      </c>
      <c r="G289" s="1">
        <v>1.2511301720000001</v>
      </c>
      <c r="H289">
        <v>3.1506849319999999</v>
      </c>
      <c r="I289">
        <v>0.50342465800000002</v>
      </c>
      <c r="J289">
        <v>2.6472602740000002</v>
      </c>
      <c r="K289">
        <f>AVERAGEIF(D2:D274,"&lt;=200",K2:K274)</f>
        <v>30.307802197802207</v>
      </c>
      <c r="L289">
        <v>699.34006850000003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GSL-10-5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</dc:creator>
  <cp:lastModifiedBy>Lich</cp:lastModifiedBy>
  <dcterms:created xsi:type="dcterms:W3CDTF">2016-05-29T12:46:52Z</dcterms:created>
  <dcterms:modified xsi:type="dcterms:W3CDTF">2016-05-31T11:47:35Z</dcterms:modified>
</cp:coreProperties>
</file>