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41060" yWindow="1860" windowWidth="25600" windowHeight="18380" tabRatio="500" activeTab="1"/>
  </bookViews>
  <sheets>
    <sheet name="Feuil1" sheetId="1" r:id="rId1"/>
    <sheet name="Feuil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" i="2" l="1"/>
  <c r="L12" i="2"/>
  <c r="L11" i="2"/>
  <c r="K11" i="2"/>
  <c r="I10" i="2"/>
  <c r="E10" i="2"/>
  <c r="I9" i="2"/>
  <c r="E9" i="2"/>
  <c r="I8" i="2"/>
  <c r="E8" i="2"/>
  <c r="E7" i="2"/>
  <c r="I7" i="2"/>
  <c r="I6" i="2"/>
  <c r="E6" i="2"/>
  <c r="K5" i="2"/>
  <c r="L5" i="2"/>
  <c r="L4" i="2"/>
  <c r="K4" i="2"/>
  <c r="J3" i="2"/>
  <c r="J2" i="2"/>
  <c r="I3" i="2"/>
  <c r="I2" i="2"/>
  <c r="E3" i="2"/>
  <c r="E2" i="2"/>
  <c r="B10" i="1"/>
  <c r="B12" i="1"/>
  <c r="B15" i="1"/>
  <c r="B16" i="1"/>
  <c r="B13" i="1"/>
  <c r="B8" i="1"/>
  <c r="B6" i="1"/>
  <c r="B5" i="1"/>
  <c r="B4" i="1"/>
</calcChain>
</file>

<file path=xl/sharedStrings.xml><?xml version="1.0" encoding="utf-8"?>
<sst xmlns="http://schemas.openxmlformats.org/spreadsheetml/2006/main" count="56" uniqueCount="43">
  <si>
    <t>nbr file</t>
  </si>
  <si>
    <t>du</t>
  </si>
  <si>
    <t>du (byte)</t>
  </si>
  <si>
    <t>du (MB)</t>
  </si>
  <si>
    <t>du (GB</t>
  </si>
  <si>
    <t>Average file size (KB)</t>
  </si>
  <si>
    <t>Duration (sec)</t>
  </si>
  <si>
    <t>Duration per GB (sec)</t>
  </si>
  <si>
    <t>For 60GB (sec)</t>
  </si>
  <si>
    <t>mn</t>
  </si>
  <si>
    <t>hour</t>
  </si>
  <si>
    <t>Data</t>
  </si>
  <si>
    <t>Nbr file</t>
  </si>
  <si>
    <t>centos7update/Packages</t>
  </si>
  <si>
    <t>Full Size (Mo)</t>
  </si>
  <si>
    <t>Avg file size</t>
  </si>
  <si>
    <t>Target</t>
  </si>
  <si>
    <t>/tmp/xx1</t>
  </si>
  <si>
    <t>Method</t>
  </si>
  <si>
    <t>dfs put/get</t>
  </si>
  <si>
    <t>put</t>
  </si>
  <si>
    <t>get</t>
  </si>
  <si>
    <t>/tmp/xx2</t>
  </si>
  <si>
    <t>hdfsmirror</t>
  </si>
  <si>
    <t>centos7update/cache</t>
  </si>
  <si>
    <t>/tmp/xx3</t>
  </si>
  <si>
    <t>/tmp/xx4</t>
  </si>
  <si>
    <t>hdfsmirror(10)</t>
  </si>
  <si>
    <t>/tmp/xx5</t>
  </si>
  <si>
    <t>hdfsmirror(20)</t>
  </si>
  <si>
    <t>/tmp/xx6</t>
  </si>
  <si>
    <t>/tmp/xx7</t>
  </si>
  <si>
    <t>/tmp/xx8</t>
  </si>
  <si>
    <t>hdfsmirror(1)</t>
  </si>
  <si>
    <t>hdfsmirror(2)</t>
  </si>
  <si>
    <t>/tmp/xx9</t>
  </si>
  <si>
    <t>hdfsmirror(40)</t>
  </si>
  <si>
    <t>put: sec/Go</t>
  </si>
  <si>
    <t>Get: sec/Go</t>
  </si>
  <si>
    <t>Put: sec/File</t>
  </si>
  <si>
    <t>Get: sec/file</t>
  </si>
  <si>
    <t>/tmp/xx10</t>
  </si>
  <si>
    <t>/tmp/xx11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</si>
</sst>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"/>
  <sheetViews>
    <sheetView workbookViewId="0">
      <selection activeCell="A19" sqref="A19"/>
    </sheetView>
  </sheetViews>
  <sheetFormatPr baseColWidth="10" defaultRowHeight="15" x14ac:dyDescent="0"/>
  <cols>
    <col min="1" max="1" width="26.83203125" customWidth="1"/>
    <col min="2" max="2" width="11.1640625" bestFit="1" customWidth="1"/>
  </cols>
  <sheetData>
    <row r="2" spans="1:2">
      <c r="A2" t="s">
        <v>0</v>
      </c>
      <c r="B2">
        <v>9477</v>
      </c>
    </row>
    <row r="3" spans="1:2">
      <c r="A3" t="s">
        <v>1</v>
      </c>
      <c r="B3">
        <v>2208892</v>
      </c>
    </row>
    <row r="4" spans="1:2">
      <c r="A4" t="s">
        <v>2</v>
      </c>
      <c r="B4">
        <f>B3*1024</f>
        <v>2261905408</v>
      </c>
    </row>
    <row r="5" spans="1:2">
      <c r="A5" t="s">
        <v>3</v>
      </c>
      <c r="B5">
        <f>B4/(1024*1024)</f>
        <v>2157.12109375</v>
      </c>
    </row>
    <row r="6" spans="1:2">
      <c r="A6" t="s">
        <v>4</v>
      </c>
      <c r="B6">
        <f>B5/1024</f>
        <v>2.1065635681152344</v>
      </c>
    </row>
    <row r="8" spans="1:2">
      <c r="A8" t="s">
        <v>5</v>
      </c>
      <c r="B8">
        <f>B3/B2</f>
        <v>233.0792444866519</v>
      </c>
    </row>
    <row r="10" spans="1:2">
      <c r="A10" t="s">
        <v>6</v>
      </c>
      <c r="B10">
        <f>12*60+16</f>
        <v>736</v>
      </c>
    </row>
    <row r="12" spans="1:2">
      <c r="A12" t="s">
        <v>7</v>
      </c>
      <c r="B12">
        <f>B10/B6</f>
        <v>349.38418718524946</v>
      </c>
    </row>
    <row r="13" spans="1:2">
      <c r="A13" t="s">
        <v>9</v>
      </c>
      <c r="B13">
        <f>B12/60</f>
        <v>5.8230697864208247</v>
      </c>
    </row>
    <row r="15" spans="1:2">
      <c r="A15" t="s">
        <v>8</v>
      </c>
      <c r="B15">
        <f>B12*60</f>
        <v>20963.051231114969</v>
      </c>
    </row>
    <row r="16" spans="1:2">
      <c r="A16" t="s">
        <v>10</v>
      </c>
      <c r="B16">
        <f>B15/3600</f>
        <v>5.8230697864208247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G7" sqref="G7"/>
    </sheetView>
  </sheetViews>
  <sheetFormatPr baseColWidth="10" defaultRowHeight="15" x14ac:dyDescent="0"/>
  <cols>
    <col min="1" max="2" width="24" customWidth="1"/>
    <col min="5" max="5" width="15" customWidth="1"/>
    <col min="6" max="6" width="15.6640625" customWidth="1"/>
  </cols>
  <sheetData>
    <row r="1" spans="1:12">
      <c r="A1" t="s">
        <v>11</v>
      </c>
      <c r="B1" t="s">
        <v>16</v>
      </c>
      <c r="C1" t="s">
        <v>12</v>
      </c>
      <c r="D1" t="s">
        <v>14</v>
      </c>
      <c r="E1" t="s">
        <v>15</v>
      </c>
      <c r="F1" t="s">
        <v>18</v>
      </c>
      <c r="G1" t="s">
        <v>20</v>
      </c>
      <c r="H1" t="s">
        <v>21</v>
      </c>
      <c r="I1" t="s">
        <v>37</v>
      </c>
      <c r="J1" t="s">
        <v>38</v>
      </c>
      <c r="K1" t="s">
        <v>39</v>
      </c>
      <c r="L1" t="s">
        <v>40</v>
      </c>
    </row>
    <row r="2" spans="1:12">
      <c r="A2" t="s">
        <v>13</v>
      </c>
      <c r="B2" t="s">
        <v>17</v>
      </c>
      <c r="C2">
        <v>1141</v>
      </c>
      <c r="D2">
        <v>2029</v>
      </c>
      <c r="E2">
        <f>D2/C2</f>
        <v>1.7782646801051709</v>
      </c>
      <c r="F2" t="s">
        <v>19</v>
      </c>
      <c r="G2">
        <v>108</v>
      </c>
      <c r="H2">
        <v>49</v>
      </c>
      <c r="I2">
        <f>(G2*1024)/D2</f>
        <v>54.505667816658452</v>
      </c>
      <c r="J2">
        <f>(H2*1024)/D2</f>
        <v>24.729423361261706</v>
      </c>
    </row>
    <row r="3" spans="1:12">
      <c r="A3" t="s">
        <v>13</v>
      </c>
      <c r="B3" t="s">
        <v>22</v>
      </c>
      <c r="C3">
        <v>1141</v>
      </c>
      <c r="D3">
        <v>2029</v>
      </c>
      <c r="E3">
        <f>D3/C3</f>
        <v>1.7782646801051709</v>
      </c>
      <c r="F3" t="s">
        <v>23</v>
      </c>
      <c r="G3">
        <v>131</v>
      </c>
      <c r="H3">
        <v>34</v>
      </c>
      <c r="I3">
        <f>(G3*1024)/D3</f>
        <v>66.113356333169051</v>
      </c>
      <c r="J3">
        <f>(H3*1024)/D3</f>
        <v>17.159191720059141</v>
      </c>
    </row>
    <row r="4" spans="1:12">
      <c r="A4" t="s">
        <v>24</v>
      </c>
      <c r="B4" t="s">
        <v>25</v>
      </c>
      <c r="C4">
        <v>2507</v>
      </c>
      <c r="D4">
        <v>10.3</v>
      </c>
      <c r="E4">
        <v>3.9999999999999998E-6</v>
      </c>
      <c r="F4" t="s">
        <v>19</v>
      </c>
      <c r="G4">
        <v>140</v>
      </c>
      <c r="H4">
        <v>12</v>
      </c>
      <c r="K4">
        <f>G4/C4</f>
        <v>5.584363781412046E-2</v>
      </c>
      <c r="L4">
        <f>H4/C4</f>
        <v>4.7865975269246108E-3</v>
      </c>
    </row>
    <row r="5" spans="1:12">
      <c r="A5" t="s">
        <v>24</v>
      </c>
      <c r="B5" t="s">
        <v>26</v>
      </c>
      <c r="C5">
        <v>2507</v>
      </c>
      <c r="D5">
        <v>10.3</v>
      </c>
      <c r="E5">
        <v>3.9999999999999998E-6</v>
      </c>
      <c r="F5" t="s">
        <v>23</v>
      </c>
      <c r="G5">
        <v>153</v>
      </c>
      <c r="H5">
        <v>28</v>
      </c>
      <c r="K5">
        <f>G5/C5</f>
        <v>6.102911846828879E-2</v>
      </c>
      <c r="L5">
        <f>H5/C5</f>
        <v>1.1168727562824093E-2</v>
      </c>
    </row>
    <row r="6" spans="1:12">
      <c r="A6" t="s">
        <v>13</v>
      </c>
      <c r="B6" t="s">
        <v>28</v>
      </c>
      <c r="C6">
        <v>1141</v>
      </c>
      <c r="D6">
        <v>2029</v>
      </c>
      <c r="E6">
        <f>D6/C6</f>
        <v>1.7782646801051709</v>
      </c>
      <c r="F6" t="s">
        <v>27</v>
      </c>
      <c r="G6">
        <v>38</v>
      </c>
      <c r="I6">
        <f>(G6*1024)/D6</f>
        <v>19.17792015771316</v>
      </c>
    </row>
    <row r="7" spans="1:12">
      <c r="A7" t="s">
        <v>13</v>
      </c>
      <c r="B7" t="s">
        <v>30</v>
      </c>
      <c r="C7">
        <v>1141</v>
      </c>
      <c r="D7">
        <v>2029</v>
      </c>
      <c r="E7">
        <f>D7/C7</f>
        <v>1.7782646801051709</v>
      </c>
      <c r="F7" t="s">
        <v>29</v>
      </c>
      <c r="G7">
        <v>31</v>
      </c>
      <c r="I7">
        <f>(G7*1024)/D7</f>
        <v>15.64514539181863</v>
      </c>
    </row>
    <row r="8" spans="1:12">
      <c r="A8" t="s">
        <v>13</v>
      </c>
      <c r="B8" t="s">
        <v>31</v>
      </c>
      <c r="C8">
        <v>1141</v>
      </c>
      <c r="D8">
        <v>2029</v>
      </c>
      <c r="E8">
        <f>D8/C8</f>
        <v>1.7782646801051709</v>
      </c>
      <c r="F8" t="s">
        <v>33</v>
      </c>
      <c r="G8">
        <v>117</v>
      </c>
      <c r="I8">
        <f>(G8*1024)/D8</f>
        <v>59.047806801379991</v>
      </c>
    </row>
    <row r="9" spans="1:12">
      <c r="A9" t="s">
        <v>13</v>
      </c>
      <c r="B9" t="s">
        <v>32</v>
      </c>
      <c r="C9">
        <v>1141</v>
      </c>
      <c r="D9">
        <v>2029</v>
      </c>
      <c r="E9">
        <f>D9/C9</f>
        <v>1.7782646801051709</v>
      </c>
      <c r="F9" t="s">
        <v>34</v>
      </c>
      <c r="G9">
        <v>78</v>
      </c>
      <c r="I9">
        <f>(G9*1024)/D9</f>
        <v>39.36520453425333</v>
      </c>
    </row>
    <row r="10" spans="1:12">
      <c r="A10" t="s">
        <v>13</v>
      </c>
      <c r="B10" t="s">
        <v>35</v>
      </c>
      <c r="C10">
        <v>1141</v>
      </c>
      <c r="D10">
        <v>2029</v>
      </c>
      <c r="E10">
        <f>D10/C10</f>
        <v>1.7782646801051709</v>
      </c>
      <c r="F10" t="s">
        <v>36</v>
      </c>
      <c r="G10">
        <v>32</v>
      </c>
      <c r="I10">
        <f>(G10*1024)/D10</f>
        <v>16.149827501232135</v>
      </c>
    </row>
    <row r="11" spans="1:12">
      <c r="A11" t="s">
        <v>24</v>
      </c>
      <c r="B11" t="s">
        <v>41</v>
      </c>
      <c r="C11">
        <v>2507</v>
      </c>
      <c r="D11">
        <v>10.3</v>
      </c>
      <c r="E11">
        <v>3.9999999999999998E-6</v>
      </c>
      <c r="F11" t="s">
        <v>29</v>
      </c>
      <c r="G11">
        <v>38</v>
      </c>
      <c r="K11">
        <f>G11/C11</f>
        <v>1.5157558835261268E-2</v>
      </c>
      <c r="L11">
        <f>H11/C11</f>
        <v>0</v>
      </c>
    </row>
    <row r="12" spans="1:12">
      <c r="A12" t="s">
        <v>24</v>
      </c>
      <c r="B12" t="s">
        <v>42</v>
      </c>
      <c r="C12">
        <v>2507</v>
      </c>
      <c r="D12">
        <v>10.3</v>
      </c>
      <c r="E12">
        <v>3.9999999999999998E-6</v>
      </c>
      <c r="F12" t="s">
        <v>33</v>
      </c>
      <c r="G12">
        <v>150</v>
      </c>
      <c r="K12">
        <f>G12/C12</f>
        <v>5.9832469086557635E-2</v>
      </c>
      <c r="L12">
        <f>H12/C12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 ALEXANDRE</dc:creator>
  <cp:lastModifiedBy>Serge ALEXANDRE</cp:lastModifiedBy>
  <dcterms:created xsi:type="dcterms:W3CDTF">2016-12-23T14:48:00Z</dcterms:created>
  <dcterms:modified xsi:type="dcterms:W3CDTF">2016-12-28T00:40:47Z</dcterms:modified>
</cp:coreProperties>
</file>