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19305F8F-7FBB-4A8F-B9F0-9F946E16061D}" xr6:coauthVersionLast="47" xr6:coauthVersionMax="47" xr10:uidLastSave="{00000000-0000-0000-0000-000000000000}"/>
  <bookViews>
    <workbookView xWindow="-120" yWindow="-120" windowWidth="20730" windowHeight="11160" xr2:uid="{7B05A105-D741-4F64-AE32-A09EEF26A6CA}"/>
  </bookViews>
  <sheets>
    <sheet name="Testcases" sheetId="1" r:id="rId1"/>
    <sheet name="Test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I7" i="2" s="1"/>
  <c r="D15" i="2"/>
  <c r="I8" i="2" s="1"/>
  <c r="G15" i="2"/>
  <c r="F14" i="2"/>
  <c r="F15" i="2" s="1"/>
  <c r="I10" i="2" s="1"/>
  <c r="E14" i="2"/>
  <c r="E15" i="2" s="1"/>
  <c r="I9" i="2" s="1"/>
  <c r="M5" i="1"/>
  <c r="M4" i="1"/>
  <c r="M3" i="1"/>
  <c r="M2" i="1"/>
  <c r="M6" i="1" l="1"/>
</calcChain>
</file>

<file path=xl/sharedStrings.xml><?xml version="1.0" encoding="utf-8"?>
<sst xmlns="http://schemas.openxmlformats.org/spreadsheetml/2006/main" count="363" uniqueCount="232">
  <si>
    <t>Product Name</t>
  </si>
  <si>
    <t>TC Start Date</t>
  </si>
  <si>
    <t>23-03-2023</t>
  </si>
  <si>
    <t>TC Execution Start Date</t>
  </si>
  <si>
    <t>Module Name</t>
  </si>
  <si>
    <t>TC End Date</t>
  </si>
  <si>
    <t>27-03-2023</t>
  </si>
  <si>
    <t>TC Execution End Date</t>
  </si>
  <si>
    <t>Epic</t>
  </si>
  <si>
    <t>N/A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</si>
  <si>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</si>
  <si>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</si>
  <si>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</si>
  <si>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</si>
  <si>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</si>
  <si>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</si>
  <si>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CASE</t>
  </si>
  <si>
    <t>PASS</t>
  </si>
  <si>
    <t>FAIL</t>
  </si>
  <si>
    <t>Not Executed</t>
  </si>
  <si>
    <t>Mahfil</t>
  </si>
  <si>
    <t xml:space="preserve">Mobile App </t>
  </si>
  <si>
    <t>Sazid Hossain</t>
  </si>
  <si>
    <t>Badrul Hasan Sajib</t>
  </si>
  <si>
    <t>Out of Scope</t>
  </si>
  <si>
    <t>TOTAL</t>
  </si>
  <si>
    <t>#SL</t>
  </si>
  <si>
    <t>Module</t>
  </si>
  <si>
    <t>Type of Testing</t>
  </si>
  <si>
    <t>Features</t>
  </si>
  <si>
    <t>Test Cases Description</t>
  </si>
  <si>
    <t>Exepected  Result</t>
  </si>
  <si>
    <t>Actual Result</t>
  </si>
  <si>
    <t>Test Data</t>
  </si>
  <si>
    <t>Test Steps</t>
  </si>
  <si>
    <t xml:space="preserve">Bug Screen Shot </t>
  </si>
  <si>
    <t>Dev Comments</t>
  </si>
  <si>
    <t>Final Status</t>
  </si>
  <si>
    <t>Remarks</t>
  </si>
  <si>
    <t>TC-001</t>
  </si>
  <si>
    <t>Sign Up</t>
  </si>
  <si>
    <t xml:space="preserve">able to visit website succesfully </t>
  </si>
  <si>
    <t>Passed</t>
  </si>
  <si>
    <t>TC-002</t>
  </si>
  <si>
    <t>TC-003</t>
  </si>
  <si>
    <t>TC-004</t>
  </si>
  <si>
    <t xml:space="preserve">able to see correct title succesfully </t>
  </si>
  <si>
    <t>TC-005</t>
  </si>
  <si>
    <t>TC-006</t>
  </si>
  <si>
    <t>TC-007</t>
  </si>
  <si>
    <t>User Interface( UI ) Testing</t>
  </si>
  <si>
    <t>Check for button layout</t>
  </si>
  <si>
    <t>should be as per the requirement</t>
  </si>
  <si>
    <t>Found as per the expectation</t>
  </si>
  <si>
    <t>TC-008</t>
  </si>
  <si>
    <t>check for button color</t>
  </si>
  <si>
    <t>TC-009</t>
  </si>
  <si>
    <t>check for button height</t>
  </si>
  <si>
    <t>TC-010</t>
  </si>
  <si>
    <t>checking mandatory field is marked with a red asterisk</t>
  </si>
  <si>
    <t>Red asterisk should be present</t>
  </si>
  <si>
    <t>Not found as per expectation</t>
  </si>
  <si>
    <t>Failed</t>
  </si>
  <si>
    <t>TC-011</t>
  </si>
  <si>
    <t>Checking by hovering over the fields</t>
  </si>
  <si>
    <t>A text should appear over the fields</t>
  </si>
  <si>
    <t>Found as per expectation</t>
  </si>
  <si>
    <t>TC-012</t>
  </si>
  <si>
    <t>Checking alignment of the fields</t>
  </si>
  <si>
    <t>Proper alignment of the fields should be present</t>
  </si>
  <si>
    <t>TC-013</t>
  </si>
  <si>
    <t>Checking checkbox apearance beside terms and conditions link</t>
  </si>
  <si>
    <t xml:space="preserve">checkbox should appear </t>
  </si>
  <si>
    <t>TC-014</t>
  </si>
  <si>
    <t>Checking if the checkbox already checked</t>
  </si>
  <si>
    <t>checkbox should be unchecked</t>
  </si>
  <si>
    <t>TC-015</t>
  </si>
  <si>
    <t>Checking for dummy data appearance in the fields</t>
  </si>
  <si>
    <t>dummy data should appear</t>
  </si>
  <si>
    <t>1. Visit the website registration page 
2. check for the dummy data appearance</t>
  </si>
  <si>
    <t>TC-016</t>
  </si>
  <si>
    <t>Cheking the language of the page contents</t>
  </si>
  <si>
    <t>Should be of the same language on all of the contents</t>
  </si>
  <si>
    <t>1. Visit the website registration page 
2. check if the language of the page is constant</t>
  </si>
  <si>
    <t>TC-017</t>
  </si>
  <si>
    <t>Functional Testing</t>
  </si>
  <si>
    <t>Check if mandatory fields are blank</t>
  </si>
  <si>
    <t>Should be blank</t>
  </si>
  <si>
    <t>TC-018</t>
  </si>
  <si>
    <t>Checking firstname and lastname field is case insensitive</t>
  </si>
  <si>
    <t>Should accept the inputs</t>
  </si>
  <si>
    <t>TC-019</t>
  </si>
  <si>
    <t>Checking blank names in firstname and lastname field</t>
  </si>
  <si>
    <t>Should not accept the inputs</t>
  </si>
  <si>
    <t>TC-020</t>
  </si>
  <si>
    <t>Checking leading spaces in firstname and lastname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</si>
  <si>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</si>
  <si>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</si>
  <si>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</si>
  <si>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</si>
  <si>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</si>
  <si>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</si>
  <si>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</si>
  <si>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</si>
  <si>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</si>
  <si>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</si>
  <si>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</si>
  <si>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</si>
  <si>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</si>
  <si>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</si>
  <si>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</si>
  <si>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</si>
  <si>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</si>
  <si>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</si>
  <si>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</si>
  <si>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</si>
  <si>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TC-041</t>
  </si>
  <si>
    <t>TC-042</t>
  </si>
  <si>
    <t>TC-043</t>
  </si>
  <si>
    <t>TC-044</t>
  </si>
  <si>
    <t>TC-045</t>
  </si>
  <si>
    <t>TC-046</t>
  </si>
  <si>
    <t>TC-047</t>
  </si>
  <si>
    <t>TC-048</t>
  </si>
  <si>
    <t>TC-049</t>
  </si>
  <si>
    <t>TC-050</t>
  </si>
  <si>
    <t>Device Compatibility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</si>
  <si>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</si>
  <si>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</si>
  <si>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</si>
  <si>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</si>
  <si>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</si>
  <si>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</si>
  <si>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</si>
  <si>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</si>
  <si>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</si>
  <si>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</si>
  <si>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</si>
  <si>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</si>
  <si>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</si>
  <si>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</si>
  <si>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</si>
  <si>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</si>
  <si>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</si>
  <si>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</si>
  <si>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</si>
  <si>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</si>
  <si>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</si>
  <si>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</si>
  <si>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</si>
  <si>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</si>
  <si>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</si>
  <si>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</si>
  <si>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</si>
  <si>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</si>
  <si>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Description</t>
  </si>
  <si>
    <t>Yes/ No.
Justification (If No):</t>
  </si>
  <si>
    <t>This type of testing ignores the internal parts and focuses only on the output to check if it is as per the requirement or not.</t>
  </si>
  <si>
    <t>Integration Testing</t>
  </si>
  <si>
    <t>Testing of all integrated modules to verify the combined functionality after integration is termed as Integration Testing.</t>
  </si>
  <si>
    <t>Negative Testing</t>
  </si>
  <si>
    <t>Testing having the mindset of “attitude to break” using incorrect data and invalid inputs.</t>
  </si>
  <si>
    <t>Usability Testing</t>
  </si>
  <si>
    <t>Test application from user friendliness perspective.</t>
  </si>
  <si>
    <t>Boundary Value Testing</t>
  </si>
  <si>
    <t>There is an upper and lower boundary for each range and testing is performed on these boundary values.</t>
  </si>
  <si>
    <t>Risk Based Testing
Or
Regression Testing</t>
  </si>
  <si>
    <t>Risk-Based Testing includes testing of highly critical functionality, which has the highest impact on business and in which the probability of failure is very high.
Testing an application as a whole for the modification in any module or functionality is termed as Regression Testing.</t>
  </si>
  <si>
    <t>Run the app on different devices</t>
  </si>
  <si>
    <t>Should be able to run on devices</t>
  </si>
  <si>
    <t xml:space="preserve">able to run on devices succesfully </t>
  </si>
  <si>
    <t>1.Download app from Google Play Store &amp; RUN on  Pocox3 device</t>
  </si>
  <si>
    <t>1.Download app from Google Play Store &amp; RUN on  Xiaomi device</t>
  </si>
  <si>
    <t>Check for App title</t>
  </si>
  <si>
    <t>Should be able to see the correct App title</t>
  </si>
  <si>
    <t xml:space="preserve">1. See the title of the app in device after the app loading </t>
  </si>
  <si>
    <t>1.Download app from Google Play Store &amp; RUN on  Samsung Galaxy A03 device</t>
  </si>
  <si>
    <t>Run the app on different android version</t>
  </si>
  <si>
    <t xml:space="preserve">should be able to run the app successfully </t>
  </si>
  <si>
    <t xml:space="preserve">able to run the app succesfully </t>
  </si>
  <si>
    <t>1. run  the app from android  system [ version android 12 ]</t>
  </si>
  <si>
    <t>2. run  the app from android  system [ version android 10 ]</t>
  </si>
  <si>
    <t>1. Visit the app registration page
2. check for fonts, buttons and fields</t>
  </si>
  <si>
    <t xml:space="preserve">1. Visit the app registration page  
2. check for buttons height </t>
  </si>
  <si>
    <t>1. Visit the app registration page 
2. check for the mandatory fields</t>
  </si>
  <si>
    <t xml:space="preserve">1. Visit the app registration page 
2. hover the fields </t>
  </si>
  <si>
    <t>1.Visit the app registration page 
2. check for the field contents alignment</t>
  </si>
  <si>
    <t>1. Visit the app registration page 
2. check if the apearance of checkbox is there</t>
  </si>
  <si>
    <t>asterrisk</t>
  </si>
  <si>
    <t>checkbox</t>
  </si>
  <si>
    <t>1. Visit the app registration page 
2. check if the checkbox is already checked or not</t>
  </si>
  <si>
    <t>1. Visit the app registration page  
2. check if the language of the page is constant</t>
  </si>
  <si>
    <t>1. Visit the app registration page  
2. Input the test data in firstname and lastname</t>
  </si>
  <si>
    <t>1. Visit the app registration page   
2. Input the test data in firstname and lastname</t>
  </si>
  <si>
    <t>1. Visit the app registration page 
2. Input the test data in firstname and lastname</t>
  </si>
  <si>
    <t>leading spaces</t>
  </si>
  <si>
    <t xml:space="preserve">Checking if the user can successfully log in </t>
  </si>
  <si>
    <t xml:space="preserve">1. Visit the app registration page 
2. Input the test data </t>
  </si>
  <si>
    <t xml:space="preserve">Checking password recovery option </t>
  </si>
  <si>
    <t>Passwrod validation</t>
  </si>
  <si>
    <t>Content verification</t>
  </si>
  <si>
    <t>1. Visit the app home page 
2. click and check one by one</t>
  </si>
  <si>
    <t xml:space="preserve">Checking Video streaming </t>
  </si>
  <si>
    <t>1.Checked Lecture , Nasheed segment of the app for video streaming</t>
  </si>
  <si>
    <t>1.Checked Telwat segment of the app for video streaming but only found 2 video (one with playlist format and other one normal video)</t>
  </si>
  <si>
    <t>Video streaming validation</t>
  </si>
  <si>
    <t>should be play , pause and autoplay</t>
  </si>
  <si>
    <t xml:space="preserve">1. Clicked every segment Video if they play smoothly </t>
  </si>
  <si>
    <t>Verify unique content</t>
  </si>
  <si>
    <t xml:space="preserve">should be more content </t>
  </si>
  <si>
    <t>1. Scroll for more video found some unique ones , need more content on the platform</t>
  </si>
  <si>
    <t>Checking for Download</t>
  </si>
  <si>
    <t xml:space="preserve">should be able to download </t>
  </si>
  <si>
    <t xml:space="preserve">Need premium subscription to download </t>
  </si>
  <si>
    <t xml:space="preserve">Click one video from Lecture , click download </t>
  </si>
  <si>
    <t>Check Search function</t>
  </si>
  <si>
    <t>should be able to search desire content</t>
  </si>
  <si>
    <t>Click search to get desire content , also use popular search options</t>
  </si>
  <si>
    <t>Check user interaction</t>
  </si>
  <si>
    <t>Can click love reaction, comment &amp; share</t>
  </si>
  <si>
    <t>Donwload process</t>
  </si>
  <si>
    <t>Perfomance Testing</t>
  </si>
  <si>
    <t>Check application start</t>
  </si>
  <si>
    <t xml:space="preserve">should be able to start in short time </t>
  </si>
  <si>
    <t>Open app while deivce has more apps runing in the background</t>
  </si>
  <si>
    <t xml:space="preserve">Check battery time </t>
  </si>
  <si>
    <t xml:space="preserve">should not use much battary usage </t>
  </si>
  <si>
    <t>Running the app checking your battary parcentage after using it for 5 min check battary percentage again</t>
  </si>
  <si>
    <t>Check memory consumption</t>
  </si>
  <si>
    <t>should not use much memory ram</t>
  </si>
  <si>
    <t>Running the app checking your memory parcentage after using it for 5 min check memory usage again</t>
  </si>
  <si>
    <t>Mobile App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</si>
</sst>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Arial"/>
    </font>
    <font>
      <sz val="10"/>
      <color rgb="FF000000"/>
      <name val="Roboto"/>
    </font>
    <font>
      <sz val="8"/>
      <name val="Calibri"/>
      <family val="2"/>
      <scheme val="minor"/>
    </font>
    <font>
      <b/>
      <sz val="10"/>
      <color theme="1"/>
      <name val="Roboto"/>
    </font>
    <font>
      <sz val="10"/>
      <color rgb="FF000000"/>
      <name val="Verdana"/>
    </font>
    <font>
      <b/>
      <sz val="10"/>
      <color rgb="FF000000"/>
      <name val="Roboto"/>
    </font>
    <font>
      <sz val="10"/>
      <color theme="1"/>
      <name val="Roboto"/>
    </font>
    <font>
      <b/>
      <sz val="10"/>
      <color rgb="FFFFFFFF"/>
      <name val="Roboto"/>
    </font>
    <font>
      <sz val="10"/>
      <color rgb="FF0A0A0A"/>
      <name val="Roboto"/>
    </font>
    <font>
      <sz val="11"/>
      <color rgb="FF000000"/>
      <name val="Roboto"/>
    </font>
    <font>
      <sz val="11"/>
      <color theme="1"/>
      <name val="Roboto"/>
    </font>
    <font>
      <sz val="11"/>
      <color rgb="FF0000FF"/>
      <name val="Roboto"/>
    </font>
    <font>
      <u/>
      <sz val="11"/>
      <color rgb="FF0000FF"/>
      <name val="Roboto"/>
    </font>
    <font>
      <sz val="9"/>
      <color rgb="FF000000"/>
      <name val="Roboto"/>
    </font>
    <font>
      <sz val="10"/>
      <color rgb="FFFF0000"/>
      <name val="Roboto"/>
    </font>
    <font>
      <b/>
      <sz val="24"/>
      <color rgb="FF000000"/>
      <name val="Calibri"/>
    </font>
    <font>
      <b/>
      <sz val="11"/>
      <color theme="1"/>
      <name val="Calibri"/>
    </font>
    <font>
      <b/>
      <sz val="10"/>
      <color theme="1"/>
      <name val="Arial"/>
    </font>
    <font>
      <b/>
      <sz val="12"/>
      <color rgb="FF222222"/>
      <name val="Arial"/>
    </font>
    <font>
      <sz val="10"/>
      <color rgb="FF000000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1"/>
      <color theme="1"/>
      <name val="Comfortaa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2" fillId="2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0" borderId="4" xfId="0" applyFont="1" applyBorder="1"/>
    <xf numFmtId="0" fontId="4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/>
    <xf numFmtId="0" fontId="7" fillId="8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4" xfId="0" applyFont="1" applyBorder="1"/>
    <xf numFmtId="0" fontId="5" fillId="0" borderId="2" xfId="0" applyFont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3" fillId="0" borderId="8" xfId="0" applyFont="1" applyBorder="1"/>
    <xf numFmtId="0" fontId="14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12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3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wrapText="1"/>
    </xf>
    <xf numFmtId="0" fontId="13" fillId="10" borderId="11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top" wrapText="1"/>
    </xf>
    <xf numFmtId="0" fontId="17" fillId="10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4" fillId="0" borderId="0" xfId="0" applyFont="1"/>
    <xf numFmtId="0" fontId="20" fillId="13" borderId="17" xfId="0" applyFont="1" applyFill="1" applyBorder="1" applyAlignment="1">
      <alignment horizontal="right"/>
    </xf>
    <xf numFmtId="0" fontId="20" fillId="14" borderId="18" xfId="0" applyFont="1" applyFill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20" fillId="13" borderId="20" xfId="0" applyFont="1" applyFill="1" applyBorder="1" applyAlignment="1">
      <alignment horizontal="right"/>
    </xf>
    <xf numFmtId="0" fontId="21" fillId="0" borderId="5" xfId="0" applyFont="1" applyBorder="1"/>
    <xf numFmtId="0" fontId="22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23" fillId="0" borderId="0" xfId="0" applyFont="1"/>
    <xf numFmtId="0" fontId="23" fillId="0" borderId="5" xfId="0" applyFont="1" applyBorder="1"/>
    <xf numFmtId="0" fontId="24" fillId="10" borderId="5" xfId="0" applyFont="1" applyFill="1" applyBorder="1"/>
    <xf numFmtId="0" fontId="25" fillId="0" borderId="6" xfId="0" applyFont="1" applyBorder="1"/>
    <xf numFmtId="0" fontId="25" fillId="0" borderId="5" xfId="0" applyFont="1" applyBorder="1"/>
    <xf numFmtId="0" fontId="25" fillId="0" borderId="0" xfId="0" applyFont="1"/>
    <xf numFmtId="0" fontId="26" fillId="14" borderId="2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2" xfId="0" applyFont="1" applyBorder="1"/>
    <xf numFmtId="0" fontId="3" fillId="0" borderId="23" xfId="0" applyFont="1" applyBorder="1"/>
    <xf numFmtId="0" fontId="27" fillId="9" borderId="17" xfId="0" applyFont="1" applyFill="1" applyBorder="1" applyAlignment="1">
      <alignment horizontal="center" vertical="top" wrapText="1"/>
    </xf>
    <xf numFmtId="0" fontId="27" fillId="9" borderId="4" xfId="0" applyFont="1" applyFill="1" applyBorder="1" applyAlignment="1">
      <alignment horizontal="center" vertical="top" wrapText="1"/>
    </xf>
    <xf numFmtId="0" fontId="27" fillId="9" borderId="24" xfId="0" applyFont="1" applyFill="1" applyBorder="1" applyAlignment="1">
      <alignment horizontal="center" vertical="top" wrapText="1"/>
    </xf>
    <xf numFmtId="0" fontId="23" fillId="0" borderId="0" xfId="0" applyFont="1" applyAlignment="1">
      <alignment vertical="center"/>
    </xf>
    <xf numFmtId="0" fontId="28" fillId="15" borderId="17" xfId="0" applyFont="1" applyFill="1" applyBorder="1" applyAlignment="1">
      <alignment vertical="center"/>
    </xf>
    <xf numFmtId="0" fontId="28" fillId="12" borderId="4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7" borderId="4" xfId="0" applyFont="1" applyFill="1" applyBorder="1" applyAlignment="1">
      <alignment horizontal="center" vertical="center"/>
    </xf>
    <xf numFmtId="0" fontId="28" fillId="18" borderId="4" xfId="0" applyFont="1" applyFill="1" applyBorder="1" applyAlignment="1">
      <alignment horizontal="center" vertical="center"/>
    </xf>
    <xf numFmtId="0" fontId="29" fillId="19" borderId="24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30" fillId="20" borderId="20" xfId="0" applyFont="1" applyFill="1" applyBorder="1" applyAlignment="1">
      <alignment horizontal="center"/>
    </xf>
    <xf numFmtId="0" fontId="30" fillId="20" borderId="25" xfId="0" applyFont="1" applyFill="1" applyBorder="1" applyAlignment="1">
      <alignment horizontal="center"/>
    </xf>
    <xf numFmtId="0" fontId="30" fillId="20" borderId="25" xfId="0" applyFont="1" applyFill="1" applyBorder="1" applyAlignment="1">
      <alignment horizontal="center" wrapText="1"/>
    </xf>
    <xf numFmtId="0" fontId="30" fillId="20" borderId="19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20" fillId="14" borderId="1" xfId="0" applyFont="1" applyFill="1" applyBorder="1" applyAlignment="1">
      <alignment horizontal="center" wrapText="1"/>
    </xf>
    <xf numFmtId="0" fontId="3" fillId="0" borderId="26" xfId="0" applyFont="1" applyBorder="1"/>
    <xf numFmtId="0" fontId="20" fillId="14" borderId="1" xfId="0" applyFont="1" applyFill="1" applyBorder="1" applyAlignment="1">
      <alignment horizontal="center" vertical="top" wrapText="1"/>
    </xf>
    <xf numFmtId="0" fontId="20" fillId="14" borderId="5" xfId="0" applyFont="1" applyFill="1" applyBorder="1" applyAlignment="1">
      <alignment horizontal="center" vertical="top" wrapText="1"/>
    </xf>
    <xf numFmtId="0" fontId="28" fillId="15" borderId="1" xfId="0" applyFont="1" applyFill="1" applyBorder="1"/>
    <xf numFmtId="0" fontId="28" fillId="15" borderId="5" xfId="0" applyFont="1" applyFill="1" applyBorder="1" applyAlignment="1">
      <alignment horizontal="center" vertical="top"/>
    </xf>
    <xf numFmtId="0" fontId="25" fillId="14" borderId="27" xfId="0" applyFont="1" applyFill="1" applyBorder="1" applyAlignment="1">
      <alignment horizontal="center"/>
    </xf>
    <xf numFmtId="0" fontId="25" fillId="14" borderId="27" xfId="0" applyFont="1" applyFill="1" applyBorder="1" applyAlignment="1">
      <alignment horizontal="center" vertical="center" wrapText="1"/>
    </xf>
    <xf numFmtId="0" fontId="25" fillId="1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1" xfId="0" applyFont="1" applyBorder="1"/>
    <xf numFmtId="0" fontId="0" fillId="0" borderId="0" xfId="0"/>
    <xf numFmtId="0" fontId="3" fillId="0" borderId="32" xfId="0" applyFont="1" applyBorder="1"/>
    <xf numFmtId="0" fontId="25" fillId="0" borderId="27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726-479A-9E89-690A99EDC4F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726-479A-9E89-690A99EDC4F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726-479A-9E89-690A99EDC4F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726-479A-9E89-690A99EDC4F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Report'!$J$7:$J$10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'[1]Test Report'!$I$7:$I$10</c:f>
              <c:numCache>
                <c:formatCode>General</c:formatCode>
                <c:ptCount val="4"/>
                <c:pt idx="0">
                  <c:v>21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6-479A-9E89-690A99ED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711A0-57C5-48D9-A7B9-A2D1E621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Monarch%20Mart-%20Sign%20Up%20Process%20%20%20(1).xlsx" TargetMode="External"/><Relationship Id="rId1" Type="http://schemas.openxmlformats.org/officeDocument/2006/relationships/externalLinkPath" Target="/Users/User/Downloads/Monarch%20Mart-%20Sign%20Up%20Process%20%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ind Map"/>
      <sheetName val="TestCase"/>
      <sheetName val="Bug Report"/>
      <sheetName val="Test Report"/>
      <sheetName val="Test Metrics"/>
    </sheetNames>
    <sheetDataSet>
      <sheetData sheetId="0"/>
      <sheetData sheetId="1">
        <row r="2">
          <cell r="M2">
            <v>21</v>
          </cell>
        </row>
        <row r="4">
          <cell r="M4">
            <v>0</v>
          </cell>
        </row>
        <row r="5">
          <cell r="M5">
            <v>0</v>
          </cell>
        </row>
      </sheetData>
      <sheetData sheetId="2"/>
      <sheetData sheetId="3">
        <row r="7">
          <cell r="I7">
            <v>21</v>
          </cell>
          <cell r="J7" t="str">
            <v>PASS</v>
          </cell>
        </row>
        <row r="8">
          <cell r="I8">
            <v>11</v>
          </cell>
          <cell r="J8" t="str">
            <v>FAIL</v>
          </cell>
        </row>
        <row r="9">
          <cell r="I9">
            <v>0</v>
          </cell>
          <cell r="J9" t="str">
            <v>Not Executed</v>
          </cell>
        </row>
        <row r="10">
          <cell r="I10">
            <v>0</v>
          </cell>
          <cell r="J10" t="str">
            <v>Out of Scope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ROSKEY007/Mahfil_Manual_testing/blob/main/Download%20button.jpg" TargetMode="External"/><Relationship Id="rId3" Type="http://schemas.openxmlformats.org/officeDocument/2006/relationships/hyperlink" Target="https://github.com/BROSKEY007/Mahfil" TargetMode="External"/><Relationship Id="rId7" Type="http://schemas.openxmlformats.org/officeDocument/2006/relationships/hyperlink" Target="https://github.com/BROSKEY007/Mahfil_Manual_testing/blob/main/Video%20option%20test.jpg" TargetMode="External"/><Relationship Id="rId2" Type="http://schemas.openxmlformats.org/officeDocument/2006/relationships/hyperlink" Target="https://github.com/BROSKEY007/Mahfil_Manual_testing" TargetMode="External"/><Relationship Id="rId1" Type="http://schemas.openxmlformats.org/officeDocument/2006/relationships/hyperlink" Target="https://play.google.com/store/apps/details?id=com.mahfil.app&amp;hl=en_US" TargetMode="External"/><Relationship Id="rId6" Type="http://schemas.openxmlformats.org/officeDocument/2006/relationships/hyperlink" Target="https://github.com/BROSKEY007/Mahfil_Manual_testing/blob/main/leading%20spaces.jpg" TargetMode="External"/><Relationship Id="rId5" Type="http://schemas.openxmlformats.org/officeDocument/2006/relationships/hyperlink" Target="https://github.com/BROSKEY007/Mahfil_Manual_testing/blob/main/leading%20spaces.jpg" TargetMode="External"/><Relationship Id="rId4" Type="http://schemas.openxmlformats.org/officeDocument/2006/relationships/hyperlink" Target="https://github.com/BROSKEY007/Mahfil_Manual_test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0051C-3CC5-46CC-8EEE-7660C0B189F7}">
  <dimension ref="A1:AC57"/>
  <sheetViews>
    <sheetView tabSelected="1" topLeftCell="F1" workbookViewId="0">
      <selection activeCell="E4" sqref="E4"/>
    </sheetView>
  </sheetViews>
  <sheetFormatPr defaultRowHeight="15"/>
  <cols>
    <col min="3" max="3" width="17.85546875" customWidth="1"/>
    <col min="4" max="4" width="17.140625" customWidth="1"/>
    <col min="5" max="5" width="24.5703125" customWidth="1"/>
    <col min="6" max="6" width="22.7109375" customWidth="1"/>
    <col min="7" max="7" width="28.7109375" customWidth="1"/>
    <col min="9" max="9" width="40.5703125" customWidth="1"/>
    <col min="10" max="10" width="17.140625" customWidth="1"/>
    <col min="11" max="11" width="18" customWidth="1"/>
    <col min="12" max="12" width="11.85546875" customWidth="1"/>
  </cols>
  <sheetData>
    <row r="1" spans="1:29" ht="15.75" customHeight="1">
      <c r="A1" s="1" t="s">
        <v>0</v>
      </c>
      <c r="B1" s="2"/>
      <c r="C1" s="19" t="s">
        <v>20</v>
      </c>
      <c r="D1" s="3" t="s">
        <v>1</v>
      </c>
      <c r="E1" s="20">
        <v>45445</v>
      </c>
      <c r="F1" s="3" t="s">
        <v>3</v>
      </c>
      <c r="G1" s="4" t="s">
        <v>2</v>
      </c>
      <c r="H1" s="11"/>
      <c r="I1" s="11"/>
      <c r="J1" s="11"/>
      <c r="K1" s="12"/>
      <c r="L1" s="13" t="s">
        <v>16</v>
      </c>
      <c r="M1" s="2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customHeight="1">
      <c r="A2" s="5" t="s">
        <v>4</v>
      </c>
      <c r="B2" s="6"/>
      <c r="C2" s="7" t="s">
        <v>21</v>
      </c>
      <c r="D2" s="8" t="s">
        <v>5</v>
      </c>
      <c r="E2" s="21">
        <v>45446</v>
      </c>
      <c r="F2" s="8" t="s">
        <v>7</v>
      </c>
      <c r="G2" s="7" t="s">
        <v>6</v>
      </c>
      <c r="H2" s="11"/>
      <c r="I2" s="11"/>
      <c r="J2" s="11"/>
      <c r="K2" s="12"/>
      <c r="L2" s="15" t="s">
        <v>17</v>
      </c>
      <c r="M2" s="16">
        <f>COUNTIF(L8:L476, "Passed")</f>
        <v>27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5.75" customHeight="1">
      <c r="A3" s="5" t="s">
        <v>8</v>
      </c>
      <c r="B3" s="6"/>
      <c r="C3" s="7" t="s">
        <v>9</v>
      </c>
      <c r="D3" s="8" t="s">
        <v>10</v>
      </c>
      <c r="E3" s="7" t="s">
        <v>22</v>
      </c>
      <c r="F3" s="9" t="s">
        <v>11</v>
      </c>
      <c r="G3" s="7" t="s">
        <v>12</v>
      </c>
      <c r="H3" s="11"/>
      <c r="I3" s="11"/>
      <c r="J3" s="11"/>
      <c r="K3" s="12"/>
      <c r="L3" s="17" t="s">
        <v>18</v>
      </c>
      <c r="M3" s="16">
        <f>COUNTIF(L8:L476, "Failed")</f>
        <v>6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5.75" customHeight="1">
      <c r="A4" s="5" t="s">
        <v>13</v>
      </c>
      <c r="B4" s="6"/>
      <c r="C4" s="7" t="s">
        <v>9</v>
      </c>
      <c r="D4" s="8" t="s">
        <v>14</v>
      </c>
      <c r="E4" s="7" t="s">
        <v>23</v>
      </c>
      <c r="F4" s="9" t="s">
        <v>15</v>
      </c>
      <c r="G4" s="10" t="s">
        <v>12</v>
      </c>
      <c r="H4" s="11"/>
      <c r="I4" s="11"/>
      <c r="J4" s="11"/>
      <c r="K4" s="12"/>
      <c r="L4" s="18" t="s">
        <v>19</v>
      </c>
      <c r="M4" s="16">
        <f>COUNTIF(L7:L476, "Not Executed")</f>
        <v>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15.75" customHeight="1">
      <c r="A5" s="22"/>
      <c r="B5" s="6"/>
      <c r="C5" s="23"/>
      <c r="D5" s="23"/>
      <c r="E5" s="23"/>
      <c r="F5" s="23"/>
      <c r="G5" s="11"/>
      <c r="H5" s="11"/>
      <c r="I5" s="11"/>
      <c r="J5" s="11"/>
      <c r="K5" s="12"/>
      <c r="L5" s="24" t="s">
        <v>24</v>
      </c>
      <c r="M5" s="16">
        <f>COUNTIF(L7:L476, "Out of Scope")</f>
        <v>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15.75" customHeight="1">
      <c r="A6" s="25"/>
      <c r="B6" s="26"/>
      <c r="C6" s="26"/>
      <c r="D6" s="26"/>
      <c r="E6" s="26"/>
      <c r="F6" s="26"/>
      <c r="G6" s="10"/>
      <c r="H6" s="10"/>
      <c r="I6" s="10"/>
      <c r="J6" s="10"/>
      <c r="K6" s="27"/>
      <c r="L6" s="28" t="s">
        <v>25</v>
      </c>
      <c r="M6" s="29">
        <f>SUM(M2:M5)</f>
        <v>33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26.25" customHeight="1">
      <c r="A7" s="30" t="s">
        <v>26</v>
      </c>
      <c r="B7" s="30" t="s">
        <v>27</v>
      </c>
      <c r="C7" s="30" t="s">
        <v>28</v>
      </c>
      <c r="D7" s="30" t="s">
        <v>29</v>
      </c>
      <c r="E7" s="31" t="s">
        <v>30</v>
      </c>
      <c r="F7" s="31" t="s">
        <v>31</v>
      </c>
      <c r="G7" s="31" t="s">
        <v>32</v>
      </c>
      <c r="H7" s="31" t="s">
        <v>33</v>
      </c>
      <c r="I7" s="31" t="s">
        <v>34</v>
      </c>
      <c r="J7" s="31" t="s">
        <v>35</v>
      </c>
      <c r="K7" s="31" t="s">
        <v>36</v>
      </c>
      <c r="L7" s="30" t="s">
        <v>37</v>
      </c>
      <c r="M7" s="30" t="s">
        <v>38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31.5" customHeight="1">
      <c r="A8" s="32" t="s">
        <v>39</v>
      </c>
      <c r="C8" s="33" t="s">
        <v>126</v>
      </c>
      <c r="D8" s="34" t="s">
        <v>40</v>
      </c>
      <c r="E8" s="35" t="s">
        <v>168</v>
      </c>
      <c r="F8" s="36" t="s">
        <v>169</v>
      </c>
      <c r="G8" s="37" t="s">
        <v>170</v>
      </c>
      <c r="H8" s="38" t="s">
        <v>9</v>
      </c>
      <c r="I8" s="36" t="s">
        <v>171</v>
      </c>
      <c r="J8" s="37"/>
      <c r="K8" s="39"/>
      <c r="L8" s="40" t="s">
        <v>42</v>
      </c>
      <c r="M8" s="41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39" customHeight="1">
      <c r="A9" s="32" t="s">
        <v>43</v>
      </c>
      <c r="C9" s="42"/>
      <c r="D9" s="42"/>
      <c r="E9" s="35" t="s">
        <v>168</v>
      </c>
      <c r="F9" s="36" t="s">
        <v>169</v>
      </c>
      <c r="G9" s="37" t="s">
        <v>170</v>
      </c>
      <c r="H9" s="38" t="s">
        <v>9</v>
      </c>
      <c r="I9" s="36" t="s">
        <v>176</v>
      </c>
      <c r="J9" s="37"/>
      <c r="K9" s="43"/>
      <c r="L9" s="40" t="s">
        <v>42</v>
      </c>
      <c r="M9" s="4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34.5" customHeight="1">
      <c r="A10" s="32" t="s">
        <v>44</v>
      </c>
      <c r="C10" s="42"/>
      <c r="D10" s="42"/>
      <c r="E10" s="35" t="s">
        <v>168</v>
      </c>
      <c r="F10" s="36" t="s">
        <v>169</v>
      </c>
      <c r="G10" s="37" t="s">
        <v>170</v>
      </c>
      <c r="H10" s="38" t="s">
        <v>9</v>
      </c>
      <c r="I10" s="36" t="s">
        <v>172</v>
      </c>
      <c r="J10" s="37"/>
      <c r="K10" s="42"/>
      <c r="L10" s="40" t="s">
        <v>42</v>
      </c>
      <c r="M10" s="4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42" customHeight="1">
      <c r="A11" s="32" t="s">
        <v>45</v>
      </c>
      <c r="C11" s="42"/>
      <c r="D11" s="42"/>
      <c r="E11" s="36" t="s">
        <v>173</v>
      </c>
      <c r="F11" s="36" t="s">
        <v>174</v>
      </c>
      <c r="G11" s="37" t="s">
        <v>46</v>
      </c>
      <c r="H11" s="37" t="s">
        <v>9</v>
      </c>
      <c r="I11" s="36" t="s">
        <v>175</v>
      </c>
      <c r="J11" s="37"/>
      <c r="K11" s="42"/>
      <c r="L11" s="40" t="s">
        <v>42</v>
      </c>
      <c r="M11" s="42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42" customHeight="1">
      <c r="A12" s="32" t="s">
        <v>47</v>
      </c>
      <c r="C12" s="42"/>
      <c r="D12" s="42"/>
      <c r="E12" s="36" t="s">
        <v>177</v>
      </c>
      <c r="F12" s="45" t="s">
        <v>178</v>
      </c>
      <c r="G12" s="37" t="s">
        <v>179</v>
      </c>
      <c r="H12" s="32" t="s">
        <v>9</v>
      </c>
      <c r="I12" s="45" t="s">
        <v>180</v>
      </c>
      <c r="J12" s="37"/>
      <c r="K12" s="42"/>
      <c r="L12" s="40" t="s">
        <v>42</v>
      </c>
      <c r="M12" s="42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41.25" customHeight="1">
      <c r="A13" s="32" t="s">
        <v>48</v>
      </c>
      <c r="C13" s="46"/>
      <c r="D13" s="42"/>
      <c r="E13" s="36" t="s">
        <v>177</v>
      </c>
      <c r="F13" s="45" t="s">
        <v>178</v>
      </c>
      <c r="G13" s="37" t="s">
        <v>41</v>
      </c>
      <c r="H13" s="32" t="s">
        <v>9</v>
      </c>
      <c r="I13" s="45" t="s">
        <v>181</v>
      </c>
      <c r="J13" s="37"/>
      <c r="K13" s="42"/>
      <c r="L13" s="40" t="s">
        <v>42</v>
      </c>
      <c r="M13" s="42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49.5" customHeight="1">
      <c r="A14" s="32" t="s">
        <v>49</v>
      </c>
      <c r="C14" s="47" t="s">
        <v>50</v>
      </c>
      <c r="D14" s="42"/>
      <c r="E14" s="48" t="s">
        <v>51</v>
      </c>
      <c r="F14" s="45" t="s">
        <v>52</v>
      </c>
      <c r="G14" s="49" t="s">
        <v>53</v>
      </c>
      <c r="H14" s="50" t="s">
        <v>9</v>
      </c>
      <c r="I14" s="45" t="s">
        <v>182</v>
      </c>
      <c r="J14" s="49"/>
      <c r="K14" s="46"/>
      <c r="L14" s="40" t="s">
        <v>42</v>
      </c>
      <c r="M14" s="46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51" customHeight="1">
      <c r="A15" s="32" t="s">
        <v>54</v>
      </c>
      <c r="C15" s="42"/>
      <c r="D15" s="42"/>
      <c r="E15" s="36" t="s">
        <v>55</v>
      </c>
      <c r="F15" s="51" t="s">
        <v>52</v>
      </c>
      <c r="G15" s="49" t="s">
        <v>53</v>
      </c>
      <c r="H15" s="37" t="s">
        <v>9</v>
      </c>
      <c r="I15" s="45" t="s">
        <v>182</v>
      </c>
      <c r="J15" s="36"/>
      <c r="K15" s="53"/>
      <c r="L15" s="40" t="s">
        <v>42</v>
      </c>
      <c r="M15" s="5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33" customHeight="1">
      <c r="A16" s="32" t="s">
        <v>56</v>
      </c>
      <c r="C16" s="42"/>
      <c r="D16" s="42"/>
      <c r="E16" s="55" t="s">
        <v>57</v>
      </c>
      <c r="F16" s="56" t="s">
        <v>52</v>
      </c>
      <c r="G16" s="49" t="s">
        <v>53</v>
      </c>
      <c r="H16" s="57" t="s">
        <v>9</v>
      </c>
      <c r="I16" s="56" t="s">
        <v>183</v>
      </c>
      <c r="J16" s="58"/>
      <c r="K16" s="58"/>
      <c r="L16" s="40" t="s">
        <v>42</v>
      </c>
      <c r="M16" s="36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45.75" customHeight="1">
      <c r="A17" s="32" t="s">
        <v>58</v>
      </c>
      <c r="C17" s="42"/>
      <c r="D17" s="42"/>
      <c r="E17" s="59" t="s">
        <v>59</v>
      </c>
      <c r="F17" s="59" t="s">
        <v>60</v>
      </c>
      <c r="G17" s="59" t="s">
        <v>61</v>
      </c>
      <c r="H17" s="55" t="s">
        <v>9</v>
      </c>
      <c r="I17" s="56" t="s">
        <v>184</v>
      </c>
      <c r="J17" s="146" t="s">
        <v>188</v>
      </c>
      <c r="K17" s="53"/>
      <c r="L17" s="40" t="s">
        <v>62</v>
      </c>
      <c r="M17" s="60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40.5" customHeight="1">
      <c r="A18" s="32" t="s">
        <v>63</v>
      </c>
      <c r="C18" s="42"/>
      <c r="D18" s="42"/>
      <c r="E18" s="59" t="s">
        <v>64</v>
      </c>
      <c r="F18" s="59" t="s">
        <v>65</v>
      </c>
      <c r="G18" s="59" t="s">
        <v>66</v>
      </c>
      <c r="H18" s="61" t="s">
        <v>9</v>
      </c>
      <c r="I18" s="56" t="s">
        <v>185</v>
      </c>
      <c r="J18" s="53"/>
      <c r="K18" s="58"/>
      <c r="L18" s="40" t="s">
        <v>42</v>
      </c>
      <c r="M18" s="6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39" customHeight="1">
      <c r="A19" s="32" t="s">
        <v>67</v>
      </c>
      <c r="C19" s="42"/>
      <c r="D19" s="42"/>
      <c r="E19" s="63" t="s">
        <v>68</v>
      </c>
      <c r="F19" s="59" t="s">
        <v>69</v>
      </c>
      <c r="G19" s="59" t="s">
        <v>66</v>
      </c>
      <c r="H19" s="59" t="s">
        <v>9</v>
      </c>
      <c r="I19" s="50" t="s">
        <v>186</v>
      </c>
      <c r="J19" s="36"/>
      <c r="K19" s="53"/>
      <c r="L19" s="40" t="s">
        <v>42</v>
      </c>
      <c r="M19" s="6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39.75" customHeight="1">
      <c r="A20" s="32" t="s">
        <v>70</v>
      </c>
      <c r="C20" s="42"/>
      <c r="D20" s="42"/>
      <c r="E20" s="59" t="s">
        <v>71</v>
      </c>
      <c r="F20" s="64" t="s">
        <v>72</v>
      </c>
      <c r="G20" s="59" t="s">
        <v>61</v>
      </c>
      <c r="H20" s="59" t="s">
        <v>9</v>
      </c>
      <c r="I20" s="52" t="s">
        <v>187</v>
      </c>
      <c r="J20" s="145" t="s">
        <v>189</v>
      </c>
      <c r="K20" s="53"/>
      <c r="L20" s="40" t="s">
        <v>62</v>
      </c>
      <c r="M20" s="6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36.75" customHeight="1">
      <c r="A21" s="32" t="s">
        <v>73</v>
      </c>
      <c r="C21" s="42"/>
      <c r="D21" s="42"/>
      <c r="E21" s="45" t="s">
        <v>74</v>
      </c>
      <c r="F21" s="45" t="s">
        <v>75</v>
      </c>
      <c r="G21" s="59" t="s">
        <v>61</v>
      </c>
      <c r="H21" s="59" t="s">
        <v>9</v>
      </c>
      <c r="I21" s="56" t="s">
        <v>190</v>
      </c>
      <c r="J21" s="145" t="s">
        <v>189</v>
      </c>
      <c r="K21" s="53"/>
      <c r="L21" s="40" t="s">
        <v>42</v>
      </c>
      <c r="M21" s="6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36.75" customHeight="1">
      <c r="A22" s="32" t="s">
        <v>76</v>
      </c>
      <c r="C22" s="42"/>
      <c r="D22" s="42"/>
      <c r="E22" s="66" t="s">
        <v>77</v>
      </c>
      <c r="F22" s="67" t="s">
        <v>78</v>
      </c>
      <c r="G22" s="59" t="s">
        <v>66</v>
      </c>
      <c r="H22" s="59" t="s">
        <v>9</v>
      </c>
      <c r="I22" s="56" t="s">
        <v>79</v>
      </c>
      <c r="J22" s="68"/>
      <c r="K22" s="53"/>
      <c r="L22" s="40" t="s">
        <v>42</v>
      </c>
      <c r="M22" s="5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37.5" customHeight="1">
      <c r="A23" s="32" t="s">
        <v>80</v>
      </c>
      <c r="C23" s="46"/>
      <c r="D23" s="42"/>
      <c r="E23" s="69" t="s">
        <v>81</v>
      </c>
      <c r="F23" s="36" t="s">
        <v>82</v>
      </c>
      <c r="G23" s="59" t="s">
        <v>66</v>
      </c>
      <c r="H23" s="59" t="s">
        <v>9</v>
      </c>
      <c r="I23" s="56" t="s">
        <v>191</v>
      </c>
      <c r="J23" s="68"/>
      <c r="K23" s="53"/>
      <c r="L23" s="40" t="s">
        <v>42</v>
      </c>
      <c r="M23" s="5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36" customHeight="1">
      <c r="A24" s="32" t="s">
        <v>84</v>
      </c>
      <c r="C24" s="70" t="s">
        <v>85</v>
      </c>
      <c r="D24" s="42"/>
      <c r="E24" s="69" t="s">
        <v>86</v>
      </c>
      <c r="F24" s="56" t="s">
        <v>87</v>
      </c>
      <c r="G24" s="59" t="s">
        <v>66</v>
      </c>
      <c r="H24" s="59" t="s">
        <v>9</v>
      </c>
      <c r="I24" s="56" t="s">
        <v>83</v>
      </c>
      <c r="J24" s="36"/>
      <c r="K24" s="53"/>
      <c r="L24" s="40" t="s">
        <v>42</v>
      </c>
      <c r="M24" s="5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42.75" customHeight="1">
      <c r="A25" s="32" t="s">
        <v>88</v>
      </c>
      <c r="C25" s="42"/>
      <c r="D25" s="42"/>
      <c r="E25" s="36" t="s">
        <v>89</v>
      </c>
      <c r="F25" s="56" t="s">
        <v>90</v>
      </c>
      <c r="G25" s="59" t="s">
        <v>66</v>
      </c>
      <c r="H25" s="59" t="s">
        <v>9</v>
      </c>
      <c r="I25" s="56" t="s">
        <v>192</v>
      </c>
      <c r="J25" s="36"/>
      <c r="K25" s="53"/>
      <c r="L25" s="40" t="s">
        <v>42</v>
      </c>
      <c r="M25" s="5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42" customHeight="1">
      <c r="A26" s="32" t="s">
        <v>91</v>
      </c>
      <c r="C26" s="42"/>
      <c r="D26" s="42"/>
      <c r="E26" s="36" t="s">
        <v>92</v>
      </c>
      <c r="F26" s="56" t="s">
        <v>93</v>
      </c>
      <c r="G26" s="59" t="s">
        <v>66</v>
      </c>
      <c r="H26" s="59" t="s">
        <v>9</v>
      </c>
      <c r="I26" s="56" t="s">
        <v>193</v>
      </c>
      <c r="J26" s="68"/>
      <c r="K26" s="53"/>
      <c r="L26" s="40" t="s">
        <v>42</v>
      </c>
      <c r="M26" s="5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42" customHeight="1">
      <c r="A27" s="32" t="s">
        <v>94</v>
      </c>
      <c r="C27" s="42"/>
      <c r="D27" s="42"/>
      <c r="E27" s="69" t="s">
        <v>95</v>
      </c>
      <c r="F27" s="56" t="s">
        <v>93</v>
      </c>
      <c r="G27" s="59" t="s">
        <v>61</v>
      </c>
      <c r="H27" s="59" t="s">
        <v>9</v>
      </c>
      <c r="I27" s="56" t="s">
        <v>194</v>
      </c>
      <c r="J27" s="145" t="s">
        <v>195</v>
      </c>
      <c r="K27" s="53"/>
      <c r="L27" s="40" t="s">
        <v>62</v>
      </c>
      <c r="M27" s="5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45" customHeight="1">
      <c r="A28" s="32" t="s">
        <v>96</v>
      </c>
      <c r="C28" s="42"/>
      <c r="D28" s="42"/>
      <c r="E28" s="69" t="s">
        <v>196</v>
      </c>
      <c r="F28" s="45" t="s">
        <v>52</v>
      </c>
      <c r="G28" s="59" t="s">
        <v>66</v>
      </c>
      <c r="H28" s="59" t="s">
        <v>9</v>
      </c>
      <c r="I28" s="56" t="s">
        <v>197</v>
      </c>
      <c r="J28" s="68"/>
      <c r="K28" s="53"/>
      <c r="L28" s="71" t="s">
        <v>42</v>
      </c>
      <c r="M28" s="5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42.75" customHeight="1">
      <c r="A29" s="32" t="s">
        <v>97</v>
      </c>
      <c r="C29" s="42"/>
      <c r="D29" s="42"/>
      <c r="E29" s="36" t="s">
        <v>198</v>
      </c>
      <c r="F29" s="45" t="s">
        <v>52</v>
      </c>
      <c r="G29" s="59" t="s">
        <v>61</v>
      </c>
      <c r="H29" s="59" t="s">
        <v>9</v>
      </c>
      <c r="I29" s="56" t="s">
        <v>197</v>
      </c>
      <c r="J29" s="145" t="s">
        <v>199</v>
      </c>
      <c r="K29" s="53"/>
      <c r="L29" s="40" t="s">
        <v>62</v>
      </c>
      <c r="M29" s="5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36" customHeight="1">
      <c r="A30" s="32" t="s">
        <v>98</v>
      </c>
      <c r="C30" s="42"/>
      <c r="D30" s="42"/>
      <c r="E30" s="69" t="s">
        <v>200</v>
      </c>
      <c r="F30" s="45" t="s">
        <v>52</v>
      </c>
      <c r="G30" s="59" t="s">
        <v>66</v>
      </c>
      <c r="H30" s="59" t="s">
        <v>9</v>
      </c>
      <c r="I30" s="56" t="s">
        <v>201</v>
      </c>
      <c r="J30" s="68"/>
      <c r="K30" s="53"/>
      <c r="L30" s="40" t="s">
        <v>42</v>
      </c>
      <c r="M30" s="5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43.5" customHeight="1">
      <c r="A31" s="32" t="s">
        <v>99</v>
      </c>
      <c r="C31" s="42"/>
      <c r="D31" s="42"/>
      <c r="E31" s="36" t="s">
        <v>202</v>
      </c>
      <c r="F31" s="45" t="s">
        <v>52</v>
      </c>
      <c r="G31" s="59" t="s">
        <v>66</v>
      </c>
      <c r="H31" s="59" t="s">
        <v>9</v>
      </c>
      <c r="I31" s="56" t="s">
        <v>203</v>
      </c>
      <c r="J31" s="68"/>
      <c r="K31" s="53"/>
      <c r="L31" s="40" t="s">
        <v>42</v>
      </c>
      <c r="M31" s="5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42" customHeight="1">
      <c r="A32" s="32" t="s">
        <v>100</v>
      </c>
      <c r="C32" s="42"/>
      <c r="D32" s="42"/>
      <c r="E32" s="36" t="s">
        <v>202</v>
      </c>
      <c r="F32" s="45" t="s">
        <v>52</v>
      </c>
      <c r="G32" s="59" t="s">
        <v>61</v>
      </c>
      <c r="H32" s="59" t="s">
        <v>9</v>
      </c>
      <c r="I32" s="56" t="s">
        <v>204</v>
      </c>
      <c r="J32" s="145" t="s">
        <v>205</v>
      </c>
      <c r="K32" s="53"/>
      <c r="L32" s="40" t="s">
        <v>62</v>
      </c>
      <c r="M32" s="5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45" customHeight="1">
      <c r="A33" s="32" t="s">
        <v>101</v>
      </c>
      <c r="C33" s="42"/>
      <c r="D33" s="42"/>
      <c r="E33" s="36" t="s">
        <v>202</v>
      </c>
      <c r="F33" s="56" t="s">
        <v>206</v>
      </c>
      <c r="G33" s="59" t="s">
        <v>66</v>
      </c>
      <c r="H33" s="59" t="s">
        <v>9</v>
      </c>
      <c r="I33" s="56" t="s">
        <v>207</v>
      </c>
      <c r="J33" s="68"/>
      <c r="K33" s="53"/>
      <c r="L33" s="40" t="s">
        <v>42</v>
      </c>
      <c r="M33" s="5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40.5" customHeight="1">
      <c r="A34" s="32" t="s">
        <v>102</v>
      </c>
      <c r="C34" s="42"/>
      <c r="D34" s="42"/>
      <c r="E34" s="36" t="s">
        <v>208</v>
      </c>
      <c r="F34" s="56" t="s">
        <v>209</v>
      </c>
      <c r="G34" s="59" t="s">
        <v>66</v>
      </c>
      <c r="H34" s="59" t="s">
        <v>9</v>
      </c>
      <c r="I34" s="56" t="s">
        <v>210</v>
      </c>
      <c r="J34" s="36"/>
      <c r="K34" s="53"/>
      <c r="L34" s="40" t="s">
        <v>42</v>
      </c>
      <c r="M34" s="45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42.75" customHeight="1">
      <c r="A35" s="32" t="s">
        <v>103</v>
      </c>
      <c r="C35" s="42"/>
      <c r="D35" s="42"/>
      <c r="E35" s="36" t="s">
        <v>211</v>
      </c>
      <c r="F35" s="56" t="s">
        <v>212</v>
      </c>
      <c r="G35" s="59" t="s">
        <v>213</v>
      </c>
      <c r="H35" s="59" t="s">
        <v>9</v>
      </c>
      <c r="I35" s="56" t="s">
        <v>214</v>
      </c>
      <c r="J35" s="145" t="s">
        <v>220</v>
      </c>
      <c r="K35" s="53"/>
      <c r="L35" s="40" t="s">
        <v>62</v>
      </c>
      <c r="M35" s="5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31.5" customHeight="1">
      <c r="A36" s="32" t="s">
        <v>104</v>
      </c>
      <c r="C36" s="42"/>
      <c r="D36" s="42"/>
      <c r="E36" s="36" t="s">
        <v>215</v>
      </c>
      <c r="F36" s="59" t="s">
        <v>216</v>
      </c>
      <c r="G36" s="59" t="s">
        <v>66</v>
      </c>
      <c r="H36" s="59" t="s">
        <v>9</v>
      </c>
      <c r="I36" s="56" t="s">
        <v>217</v>
      </c>
      <c r="J36" s="72"/>
      <c r="K36" s="73"/>
      <c r="L36" s="40" t="s">
        <v>42</v>
      </c>
      <c r="M36" s="5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41.25" customHeight="1">
      <c r="A37" s="32" t="s">
        <v>105</v>
      </c>
      <c r="C37" s="42"/>
      <c r="D37" s="46"/>
      <c r="E37" s="36" t="s">
        <v>218</v>
      </c>
      <c r="F37" s="45" t="s">
        <v>52</v>
      </c>
      <c r="G37" s="59" t="s">
        <v>66</v>
      </c>
      <c r="H37" s="59" t="s">
        <v>9</v>
      </c>
      <c r="I37" s="56" t="s">
        <v>219</v>
      </c>
      <c r="J37" s="45"/>
      <c r="K37" s="45"/>
      <c r="L37" s="40" t="s">
        <v>42</v>
      </c>
      <c r="M37" s="5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27" customHeight="1">
      <c r="A38" s="32" t="s">
        <v>106</v>
      </c>
      <c r="C38" s="74" t="s">
        <v>221</v>
      </c>
      <c r="D38" s="36"/>
      <c r="E38" s="36" t="s">
        <v>222</v>
      </c>
      <c r="F38" s="36" t="s">
        <v>223</v>
      </c>
      <c r="G38" s="59" t="s">
        <v>66</v>
      </c>
      <c r="H38" s="59" t="s">
        <v>9</v>
      </c>
      <c r="I38" s="36" t="s">
        <v>224</v>
      </c>
      <c r="J38" s="36"/>
      <c r="K38" s="58"/>
      <c r="L38" s="75" t="s">
        <v>42</v>
      </c>
      <c r="M38" s="5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58.5" customHeight="1">
      <c r="A39" s="32" t="s">
        <v>107</v>
      </c>
      <c r="C39" s="74"/>
      <c r="D39" s="32"/>
      <c r="E39" s="35" t="s">
        <v>225</v>
      </c>
      <c r="F39" s="36" t="s">
        <v>226</v>
      </c>
      <c r="G39" s="59" t="s">
        <v>66</v>
      </c>
      <c r="H39" s="59" t="s">
        <v>9</v>
      </c>
      <c r="I39" s="36" t="s">
        <v>227</v>
      </c>
      <c r="J39" s="36"/>
      <c r="K39" s="53"/>
      <c r="L39" s="40" t="s">
        <v>42</v>
      </c>
      <c r="M39" s="60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40.5" customHeight="1">
      <c r="A40" s="32" t="s">
        <v>108</v>
      </c>
      <c r="C40" s="74"/>
      <c r="D40" s="74"/>
      <c r="E40" s="35" t="s">
        <v>228</v>
      </c>
      <c r="F40" s="36" t="s">
        <v>229</v>
      </c>
      <c r="G40" s="59" t="s">
        <v>66</v>
      </c>
      <c r="H40" s="59" t="s">
        <v>9</v>
      </c>
      <c r="I40" s="36" t="s">
        <v>230</v>
      </c>
      <c r="J40" s="36"/>
      <c r="K40" s="58"/>
      <c r="L40" s="40" t="s">
        <v>42</v>
      </c>
      <c r="M40" s="62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5.75" customHeight="1">
      <c r="A41" s="32" t="s">
        <v>109</v>
      </c>
      <c r="C41" s="74"/>
      <c r="D41" s="74"/>
      <c r="E41" s="35"/>
      <c r="F41" s="36"/>
      <c r="G41" s="36"/>
      <c r="H41" s="36"/>
      <c r="I41" s="36"/>
      <c r="J41" s="36"/>
      <c r="K41" s="53"/>
      <c r="L41" s="40"/>
      <c r="M41" s="6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5.75" customHeight="1">
      <c r="A42" s="32" t="s">
        <v>110</v>
      </c>
      <c r="C42" s="74"/>
      <c r="D42" s="74"/>
      <c r="E42" s="35"/>
      <c r="F42" s="36"/>
      <c r="G42" s="36"/>
      <c r="H42" s="53"/>
      <c r="I42" s="53"/>
      <c r="J42" s="36"/>
      <c r="K42" s="53"/>
      <c r="L42" s="40"/>
      <c r="M42" s="6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5.75" customHeight="1">
      <c r="A43" s="32" t="s">
        <v>111</v>
      </c>
      <c r="C43" s="74"/>
      <c r="D43" s="74"/>
      <c r="E43" s="76"/>
      <c r="F43" s="48"/>
      <c r="G43" s="53"/>
      <c r="H43" s="77"/>
      <c r="I43" s="77"/>
      <c r="J43" s="36"/>
      <c r="K43" s="53"/>
      <c r="L43" s="40"/>
      <c r="M43" s="6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5.75" customHeight="1">
      <c r="A44" s="32" t="s">
        <v>112</v>
      </c>
      <c r="C44" s="74"/>
      <c r="D44" s="74"/>
      <c r="E44" s="76"/>
      <c r="F44" s="78"/>
      <c r="G44" s="77"/>
      <c r="H44" s="77"/>
      <c r="I44" s="77"/>
      <c r="J44" s="36"/>
      <c r="K44" s="53"/>
      <c r="L44" s="40"/>
      <c r="M44" s="65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5.75" customHeight="1">
      <c r="A45" s="32" t="s">
        <v>113</v>
      </c>
      <c r="C45" s="74"/>
      <c r="D45" s="74"/>
      <c r="E45" s="76"/>
      <c r="F45" s="46"/>
      <c r="G45" s="77"/>
      <c r="H45" s="77"/>
      <c r="I45" s="77"/>
      <c r="J45" s="36"/>
      <c r="K45" s="53"/>
      <c r="L45" s="40"/>
      <c r="M45" s="65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5.75" customHeight="1">
      <c r="A46" s="32" t="s">
        <v>114</v>
      </c>
      <c r="C46" s="74"/>
      <c r="D46" s="74"/>
      <c r="E46" s="76"/>
      <c r="F46" s="48"/>
      <c r="G46" s="77"/>
      <c r="H46" s="77"/>
      <c r="I46" s="77"/>
      <c r="J46" s="36"/>
      <c r="K46" s="53"/>
      <c r="L46" s="40"/>
      <c r="M46" s="65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5.75" customHeight="1">
      <c r="A47" s="32" t="s">
        <v>115</v>
      </c>
      <c r="C47" s="74"/>
      <c r="D47" s="74"/>
      <c r="E47" s="76"/>
      <c r="F47" s="48"/>
      <c r="G47" s="77"/>
      <c r="H47" s="77"/>
      <c r="I47" s="77"/>
      <c r="J47" s="36"/>
      <c r="K47" s="53"/>
      <c r="L47" s="53"/>
      <c r="M47" s="65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5.75" customHeight="1">
      <c r="A48" s="32" t="s">
        <v>116</v>
      </c>
      <c r="C48" s="74"/>
      <c r="D48" s="74"/>
      <c r="E48" s="76"/>
      <c r="F48" s="36"/>
      <c r="G48" s="77"/>
      <c r="H48" s="53"/>
      <c r="I48" s="53"/>
      <c r="J48" s="36"/>
      <c r="K48" s="53"/>
      <c r="L48" s="40"/>
      <c r="M48" s="65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5.75" customHeight="1">
      <c r="A49" s="32" t="s">
        <v>117</v>
      </c>
      <c r="C49" s="74"/>
      <c r="D49" s="74"/>
      <c r="E49" s="76"/>
      <c r="F49" s="48"/>
      <c r="G49" s="53"/>
      <c r="H49" s="77"/>
      <c r="I49" s="77"/>
      <c r="J49" s="36"/>
      <c r="K49" s="53"/>
      <c r="L49" s="40"/>
      <c r="M49" s="65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5.75" customHeight="1">
      <c r="A50" s="32" t="s">
        <v>118</v>
      </c>
      <c r="C50" s="74"/>
      <c r="D50" s="50"/>
      <c r="E50" s="48"/>
      <c r="F50" s="36"/>
      <c r="G50" s="77"/>
      <c r="H50" s="36"/>
      <c r="I50" s="36"/>
      <c r="J50" s="36"/>
      <c r="K50" s="53"/>
      <c r="L50" s="53"/>
      <c r="M50" s="65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5.75" customHeight="1">
      <c r="A51" s="32" t="s">
        <v>119</v>
      </c>
      <c r="C51" s="74"/>
      <c r="D51" s="79"/>
      <c r="E51" s="80"/>
      <c r="F51" s="35"/>
      <c r="G51" s="36"/>
      <c r="H51" s="35"/>
      <c r="I51" s="35"/>
      <c r="J51" s="35"/>
      <c r="K51" s="81"/>
      <c r="L51" s="82"/>
      <c r="M51" s="65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5.75" customHeight="1">
      <c r="A52" s="32" t="s">
        <v>120</v>
      </c>
      <c r="C52" s="74"/>
      <c r="D52" s="83"/>
      <c r="E52" s="80"/>
      <c r="F52" s="36"/>
      <c r="G52" s="35"/>
      <c r="H52" s="36"/>
      <c r="I52" s="36"/>
      <c r="J52" s="36"/>
      <c r="K52" s="36"/>
      <c r="L52" s="84"/>
      <c r="M52" s="41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5.75" customHeight="1">
      <c r="A53" s="32" t="s">
        <v>121</v>
      </c>
      <c r="C53" s="74"/>
      <c r="D53" s="83"/>
      <c r="E53" s="67"/>
      <c r="F53" s="48"/>
      <c r="G53" s="36"/>
      <c r="H53" s="67"/>
      <c r="I53" s="67"/>
      <c r="J53" s="48"/>
      <c r="K53" s="85"/>
      <c r="L53" s="84"/>
      <c r="M53" s="5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5.75" customHeight="1">
      <c r="A54" s="32" t="s">
        <v>122</v>
      </c>
      <c r="C54" s="74"/>
      <c r="D54" s="83"/>
      <c r="E54" s="80"/>
      <c r="F54" s="36"/>
      <c r="G54" s="52"/>
      <c r="H54" s="36"/>
      <c r="I54" s="36"/>
      <c r="J54" s="36"/>
      <c r="K54" s="58"/>
      <c r="L54" s="40"/>
      <c r="M54" s="5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5.75" customHeight="1">
      <c r="A55" s="32" t="s">
        <v>123</v>
      </c>
      <c r="C55" s="74"/>
      <c r="D55" s="83"/>
      <c r="E55" s="80"/>
      <c r="F55" s="61"/>
      <c r="G55" s="35"/>
      <c r="H55" s="67"/>
      <c r="I55" s="67"/>
      <c r="J55" s="36"/>
      <c r="K55" s="58"/>
      <c r="L55" s="40"/>
      <c r="M55" s="5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5.75" customHeight="1">
      <c r="A56" s="32" t="s">
        <v>124</v>
      </c>
      <c r="C56" s="74"/>
      <c r="D56" s="83"/>
      <c r="E56" s="80"/>
      <c r="F56" s="36"/>
      <c r="G56" s="36"/>
      <c r="H56" s="67"/>
      <c r="I56" s="67"/>
      <c r="J56" s="36"/>
      <c r="K56" s="53"/>
      <c r="L56" s="40"/>
      <c r="M56" s="60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5.75" customHeight="1">
      <c r="A57" s="32" t="s">
        <v>125</v>
      </c>
      <c r="C57" s="74"/>
      <c r="D57" s="83"/>
      <c r="E57" s="80"/>
      <c r="F57" s="36"/>
      <c r="G57" s="52"/>
      <c r="H57" s="36"/>
      <c r="I57" s="36"/>
      <c r="J57" s="36"/>
      <c r="K57" s="58"/>
      <c r="L57" s="40"/>
      <c r="M57" s="62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</sheetData>
  <mergeCells count="13">
    <mergeCell ref="F44:F45"/>
    <mergeCell ref="L1:M1"/>
    <mergeCell ref="A5:B5"/>
    <mergeCell ref="C8:C13"/>
    <mergeCell ref="D8:D37"/>
    <mergeCell ref="K9:K14"/>
    <mergeCell ref="M9:M14"/>
    <mergeCell ref="C14:C23"/>
    <mergeCell ref="C24:C37"/>
    <mergeCell ref="A1:B1"/>
    <mergeCell ref="A2:B2"/>
    <mergeCell ref="A3:B3"/>
    <mergeCell ref="A4:B4"/>
  </mergeCells>
  <phoneticPr fontId="6" type="noConversion"/>
  <conditionalFormatting sqref="L48:L49 L51:L57 L8:L4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51:L57 L48:L49 L8:L46" xr:uid="{81AA57DA-885C-426E-BC0F-9A152C0C6B9B}">
      <formula1>"Passed,Failed,Not Executed,Out of Scope"</formula1>
    </dataValidation>
  </dataValidations>
  <hyperlinks>
    <hyperlink ref="C1" r:id="rId1" xr:uid="{534218EE-4F9C-457B-B6AF-8CE231A8DB91}"/>
    <hyperlink ref="J20" r:id="rId2" xr:uid="{04807CBB-F985-42F2-9909-8C07B33D5ED2}"/>
    <hyperlink ref="J17" r:id="rId3" xr:uid="{C27554F4-71AE-4761-9B60-93E3B58EFAF8}"/>
    <hyperlink ref="J21" r:id="rId4" xr:uid="{A005A92F-14B8-4332-A6E9-9C8A1C802C45}"/>
    <hyperlink ref="J27" r:id="rId5" xr:uid="{7A298143-2DB2-4E4A-91F6-879BDE28B28A}"/>
    <hyperlink ref="J29" r:id="rId6" xr:uid="{91624F8B-349B-4C19-872E-4C72E932212D}"/>
    <hyperlink ref="J32" r:id="rId7" xr:uid="{789BF537-B4D9-4431-B8FC-8AABC4FB4E01}"/>
    <hyperlink ref="J35" r:id="rId8" xr:uid="{CD35F31B-393F-4747-8B79-0C4FA4537F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CFE7-19AF-4906-97AE-C751EFAC6005}">
  <dimension ref="A1:Z1000"/>
  <sheetViews>
    <sheetView topLeftCell="A4" workbookViewId="0">
      <selection activeCell="C5" sqref="C5:G5"/>
    </sheetView>
  </sheetViews>
  <sheetFormatPr defaultColWidth="12.5703125" defaultRowHeight="15"/>
  <cols>
    <col min="1" max="1" width="14.42578125" customWidth="1"/>
    <col min="2" max="2" width="29.42578125" customWidth="1"/>
    <col min="3" max="3" width="21.5703125" customWidth="1"/>
    <col min="4" max="11" width="14.42578125" customWidth="1"/>
    <col min="12" max="12" width="40.5703125" customWidth="1"/>
    <col min="13" max="13" width="28.140625" customWidth="1"/>
    <col min="14" max="14" width="21.42578125" customWidth="1"/>
    <col min="15" max="15" width="30.5703125" customWidth="1"/>
    <col min="16" max="16" width="25" customWidth="1"/>
    <col min="17" max="18" width="14.42578125" customWidth="1"/>
  </cols>
  <sheetData>
    <row r="1" spans="1:26" ht="15.75" customHeight="1"/>
    <row r="2" spans="1:26" ht="15.75" customHeight="1"/>
    <row r="3" spans="1:26" ht="8.25" customHeight="1" thickBot="1"/>
    <row r="4" spans="1:26" ht="25.5" customHeight="1" thickBot="1">
      <c r="B4" s="86" t="s">
        <v>127</v>
      </c>
      <c r="C4" s="87"/>
      <c r="D4" s="87"/>
      <c r="E4" s="87"/>
      <c r="F4" s="87"/>
      <c r="G4" s="88"/>
      <c r="K4" s="89"/>
    </row>
    <row r="5" spans="1:26" ht="15.75" customHeight="1" thickBot="1">
      <c r="B5" s="90" t="s">
        <v>128</v>
      </c>
      <c r="C5" s="91" t="s">
        <v>20</v>
      </c>
      <c r="D5" s="92"/>
      <c r="E5" s="92"/>
      <c r="F5" s="92"/>
      <c r="G5" s="93"/>
    </row>
    <row r="6" spans="1:26" ht="15.75" customHeight="1" thickBot="1">
      <c r="B6" s="94" t="s">
        <v>129</v>
      </c>
      <c r="C6" s="91" t="s">
        <v>231</v>
      </c>
      <c r="D6" s="92"/>
      <c r="E6" s="92"/>
      <c r="F6" s="92"/>
      <c r="G6" s="93"/>
      <c r="I6" s="95" t="s">
        <v>130</v>
      </c>
      <c r="J6" s="95" t="s">
        <v>131</v>
      </c>
      <c r="L6" s="96" t="s">
        <v>132</v>
      </c>
    </row>
    <row r="7" spans="1:26" ht="15.75" customHeight="1" thickBot="1">
      <c r="B7" s="90" t="s">
        <v>133</v>
      </c>
      <c r="C7" s="91">
        <v>1</v>
      </c>
      <c r="D7" s="92"/>
      <c r="E7" s="92"/>
      <c r="F7" s="92"/>
      <c r="G7" s="93"/>
      <c r="I7" s="97">
        <f>C15</f>
        <v>27</v>
      </c>
      <c r="J7" s="98" t="s">
        <v>17</v>
      </c>
      <c r="K7" s="99"/>
      <c r="L7" s="100"/>
    </row>
    <row r="8" spans="1:26" ht="15.75" customHeight="1" thickBot="1">
      <c r="B8" s="90" t="s">
        <v>134</v>
      </c>
      <c r="C8" s="91" t="s">
        <v>22</v>
      </c>
      <c r="D8" s="92"/>
      <c r="E8" s="92"/>
      <c r="F8" s="92"/>
      <c r="G8" s="93"/>
      <c r="I8" s="97">
        <f>D15</f>
        <v>6</v>
      </c>
      <c r="J8" s="98" t="s">
        <v>18</v>
      </c>
      <c r="K8" s="99"/>
      <c r="L8" s="101"/>
    </row>
    <row r="9" spans="1:26" ht="15.75" customHeight="1" thickBot="1">
      <c r="B9" s="90" t="s">
        <v>135</v>
      </c>
      <c r="C9" s="91" t="s">
        <v>22</v>
      </c>
      <c r="D9" s="92"/>
      <c r="E9" s="92"/>
      <c r="F9" s="92"/>
      <c r="G9" s="93"/>
      <c r="I9" s="97">
        <f>E15</f>
        <v>0</v>
      </c>
      <c r="J9" s="98" t="s">
        <v>19</v>
      </c>
      <c r="L9" s="102" t="s">
        <v>136</v>
      </c>
      <c r="M9" s="103" t="s">
        <v>137</v>
      </c>
      <c r="N9" s="103" t="s">
        <v>138</v>
      </c>
      <c r="O9" s="103"/>
      <c r="P9" s="104"/>
    </row>
    <row r="10" spans="1:26" ht="15.75" customHeight="1" thickBot="1">
      <c r="B10" s="90" t="s">
        <v>139</v>
      </c>
      <c r="C10" s="91" t="s">
        <v>23</v>
      </c>
      <c r="D10" s="92"/>
      <c r="E10" s="92"/>
      <c r="F10" s="92"/>
      <c r="G10" s="93"/>
      <c r="I10" s="97">
        <f>F15</f>
        <v>0</v>
      </c>
      <c r="J10" s="98" t="s">
        <v>24</v>
      </c>
      <c r="L10" s="100"/>
      <c r="M10" s="100"/>
      <c r="N10" s="100" t="s">
        <v>140</v>
      </c>
      <c r="O10" s="100" t="s">
        <v>141</v>
      </c>
      <c r="P10" s="99"/>
    </row>
    <row r="11" spans="1:26" ht="15.75" customHeight="1">
      <c r="B11" s="105" t="s">
        <v>142</v>
      </c>
      <c r="C11" s="106"/>
      <c r="D11" s="106"/>
      <c r="E11" s="106"/>
      <c r="F11" s="106"/>
      <c r="G11" s="107"/>
    </row>
    <row r="12" spans="1:26" ht="15.75" customHeight="1" thickBot="1">
      <c r="B12" s="108"/>
      <c r="C12" s="92"/>
      <c r="D12" s="92"/>
      <c r="E12" s="92"/>
      <c r="F12" s="92"/>
      <c r="G12" s="93"/>
    </row>
    <row r="13" spans="1:26" ht="15.75" customHeight="1">
      <c r="B13" s="109" t="s">
        <v>143</v>
      </c>
      <c r="C13" s="110" t="s">
        <v>17</v>
      </c>
      <c r="D13" s="110" t="s">
        <v>18</v>
      </c>
      <c r="E13" s="110" t="s">
        <v>19</v>
      </c>
      <c r="F13" s="110" t="s">
        <v>144</v>
      </c>
      <c r="G13" s="111" t="s">
        <v>145</v>
      </c>
      <c r="L13" s="99"/>
      <c r="M13" s="99"/>
      <c r="N13" s="99"/>
      <c r="O13" s="99"/>
      <c r="P13" s="99"/>
      <c r="Q13" s="99"/>
      <c r="R13" s="99"/>
    </row>
    <row r="14" spans="1:26" ht="48" customHeight="1">
      <c r="A14" s="112"/>
      <c r="B14" s="113"/>
      <c r="C14" s="114">
        <v>27</v>
      </c>
      <c r="D14" s="115">
        <v>6</v>
      </c>
      <c r="E14" s="116">
        <f>[1]TestCase!M4</f>
        <v>0</v>
      </c>
      <c r="F14" s="117">
        <f>[1]TestCase!M5</f>
        <v>0</v>
      </c>
      <c r="G14" s="118">
        <v>33</v>
      </c>
      <c r="H14" s="112"/>
      <c r="I14" s="112"/>
      <c r="J14" s="112"/>
      <c r="K14" s="112"/>
      <c r="L14" s="119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</row>
    <row r="15" spans="1:26" ht="19.5" thickBot="1">
      <c r="B15" s="120" t="s">
        <v>146</v>
      </c>
      <c r="C15" s="121">
        <f>SUM(C14)</f>
        <v>27</v>
      </c>
      <c r="D15" s="122">
        <f t="shared" ref="C15:G15" si="0">SUM(D14)</f>
        <v>6</v>
      </c>
      <c r="E15" s="121">
        <f t="shared" si="0"/>
        <v>0</v>
      </c>
      <c r="F15" s="121">
        <f t="shared" si="0"/>
        <v>0</v>
      </c>
      <c r="G15" s="123">
        <f t="shared" si="0"/>
        <v>33</v>
      </c>
      <c r="L15" s="89"/>
      <c r="M15" s="124"/>
      <c r="N15" s="124"/>
      <c r="O15" s="124"/>
      <c r="P15" s="124"/>
      <c r="Q15" s="124"/>
      <c r="R15" s="124"/>
    </row>
    <row r="16" spans="1:26" ht="15.75" customHeight="1">
      <c r="B16" s="125"/>
      <c r="C16" s="125"/>
      <c r="D16" s="125"/>
      <c r="E16" s="125"/>
      <c r="F16" s="125"/>
      <c r="G16" s="125"/>
      <c r="L16" s="89"/>
      <c r="M16" s="124"/>
      <c r="N16" s="124"/>
      <c r="O16" s="124"/>
      <c r="P16" s="124"/>
      <c r="Q16" s="124"/>
      <c r="R16" s="124"/>
    </row>
    <row r="17" spans="2:18" ht="15.75" customHeight="1">
      <c r="B17" s="125"/>
      <c r="C17" s="125"/>
      <c r="D17" s="125"/>
      <c r="E17" s="125"/>
      <c r="F17" s="125"/>
      <c r="G17" s="125"/>
      <c r="L17" s="99"/>
      <c r="M17" s="99"/>
      <c r="N17" s="99"/>
      <c r="O17" s="99"/>
      <c r="P17" s="99"/>
      <c r="Q17" s="99"/>
      <c r="R17" s="99"/>
    </row>
    <row r="18" spans="2:18" ht="15.75" customHeight="1">
      <c r="B18" s="126" t="s">
        <v>147</v>
      </c>
      <c r="C18" s="127"/>
      <c r="D18" s="127"/>
      <c r="E18" s="127"/>
      <c r="F18" s="127"/>
      <c r="G18" s="2"/>
    </row>
    <row r="19" spans="2:18" ht="15.75" customHeight="1">
      <c r="B19" s="128" t="s">
        <v>148</v>
      </c>
      <c r="C19" s="127"/>
      <c r="D19" s="2"/>
      <c r="E19" s="129"/>
      <c r="F19" s="129" t="s">
        <v>149</v>
      </c>
      <c r="G19" s="129" t="s">
        <v>150</v>
      </c>
    </row>
    <row r="20" spans="2:18" ht="15.75" customHeight="1">
      <c r="B20" s="130" t="s">
        <v>151</v>
      </c>
      <c r="C20" s="127"/>
      <c r="D20" s="2"/>
      <c r="E20" s="131"/>
      <c r="F20" s="131" t="s">
        <v>152</v>
      </c>
      <c r="G20" s="131" t="s">
        <v>152</v>
      </c>
    </row>
    <row r="21" spans="2:18" ht="15.75" customHeight="1">
      <c r="B21" s="130" t="s">
        <v>153</v>
      </c>
      <c r="C21" s="127"/>
      <c r="D21" s="2"/>
      <c r="E21" s="131"/>
      <c r="F21" s="131" t="s">
        <v>152</v>
      </c>
      <c r="G21" s="131" t="s">
        <v>152</v>
      </c>
    </row>
    <row r="22" spans="2:18" ht="15.75" customHeight="1" thickBot="1"/>
    <row r="23" spans="2:18" ht="15.75" customHeight="1">
      <c r="B23" s="132"/>
      <c r="C23" s="133" t="s">
        <v>154</v>
      </c>
      <c r="D23" s="134" t="s">
        <v>155</v>
      </c>
      <c r="E23" s="135"/>
      <c r="F23" s="135"/>
      <c r="G23" s="136"/>
    </row>
    <row r="24" spans="2:18" ht="15.75" customHeight="1">
      <c r="B24" s="137"/>
      <c r="C24" s="137"/>
      <c r="D24" s="138"/>
      <c r="E24" s="139"/>
      <c r="F24" s="139"/>
      <c r="G24" s="107"/>
    </row>
    <row r="25" spans="2:18" ht="15.75" customHeight="1">
      <c r="B25" s="137"/>
      <c r="C25" s="137"/>
      <c r="D25" s="138"/>
      <c r="E25" s="139"/>
      <c r="F25" s="139"/>
      <c r="G25" s="107"/>
    </row>
    <row r="26" spans="2:18" ht="15.75" customHeight="1" thickBot="1">
      <c r="B26" s="140"/>
      <c r="C26" s="140"/>
      <c r="D26" s="108"/>
      <c r="E26" s="92"/>
      <c r="F26" s="92"/>
      <c r="G26" s="93"/>
    </row>
    <row r="27" spans="2:18" ht="15.75" customHeight="1">
      <c r="B27" s="141" t="s">
        <v>156</v>
      </c>
      <c r="C27" s="142" t="s">
        <v>85</v>
      </c>
      <c r="D27" s="143" t="s">
        <v>157</v>
      </c>
      <c r="E27" s="135"/>
      <c r="F27" s="135"/>
      <c r="G27" s="136"/>
    </row>
    <row r="28" spans="2:18" ht="15.75" customHeight="1">
      <c r="B28" s="137"/>
      <c r="C28" s="137"/>
      <c r="D28" s="138"/>
      <c r="E28" s="139"/>
      <c r="F28" s="139"/>
      <c r="G28" s="107"/>
    </row>
    <row r="29" spans="2:18" ht="15.75" customHeight="1">
      <c r="B29" s="137"/>
      <c r="C29" s="137"/>
      <c r="D29" s="138"/>
      <c r="E29" s="139"/>
      <c r="F29" s="139"/>
      <c r="G29" s="107"/>
    </row>
    <row r="30" spans="2:18" ht="15.75" customHeight="1" thickBot="1">
      <c r="B30" s="140"/>
      <c r="C30" s="140"/>
      <c r="D30" s="108"/>
      <c r="E30" s="92"/>
      <c r="F30" s="92"/>
      <c r="G30" s="93"/>
    </row>
    <row r="31" spans="2:18" ht="15.75" customHeight="1">
      <c r="B31" s="141" t="s">
        <v>156</v>
      </c>
      <c r="C31" s="142" t="s">
        <v>158</v>
      </c>
      <c r="D31" s="143" t="s">
        <v>159</v>
      </c>
      <c r="E31" s="135"/>
      <c r="F31" s="135"/>
      <c r="G31" s="136"/>
    </row>
    <row r="32" spans="2:18" ht="15.75" customHeight="1">
      <c r="B32" s="137"/>
      <c r="C32" s="137"/>
      <c r="D32" s="138"/>
      <c r="E32" s="139"/>
      <c r="F32" s="139"/>
      <c r="G32" s="107"/>
    </row>
    <row r="33" spans="2:7" ht="15.75" customHeight="1">
      <c r="B33" s="137"/>
      <c r="C33" s="137"/>
      <c r="D33" s="138"/>
      <c r="E33" s="139"/>
      <c r="F33" s="139"/>
      <c r="G33" s="107"/>
    </row>
    <row r="34" spans="2:7" ht="15.75" customHeight="1" thickBot="1">
      <c r="B34" s="140"/>
      <c r="C34" s="140"/>
      <c r="D34" s="108"/>
      <c r="E34" s="92"/>
      <c r="F34" s="92"/>
      <c r="G34" s="93"/>
    </row>
    <row r="35" spans="2:7" ht="15.75" customHeight="1">
      <c r="B35" s="141" t="s">
        <v>156</v>
      </c>
      <c r="C35" s="142" t="s">
        <v>160</v>
      </c>
      <c r="D35" s="143" t="s">
        <v>161</v>
      </c>
      <c r="E35" s="135"/>
      <c r="F35" s="135"/>
      <c r="G35" s="136"/>
    </row>
    <row r="36" spans="2:7" ht="15.75" customHeight="1">
      <c r="B36" s="137"/>
      <c r="C36" s="137"/>
      <c r="D36" s="138"/>
      <c r="E36" s="139"/>
      <c r="F36" s="139"/>
      <c r="G36" s="107"/>
    </row>
    <row r="37" spans="2:7" ht="15.75" customHeight="1">
      <c r="B37" s="137"/>
      <c r="C37" s="137"/>
      <c r="D37" s="138"/>
      <c r="E37" s="139"/>
      <c r="F37" s="139"/>
      <c r="G37" s="107"/>
    </row>
    <row r="38" spans="2:7" ht="15.75" customHeight="1" thickBot="1">
      <c r="B38" s="140"/>
      <c r="C38" s="140"/>
      <c r="D38" s="108"/>
      <c r="E38" s="92"/>
      <c r="F38" s="92"/>
      <c r="G38" s="93"/>
    </row>
    <row r="39" spans="2:7" ht="15.75" customHeight="1">
      <c r="B39" s="141" t="s">
        <v>156</v>
      </c>
      <c r="C39" s="142" t="s">
        <v>162</v>
      </c>
      <c r="D39" s="143" t="s">
        <v>163</v>
      </c>
      <c r="E39" s="135"/>
      <c r="F39" s="135"/>
      <c r="G39" s="136"/>
    </row>
    <row r="40" spans="2:7" ht="15.75" customHeight="1">
      <c r="B40" s="137"/>
      <c r="C40" s="137"/>
      <c r="D40" s="138"/>
      <c r="E40" s="139"/>
      <c r="F40" s="139"/>
      <c r="G40" s="107"/>
    </row>
    <row r="41" spans="2:7" ht="15.75" customHeight="1">
      <c r="B41" s="137"/>
      <c r="C41" s="137"/>
      <c r="D41" s="138"/>
      <c r="E41" s="139"/>
      <c r="F41" s="139"/>
      <c r="G41" s="107"/>
    </row>
    <row r="42" spans="2:7" ht="15.75" customHeight="1" thickBot="1">
      <c r="B42" s="140"/>
      <c r="C42" s="140"/>
      <c r="D42" s="108"/>
      <c r="E42" s="92"/>
      <c r="F42" s="92"/>
      <c r="G42" s="93"/>
    </row>
    <row r="43" spans="2:7" ht="15.75" customHeight="1">
      <c r="B43" s="141"/>
      <c r="C43" s="144"/>
      <c r="D43" s="143"/>
      <c r="E43" s="135"/>
      <c r="F43" s="135"/>
      <c r="G43" s="136"/>
    </row>
    <row r="44" spans="2:7" ht="15.75" customHeight="1">
      <c r="B44" s="137"/>
      <c r="C44" s="137"/>
      <c r="D44" s="138"/>
      <c r="E44" s="139"/>
      <c r="F44" s="139"/>
      <c r="G44" s="107"/>
    </row>
    <row r="45" spans="2:7" ht="15.75" customHeight="1">
      <c r="B45" s="137"/>
      <c r="C45" s="137"/>
      <c r="D45" s="138"/>
      <c r="E45" s="139"/>
      <c r="F45" s="139"/>
      <c r="G45" s="107"/>
    </row>
    <row r="46" spans="2:7" ht="15.75" customHeight="1" thickBot="1">
      <c r="B46" s="140"/>
      <c r="C46" s="140"/>
      <c r="D46" s="108"/>
      <c r="E46" s="92"/>
      <c r="F46" s="92"/>
      <c r="G46" s="93"/>
    </row>
    <row r="47" spans="2:7" ht="15.75" customHeight="1">
      <c r="B47" s="141" t="s">
        <v>156</v>
      </c>
      <c r="C47" s="144" t="s">
        <v>164</v>
      </c>
      <c r="D47" s="143" t="s">
        <v>165</v>
      </c>
      <c r="E47" s="135"/>
      <c r="F47" s="135"/>
      <c r="G47" s="136"/>
    </row>
    <row r="48" spans="2:7" ht="15.75" customHeight="1">
      <c r="B48" s="137"/>
      <c r="C48" s="137"/>
      <c r="D48" s="138"/>
      <c r="E48" s="139"/>
      <c r="F48" s="139"/>
      <c r="G48" s="107"/>
    </row>
    <row r="49" spans="2:7" ht="15.75" customHeight="1">
      <c r="B49" s="137"/>
      <c r="C49" s="137"/>
      <c r="D49" s="138"/>
      <c r="E49" s="139"/>
      <c r="F49" s="139"/>
      <c r="G49" s="107"/>
    </row>
    <row r="50" spans="2:7" ht="33.75" customHeight="1" thickBot="1">
      <c r="B50" s="140"/>
      <c r="C50" s="140"/>
      <c r="D50" s="108"/>
      <c r="E50" s="92"/>
      <c r="F50" s="92"/>
      <c r="G50" s="93"/>
    </row>
    <row r="51" spans="2:7" ht="15.75" customHeight="1">
      <c r="B51" s="141" t="s">
        <v>156</v>
      </c>
      <c r="C51" s="144" t="s">
        <v>166</v>
      </c>
      <c r="D51" s="143" t="s">
        <v>167</v>
      </c>
      <c r="E51" s="135"/>
      <c r="F51" s="135"/>
      <c r="G51" s="136"/>
    </row>
    <row r="52" spans="2:7" ht="15.75" customHeight="1">
      <c r="B52" s="137"/>
      <c r="C52" s="137"/>
      <c r="D52" s="138"/>
      <c r="E52" s="139"/>
      <c r="F52" s="139"/>
      <c r="G52" s="107"/>
    </row>
    <row r="53" spans="2:7" ht="15.75" customHeight="1">
      <c r="B53" s="137"/>
      <c r="C53" s="137"/>
      <c r="D53" s="138"/>
      <c r="E53" s="139"/>
      <c r="F53" s="139"/>
      <c r="G53" s="107"/>
    </row>
    <row r="54" spans="2:7" ht="39" customHeight="1" thickBot="1">
      <c r="B54" s="140"/>
      <c r="C54" s="140"/>
      <c r="D54" s="108"/>
      <c r="E54" s="92"/>
      <c r="F54" s="92"/>
      <c r="G54" s="93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36">
    <mergeCell ref="B47:B50"/>
    <mergeCell ref="C47:C50"/>
    <mergeCell ref="D47:G50"/>
    <mergeCell ref="B51:B54"/>
    <mergeCell ref="C51:C54"/>
    <mergeCell ref="D51:G54"/>
    <mergeCell ref="B39:B42"/>
    <mergeCell ref="C39:C42"/>
    <mergeCell ref="D39:G42"/>
    <mergeCell ref="B43:B46"/>
    <mergeCell ref="C43:C46"/>
    <mergeCell ref="D43:G46"/>
    <mergeCell ref="B31:B34"/>
    <mergeCell ref="C31:C34"/>
    <mergeCell ref="D31:G34"/>
    <mergeCell ref="B35:B38"/>
    <mergeCell ref="C35:C38"/>
    <mergeCell ref="D35:G38"/>
    <mergeCell ref="B23:B26"/>
    <mergeCell ref="C23:C26"/>
    <mergeCell ref="D23:G26"/>
    <mergeCell ref="B27:B30"/>
    <mergeCell ref="C27:C30"/>
    <mergeCell ref="D27:G30"/>
    <mergeCell ref="C10:G10"/>
    <mergeCell ref="B11:G12"/>
    <mergeCell ref="B18:G18"/>
    <mergeCell ref="B19:D19"/>
    <mergeCell ref="B20:D20"/>
    <mergeCell ref="B21:D21"/>
    <mergeCell ref="B4:G4"/>
    <mergeCell ref="C5:G5"/>
    <mergeCell ref="C6:G6"/>
    <mergeCell ref="C7:G7"/>
    <mergeCell ref="C8:G8"/>
    <mergeCell ref="C9:G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2024-06-02T10:34:47Z</dcterms:created>
  <dcterms:modified xsi:type="dcterms:W3CDTF">2024-06-02T21:10:13Z</dcterms:modified>
</cp:coreProperties>
</file>