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20" yWindow="0" windowWidth="25600" windowHeight="16060" tabRatio="500"/>
  </bookViews>
  <sheets>
    <sheet name="Sheet1" sheetId="1" r:id="rId1"/>
    <sheet name="pol" sheetId="2" r:id="rId2"/>
    <sheet name="pric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3" i="1"/>
  <c r="V2" i="1"/>
  <c r="W3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W2" i="1"/>
  <c r="T3" i="1"/>
  <c r="T2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U2" i="1"/>
  <c r="R3" i="1"/>
  <c r="R2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S2" i="1"/>
  <c r="P3" i="1"/>
  <c r="P2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Q2" i="1"/>
  <c r="N3" i="1"/>
  <c r="N2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O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J3" i="1"/>
  <c r="J2" i="1"/>
  <c r="K3" i="1"/>
  <c r="M3" i="1"/>
  <c r="J4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35" i="1"/>
  <c r="K35" i="1"/>
  <c r="M35" i="1"/>
  <c r="J36" i="1"/>
  <c r="K36" i="1"/>
  <c r="M36" i="1"/>
  <c r="J37" i="1"/>
  <c r="K37" i="1"/>
  <c r="M37" i="1"/>
  <c r="J38" i="1"/>
  <c r="K38" i="1"/>
  <c r="M38" i="1"/>
  <c r="J39" i="1"/>
  <c r="K39" i="1"/>
  <c r="M39" i="1"/>
  <c r="J40" i="1"/>
  <c r="K40" i="1"/>
  <c r="M40" i="1"/>
  <c r="J41" i="1"/>
  <c r="K41" i="1"/>
  <c r="M41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47" i="1"/>
  <c r="K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M53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69" i="1"/>
  <c r="K69" i="1"/>
  <c r="M69" i="1"/>
  <c r="J70" i="1"/>
  <c r="K70" i="1"/>
  <c r="M70" i="1"/>
  <c r="J71" i="1"/>
  <c r="K71" i="1"/>
  <c r="M71" i="1"/>
  <c r="J72" i="1"/>
  <c r="K72" i="1"/>
  <c r="M72" i="1"/>
  <c r="J73" i="1"/>
  <c r="K73" i="1"/>
  <c r="M73" i="1"/>
  <c r="J74" i="1"/>
  <c r="K74" i="1"/>
  <c r="M74" i="1"/>
  <c r="J75" i="1"/>
  <c r="K75" i="1"/>
  <c r="M75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1" i="1"/>
  <c r="K91" i="1"/>
  <c r="M91" i="1"/>
  <c r="J92" i="1"/>
  <c r="K92" i="1"/>
  <c r="M92" i="1"/>
  <c r="J93" i="1"/>
  <c r="K93" i="1"/>
  <c r="M93" i="1"/>
  <c r="J94" i="1"/>
  <c r="K94" i="1"/>
  <c r="M94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0" i="1"/>
  <c r="K110" i="1"/>
  <c r="M110" i="1"/>
  <c r="J111" i="1"/>
  <c r="K111" i="1"/>
  <c r="M111" i="1"/>
  <c r="J112" i="1"/>
  <c r="K112" i="1"/>
  <c r="M112" i="1"/>
  <c r="J113" i="1"/>
  <c r="K113" i="1"/>
  <c r="M113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4" i="1"/>
  <c r="K124" i="1"/>
  <c r="M124" i="1"/>
  <c r="J125" i="1"/>
  <c r="K125" i="1"/>
  <c r="M125" i="1"/>
  <c r="J126" i="1"/>
  <c r="K126" i="1"/>
  <c r="M126" i="1"/>
  <c r="J127" i="1"/>
  <c r="K127" i="1"/>
  <c r="M127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J133" i="1"/>
  <c r="K133" i="1"/>
  <c r="M133" i="1"/>
  <c r="J134" i="1"/>
  <c r="K134" i="1"/>
  <c r="M134" i="1"/>
  <c r="J135" i="1"/>
  <c r="K135" i="1"/>
  <c r="M135" i="1"/>
  <c r="J136" i="1"/>
  <c r="K136" i="1"/>
  <c r="M136" i="1"/>
  <c r="J137" i="1"/>
  <c r="K137" i="1"/>
  <c r="M137" i="1"/>
  <c r="J138" i="1"/>
  <c r="K138" i="1"/>
  <c r="M138" i="1"/>
  <c r="J139" i="1"/>
  <c r="K139" i="1"/>
  <c r="M139" i="1"/>
  <c r="J140" i="1"/>
  <c r="K140" i="1"/>
  <c r="M140" i="1"/>
  <c r="J141" i="1"/>
  <c r="K141" i="1"/>
  <c r="M141" i="1"/>
  <c r="J142" i="1"/>
  <c r="K142" i="1"/>
  <c r="M142" i="1"/>
  <c r="J143" i="1"/>
  <c r="K143" i="1"/>
  <c r="M143" i="1"/>
  <c r="J144" i="1"/>
  <c r="K144" i="1"/>
  <c r="M144" i="1"/>
  <c r="J145" i="1"/>
  <c r="K145" i="1"/>
  <c r="M145" i="1"/>
  <c r="J146" i="1"/>
  <c r="K146" i="1"/>
  <c r="M146" i="1"/>
  <c r="J147" i="1"/>
  <c r="K147" i="1"/>
  <c r="M147" i="1"/>
  <c r="J148" i="1"/>
  <c r="K148" i="1"/>
  <c r="M148" i="1"/>
  <c r="J149" i="1"/>
  <c r="K149" i="1"/>
  <c r="M149" i="1"/>
  <c r="J150" i="1"/>
  <c r="K150" i="1"/>
  <c r="M150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J156" i="1"/>
  <c r="K156" i="1"/>
  <c r="M156" i="1"/>
  <c r="J157" i="1"/>
  <c r="K157" i="1"/>
  <c r="M157" i="1"/>
  <c r="J158" i="1"/>
  <c r="K158" i="1"/>
  <c r="M158" i="1"/>
  <c r="J159" i="1"/>
  <c r="K159" i="1"/>
  <c r="M159" i="1"/>
  <c r="J160" i="1"/>
  <c r="K160" i="1"/>
  <c r="M160" i="1"/>
  <c r="J161" i="1"/>
  <c r="K161" i="1"/>
  <c r="M161" i="1"/>
  <c r="J162" i="1"/>
  <c r="K162" i="1"/>
  <c r="M162" i="1"/>
  <c r="J163" i="1"/>
  <c r="K163" i="1"/>
  <c r="M163" i="1"/>
  <c r="J164" i="1"/>
  <c r="K164" i="1"/>
  <c r="M164" i="1"/>
  <c r="J165" i="1"/>
  <c r="K165" i="1"/>
  <c r="M165" i="1"/>
  <c r="J166" i="1"/>
  <c r="K166" i="1"/>
  <c r="M166" i="1"/>
  <c r="J167" i="1"/>
  <c r="K167" i="1"/>
  <c r="M167" i="1"/>
  <c r="J168" i="1"/>
  <c r="K168" i="1"/>
  <c r="M168" i="1"/>
  <c r="J169" i="1"/>
  <c r="K169" i="1"/>
  <c r="M169" i="1"/>
  <c r="J170" i="1"/>
  <c r="K170" i="1"/>
  <c r="M170" i="1"/>
  <c r="J171" i="1"/>
  <c r="K171" i="1"/>
  <c r="M171" i="1"/>
  <c r="J172" i="1"/>
  <c r="K172" i="1"/>
  <c r="M172" i="1"/>
  <c r="J173" i="1"/>
  <c r="K173" i="1"/>
  <c r="M173" i="1"/>
  <c r="J174" i="1"/>
  <c r="K174" i="1"/>
  <c r="M174" i="1"/>
  <c r="J175" i="1"/>
  <c r="K175" i="1"/>
  <c r="M175" i="1"/>
  <c r="J176" i="1"/>
  <c r="K176" i="1"/>
  <c r="M176" i="1"/>
  <c r="J177" i="1"/>
  <c r="K177" i="1"/>
  <c r="M177" i="1"/>
  <c r="J178" i="1"/>
  <c r="K178" i="1"/>
  <c r="M178" i="1"/>
  <c r="J179" i="1"/>
  <c r="K179" i="1"/>
  <c r="M179" i="1"/>
  <c r="J180" i="1"/>
  <c r="K180" i="1"/>
  <c r="M180" i="1"/>
  <c r="J181" i="1"/>
  <c r="K181" i="1"/>
  <c r="M181" i="1"/>
  <c r="J182" i="1"/>
  <c r="K182" i="1"/>
  <c r="M182" i="1"/>
  <c r="J183" i="1"/>
  <c r="K183" i="1"/>
  <c r="M183" i="1"/>
  <c r="J184" i="1"/>
  <c r="K184" i="1"/>
  <c r="M184" i="1"/>
  <c r="J185" i="1"/>
  <c r="K185" i="1"/>
  <c r="M185" i="1"/>
  <c r="J186" i="1"/>
  <c r="K186" i="1"/>
  <c r="M186" i="1"/>
  <c r="J187" i="1"/>
  <c r="K187" i="1"/>
  <c r="M187" i="1"/>
  <c r="J188" i="1"/>
  <c r="K188" i="1"/>
  <c r="M188" i="1"/>
  <c r="J189" i="1"/>
  <c r="K189" i="1"/>
  <c r="M189" i="1"/>
  <c r="J190" i="1"/>
  <c r="K190" i="1"/>
  <c r="M190" i="1"/>
  <c r="J191" i="1"/>
  <c r="K191" i="1"/>
  <c r="M191" i="1"/>
  <c r="J192" i="1"/>
  <c r="K192" i="1"/>
  <c r="M192" i="1"/>
  <c r="J193" i="1"/>
  <c r="K193" i="1"/>
  <c r="M193" i="1"/>
  <c r="J194" i="1"/>
  <c r="K194" i="1"/>
  <c r="M194" i="1"/>
  <c r="J195" i="1"/>
  <c r="K195" i="1"/>
  <c r="M195" i="1"/>
  <c r="J196" i="1"/>
  <c r="K196" i="1"/>
  <c r="M196" i="1"/>
  <c r="J197" i="1"/>
  <c r="K197" i="1"/>
  <c r="M197" i="1"/>
  <c r="J198" i="1"/>
  <c r="K198" i="1"/>
  <c r="M198" i="1"/>
  <c r="J199" i="1"/>
  <c r="K199" i="1"/>
  <c r="M199" i="1"/>
  <c r="J200" i="1"/>
  <c r="K200" i="1"/>
  <c r="M200" i="1"/>
  <c r="J201" i="1"/>
  <c r="K201" i="1"/>
  <c r="M201" i="1"/>
  <c r="J202" i="1"/>
  <c r="K202" i="1"/>
  <c r="M202" i="1"/>
  <c r="J203" i="1"/>
  <c r="K203" i="1"/>
  <c r="M203" i="1"/>
  <c r="J204" i="1"/>
  <c r="K204" i="1"/>
  <c r="M204" i="1"/>
  <c r="J205" i="1"/>
  <c r="K205" i="1"/>
  <c r="M205" i="1"/>
  <c r="J206" i="1"/>
  <c r="K206" i="1"/>
  <c r="M206" i="1"/>
  <c r="J207" i="1"/>
  <c r="K207" i="1"/>
  <c r="M207" i="1"/>
  <c r="J208" i="1"/>
  <c r="K208" i="1"/>
  <c r="M208" i="1"/>
  <c r="J209" i="1"/>
  <c r="K209" i="1"/>
  <c r="M209" i="1"/>
  <c r="J210" i="1"/>
  <c r="K210" i="1"/>
  <c r="M210" i="1"/>
  <c r="J211" i="1"/>
  <c r="K211" i="1"/>
  <c r="M211" i="1"/>
  <c r="J212" i="1"/>
  <c r="K212" i="1"/>
  <c r="M212" i="1"/>
  <c r="J213" i="1"/>
  <c r="K213" i="1"/>
  <c r="M213" i="1"/>
  <c r="J214" i="1"/>
  <c r="K214" i="1"/>
  <c r="M214" i="1"/>
  <c r="J215" i="1"/>
  <c r="K215" i="1"/>
  <c r="M215" i="1"/>
  <c r="J216" i="1"/>
  <c r="K216" i="1"/>
  <c r="M216" i="1"/>
  <c r="J217" i="1"/>
  <c r="K217" i="1"/>
  <c r="M217" i="1"/>
  <c r="J218" i="1"/>
  <c r="K218" i="1"/>
  <c r="M218" i="1"/>
  <c r="J219" i="1"/>
  <c r="K219" i="1"/>
  <c r="M219" i="1"/>
  <c r="J220" i="1"/>
  <c r="K220" i="1"/>
  <c r="M220" i="1"/>
  <c r="J221" i="1"/>
  <c r="K221" i="1"/>
  <c r="M221" i="1"/>
  <c r="J222" i="1"/>
  <c r="K222" i="1"/>
  <c r="M222" i="1"/>
  <c r="J223" i="1"/>
  <c r="K223" i="1"/>
  <c r="M223" i="1"/>
  <c r="J224" i="1"/>
  <c r="K224" i="1"/>
  <c r="M224" i="1"/>
  <c r="J225" i="1"/>
  <c r="K225" i="1"/>
  <c r="M225" i="1"/>
  <c r="J226" i="1"/>
  <c r="K226" i="1"/>
  <c r="M226" i="1"/>
  <c r="J227" i="1"/>
  <c r="K227" i="1"/>
  <c r="M227" i="1"/>
  <c r="J228" i="1"/>
  <c r="K228" i="1"/>
  <c r="M228" i="1"/>
  <c r="J229" i="1"/>
  <c r="K229" i="1"/>
  <c r="M229" i="1"/>
  <c r="J230" i="1"/>
  <c r="K230" i="1"/>
  <c r="M230" i="1"/>
  <c r="J231" i="1"/>
  <c r="K231" i="1"/>
  <c r="M231" i="1"/>
  <c r="J232" i="1"/>
  <c r="K232" i="1"/>
  <c r="M232" i="1"/>
  <c r="J233" i="1"/>
  <c r="K233" i="1"/>
  <c r="M233" i="1"/>
  <c r="J234" i="1"/>
  <c r="K234" i="1"/>
  <c r="M234" i="1"/>
  <c r="J235" i="1"/>
  <c r="K235" i="1"/>
  <c r="M235" i="1"/>
  <c r="J236" i="1"/>
  <c r="K236" i="1"/>
  <c r="M236" i="1"/>
  <c r="J237" i="1"/>
  <c r="K237" i="1"/>
  <c r="M237" i="1"/>
  <c r="J238" i="1"/>
  <c r="K238" i="1"/>
  <c r="M238" i="1"/>
  <c r="J239" i="1"/>
  <c r="K239" i="1"/>
  <c r="M239" i="1"/>
  <c r="J240" i="1"/>
  <c r="K240" i="1"/>
  <c r="M240" i="1"/>
  <c r="J241" i="1"/>
  <c r="K241" i="1"/>
  <c r="M241" i="1"/>
  <c r="J242" i="1"/>
  <c r="K242" i="1"/>
  <c r="M242" i="1"/>
  <c r="J243" i="1"/>
  <c r="K243" i="1"/>
  <c r="M243" i="1"/>
  <c r="J244" i="1"/>
  <c r="K244" i="1"/>
  <c r="M244" i="1"/>
  <c r="J245" i="1"/>
  <c r="K245" i="1"/>
  <c r="M245" i="1"/>
  <c r="J246" i="1"/>
  <c r="K246" i="1"/>
  <c r="M246" i="1"/>
  <c r="J247" i="1"/>
  <c r="K247" i="1"/>
  <c r="M247" i="1"/>
  <c r="J248" i="1"/>
  <c r="K248" i="1"/>
  <c r="M248" i="1"/>
  <c r="J249" i="1"/>
  <c r="K249" i="1"/>
  <c r="M249" i="1"/>
  <c r="J250" i="1"/>
  <c r="K250" i="1"/>
  <c r="M250" i="1"/>
  <c r="J251" i="1"/>
  <c r="K251" i="1"/>
  <c r="M251" i="1"/>
  <c r="J252" i="1"/>
  <c r="K252" i="1"/>
  <c r="M252" i="1"/>
  <c r="J253" i="1"/>
  <c r="K253" i="1"/>
  <c r="M253" i="1"/>
  <c r="J254" i="1"/>
  <c r="K254" i="1"/>
  <c r="M254" i="1"/>
  <c r="M2" i="1"/>
  <c r="K2" i="1"/>
</calcChain>
</file>

<file path=xl/sharedStrings.xml><?xml version="1.0" encoding="utf-8"?>
<sst xmlns="http://schemas.openxmlformats.org/spreadsheetml/2006/main" count="33" uniqueCount="31">
  <si>
    <t>date</t>
  </si>
  <si>
    <t>Polarity_Score</t>
  </si>
  <si>
    <t>impact</t>
  </si>
  <si>
    <t>index</t>
  </si>
  <si>
    <t>SMB</t>
  </si>
  <si>
    <t>HML</t>
  </si>
  <si>
    <t>RF</t>
  </si>
  <si>
    <t xml:space="preserve">month </t>
  </si>
  <si>
    <t>day</t>
  </si>
  <si>
    <t>year</t>
  </si>
  <si>
    <t>delta_polarity</t>
  </si>
  <si>
    <t>Prices</t>
  </si>
  <si>
    <t>delta_price</t>
  </si>
  <si>
    <t>Date</t>
  </si>
  <si>
    <t>Open</t>
  </si>
  <si>
    <t>High</t>
  </si>
  <si>
    <t>Low</t>
  </si>
  <si>
    <t>Close</t>
  </si>
  <si>
    <t>Adj Close</t>
  </si>
  <si>
    <t>Volume</t>
  </si>
  <si>
    <t>prem</t>
  </si>
  <si>
    <t>price_lag_30</t>
  </si>
  <si>
    <t>price_lag_60</t>
  </si>
  <si>
    <t>price_dif_30</t>
  </si>
  <si>
    <t>price_dif_60</t>
  </si>
  <si>
    <t>price_lag_90</t>
  </si>
  <si>
    <t>price_dif_90</t>
  </si>
  <si>
    <t>price_lag_15</t>
  </si>
  <si>
    <t>price_dif_15</t>
  </si>
  <si>
    <t>price_lag_7</t>
  </si>
  <si>
    <t>price_dif_7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</si>
</sst>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4"/>
  <sheetViews>
    <sheetView tabSelected="1" workbookViewId="0">
      <selection sqref="A1:W1"/>
    </sheetView>
  </sheetViews>
  <sheetFormatPr baseColWidth="10" defaultRowHeight="15" x14ac:dyDescent="0"/>
  <cols>
    <col min="14" max="14" width="11.6640625" bestFit="1" customWidth="1"/>
  </cols>
  <sheetData>
    <row r="1" spans="1:23">
      <c r="A1" t="s">
        <v>3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0</v>
      </c>
      <c r="J1" t="s">
        <v>1</v>
      </c>
      <c r="K1" t="s">
        <v>10</v>
      </c>
      <c r="L1" t="s">
        <v>11</v>
      </c>
      <c r="M1" t="s">
        <v>12</v>
      </c>
      <c r="N1" t="s">
        <v>21</v>
      </c>
      <c r="O1" t="s">
        <v>23</v>
      </c>
      <c r="P1" t="s">
        <v>22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</row>
    <row r="2" spans="1:23">
      <c r="A2">
        <v>20141231</v>
      </c>
      <c r="B2">
        <v>-0.93</v>
      </c>
      <c r="C2">
        <v>0.49</v>
      </c>
      <c r="D2">
        <v>-0.39</v>
      </c>
      <c r="E2">
        <v>0</v>
      </c>
      <c r="F2">
        <v>12</v>
      </c>
      <c r="G2">
        <v>31</v>
      </c>
      <c r="H2">
        <v>2014</v>
      </c>
      <c r="I2" s="1">
        <v>42004</v>
      </c>
      <c r="J2" t="e">
        <f>INDEX(pol!$A$2:$C$366, (MATCH(I2,pol!$A$2:$A$366,0)), 2)</f>
        <v>#N/A</v>
      </c>
      <c r="K2" t="e">
        <f>(J2-J1)/J1</f>
        <v>#N/A</v>
      </c>
      <c r="L2">
        <f>INDEX(prices!$A$2:$G$254, (MATCH(I2,prices!$A$2:$A$254,0)), 5)</f>
        <v>684.51000999999997</v>
      </c>
      <c r="M2" t="e">
        <f>(L2-L1)/L1</f>
        <v>#VALUE!</v>
      </c>
      <c r="N2">
        <f>IFERROR(IFERROR(INDEX(prices!$A$2:$G$507, (MATCH(I2+30,prices!$A$2:$A$507,0)), 5), INDEX(prices!$A$2:$G$507, (MATCH(I2+32,prices!$A$2:$A$507,0)), 5)), INDEX(prices!$A$2:$G$507, (MATCH(I2+33,prices!$A$2:$A$507,0)), 5))</f>
        <v>709.84002699999996</v>
      </c>
      <c r="O2" t="e">
        <f>(N2-N1)/N1</f>
        <v>#VALUE!</v>
      </c>
      <c r="P2">
        <f>IFERROR(IFERROR(INDEX(prices!$A$2:$G$507, (MATCH(I2+60,prices!$A$2:$A$507,0)), 5), INDEX(prices!$A$2:$G$507, (MATCH(I2+62,prices!$A$2:$A$507,0)), 5)), INDEX(prices!$A$2:$G$507, (MATCH(I2+63,prices!$A$2:$A$507,0)), 5))</f>
        <v>668.42999299999997</v>
      </c>
      <c r="Q2" t="e">
        <f>(P2-P1)/P1</f>
        <v>#VALUE!</v>
      </c>
      <c r="R2">
        <f>IFERROR(IFERROR(INDEX(prices!$A$2:$G$507, (MATCH(I2+90,prices!$A$2:$A$507,0)), 5), INDEX(prices!$A$2:$G$507, (MATCH(I2+92,prices!$A$2:$A$507,0)), 5)), INDEX(prices!$A$2:$G$507, (MATCH(I2+93,prices!$A$2:$A$507,0)), 5))</f>
        <v>650.53997800000002</v>
      </c>
      <c r="S2" t="e">
        <f>(R2-R1)/R1</f>
        <v>#VALUE!</v>
      </c>
      <c r="T2">
        <f>IFERROR(IFERROR(INDEX(prices!$A$2:$G$507, (MATCH(I2+15,prices!$A$2:$A$507,0)), 5), INDEX(prices!$A$2:$G$507, (MATCH(I2+17,prices!$A$2:$A$507,0)), 5)), INDEX(prices!$A$2:$G$507, (MATCH(I2+18,prices!$A$2:$A$507,0)), 5))</f>
        <v>700.78002900000001</v>
      </c>
      <c r="U2" t="e">
        <f>(T2-T1)/T1</f>
        <v>#VALUE!</v>
      </c>
      <c r="V2">
        <f>IFERROR(IFERROR(INDEX(prices!$A$2:$G$507, (MATCH(I2+7,prices!$A$2:$A$507,0)), 5), INDEX(prices!$A$2:$G$507, (MATCH(I2+9,prices!$A$2:$A$507,0)), 5)), INDEX(prices!$A$2:$G$507, (MATCH(I2+10,prices!$A$2:$A$507,0)), 5))</f>
        <v>694.26000999999997</v>
      </c>
      <c r="W2" t="e">
        <f>(V2-V1)/V1</f>
        <v>#VALUE!</v>
      </c>
    </row>
    <row r="3" spans="1:23">
      <c r="A3">
        <v>20150102</v>
      </c>
      <c r="B3">
        <v>-0.11</v>
      </c>
      <c r="C3">
        <v>-0.59</v>
      </c>
      <c r="D3">
        <v>0.09</v>
      </c>
      <c r="E3">
        <v>0</v>
      </c>
      <c r="F3">
        <v>1</v>
      </c>
      <c r="G3">
        <v>2</v>
      </c>
      <c r="H3">
        <v>2015</v>
      </c>
      <c r="I3" s="1">
        <v>42006</v>
      </c>
      <c r="J3">
        <f>INDEX(pol!$A$2:$C$366, (MATCH(I3,pol!$A$2:$A$366,0)), 2)</f>
        <v>9.0465254430120504E-2</v>
      </c>
      <c r="K3" t="e">
        <f t="shared" ref="K3:K66" si="0">(J3-J2)/J2</f>
        <v>#N/A</v>
      </c>
      <c r="L3">
        <f>INDEX(prices!$A$2:$G$254, (MATCH(I3,prices!$A$2:$A$254,0)), 5)</f>
        <v>678.40002400000003</v>
      </c>
      <c r="M3">
        <f t="shared" ref="M3:M66" si="1">(L3-L2)/L2</f>
        <v>-8.926072534717111E-3</v>
      </c>
      <c r="N3">
        <f>IFERROR(IFERROR(INDEX(prices!$A$2:$G$507, (MATCH(I3+30,prices!$A$2:$A$507,0)), 5), INDEX(prices!$A$2:$G$507, (MATCH(I3+32,prices!$A$2:$A$507,0)), 5)), INDEX(prices!$A$2:$G$507, (MATCH(I3+33,prices!$A$2:$A$507,0)), 5))</f>
        <v>726.63000499999998</v>
      </c>
      <c r="O3">
        <f t="shared" ref="O3:O66" si="2">(N3-N2)/N2</f>
        <v>2.365318573391751E-2</v>
      </c>
      <c r="P3">
        <f>IFERROR(IFERROR(INDEX(prices!$A$2:$G$507, (MATCH(I3+60,prices!$A$2:$A$507,0)), 5), INDEX(prices!$A$2:$G$507, (MATCH(I3+62,prices!$A$2:$A$507,0)), 5)), INDEX(prices!$A$2:$G$507, (MATCH(I3+63,prices!$A$2:$A$507,0)), 5))</f>
        <v>668.42999299999997</v>
      </c>
      <c r="Q3">
        <f t="shared" ref="Q3:Q66" si="3">(P3-P2)/P2</f>
        <v>0</v>
      </c>
      <c r="R3">
        <f>IFERROR(IFERROR(INDEX(prices!$A$2:$G$507, (MATCH(I3+90,prices!$A$2:$A$507,0)), 5), INDEX(prices!$A$2:$G$507, (MATCH(I3+92,prices!$A$2:$A$507,0)), 5)), INDEX(prices!$A$2:$G$507, (MATCH(I3+93,prices!$A$2:$A$507,0)), 5))</f>
        <v>652.39001499999995</v>
      </c>
      <c r="S3">
        <f t="shared" ref="S3:S66" si="4">(R3-R2)/R2</f>
        <v>2.8438482838328027E-3</v>
      </c>
      <c r="T3">
        <f>IFERROR(IFERROR(INDEX(prices!$A$2:$G$507, (MATCH(I3+15,prices!$A$2:$A$507,0)), 5), INDEX(prices!$A$2:$G$507, (MATCH(I3+17,prices!$A$2:$A$507,0)), 5)), INDEX(prices!$A$2:$G$507, (MATCH(I3+18,prices!$A$2:$A$507,0)), 5))</f>
        <v>705.78002900000001</v>
      </c>
      <c r="U3">
        <f t="shared" ref="U3:U66" si="5">(T3-T2)/T2</f>
        <v>7.1349065228569746E-3</v>
      </c>
      <c r="V3">
        <f>IFERROR(IFERROR(INDEX(prices!$A$2:$G$507, (MATCH(I3+7,prices!$A$2:$A$507,0)), 5), INDEX(prices!$A$2:$G$507, (MATCH(I3+9,prices!$A$2:$A$507,0)), 5)), INDEX(prices!$A$2:$G$507, (MATCH(I3+10,prices!$A$2:$A$507,0)), 5))</f>
        <v>714.27002000000005</v>
      </c>
      <c r="W3">
        <f t="shared" ref="W3:W66" si="6">(V3-V2)/V2</f>
        <v>2.8822069126522326E-2</v>
      </c>
    </row>
    <row r="4" spans="1:23">
      <c r="A4">
        <v>20150105</v>
      </c>
      <c r="B4">
        <v>-1.84</v>
      </c>
      <c r="C4">
        <v>0.33</v>
      </c>
      <c r="D4">
        <v>-0.63</v>
      </c>
      <c r="E4">
        <v>0</v>
      </c>
      <c r="F4">
        <v>1</v>
      </c>
      <c r="G4">
        <v>5</v>
      </c>
      <c r="H4">
        <v>2015</v>
      </c>
      <c r="I4" s="1">
        <v>42009</v>
      </c>
      <c r="J4">
        <f>INDEX(pol!$A$2:$C$366, (MATCH(I4,pol!$A$2:$A$366,0)), 2)</f>
        <v>0.12742116651291499</v>
      </c>
      <c r="K4">
        <f t="shared" si="0"/>
        <v>0.40850945830634811</v>
      </c>
      <c r="L4">
        <f>INDEX(prices!$A$2:$G$254, (MATCH(I4,prices!$A$2:$A$254,0)), 5)</f>
        <v>667.69000200000005</v>
      </c>
      <c r="M4">
        <f t="shared" si="1"/>
        <v>-1.5787178097151688E-2</v>
      </c>
      <c r="N4">
        <f>IFERROR(IFERROR(INDEX(prices!$A$2:$G$507, (MATCH(I4+30,prices!$A$2:$A$507,0)), 5), INDEX(prices!$A$2:$G$507, (MATCH(I4+32,prices!$A$2:$A$507,0)), 5)), INDEX(prices!$A$2:$G$507, (MATCH(I4+33,prices!$A$2:$A$507,0)), 5))</f>
        <v>676</v>
      </c>
      <c r="O4">
        <f t="shared" si="2"/>
        <v>-6.9677834181923137E-2</v>
      </c>
      <c r="P4">
        <f>IFERROR(IFERROR(INDEX(prices!$A$2:$G$507, (MATCH(I4+60,prices!$A$2:$A$507,0)), 5), INDEX(prices!$A$2:$G$507, (MATCH(I4+62,prices!$A$2:$A$507,0)), 5)), INDEX(prices!$A$2:$G$507, (MATCH(I4+63,prices!$A$2:$A$507,0)), 5))</f>
        <v>658.67999299999997</v>
      </c>
      <c r="Q4">
        <f t="shared" si="3"/>
        <v>-1.4586419074704806E-2</v>
      </c>
      <c r="R4">
        <f>IFERROR(IFERROR(INDEX(prices!$A$2:$G$507, (MATCH(I4+90,prices!$A$2:$A$507,0)), 5), INDEX(prices!$A$2:$G$507, (MATCH(I4+92,prices!$A$2:$A$507,0)), 5)), INDEX(prices!$A$2:$G$507, (MATCH(I4+93,prices!$A$2:$A$507,0)), 5))</f>
        <v>658.46002199999998</v>
      </c>
      <c r="S4">
        <f t="shared" si="4"/>
        <v>9.3042610408438468E-3</v>
      </c>
      <c r="T4">
        <f>IFERROR(IFERROR(INDEX(prices!$A$2:$G$507, (MATCH(I4+15,prices!$A$2:$A$507,0)), 5), INDEX(prices!$A$2:$G$507, (MATCH(I4+17,prices!$A$2:$A$507,0)), 5)), INDEX(prices!$A$2:$G$507, (MATCH(I4+18,prices!$A$2:$A$507,0)), 5))</f>
        <v>705.78002900000001</v>
      </c>
      <c r="U4">
        <f t="shared" si="5"/>
        <v>0</v>
      </c>
      <c r="V4">
        <f>IFERROR(IFERROR(INDEX(prices!$A$2:$G$507, (MATCH(I4+7,prices!$A$2:$A$507,0)), 5), INDEX(prices!$A$2:$G$507, (MATCH(I4+9,prices!$A$2:$A$507,0)), 5)), INDEX(prices!$A$2:$G$507, (MATCH(I4+10,prices!$A$2:$A$507,0)), 5))</f>
        <v>711.70001200000002</v>
      </c>
      <c r="W4">
        <f t="shared" si="6"/>
        <v>-3.5980902572391735E-3</v>
      </c>
    </row>
    <row r="5" spans="1:23">
      <c r="A5">
        <v>20150106</v>
      </c>
      <c r="B5">
        <v>-1.04</v>
      </c>
      <c r="C5">
        <v>-0.78</v>
      </c>
      <c r="D5">
        <v>-0.26</v>
      </c>
      <c r="E5">
        <v>0</v>
      </c>
      <c r="F5">
        <v>1</v>
      </c>
      <c r="G5">
        <v>6</v>
      </c>
      <c r="H5">
        <v>2015</v>
      </c>
      <c r="I5" s="1">
        <v>42010</v>
      </c>
      <c r="J5">
        <f>INDEX(pol!$A$2:$C$366, (MATCH(I5,pol!$A$2:$A$366,0)), 2)</f>
        <v>0.163695268688172</v>
      </c>
      <c r="K5">
        <f t="shared" si="0"/>
        <v>0.28467877957764876</v>
      </c>
      <c r="L5">
        <f>INDEX(prices!$A$2:$G$254, (MATCH(I5,prices!$A$2:$A$254,0)), 5)</f>
        <v>664.38000499999998</v>
      </c>
      <c r="M5">
        <f t="shared" si="1"/>
        <v>-4.9573858977748578E-3</v>
      </c>
      <c r="N5">
        <f>IFERROR(IFERROR(INDEX(prices!$A$2:$G$507, (MATCH(I5+30,prices!$A$2:$A$507,0)), 5), INDEX(prices!$A$2:$G$507, (MATCH(I5+32,prices!$A$2:$A$507,0)), 5)), INDEX(prices!$A$2:$G$507, (MATCH(I5+33,prices!$A$2:$A$507,0)), 5))</f>
        <v>670.90997300000004</v>
      </c>
      <c r="O5">
        <f t="shared" si="2"/>
        <v>-7.5296257396449164E-3</v>
      </c>
      <c r="P5">
        <f>IFERROR(IFERROR(INDEX(prices!$A$2:$G$507, (MATCH(I5+60,prices!$A$2:$A$507,0)), 5), INDEX(prices!$A$2:$G$507, (MATCH(I5+62,prices!$A$2:$A$507,0)), 5)), INDEX(prices!$A$2:$G$507, (MATCH(I5+63,prices!$A$2:$A$507,0)), 5))</f>
        <v>660.34002699999996</v>
      </c>
      <c r="Q5">
        <f t="shared" si="3"/>
        <v>2.5202435441211224E-3</v>
      </c>
      <c r="R5">
        <f>IFERROR(IFERROR(INDEX(prices!$A$2:$G$507, (MATCH(I5+90,prices!$A$2:$A$507,0)), 5), INDEX(prices!$A$2:$G$507, (MATCH(I5+92,prices!$A$2:$A$507,0)), 5)), INDEX(prices!$A$2:$G$507, (MATCH(I5+93,prices!$A$2:$A$507,0)), 5))</f>
        <v>660.02002000000005</v>
      </c>
      <c r="S5">
        <f t="shared" si="4"/>
        <v>2.3691612973886274E-3</v>
      </c>
      <c r="T5">
        <f>IFERROR(IFERROR(INDEX(prices!$A$2:$G$507, (MATCH(I5+15,prices!$A$2:$A$507,0)), 5), INDEX(prices!$A$2:$G$507, (MATCH(I5+17,prices!$A$2:$A$507,0)), 5)), INDEX(prices!$A$2:$G$507, (MATCH(I5+18,prices!$A$2:$A$507,0)), 5))</f>
        <v>703.89001499999995</v>
      </c>
      <c r="U5">
        <f t="shared" si="5"/>
        <v>-2.677908019978934E-3</v>
      </c>
      <c r="V5">
        <f>IFERROR(IFERROR(INDEX(prices!$A$2:$G$507, (MATCH(I5+7,prices!$A$2:$A$507,0)), 5), INDEX(prices!$A$2:$G$507, (MATCH(I5+9,prices!$A$2:$A$507,0)), 5)), INDEX(prices!$A$2:$G$507, (MATCH(I5+10,prices!$A$2:$A$507,0)), 5))</f>
        <v>714.05999799999995</v>
      </c>
      <c r="W5">
        <f t="shared" si="6"/>
        <v>3.3159842071211532E-3</v>
      </c>
    </row>
    <row r="6" spans="1:23">
      <c r="A6">
        <v>20150107</v>
      </c>
      <c r="B6">
        <v>1.19</v>
      </c>
      <c r="C6">
        <v>0.17</v>
      </c>
      <c r="D6">
        <v>-0.65</v>
      </c>
      <c r="E6">
        <v>0</v>
      </c>
      <c r="F6">
        <v>1</v>
      </c>
      <c r="G6">
        <v>7</v>
      </c>
      <c r="H6">
        <v>2015</v>
      </c>
      <c r="I6" s="1">
        <v>42011</v>
      </c>
      <c r="J6">
        <f>INDEX(pol!$A$2:$C$366, (MATCH(I6,pol!$A$2:$A$366,0)), 2)</f>
        <v>0.153011386916211</v>
      </c>
      <c r="K6">
        <f t="shared" si="0"/>
        <v>-6.5266894135547968E-2</v>
      </c>
      <c r="L6">
        <f>INDEX(prices!$A$2:$G$254, (MATCH(I6,prices!$A$2:$A$254,0)), 5)</f>
        <v>694.26000999999997</v>
      </c>
      <c r="M6">
        <f t="shared" si="1"/>
        <v>4.4974268905037237E-2</v>
      </c>
      <c r="N6">
        <f>IFERROR(IFERROR(INDEX(prices!$A$2:$G$507, (MATCH(I6+30,prices!$A$2:$A$507,0)), 5), INDEX(prices!$A$2:$G$507, (MATCH(I6+32,prices!$A$2:$A$507,0)), 5)), INDEX(prices!$A$2:$G$507, (MATCH(I6+33,prices!$A$2:$A$507,0)), 5))</f>
        <v>659.919983</v>
      </c>
      <c r="O6">
        <f t="shared" si="2"/>
        <v>-1.6380722365562501E-2</v>
      </c>
      <c r="P6">
        <f>IFERROR(IFERROR(INDEX(prices!$A$2:$G$507, (MATCH(I6+60,prices!$A$2:$A$507,0)), 5), INDEX(prices!$A$2:$G$507, (MATCH(I6+62,prices!$A$2:$A$507,0)), 5)), INDEX(prices!$A$2:$G$507, (MATCH(I6+63,prices!$A$2:$A$507,0)), 5))</f>
        <v>654.73999000000003</v>
      </c>
      <c r="Q6">
        <f t="shared" si="3"/>
        <v>-8.4805354378433423E-3</v>
      </c>
      <c r="R6">
        <f>IFERROR(IFERROR(INDEX(prices!$A$2:$G$507, (MATCH(I6+90,prices!$A$2:$A$507,0)), 5), INDEX(prices!$A$2:$G$507, (MATCH(I6+92,prices!$A$2:$A$507,0)), 5)), INDEX(prices!$A$2:$G$507, (MATCH(I6+93,prices!$A$2:$A$507,0)), 5))</f>
        <v>658.46002199999998</v>
      </c>
      <c r="S6">
        <f t="shared" si="4"/>
        <v>-2.3635616386303918E-3</v>
      </c>
      <c r="T6">
        <f>IFERROR(IFERROR(INDEX(prices!$A$2:$G$507, (MATCH(I6+15,prices!$A$2:$A$507,0)), 5), INDEX(prices!$A$2:$G$507, (MATCH(I6+17,prices!$A$2:$A$507,0)), 5)), INDEX(prices!$A$2:$G$507, (MATCH(I6+18,prices!$A$2:$A$507,0)), 5))</f>
        <v>713.44000200000005</v>
      </c>
      <c r="U6">
        <f t="shared" si="5"/>
        <v>1.3567442066925898E-2</v>
      </c>
      <c r="V6">
        <f>IFERROR(IFERROR(INDEX(prices!$A$2:$G$507, (MATCH(I6+7,prices!$A$2:$A$507,0)), 5), INDEX(prices!$A$2:$G$507, (MATCH(I6+9,prices!$A$2:$A$507,0)), 5)), INDEX(prices!$A$2:$G$507, (MATCH(I6+10,prices!$A$2:$A$507,0)), 5))</f>
        <v>709.73999000000003</v>
      </c>
      <c r="W6">
        <f t="shared" si="6"/>
        <v>-6.0499229926053305E-3</v>
      </c>
    </row>
    <row r="7" spans="1:23">
      <c r="A7">
        <v>20150108</v>
      </c>
      <c r="B7">
        <v>1.81</v>
      </c>
      <c r="C7">
        <v>-0.12</v>
      </c>
      <c r="D7">
        <v>-0.28000000000000003</v>
      </c>
      <c r="E7">
        <v>0</v>
      </c>
      <c r="F7">
        <v>1</v>
      </c>
      <c r="G7">
        <v>8</v>
      </c>
      <c r="H7">
        <v>2015</v>
      </c>
      <c r="I7" s="1">
        <v>42012</v>
      </c>
      <c r="J7">
        <f>INDEX(pol!$A$2:$C$366, (MATCH(I7,pol!$A$2:$A$366,0)), 2)</f>
        <v>0.12835692391561901</v>
      </c>
      <c r="K7">
        <f t="shared" si="0"/>
        <v>-0.16112828919126632</v>
      </c>
      <c r="L7">
        <f>INDEX(prices!$A$2:$G$254, (MATCH(I7,prices!$A$2:$A$254,0)), 5)</f>
        <v>719.98999000000003</v>
      </c>
      <c r="M7">
        <f t="shared" si="1"/>
        <v>3.7061014071658932E-2</v>
      </c>
      <c r="N7">
        <f>IFERROR(IFERROR(INDEX(prices!$A$2:$G$507, (MATCH(I7+30,prices!$A$2:$A$507,0)), 5), INDEX(prices!$A$2:$G$507, (MATCH(I7+32,prices!$A$2:$A$507,0)), 5)), INDEX(prices!$A$2:$G$507, (MATCH(I7+33,prices!$A$2:$A$507,0)), 5))</f>
        <v>648.01000999999997</v>
      </c>
      <c r="O7">
        <f t="shared" si="2"/>
        <v>-1.8047601689309713E-2</v>
      </c>
      <c r="P7">
        <f>IFERROR(IFERROR(INDEX(prices!$A$2:$G$507, (MATCH(I7+60,prices!$A$2:$A$507,0)), 5), INDEX(prices!$A$2:$G$507, (MATCH(I7+62,prices!$A$2:$A$507,0)), 5)), INDEX(prices!$A$2:$G$507, (MATCH(I7+63,prices!$A$2:$A$507,0)), 5))</f>
        <v>660.34002699999996</v>
      </c>
      <c r="Q7">
        <f t="shared" si="3"/>
        <v>8.5530700515175934E-3</v>
      </c>
      <c r="R7">
        <f>IFERROR(IFERROR(INDEX(prices!$A$2:$G$507, (MATCH(I7+90,prices!$A$2:$A$507,0)), 5), INDEX(prices!$A$2:$G$507, (MATCH(I7+92,prices!$A$2:$A$507,0)), 5)), INDEX(prices!$A$2:$G$507, (MATCH(I7+93,prices!$A$2:$A$507,0)), 5))</f>
        <v>654.54998799999998</v>
      </c>
      <c r="S7">
        <f t="shared" si="4"/>
        <v>-5.9381494234436545E-3</v>
      </c>
      <c r="T7">
        <f>IFERROR(IFERROR(INDEX(prices!$A$2:$G$507, (MATCH(I7+15,prices!$A$2:$A$507,0)), 5), INDEX(prices!$A$2:$G$507, (MATCH(I7+17,prices!$A$2:$A$507,0)), 5)), INDEX(prices!$A$2:$G$507, (MATCH(I7+18,prices!$A$2:$A$507,0)), 5))</f>
        <v>713.69000200000005</v>
      </c>
      <c r="U7">
        <f t="shared" si="5"/>
        <v>3.5041489024889295E-4</v>
      </c>
      <c r="V7">
        <f>IFERROR(IFERROR(INDEX(prices!$A$2:$G$507, (MATCH(I7+7,prices!$A$2:$A$507,0)), 5), INDEX(prices!$A$2:$G$507, (MATCH(I7+9,prices!$A$2:$A$507,0)), 5)), INDEX(prices!$A$2:$G$507, (MATCH(I7+10,prices!$A$2:$A$507,0)), 5))</f>
        <v>700.78002900000001</v>
      </c>
      <c r="W7">
        <f t="shared" si="6"/>
        <v>-1.2624286536256779E-2</v>
      </c>
    </row>
    <row r="8" spans="1:23">
      <c r="A8">
        <v>20150109</v>
      </c>
      <c r="B8">
        <v>-0.85</v>
      </c>
      <c r="C8">
        <v>0.01</v>
      </c>
      <c r="D8">
        <v>-0.51</v>
      </c>
      <c r="E8">
        <v>0</v>
      </c>
      <c r="F8">
        <v>1</v>
      </c>
      <c r="G8">
        <v>9</v>
      </c>
      <c r="H8">
        <v>2015</v>
      </c>
      <c r="I8" s="1">
        <v>42013</v>
      </c>
      <c r="J8">
        <f>INDEX(pol!$A$2:$C$366, (MATCH(I8,pol!$A$2:$A$366,0)), 2)</f>
        <v>0.21857408809551601</v>
      </c>
      <c r="K8">
        <f t="shared" si="0"/>
        <v>0.70286168776688018</v>
      </c>
      <c r="L8">
        <f>INDEX(prices!$A$2:$G$254, (MATCH(I8,prices!$A$2:$A$254,0)), 5)</f>
        <v>714.27002000000005</v>
      </c>
      <c r="M8">
        <f t="shared" si="1"/>
        <v>-7.9445132285797318E-3</v>
      </c>
      <c r="N8">
        <f>IFERROR(IFERROR(INDEX(prices!$A$2:$G$507, (MATCH(I8+30,prices!$A$2:$A$507,0)), 5), INDEX(prices!$A$2:$G$507, (MATCH(I8+32,prices!$A$2:$A$507,0)), 5)), INDEX(prices!$A$2:$G$507, (MATCH(I8+33,prices!$A$2:$A$507,0)), 5))</f>
        <v>665.03002900000001</v>
      </c>
      <c r="O8">
        <f t="shared" si="2"/>
        <v>2.6265055689494748E-2</v>
      </c>
      <c r="P8">
        <f>IFERROR(IFERROR(INDEX(prices!$A$2:$G$507, (MATCH(I8+60,prices!$A$2:$A$507,0)), 5), INDEX(prices!$A$2:$G$507, (MATCH(I8+62,prices!$A$2:$A$507,0)), 5)), INDEX(prices!$A$2:$G$507, (MATCH(I8+63,prices!$A$2:$A$507,0)), 5))</f>
        <v>654.73999000000003</v>
      </c>
      <c r="Q8">
        <f t="shared" si="3"/>
        <v>-8.4805354378433423E-3</v>
      </c>
      <c r="R8">
        <f>IFERROR(IFERROR(INDEX(prices!$A$2:$G$507, (MATCH(I8+90,prices!$A$2:$A$507,0)), 5), INDEX(prices!$A$2:$G$507, (MATCH(I8+92,prices!$A$2:$A$507,0)), 5)), INDEX(prices!$A$2:$G$507, (MATCH(I8+93,prices!$A$2:$A$507,0)), 5))</f>
        <v>651.71997099999999</v>
      </c>
      <c r="S8">
        <f t="shared" si="4"/>
        <v>-4.3236071375498952E-3</v>
      </c>
      <c r="T8">
        <f>IFERROR(IFERROR(INDEX(prices!$A$2:$G$507, (MATCH(I8+15,prices!$A$2:$A$507,0)), 5), INDEX(prices!$A$2:$G$507, (MATCH(I8+17,prices!$A$2:$A$507,0)), 5)), INDEX(prices!$A$2:$G$507, (MATCH(I8+18,prices!$A$2:$A$507,0)), 5))</f>
        <v>723.42999299999997</v>
      </c>
      <c r="U8">
        <f t="shared" si="5"/>
        <v>1.3647369267756559E-2</v>
      </c>
      <c r="V8">
        <f>IFERROR(IFERROR(INDEX(prices!$A$2:$G$507, (MATCH(I8+7,prices!$A$2:$A$507,0)), 5), INDEX(prices!$A$2:$G$507, (MATCH(I8+9,prices!$A$2:$A$507,0)), 5)), INDEX(prices!$A$2:$G$507, (MATCH(I8+10,prices!$A$2:$A$507,0)), 5))</f>
        <v>711.10998500000005</v>
      </c>
      <c r="W8">
        <f t="shared" si="6"/>
        <v>1.4740654089045162E-2</v>
      </c>
    </row>
    <row r="9" spans="1:23">
      <c r="A9">
        <v>20150112</v>
      </c>
      <c r="B9">
        <v>-0.79</v>
      </c>
      <c r="C9">
        <v>0.37</v>
      </c>
      <c r="D9">
        <v>-0.37</v>
      </c>
      <c r="E9">
        <v>0</v>
      </c>
      <c r="F9">
        <v>1</v>
      </c>
      <c r="G9">
        <v>12</v>
      </c>
      <c r="H9">
        <v>2015</v>
      </c>
      <c r="I9" s="1">
        <v>42016</v>
      </c>
      <c r="J9">
        <f>INDEX(pol!$A$2:$C$366, (MATCH(I9,pol!$A$2:$A$366,0)), 2)</f>
        <v>-0.34893503764171102</v>
      </c>
      <c r="K9">
        <f t="shared" si="0"/>
        <v>-2.5964153879449232</v>
      </c>
      <c r="L9">
        <f>INDEX(prices!$A$2:$G$254, (MATCH(I9,prices!$A$2:$A$254,0)), 5)</f>
        <v>711.70001200000002</v>
      </c>
      <c r="M9">
        <f t="shared" si="1"/>
        <v>-3.5980902572391735E-3</v>
      </c>
      <c r="N9">
        <f>IFERROR(IFERROR(INDEX(prices!$A$2:$G$507, (MATCH(I9+30,prices!$A$2:$A$507,0)), 5), INDEX(prices!$A$2:$G$507, (MATCH(I9+32,prices!$A$2:$A$507,0)), 5)), INDEX(prices!$A$2:$G$507, (MATCH(I9+33,prices!$A$2:$A$507,0)), 5))</f>
        <v>669.64001499999995</v>
      </c>
      <c r="O9">
        <f t="shared" si="2"/>
        <v>6.9319967504804739E-3</v>
      </c>
      <c r="P9">
        <f>IFERROR(IFERROR(INDEX(prices!$A$2:$G$507, (MATCH(I9+60,prices!$A$2:$A$507,0)), 5), INDEX(prices!$A$2:$G$507, (MATCH(I9+62,prices!$A$2:$A$507,0)), 5)), INDEX(prices!$A$2:$G$507, (MATCH(I9+63,prices!$A$2:$A$507,0)), 5))</f>
        <v>674.51000999999997</v>
      </c>
      <c r="Q9">
        <f t="shared" si="3"/>
        <v>3.0195222992259768E-2</v>
      </c>
      <c r="R9">
        <f>IFERROR(IFERROR(INDEX(prices!$A$2:$G$507, (MATCH(I9+90,prices!$A$2:$A$507,0)), 5), INDEX(prices!$A$2:$G$507, (MATCH(I9+92,prices!$A$2:$A$507,0)), 5)), INDEX(prices!$A$2:$G$507, (MATCH(I9+93,prices!$A$2:$A$507,0)), 5))</f>
        <v>677.84997599999997</v>
      </c>
      <c r="S9">
        <f t="shared" si="4"/>
        <v>4.0093914814220082E-2</v>
      </c>
      <c r="T9">
        <f>IFERROR(IFERROR(INDEX(prices!$A$2:$G$507, (MATCH(I9+15,prices!$A$2:$A$507,0)), 5), INDEX(prices!$A$2:$G$507, (MATCH(I9+17,prices!$A$2:$A$507,0)), 5)), INDEX(prices!$A$2:$G$507, (MATCH(I9+18,prices!$A$2:$A$507,0)), 5))</f>
        <v>721.330017</v>
      </c>
      <c r="U9">
        <f t="shared" si="5"/>
        <v>-2.9028047223913895E-3</v>
      </c>
      <c r="V9">
        <f>IFERROR(IFERROR(INDEX(prices!$A$2:$G$507, (MATCH(I9+7,prices!$A$2:$A$507,0)), 5), INDEX(prices!$A$2:$G$507, (MATCH(I9+9,prices!$A$2:$A$507,0)), 5)), INDEX(prices!$A$2:$G$507, (MATCH(I9+10,prices!$A$2:$A$507,0)), 5))</f>
        <v>703.89001499999995</v>
      </c>
      <c r="W9">
        <f t="shared" si="6"/>
        <v>-1.0153098890884091E-2</v>
      </c>
    </row>
    <row r="10" spans="1:23">
      <c r="A10">
        <v>20150113</v>
      </c>
      <c r="B10">
        <v>-0.19</v>
      </c>
      <c r="C10">
        <v>0.28000000000000003</v>
      </c>
      <c r="D10">
        <v>0.03</v>
      </c>
      <c r="E10">
        <v>0</v>
      </c>
      <c r="F10">
        <v>1</v>
      </c>
      <c r="G10">
        <v>13</v>
      </c>
      <c r="H10">
        <v>2015</v>
      </c>
      <c r="I10" s="1">
        <v>42017</v>
      </c>
      <c r="J10">
        <f>INDEX(pol!$A$2:$C$366, (MATCH(I10,pol!$A$2:$A$366,0)), 2)</f>
        <v>0.14169770992720901</v>
      </c>
      <c r="K10">
        <f t="shared" si="0"/>
        <v>-1.4060862184688523</v>
      </c>
      <c r="L10">
        <f>INDEX(prices!$A$2:$G$254, (MATCH(I10,prices!$A$2:$A$254,0)), 5)</f>
        <v>714.05999799999995</v>
      </c>
      <c r="M10">
        <f t="shared" si="1"/>
        <v>3.3159842071211532E-3</v>
      </c>
      <c r="N10">
        <f>IFERROR(IFERROR(INDEX(prices!$A$2:$G$507, (MATCH(I10+30,prices!$A$2:$A$507,0)), 5), INDEX(prices!$A$2:$G$507, (MATCH(I10+32,prices!$A$2:$A$507,0)), 5)), INDEX(prices!$A$2:$G$507, (MATCH(I10+33,prices!$A$2:$A$507,0)), 5))</f>
        <v>670.28997800000002</v>
      </c>
      <c r="O10">
        <f t="shared" si="2"/>
        <v>9.7061553288459136E-4</v>
      </c>
      <c r="P10">
        <f>IFERROR(IFERROR(INDEX(prices!$A$2:$G$507, (MATCH(I10+60,prices!$A$2:$A$507,0)), 5), INDEX(prices!$A$2:$G$507, (MATCH(I10+62,prices!$A$2:$A$507,0)), 5)), INDEX(prices!$A$2:$G$507, (MATCH(I10+63,prices!$A$2:$A$507,0)), 5))</f>
        <v>678.88000499999998</v>
      </c>
      <c r="Q10">
        <f t="shared" si="3"/>
        <v>6.4787696775619645E-3</v>
      </c>
      <c r="R10">
        <f>IFERROR(IFERROR(INDEX(prices!$A$2:$G$507, (MATCH(I10+90,prices!$A$2:$A$507,0)), 5), INDEX(prices!$A$2:$G$507, (MATCH(I10+92,prices!$A$2:$A$507,0)), 5)), INDEX(prices!$A$2:$G$507, (MATCH(I10+93,prices!$A$2:$A$507,0)), 5))</f>
        <v>683.72997999999995</v>
      </c>
      <c r="S10">
        <f t="shared" si="4"/>
        <v>8.6744917137829714E-3</v>
      </c>
      <c r="T10">
        <f>IFERROR(IFERROR(INDEX(prices!$A$2:$G$507, (MATCH(I10+15,prices!$A$2:$A$507,0)), 5), INDEX(prices!$A$2:$G$507, (MATCH(I10+17,prices!$A$2:$A$507,0)), 5)), INDEX(prices!$A$2:$G$507, (MATCH(I10+18,prices!$A$2:$A$507,0)), 5))</f>
        <v>711.98999000000003</v>
      </c>
      <c r="U10">
        <f t="shared" si="5"/>
        <v>-1.2948340953347522E-2</v>
      </c>
      <c r="V10">
        <f>IFERROR(IFERROR(INDEX(prices!$A$2:$G$507, (MATCH(I10+7,prices!$A$2:$A$507,0)), 5), INDEX(prices!$A$2:$G$507, (MATCH(I10+9,prices!$A$2:$A$507,0)), 5)), INDEX(prices!$A$2:$G$507, (MATCH(I10+10,prices!$A$2:$A$507,0)), 5))</f>
        <v>705.78002900000001</v>
      </c>
      <c r="W10">
        <f t="shared" si="6"/>
        <v>2.6850984666973361E-3</v>
      </c>
    </row>
    <row r="11" spans="1:23">
      <c r="A11">
        <v>20150114</v>
      </c>
      <c r="B11">
        <v>-0.6</v>
      </c>
      <c r="C11">
        <v>0.28999999999999998</v>
      </c>
      <c r="D11">
        <v>-0.5</v>
      </c>
      <c r="E11">
        <v>0</v>
      </c>
      <c r="F11">
        <v>1</v>
      </c>
      <c r="G11">
        <v>14</v>
      </c>
      <c r="H11">
        <v>2015</v>
      </c>
      <c r="I11" s="1">
        <v>42018</v>
      </c>
      <c r="J11">
        <f>INDEX(pol!$A$2:$C$366, (MATCH(I11,pol!$A$2:$A$366,0)), 2)</f>
        <v>0.13974757201532501</v>
      </c>
      <c r="K11">
        <f t="shared" si="0"/>
        <v>-1.376266358070149E-2</v>
      </c>
      <c r="L11">
        <f>INDEX(prices!$A$2:$G$254, (MATCH(I11,prices!$A$2:$A$254,0)), 5)</f>
        <v>709.73999000000003</v>
      </c>
      <c r="M11">
        <f t="shared" si="1"/>
        <v>-6.0499229926053305E-3</v>
      </c>
      <c r="N11">
        <f>IFERROR(IFERROR(INDEX(prices!$A$2:$G$507, (MATCH(I11+30,prices!$A$2:$A$507,0)), 5), INDEX(prices!$A$2:$G$507, (MATCH(I11+32,prices!$A$2:$A$507,0)), 5)), INDEX(prices!$A$2:$G$507, (MATCH(I11+33,prices!$A$2:$A$507,0)), 5))</f>
        <v>674.89001499999995</v>
      </c>
      <c r="O11">
        <f t="shared" si="2"/>
        <v>6.8627566441101248E-3</v>
      </c>
      <c r="P11">
        <f>IFERROR(IFERROR(INDEX(prices!$A$2:$G$507, (MATCH(I11+60,prices!$A$2:$A$507,0)), 5), INDEX(prices!$A$2:$G$507, (MATCH(I11+62,prices!$A$2:$A$507,0)), 5)), INDEX(prices!$A$2:$G$507, (MATCH(I11+63,prices!$A$2:$A$507,0)), 5))</f>
        <v>672</v>
      </c>
      <c r="Q11">
        <f t="shared" si="3"/>
        <v>-1.0134346201579443E-2</v>
      </c>
      <c r="R11">
        <f>IFERROR(IFERROR(INDEX(prices!$A$2:$G$507, (MATCH(I11+90,prices!$A$2:$A$507,0)), 5), INDEX(prices!$A$2:$G$507, (MATCH(I11+92,prices!$A$2:$A$507,0)), 5)), INDEX(prices!$A$2:$G$507, (MATCH(I11+93,prices!$A$2:$A$507,0)), 5))</f>
        <v>677.84997599999997</v>
      </c>
      <c r="S11">
        <f t="shared" si="4"/>
        <v>-8.5998920217012949E-3</v>
      </c>
      <c r="T11">
        <f>IFERROR(IFERROR(INDEX(prices!$A$2:$G$507, (MATCH(I11+15,prices!$A$2:$A$507,0)), 5), INDEX(prices!$A$2:$G$507, (MATCH(I11+17,prices!$A$2:$A$507,0)), 5)), INDEX(prices!$A$2:$G$507, (MATCH(I11+18,prices!$A$2:$A$507,0)), 5))</f>
        <v>714.53002900000001</v>
      </c>
      <c r="U11">
        <f t="shared" si="5"/>
        <v>3.5675206613508411E-3</v>
      </c>
      <c r="V11">
        <f>IFERROR(IFERROR(INDEX(prices!$A$2:$G$507, (MATCH(I11+7,prices!$A$2:$A$507,0)), 5), INDEX(prices!$A$2:$G$507, (MATCH(I11+9,prices!$A$2:$A$507,0)), 5)), INDEX(prices!$A$2:$G$507, (MATCH(I11+10,prices!$A$2:$A$507,0)), 5))</f>
        <v>703.89001499999995</v>
      </c>
      <c r="W11">
        <f t="shared" si="6"/>
        <v>-2.677908019978934E-3</v>
      </c>
    </row>
    <row r="12" spans="1:23">
      <c r="A12">
        <v>20150115</v>
      </c>
      <c r="B12">
        <v>-1.08</v>
      </c>
      <c r="C12">
        <v>-0.95</v>
      </c>
      <c r="D12">
        <v>0.64</v>
      </c>
      <c r="E12">
        <v>0</v>
      </c>
      <c r="F12">
        <v>1</v>
      </c>
      <c r="G12">
        <v>15</v>
      </c>
      <c r="H12">
        <v>2015</v>
      </c>
      <c r="I12" s="1">
        <v>42019</v>
      </c>
      <c r="J12">
        <f>INDEX(pol!$A$2:$C$366, (MATCH(I12,pol!$A$2:$A$366,0)), 2)</f>
        <v>0.70232221180212795</v>
      </c>
      <c r="K12">
        <f t="shared" si="0"/>
        <v>4.0256487584994316</v>
      </c>
      <c r="L12">
        <f>INDEX(prices!$A$2:$G$254, (MATCH(I12,prices!$A$2:$A$254,0)), 5)</f>
        <v>700.78002900000001</v>
      </c>
      <c r="M12">
        <f t="shared" si="1"/>
        <v>-1.2624286536256779E-2</v>
      </c>
      <c r="N12">
        <f>IFERROR(IFERROR(INDEX(prices!$A$2:$G$507, (MATCH(I12+30,prices!$A$2:$A$507,0)), 5), INDEX(prices!$A$2:$G$507, (MATCH(I12+32,prices!$A$2:$A$507,0)), 5)), INDEX(prices!$A$2:$G$507, (MATCH(I12+33,prices!$A$2:$A$507,0)), 5))</f>
        <v>670.92999299999997</v>
      </c>
      <c r="O12">
        <f t="shared" si="2"/>
        <v>-5.8676553393666392E-3</v>
      </c>
      <c r="P12">
        <f>IFERROR(IFERROR(INDEX(prices!$A$2:$G$507, (MATCH(I12+60,prices!$A$2:$A$507,0)), 5), INDEX(prices!$A$2:$G$507, (MATCH(I12+62,prices!$A$2:$A$507,0)), 5)), INDEX(prices!$A$2:$G$507, (MATCH(I12+63,prices!$A$2:$A$507,0)), 5))</f>
        <v>678.88000499999998</v>
      </c>
      <c r="Q12">
        <f t="shared" si="3"/>
        <v>1.0238102678571403E-2</v>
      </c>
      <c r="R12">
        <f>IFERROR(IFERROR(INDEX(prices!$A$2:$G$507, (MATCH(I12+90,prices!$A$2:$A$507,0)), 5), INDEX(prices!$A$2:$G$507, (MATCH(I12+92,prices!$A$2:$A$507,0)), 5)), INDEX(prices!$A$2:$G$507, (MATCH(I12+93,prices!$A$2:$A$507,0)), 5))</f>
        <v>677.59997599999997</v>
      </c>
      <c r="S12">
        <f t="shared" si="4"/>
        <v>-3.6881317231174469E-4</v>
      </c>
      <c r="T12">
        <f>IFERROR(IFERROR(INDEX(prices!$A$2:$G$507, (MATCH(I12+15,prices!$A$2:$A$507,0)), 5), INDEX(prices!$A$2:$G$507, (MATCH(I12+17,prices!$A$2:$A$507,0)), 5)), INDEX(prices!$A$2:$G$507, (MATCH(I12+18,prices!$A$2:$A$507,0)), 5))</f>
        <v>709.84002699999996</v>
      </c>
      <c r="U12">
        <f t="shared" si="5"/>
        <v>-6.5637577283684037E-3</v>
      </c>
      <c r="V12">
        <f>IFERROR(IFERROR(INDEX(prices!$A$2:$G$507, (MATCH(I12+7,prices!$A$2:$A$507,0)), 5), INDEX(prices!$A$2:$G$507, (MATCH(I12+9,prices!$A$2:$A$507,0)), 5)), INDEX(prices!$A$2:$G$507, (MATCH(I12+10,prices!$A$2:$A$507,0)), 5))</f>
        <v>713.44000200000005</v>
      </c>
      <c r="W12">
        <f t="shared" si="6"/>
        <v>1.3567442066925898E-2</v>
      </c>
    </row>
    <row r="13" spans="1:23">
      <c r="A13">
        <v>20150116</v>
      </c>
      <c r="B13">
        <v>1.36</v>
      </c>
      <c r="C13">
        <v>0.46</v>
      </c>
      <c r="D13">
        <v>-0.15</v>
      </c>
      <c r="E13">
        <v>0</v>
      </c>
      <c r="F13">
        <v>1</v>
      </c>
      <c r="G13">
        <v>16</v>
      </c>
      <c r="H13">
        <v>2015</v>
      </c>
      <c r="I13" s="1">
        <v>42020</v>
      </c>
      <c r="J13">
        <f>INDEX(pol!$A$2:$C$366, (MATCH(I13,pol!$A$2:$A$366,0)), 2)</f>
        <v>6.3114939607042106E-2</v>
      </c>
      <c r="K13">
        <f t="shared" si="0"/>
        <v>-0.91013392635683288</v>
      </c>
      <c r="L13">
        <f>INDEX(prices!$A$2:$G$254, (MATCH(I13,prices!$A$2:$A$254,0)), 5)</f>
        <v>711.10998500000005</v>
      </c>
      <c r="M13">
        <f t="shared" si="1"/>
        <v>1.4740654089045162E-2</v>
      </c>
      <c r="N13">
        <f>IFERROR(IFERROR(INDEX(prices!$A$2:$G$507, (MATCH(I13+30,prices!$A$2:$A$507,0)), 5), INDEX(prices!$A$2:$G$507, (MATCH(I13+32,prices!$A$2:$A$507,0)), 5)), INDEX(prices!$A$2:$G$507, (MATCH(I13+33,prices!$A$2:$A$507,0)), 5))</f>
        <v>670.92999299999997</v>
      </c>
      <c r="O13">
        <f t="shared" si="2"/>
        <v>0</v>
      </c>
      <c r="P13">
        <f>IFERROR(IFERROR(INDEX(prices!$A$2:$G$507, (MATCH(I13+60,prices!$A$2:$A$507,0)), 5), INDEX(prices!$A$2:$G$507, (MATCH(I13+62,prices!$A$2:$A$507,0)), 5)), INDEX(prices!$A$2:$G$507, (MATCH(I13+63,prices!$A$2:$A$507,0)), 5))</f>
        <v>672</v>
      </c>
      <c r="Q13">
        <f t="shared" si="3"/>
        <v>-1.0134346201579443E-2</v>
      </c>
      <c r="R13">
        <f>IFERROR(IFERROR(INDEX(prices!$A$2:$G$507, (MATCH(I13+90,prices!$A$2:$A$507,0)), 5), INDEX(prices!$A$2:$G$507, (MATCH(I13+92,prices!$A$2:$A$507,0)), 5)), INDEX(prices!$A$2:$G$507, (MATCH(I13+93,prices!$A$2:$A$507,0)), 5))</f>
        <v>681.54998799999998</v>
      </c>
      <c r="S13">
        <f t="shared" si="4"/>
        <v>5.8294157908884217E-3</v>
      </c>
      <c r="T13">
        <f>IFERROR(IFERROR(INDEX(prices!$A$2:$G$507, (MATCH(I13+15,prices!$A$2:$A$507,0)), 5), INDEX(prices!$A$2:$G$507, (MATCH(I13+17,prices!$A$2:$A$507,0)), 5)), INDEX(prices!$A$2:$G$507, (MATCH(I13+18,prices!$A$2:$A$507,0)), 5))</f>
        <v>712.54998799999998</v>
      </c>
      <c r="U13">
        <f t="shared" si="5"/>
        <v>3.8177066619547242E-3</v>
      </c>
      <c r="V13">
        <f>IFERROR(IFERROR(INDEX(prices!$A$2:$G$507, (MATCH(I13+7,prices!$A$2:$A$507,0)), 5), INDEX(prices!$A$2:$G$507, (MATCH(I13+9,prices!$A$2:$A$507,0)), 5)), INDEX(prices!$A$2:$G$507, (MATCH(I13+10,prices!$A$2:$A$507,0)), 5))</f>
        <v>713.69000200000005</v>
      </c>
      <c r="W13">
        <f t="shared" si="6"/>
        <v>3.5041489024889295E-4</v>
      </c>
    </row>
    <row r="14" spans="1:23">
      <c r="A14">
        <v>20150120</v>
      </c>
      <c r="B14">
        <v>0.11</v>
      </c>
      <c r="C14">
        <v>-0.66</v>
      </c>
      <c r="D14">
        <v>-0.55000000000000004</v>
      </c>
      <c r="E14">
        <v>0</v>
      </c>
      <c r="F14">
        <v>1</v>
      </c>
      <c r="G14">
        <v>20</v>
      </c>
      <c r="H14">
        <v>2015</v>
      </c>
      <c r="I14" s="1">
        <v>42024</v>
      </c>
      <c r="J14">
        <f>INDEX(pol!$A$2:$C$366, (MATCH(I14,pol!$A$2:$A$366,0)), 2)</f>
        <v>0.17069885502111301</v>
      </c>
      <c r="K14">
        <f t="shared" si="0"/>
        <v>1.7045713120205082</v>
      </c>
      <c r="L14">
        <f>INDEX(prices!$A$2:$G$254, (MATCH(I14,prices!$A$2:$A$254,0)), 5)</f>
        <v>705.78002900000001</v>
      </c>
      <c r="M14">
        <f t="shared" si="1"/>
        <v>-7.4952624944508942E-3</v>
      </c>
      <c r="N14">
        <f>IFERROR(IFERROR(INDEX(prices!$A$2:$G$507, (MATCH(I14+30,prices!$A$2:$A$507,0)), 5), INDEX(prices!$A$2:$G$507, (MATCH(I14+32,prices!$A$2:$A$507,0)), 5)), INDEX(prices!$A$2:$G$507, (MATCH(I14+33,prices!$A$2:$A$507,0)), 5))</f>
        <v>673.28002900000001</v>
      </c>
      <c r="O14">
        <f t="shared" si="2"/>
        <v>3.5026545608612338E-3</v>
      </c>
      <c r="P14">
        <f>IFERROR(IFERROR(INDEX(prices!$A$2:$G$507, (MATCH(I14+60,prices!$A$2:$A$507,0)), 5), INDEX(prices!$A$2:$G$507, (MATCH(I14+62,prices!$A$2:$A$507,0)), 5)), INDEX(prices!$A$2:$G$507, (MATCH(I14+63,prices!$A$2:$A$507,0)), 5))</f>
        <v>687.34002699999996</v>
      </c>
      <c r="Q14">
        <f t="shared" si="3"/>
        <v>2.2827421130952326E-2</v>
      </c>
      <c r="R14">
        <f>IFERROR(IFERROR(INDEX(prices!$A$2:$G$507, (MATCH(I14+90,prices!$A$2:$A$507,0)), 5), INDEX(prices!$A$2:$G$507, (MATCH(I14+92,prices!$A$2:$A$507,0)), 5)), INDEX(prices!$A$2:$G$507, (MATCH(I14+93,prices!$A$2:$A$507,0)), 5))</f>
        <v>686.92999299999997</v>
      </c>
      <c r="S14">
        <f t="shared" si="4"/>
        <v>7.893779025347122E-3</v>
      </c>
      <c r="T14">
        <f>IFERROR(IFERROR(INDEX(prices!$A$2:$G$507, (MATCH(I14+15,prices!$A$2:$A$507,0)), 5), INDEX(prices!$A$2:$G$507, (MATCH(I14+17,prices!$A$2:$A$507,0)), 5)), INDEX(prices!$A$2:$G$507, (MATCH(I14+18,prices!$A$2:$A$507,0)), 5))</f>
        <v>676</v>
      </c>
      <c r="U14">
        <f t="shared" si="5"/>
        <v>-5.129463001268058E-2</v>
      </c>
      <c r="V14">
        <f>IFERROR(IFERROR(INDEX(prices!$A$2:$G$507, (MATCH(I14+7,prices!$A$2:$A$507,0)), 5), INDEX(prices!$A$2:$G$507, (MATCH(I14+9,prices!$A$2:$A$507,0)), 5)), INDEX(prices!$A$2:$G$507, (MATCH(I14+10,prices!$A$2:$A$507,0)), 5))</f>
        <v>721.330017</v>
      </c>
      <c r="W14">
        <f t="shared" si="6"/>
        <v>1.0704948897406507E-2</v>
      </c>
    </row>
    <row r="15" spans="1:23">
      <c r="A15">
        <v>20150121</v>
      </c>
      <c r="B15">
        <v>0.42</v>
      </c>
      <c r="C15">
        <v>-0.95</v>
      </c>
      <c r="D15">
        <v>0.55000000000000004</v>
      </c>
      <c r="E15">
        <v>0</v>
      </c>
      <c r="F15">
        <v>1</v>
      </c>
      <c r="G15">
        <v>21</v>
      </c>
      <c r="H15">
        <v>2015</v>
      </c>
      <c r="I15" s="1">
        <v>42025</v>
      </c>
      <c r="J15">
        <f>INDEX(pol!$A$2:$C$366, (MATCH(I15,pol!$A$2:$A$366,0)), 2)</f>
        <v>0.22189863581802399</v>
      </c>
      <c r="K15">
        <f t="shared" si="0"/>
        <v>0.29994214542668313</v>
      </c>
      <c r="L15">
        <f>INDEX(prices!$A$2:$G$254, (MATCH(I15,prices!$A$2:$A$254,0)), 5)</f>
        <v>703.89001499999995</v>
      </c>
      <c r="M15">
        <f t="shared" si="1"/>
        <v>-2.677908019978934E-3</v>
      </c>
      <c r="N15">
        <f>IFERROR(IFERROR(INDEX(prices!$A$2:$G$507, (MATCH(I15+30,prices!$A$2:$A$507,0)), 5), INDEX(prices!$A$2:$G$507, (MATCH(I15+32,prices!$A$2:$A$507,0)), 5)), INDEX(prices!$A$2:$G$507, (MATCH(I15+33,prices!$A$2:$A$507,0)), 5))</f>
        <v>674</v>
      </c>
      <c r="O15">
        <f t="shared" si="2"/>
        <v>1.0693485162025901E-3</v>
      </c>
      <c r="P15">
        <f>IFERROR(IFERROR(INDEX(prices!$A$2:$G$507, (MATCH(I15+60,prices!$A$2:$A$507,0)), 5), INDEX(prices!$A$2:$G$507, (MATCH(I15+62,prices!$A$2:$A$507,0)), 5)), INDEX(prices!$A$2:$G$507, (MATCH(I15+63,prices!$A$2:$A$507,0)), 5))</f>
        <v>680.80999799999995</v>
      </c>
      <c r="Q15">
        <f t="shared" si="3"/>
        <v>-9.500434637134866E-3</v>
      </c>
      <c r="R15">
        <f>IFERROR(IFERROR(INDEX(prices!$A$2:$G$507, (MATCH(I15+90,prices!$A$2:$A$507,0)), 5), INDEX(prices!$A$2:$G$507, (MATCH(I15+92,prices!$A$2:$A$507,0)), 5)), INDEX(prices!$A$2:$G$507, (MATCH(I15+93,prices!$A$2:$A$507,0)), 5))</f>
        <v>692.52002000000005</v>
      </c>
      <c r="S15">
        <f t="shared" si="4"/>
        <v>8.1376953357168054E-3</v>
      </c>
      <c r="T15">
        <f>IFERROR(IFERROR(INDEX(prices!$A$2:$G$507, (MATCH(I15+15,prices!$A$2:$A$507,0)), 5), INDEX(prices!$A$2:$G$507, (MATCH(I15+17,prices!$A$2:$A$507,0)), 5)), INDEX(prices!$A$2:$G$507, (MATCH(I15+18,prices!$A$2:$A$507,0)), 5))</f>
        <v>670.90997300000004</v>
      </c>
      <c r="U15">
        <f t="shared" si="5"/>
        <v>-7.5296257396449164E-3</v>
      </c>
      <c r="V15">
        <f>IFERROR(IFERROR(INDEX(prices!$A$2:$G$507, (MATCH(I15+7,prices!$A$2:$A$507,0)), 5), INDEX(prices!$A$2:$G$507, (MATCH(I15+9,prices!$A$2:$A$507,0)), 5)), INDEX(prices!$A$2:$G$507, (MATCH(I15+10,prices!$A$2:$A$507,0)), 5))</f>
        <v>711.98999000000003</v>
      </c>
      <c r="W15">
        <f t="shared" si="6"/>
        <v>-1.2948340953347522E-2</v>
      </c>
    </row>
    <row r="16" spans="1:23">
      <c r="A16">
        <v>20150122</v>
      </c>
      <c r="B16">
        <v>1.58</v>
      </c>
      <c r="C16">
        <v>0.46</v>
      </c>
      <c r="D16">
        <v>0.41</v>
      </c>
      <c r="E16">
        <v>0</v>
      </c>
      <c r="F16">
        <v>1</v>
      </c>
      <c r="G16">
        <v>22</v>
      </c>
      <c r="H16">
        <v>2015</v>
      </c>
      <c r="I16" s="1">
        <v>42026</v>
      </c>
      <c r="J16">
        <f>INDEX(pol!$A$2:$C$366, (MATCH(I16,pol!$A$2:$A$366,0)), 2)</f>
        <v>0.17043710222024799</v>
      </c>
      <c r="K16">
        <f t="shared" si="0"/>
        <v>-0.23191460104323891</v>
      </c>
      <c r="L16">
        <f>INDEX(prices!$A$2:$G$254, (MATCH(I16,prices!$A$2:$A$254,0)), 5)</f>
        <v>713.44000200000005</v>
      </c>
      <c r="M16">
        <f t="shared" si="1"/>
        <v>1.3567442066925898E-2</v>
      </c>
      <c r="N16">
        <f>IFERROR(IFERROR(INDEX(prices!$A$2:$G$507, (MATCH(I16+30,prices!$A$2:$A$507,0)), 5), INDEX(prices!$A$2:$G$507, (MATCH(I16+32,prices!$A$2:$A$507,0)), 5)), INDEX(prices!$A$2:$G$507, (MATCH(I16+33,prices!$A$2:$A$507,0)), 5))</f>
        <v>671.169983</v>
      </c>
      <c r="O16">
        <f t="shared" si="2"/>
        <v>-4.1988382789317474E-3</v>
      </c>
      <c r="P16">
        <f>IFERROR(IFERROR(INDEX(prices!$A$2:$G$507, (MATCH(I16+60,prices!$A$2:$A$507,0)), 5), INDEX(prices!$A$2:$G$507, (MATCH(I16+62,prices!$A$2:$A$507,0)), 5)), INDEX(prices!$A$2:$G$507, (MATCH(I16+63,prices!$A$2:$A$507,0)), 5))</f>
        <v>687.34002699999996</v>
      </c>
      <c r="Q16">
        <f t="shared" si="3"/>
        <v>9.5915586128040575E-3</v>
      </c>
      <c r="R16">
        <f>IFERROR(IFERROR(INDEX(prices!$A$2:$G$507, (MATCH(I16+90,prices!$A$2:$A$507,0)), 5), INDEX(prices!$A$2:$G$507, (MATCH(I16+92,prices!$A$2:$A$507,0)), 5)), INDEX(prices!$A$2:$G$507, (MATCH(I16+93,prices!$A$2:$A$507,0)), 5))</f>
        <v>641.22997999999995</v>
      </c>
      <c r="S16">
        <f t="shared" si="4"/>
        <v>-7.4062898571510008E-2</v>
      </c>
      <c r="T16">
        <f>IFERROR(IFERROR(INDEX(prices!$A$2:$G$507, (MATCH(I16+15,prices!$A$2:$A$507,0)), 5), INDEX(prices!$A$2:$G$507, (MATCH(I16+17,prices!$A$2:$A$507,0)), 5)), INDEX(prices!$A$2:$G$507, (MATCH(I16+18,prices!$A$2:$A$507,0)), 5))</f>
        <v>659.919983</v>
      </c>
      <c r="U16">
        <f t="shared" si="5"/>
        <v>-1.6380722365562501E-2</v>
      </c>
      <c r="V16">
        <f>IFERROR(IFERROR(INDEX(prices!$A$2:$G$507, (MATCH(I16+7,prices!$A$2:$A$507,0)), 5), INDEX(prices!$A$2:$G$507, (MATCH(I16+9,prices!$A$2:$A$507,0)), 5)), INDEX(prices!$A$2:$G$507, (MATCH(I16+10,prices!$A$2:$A$507,0)), 5))</f>
        <v>714.53002900000001</v>
      </c>
      <c r="W16">
        <f t="shared" si="6"/>
        <v>3.5675206613508411E-3</v>
      </c>
    </row>
    <row r="17" spans="1:23">
      <c r="A17">
        <v>20150123</v>
      </c>
      <c r="B17">
        <v>-0.47</v>
      </c>
      <c r="C17">
        <v>0.51</v>
      </c>
      <c r="D17">
        <v>-0.82</v>
      </c>
      <c r="E17">
        <v>0</v>
      </c>
      <c r="F17">
        <v>1</v>
      </c>
      <c r="G17">
        <v>23</v>
      </c>
      <c r="H17">
        <v>2015</v>
      </c>
      <c r="I17" s="1">
        <v>42027</v>
      </c>
      <c r="J17">
        <f>INDEX(pol!$A$2:$C$366, (MATCH(I17,pol!$A$2:$A$366,0)), 2)</f>
        <v>0.186525454321881</v>
      </c>
      <c r="K17">
        <f t="shared" si="0"/>
        <v>9.4394658745387341E-2</v>
      </c>
      <c r="L17">
        <f>INDEX(prices!$A$2:$G$254, (MATCH(I17,prices!$A$2:$A$254,0)), 5)</f>
        <v>713.69000200000005</v>
      </c>
      <c r="M17">
        <f t="shared" si="1"/>
        <v>3.5041489024889295E-4</v>
      </c>
      <c r="N17">
        <f>IFERROR(IFERROR(INDEX(prices!$A$2:$G$507, (MATCH(I17+30,prices!$A$2:$A$507,0)), 5), INDEX(prices!$A$2:$G$507, (MATCH(I17+32,prices!$A$2:$A$507,0)), 5)), INDEX(prices!$A$2:$G$507, (MATCH(I17+33,prices!$A$2:$A$507,0)), 5))</f>
        <v>667.90997300000004</v>
      </c>
      <c r="O17">
        <f t="shared" si="2"/>
        <v>-4.8572047060691714E-3</v>
      </c>
      <c r="P17">
        <f>IFERROR(IFERROR(INDEX(prices!$A$2:$G$507, (MATCH(I17+60,prices!$A$2:$A$507,0)), 5), INDEX(prices!$A$2:$G$507, (MATCH(I17+62,prices!$A$2:$A$507,0)), 5)), INDEX(prices!$A$2:$G$507, (MATCH(I17+63,prices!$A$2:$A$507,0)), 5))</f>
        <v>680.80999799999995</v>
      </c>
      <c r="Q17">
        <f t="shared" si="3"/>
        <v>-9.500434637134866E-3</v>
      </c>
      <c r="R17">
        <f>IFERROR(IFERROR(INDEX(prices!$A$2:$G$507, (MATCH(I17+90,prices!$A$2:$A$507,0)), 5), INDEX(prices!$A$2:$G$507, (MATCH(I17+92,prices!$A$2:$A$507,0)), 5)), INDEX(prices!$A$2:$G$507, (MATCH(I17+93,prices!$A$2:$A$507,0)), 5))</f>
        <v>635.59997599999997</v>
      </c>
      <c r="S17">
        <f t="shared" si="4"/>
        <v>-8.7800074475619279E-3</v>
      </c>
      <c r="T17">
        <f>IFERROR(IFERROR(INDEX(prices!$A$2:$G$507, (MATCH(I17+15,prices!$A$2:$A$507,0)), 5), INDEX(prices!$A$2:$G$507, (MATCH(I17+17,prices!$A$2:$A$507,0)), 5)), INDEX(prices!$A$2:$G$507, (MATCH(I17+18,prices!$A$2:$A$507,0)), 5))</f>
        <v>648.01000999999997</v>
      </c>
      <c r="U17">
        <f t="shared" si="5"/>
        <v>-1.8047601689309713E-2</v>
      </c>
      <c r="V17">
        <f>IFERROR(IFERROR(INDEX(prices!$A$2:$G$507, (MATCH(I17+7,prices!$A$2:$A$507,0)), 5), INDEX(prices!$A$2:$G$507, (MATCH(I17+9,prices!$A$2:$A$507,0)), 5)), INDEX(prices!$A$2:$G$507, (MATCH(I17+10,prices!$A$2:$A$507,0)), 5))</f>
        <v>709.84002699999996</v>
      </c>
      <c r="W17">
        <f t="shared" si="6"/>
        <v>-6.5637577283684037E-3</v>
      </c>
    </row>
    <row r="18" spans="1:23">
      <c r="A18">
        <v>20150126</v>
      </c>
      <c r="B18">
        <v>0.43</v>
      </c>
      <c r="C18">
        <v>0.56000000000000005</v>
      </c>
      <c r="D18">
        <v>-0.05</v>
      </c>
      <c r="E18">
        <v>0</v>
      </c>
      <c r="F18">
        <v>1</v>
      </c>
      <c r="G18">
        <v>26</v>
      </c>
      <c r="H18">
        <v>2015</v>
      </c>
      <c r="I18" s="1">
        <v>42030</v>
      </c>
      <c r="J18">
        <f>INDEX(pol!$A$2:$C$366, (MATCH(I18,pol!$A$2:$A$366,0)), 2)</f>
        <v>0.21141777930106201</v>
      </c>
      <c r="K18">
        <f t="shared" si="0"/>
        <v>0.13345269721860653</v>
      </c>
      <c r="L18">
        <f>INDEX(prices!$A$2:$G$254, (MATCH(I18,prices!$A$2:$A$254,0)), 5)</f>
        <v>723.42999299999997</v>
      </c>
      <c r="M18">
        <f t="shared" si="1"/>
        <v>1.3647369267756559E-2</v>
      </c>
      <c r="N18">
        <f>IFERROR(IFERROR(INDEX(prices!$A$2:$G$507, (MATCH(I18+30,prices!$A$2:$A$507,0)), 5), INDEX(prices!$A$2:$G$507, (MATCH(I18+32,prices!$A$2:$A$507,0)), 5)), INDEX(prices!$A$2:$G$507, (MATCH(I18+33,prices!$A$2:$A$507,0)), 5))</f>
        <v>675.52002000000005</v>
      </c>
      <c r="O18">
        <f t="shared" si="2"/>
        <v>1.1393821484381412E-2</v>
      </c>
      <c r="P18">
        <f>IFERROR(IFERROR(INDEX(prices!$A$2:$G$507, (MATCH(I18+60,prices!$A$2:$A$507,0)), 5), INDEX(prices!$A$2:$G$507, (MATCH(I18+62,prices!$A$2:$A$507,0)), 5)), INDEX(prices!$A$2:$G$507, (MATCH(I18+63,prices!$A$2:$A$507,0)), 5))</f>
        <v>662.71997099999999</v>
      </c>
      <c r="Q18">
        <f t="shared" si="3"/>
        <v>-2.6571329817632855E-2</v>
      </c>
      <c r="R18">
        <f>IFERROR(IFERROR(INDEX(prices!$A$2:$G$507, (MATCH(I18+90,prices!$A$2:$A$507,0)), 5), INDEX(prices!$A$2:$G$507, (MATCH(I18+92,prices!$A$2:$A$507,0)), 5)), INDEX(prices!$A$2:$G$507, (MATCH(I18+93,prices!$A$2:$A$507,0)), 5))</f>
        <v>639.580017</v>
      </c>
      <c r="S18">
        <f t="shared" si="4"/>
        <v>6.2618646165588099E-3</v>
      </c>
      <c r="T18">
        <f>IFERROR(IFERROR(INDEX(prices!$A$2:$G$507, (MATCH(I18+15,prices!$A$2:$A$507,0)), 5), INDEX(prices!$A$2:$G$507, (MATCH(I18+17,prices!$A$2:$A$507,0)), 5)), INDEX(prices!$A$2:$G$507, (MATCH(I18+18,prices!$A$2:$A$507,0)), 5))</f>
        <v>665.03002900000001</v>
      </c>
      <c r="U18">
        <f t="shared" si="5"/>
        <v>2.6265055689494748E-2</v>
      </c>
      <c r="V18">
        <f>IFERROR(IFERROR(INDEX(prices!$A$2:$G$507, (MATCH(I18+7,prices!$A$2:$A$507,0)), 5), INDEX(prices!$A$2:$G$507, (MATCH(I18+9,prices!$A$2:$A$507,0)), 5)), INDEX(prices!$A$2:$G$507, (MATCH(I18+10,prices!$A$2:$A$507,0)), 5))</f>
        <v>712.54998799999998</v>
      </c>
      <c r="W18">
        <f t="shared" si="6"/>
        <v>3.8177066619547242E-3</v>
      </c>
    </row>
    <row r="19" spans="1:23">
      <c r="A19">
        <v>20150127</v>
      </c>
      <c r="B19">
        <v>-1.21</v>
      </c>
      <c r="C19">
        <v>0.67</v>
      </c>
      <c r="D19">
        <v>0.23</v>
      </c>
      <c r="E19">
        <v>0</v>
      </c>
      <c r="F19">
        <v>1</v>
      </c>
      <c r="G19">
        <v>27</v>
      </c>
      <c r="H19">
        <v>2015</v>
      </c>
      <c r="I19" s="1">
        <v>42031</v>
      </c>
      <c r="J19">
        <f>INDEX(pol!$A$2:$C$366, (MATCH(I19,pol!$A$2:$A$366,0)), 2)</f>
        <v>0.139833675867021</v>
      </c>
      <c r="K19">
        <f t="shared" si="0"/>
        <v>-0.33859074516199605</v>
      </c>
      <c r="L19">
        <f>INDEX(prices!$A$2:$G$254, (MATCH(I19,prices!$A$2:$A$254,0)), 5)</f>
        <v>721.330017</v>
      </c>
      <c r="M19">
        <f t="shared" si="1"/>
        <v>-2.9028047223913895E-3</v>
      </c>
      <c r="N19">
        <f>IFERROR(IFERROR(INDEX(prices!$A$2:$G$507, (MATCH(I19+30,prices!$A$2:$A$507,0)), 5), INDEX(prices!$A$2:$G$507, (MATCH(I19+32,prices!$A$2:$A$507,0)), 5)), INDEX(prices!$A$2:$G$507, (MATCH(I19+33,prices!$A$2:$A$507,0)), 5))</f>
        <v>670.28997800000002</v>
      </c>
      <c r="O19">
        <f t="shared" si="2"/>
        <v>-7.7422457442490383E-3</v>
      </c>
      <c r="P19">
        <f>IFERROR(IFERROR(INDEX(prices!$A$2:$G$507, (MATCH(I19+60,prices!$A$2:$A$507,0)), 5), INDEX(prices!$A$2:$G$507, (MATCH(I19+62,prices!$A$2:$A$507,0)), 5)), INDEX(prices!$A$2:$G$507, (MATCH(I19+63,prices!$A$2:$A$507,0)), 5))</f>
        <v>655.35998500000005</v>
      </c>
      <c r="Q19">
        <f t="shared" si="3"/>
        <v>-1.1105725377332768E-2</v>
      </c>
      <c r="R19">
        <f>IFERROR(IFERROR(INDEX(prices!$A$2:$G$507, (MATCH(I19+90,prices!$A$2:$A$507,0)), 5), INDEX(prices!$A$2:$G$507, (MATCH(I19+92,prices!$A$2:$A$507,0)), 5)), INDEX(prices!$A$2:$G$507, (MATCH(I19+93,prices!$A$2:$A$507,0)), 5))</f>
        <v>643.75</v>
      </c>
      <c r="S19">
        <f t="shared" si="4"/>
        <v>6.5198769335534168E-3</v>
      </c>
      <c r="T19">
        <f>IFERROR(IFERROR(INDEX(prices!$A$2:$G$507, (MATCH(I19+15,prices!$A$2:$A$507,0)), 5), INDEX(prices!$A$2:$G$507, (MATCH(I19+17,prices!$A$2:$A$507,0)), 5)), INDEX(prices!$A$2:$G$507, (MATCH(I19+18,prices!$A$2:$A$507,0)), 5))</f>
        <v>669.64001499999995</v>
      </c>
      <c r="U19">
        <f t="shared" si="5"/>
        <v>6.9319967504804739E-3</v>
      </c>
      <c r="V19">
        <f>IFERROR(IFERROR(INDEX(prices!$A$2:$G$507, (MATCH(I19+7,prices!$A$2:$A$507,0)), 5), INDEX(prices!$A$2:$G$507, (MATCH(I19+9,prices!$A$2:$A$507,0)), 5)), INDEX(prices!$A$2:$G$507, (MATCH(I19+10,prices!$A$2:$A$507,0)), 5))</f>
        <v>726.63000499999998</v>
      </c>
      <c r="W19">
        <f t="shared" si="6"/>
        <v>1.9760041031675658E-2</v>
      </c>
    </row>
    <row r="20" spans="1:23">
      <c r="A20">
        <v>20150128</v>
      </c>
      <c r="B20">
        <v>-1.39</v>
      </c>
      <c r="C20">
        <v>-0.08</v>
      </c>
      <c r="D20">
        <v>-0.77</v>
      </c>
      <c r="E20">
        <v>0</v>
      </c>
      <c r="F20">
        <v>1</v>
      </c>
      <c r="G20">
        <v>28</v>
      </c>
      <c r="H20">
        <v>2015</v>
      </c>
      <c r="I20" s="1">
        <v>42032</v>
      </c>
      <c r="J20">
        <f>INDEX(pol!$A$2:$C$366, (MATCH(I20,pol!$A$2:$A$366,0)), 2)</f>
        <v>0.20042221174028299</v>
      </c>
      <c r="K20">
        <f t="shared" si="0"/>
        <v>0.43329001756973379</v>
      </c>
      <c r="L20">
        <f>INDEX(prices!$A$2:$G$254, (MATCH(I20,prices!$A$2:$A$254,0)), 5)</f>
        <v>711.98999000000003</v>
      </c>
      <c r="M20">
        <f t="shared" si="1"/>
        <v>-1.2948340953347522E-2</v>
      </c>
      <c r="N20">
        <f>IFERROR(IFERROR(INDEX(prices!$A$2:$G$507, (MATCH(I20+30,prices!$A$2:$A$507,0)), 5), INDEX(prices!$A$2:$G$507, (MATCH(I20+32,prices!$A$2:$A$507,0)), 5)), INDEX(prices!$A$2:$G$507, (MATCH(I20+33,prices!$A$2:$A$507,0)), 5))</f>
        <v>664.96997099999999</v>
      </c>
      <c r="O20">
        <f t="shared" si="2"/>
        <v>-7.9368738525283939E-3</v>
      </c>
      <c r="P20">
        <f>IFERROR(IFERROR(INDEX(prices!$A$2:$G$507, (MATCH(I20+60,prices!$A$2:$A$507,0)), 5), INDEX(prices!$A$2:$G$507, (MATCH(I20+62,prices!$A$2:$A$507,0)), 5)), INDEX(prices!$A$2:$G$507, (MATCH(I20+63,prices!$A$2:$A$507,0)), 5))</f>
        <v>650.53997800000002</v>
      </c>
      <c r="Q20">
        <f t="shared" si="3"/>
        <v>-7.3547471776141959E-3</v>
      </c>
      <c r="R20">
        <f>IFERROR(IFERROR(INDEX(prices!$A$2:$G$507, (MATCH(I20+90,prices!$A$2:$A$507,0)), 5), INDEX(prices!$A$2:$G$507, (MATCH(I20+92,prices!$A$2:$A$507,0)), 5)), INDEX(prices!$A$2:$G$507, (MATCH(I20+93,prices!$A$2:$A$507,0)), 5))</f>
        <v>639.580017</v>
      </c>
      <c r="S20">
        <f t="shared" si="4"/>
        <v>-6.4776434951456345E-3</v>
      </c>
      <c r="T20">
        <f>IFERROR(IFERROR(INDEX(prices!$A$2:$G$507, (MATCH(I20+15,prices!$A$2:$A$507,0)), 5), INDEX(prices!$A$2:$G$507, (MATCH(I20+17,prices!$A$2:$A$507,0)), 5)), INDEX(prices!$A$2:$G$507, (MATCH(I20+18,prices!$A$2:$A$507,0)), 5))</f>
        <v>670.28997800000002</v>
      </c>
      <c r="U20">
        <f t="shared" si="5"/>
        <v>9.7061553288459136E-4</v>
      </c>
      <c r="V20">
        <f>IFERROR(IFERROR(INDEX(prices!$A$2:$G$507, (MATCH(I20+7,prices!$A$2:$A$507,0)), 5), INDEX(prices!$A$2:$G$507, (MATCH(I20+9,prices!$A$2:$A$507,0)), 5)), INDEX(prices!$A$2:$G$507, (MATCH(I20+10,prices!$A$2:$A$507,0)), 5))</f>
        <v>676</v>
      </c>
      <c r="W20">
        <f t="shared" si="6"/>
        <v>-6.9677834181923137E-2</v>
      </c>
    </row>
    <row r="21" spans="1:23">
      <c r="A21">
        <v>20150129</v>
      </c>
      <c r="B21">
        <v>0.98</v>
      </c>
      <c r="C21">
        <v>0.24</v>
      </c>
      <c r="D21">
        <v>-0.01</v>
      </c>
      <c r="E21">
        <v>0</v>
      </c>
      <c r="F21">
        <v>1</v>
      </c>
      <c r="G21">
        <v>29</v>
      </c>
      <c r="H21">
        <v>2015</v>
      </c>
      <c r="I21" s="1">
        <v>42033</v>
      </c>
      <c r="J21">
        <f>INDEX(pol!$A$2:$C$366, (MATCH(I21,pol!$A$2:$A$366,0)), 2)</f>
        <v>0.187464725982258</v>
      </c>
      <c r="K21">
        <f t="shared" si="0"/>
        <v>-6.4650946846230517E-2</v>
      </c>
      <c r="L21">
        <f>INDEX(prices!$A$2:$G$254, (MATCH(I21,prices!$A$2:$A$254,0)), 5)</f>
        <v>714.53002900000001</v>
      </c>
      <c r="M21">
        <f t="shared" si="1"/>
        <v>3.5675206613508411E-3</v>
      </c>
      <c r="N21">
        <f>IFERROR(IFERROR(INDEX(prices!$A$2:$G$507, (MATCH(I21+30,prices!$A$2:$A$507,0)), 5), INDEX(prices!$A$2:$G$507, (MATCH(I21+32,prices!$A$2:$A$507,0)), 5)), INDEX(prices!$A$2:$G$507, (MATCH(I21+33,prices!$A$2:$A$507,0)), 5))</f>
        <v>670.85998500000005</v>
      </c>
      <c r="O21">
        <f t="shared" si="2"/>
        <v>8.8575638853924492E-3</v>
      </c>
      <c r="P21">
        <f>IFERROR(IFERROR(INDEX(prices!$A$2:$G$507, (MATCH(I21+60,prices!$A$2:$A$507,0)), 5), INDEX(prices!$A$2:$G$507, (MATCH(I21+62,prices!$A$2:$A$507,0)), 5)), INDEX(prices!$A$2:$G$507, (MATCH(I21+63,prices!$A$2:$A$507,0)), 5))</f>
        <v>655.35998500000005</v>
      </c>
      <c r="Q21">
        <f t="shared" si="3"/>
        <v>7.4092402665528918E-3</v>
      </c>
      <c r="R21">
        <f>IFERROR(IFERROR(INDEX(prices!$A$2:$G$507, (MATCH(I21+90,prices!$A$2:$A$507,0)), 5), INDEX(prices!$A$2:$G$507, (MATCH(I21+92,prices!$A$2:$A$507,0)), 5)), INDEX(prices!$A$2:$G$507, (MATCH(I21+93,prices!$A$2:$A$507,0)), 5))</f>
        <v>630.07000700000003</v>
      </c>
      <c r="S21">
        <f t="shared" si="4"/>
        <v>-1.4869148108484392E-2</v>
      </c>
      <c r="T21">
        <f>IFERROR(IFERROR(INDEX(prices!$A$2:$G$507, (MATCH(I21+15,prices!$A$2:$A$507,0)), 5), INDEX(prices!$A$2:$G$507, (MATCH(I21+17,prices!$A$2:$A$507,0)), 5)), INDEX(prices!$A$2:$G$507, (MATCH(I21+18,prices!$A$2:$A$507,0)), 5))</f>
        <v>674.89001499999995</v>
      </c>
      <c r="U21">
        <f t="shared" si="5"/>
        <v>6.8627566441101248E-3</v>
      </c>
      <c r="V21">
        <f>IFERROR(IFERROR(INDEX(prices!$A$2:$G$507, (MATCH(I21+7,prices!$A$2:$A$507,0)), 5), INDEX(prices!$A$2:$G$507, (MATCH(I21+9,prices!$A$2:$A$507,0)), 5)), INDEX(prices!$A$2:$G$507, (MATCH(I21+10,prices!$A$2:$A$507,0)), 5))</f>
        <v>670.90997300000004</v>
      </c>
      <c r="W21">
        <f t="shared" si="6"/>
        <v>-7.5296257396449164E-3</v>
      </c>
    </row>
    <row r="22" spans="1:23">
      <c r="A22">
        <v>20150130</v>
      </c>
      <c r="B22">
        <v>-1.3</v>
      </c>
      <c r="C22">
        <v>-0.77</v>
      </c>
      <c r="D22">
        <v>0.03</v>
      </c>
      <c r="E22">
        <v>0</v>
      </c>
      <c r="F22">
        <v>1</v>
      </c>
      <c r="G22">
        <v>30</v>
      </c>
      <c r="H22">
        <v>2015</v>
      </c>
      <c r="I22" s="1">
        <v>42034</v>
      </c>
      <c r="J22">
        <f>INDEX(pol!$A$2:$C$366, (MATCH(I22,pol!$A$2:$A$366,0)), 2)</f>
        <v>0.21402332183620501</v>
      </c>
      <c r="K22">
        <f t="shared" si="0"/>
        <v>0.14167249713133001</v>
      </c>
      <c r="L22">
        <f>INDEX(prices!$A$2:$G$254, (MATCH(I22,prices!$A$2:$A$254,0)), 5)</f>
        <v>709.84002699999996</v>
      </c>
      <c r="M22">
        <f t="shared" si="1"/>
        <v>-6.5637577283684037E-3</v>
      </c>
      <c r="N22">
        <f>IFERROR(IFERROR(INDEX(prices!$A$2:$G$507, (MATCH(I22+30,prices!$A$2:$A$507,0)), 5), INDEX(prices!$A$2:$G$507, (MATCH(I22+32,prices!$A$2:$A$507,0)), 5)), INDEX(prices!$A$2:$G$507, (MATCH(I22+33,prices!$A$2:$A$507,0)), 5))</f>
        <v>668.42999299999997</v>
      </c>
      <c r="O22">
        <f t="shared" si="2"/>
        <v>-3.6222044157248156E-3</v>
      </c>
      <c r="P22">
        <f>IFERROR(IFERROR(INDEX(prices!$A$2:$G$507, (MATCH(I22+60,prices!$A$2:$A$507,0)), 5), INDEX(prices!$A$2:$G$507, (MATCH(I22+62,prices!$A$2:$A$507,0)), 5)), INDEX(prices!$A$2:$G$507, (MATCH(I22+63,prices!$A$2:$A$507,0)), 5))</f>
        <v>650.53997800000002</v>
      </c>
      <c r="Q22">
        <f t="shared" si="3"/>
        <v>-7.3547471776141959E-3</v>
      </c>
      <c r="R22">
        <f>IFERROR(IFERROR(INDEX(prices!$A$2:$G$507, (MATCH(I22+90,prices!$A$2:$A$507,0)), 5), INDEX(prices!$A$2:$G$507, (MATCH(I22+92,prices!$A$2:$A$507,0)), 5)), INDEX(prices!$A$2:$G$507, (MATCH(I22+93,prices!$A$2:$A$507,0)), 5))</f>
        <v>621.34002699999996</v>
      </c>
      <c r="S22">
        <f t="shared" si="4"/>
        <v>-1.3855571449221624E-2</v>
      </c>
      <c r="T22">
        <f>IFERROR(IFERROR(INDEX(prices!$A$2:$G$507, (MATCH(I22+15,prices!$A$2:$A$507,0)), 5), INDEX(prices!$A$2:$G$507, (MATCH(I22+17,prices!$A$2:$A$507,0)), 5)), INDEX(prices!$A$2:$G$507, (MATCH(I22+18,prices!$A$2:$A$507,0)), 5))</f>
        <v>670.92999299999997</v>
      </c>
      <c r="U22">
        <f t="shared" si="5"/>
        <v>-5.8676553393666392E-3</v>
      </c>
      <c r="V22">
        <f>IFERROR(IFERROR(INDEX(prices!$A$2:$G$507, (MATCH(I22+7,prices!$A$2:$A$507,0)), 5), INDEX(prices!$A$2:$G$507, (MATCH(I22+9,prices!$A$2:$A$507,0)), 5)), INDEX(prices!$A$2:$G$507, (MATCH(I22+10,prices!$A$2:$A$507,0)), 5))</f>
        <v>659.919983</v>
      </c>
      <c r="W22">
        <f t="shared" si="6"/>
        <v>-1.6380722365562501E-2</v>
      </c>
    </row>
    <row r="23" spans="1:23">
      <c r="A23">
        <v>20150202</v>
      </c>
      <c r="B23">
        <v>1.25</v>
      </c>
      <c r="C23">
        <v>-0.46</v>
      </c>
      <c r="D23">
        <v>1</v>
      </c>
      <c r="E23">
        <v>0</v>
      </c>
      <c r="F23">
        <v>2</v>
      </c>
      <c r="G23">
        <v>2</v>
      </c>
      <c r="H23">
        <v>2015</v>
      </c>
      <c r="I23" s="1">
        <v>42037</v>
      </c>
      <c r="J23">
        <f>INDEX(pol!$A$2:$C$366, (MATCH(I23,pol!$A$2:$A$366,0)), 2)</f>
        <v>-0.133142309676343</v>
      </c>
      <c r="K23">
        <f t="shared" si="0"/>
        <v>-1.6220925296087059</v>
      </c>
      <c r="L23">
        <f>INDEX(prices!$A$2:$G$254, (MATCH(I23,prices!$A$2:$A$254,0)), 5)</f>
        <v>712.54998799999998</v>
      </c>
      <c r="M23">
        <f t="shared" si="1"/>
        <v>3.8177066619547242E-3</v>
      </c>
      <c r="N23">
        <f>IFERROR(IFERROR(INDEX(prices!$A$2:$G$507, (MATCH(I23+30,prices!$A$2:$A$507,0)), 5), INDEX(prices!$A$2:$G$507, (MATCH(I23+32,prices!$A$2:$A$507,0)), 5)), INDEX(prices!$A$2:$G$507, (MATCH(I23+33,prices!$A$2:$A$507,0)), 5))</f>
        <v>664.15997300000004</v>
      </c>
      <c r="O23">
        <f t="shared" si="2"/>
        <v>-6.3881334540892322E-3</v>
      </c>
      <c r="P23">
        <f>IFERROR(IFERROR(INDEX(prices!$A$2:$G$507, (MATCH(I23+60,prices!$A$2:$A$507,0)), 5), INDEX(prices!$A$2:$G$507, (MATCH(I23+62,prices!$A$2:$A$507,0)), 5)), INDEX(prices!$A$2:$G$507, (MATCH(I23+63,prices!$A$2:$A$507,0)), 5))</f>
        <v>660.02002000000005</v>
      </c>
      <c r="Q23">
        <f t="shared" si="3"/>
        <v>1.4572574047094191E-2</v>
      </c>
      <c r="R23">
        <f>IFERROR(IFERROR(INDEX(prices!$A$2:$G$507, (MATCH(I23+90,prices!$A$2:$A$507,0)), 5), INDEX(prices!$A$2:$G$507, (MATCH(I23+92,prices!$A$2:$A$507,0)), 5)), INDEX(prices!$A$2:$G$507, (MATCH(I23+93,prices!$A$2:$A$507,0)), 5))</f>
        <v>625.669983</v>
      </c>
      <c r="S23">
        <f t="shared" si="4"/>
        <v>6.9687382300256005E-3</v>
      </c>
      <c r="T23">
        <f>IFERROR(IFERROR(INDEX(prices!$A$2:$G$507, (MATCH(I23+15,prices!$A$2:$A$507,0)), 5), INDEX(prices!$A$2:$G$507, (MATCH(I23+17,prices!$A$2:$A$507,0)), 5)), INDEX(prices!$A$2:$G$507, (MATCH(I23+18,prices!$A$2:$A$507,0)), 5))</f>
        <v>670.92999299999997</v>
      </c>
      <c r="U23">
        <f t="shared" si="5"/>
        <v>0</v>
      </c>
      <c r="V23">
        <f>IFERROR(IFERROR(INDEX(prices!$A$2:$G$507, (MATCH(I23+7,prices!$A$2:$A$507,0)), 5), INDEX(prices!$A$2:$G$507, (MATCH(I23+9,prices!$A$2:$A$507,0)), 5)), INDEX(prices!$A$2:$G$507, (MATCH(I23+10,prices!$A$2:$A$507,0)), 5))</f>
        <v>648.01000999999997</v>
      </c>
      <c r="W23">
        <f t="shared" si="6"/>
        <v>-1.8047601689309713E-2</v>
      </c>
    </row>
    <row r="24" spans="1:23">
      <c r="A24">
        <v>20150203</v>
      </c>
      <c r="B24">
        <v>1.49</v>
      </c>
      <c r="C24">
        <v>0.17</v>
      </c>
      <c r="D24">
        <v>0.51</v>
      </c>
      <c r="E24">
        <v>0</v>
      </c>
      <c r="F24">
        <v>2</v>
      </c>
      <c r="G24">
        <v>3</v>
      </c>
      <c r="H24">
        <v>2015</v>
      </c>
      <c r="I24" s="1">
        <v>42038</v>
      </c>
      <c r="J24">
        <f>INDEX(pol!$A$2:$C$366, (MATCH(I24,pol!$A$2:$A$366,0)), 2)</f>
        <v>0.17187369728412699</v>
      </c>
      <c r="K24">
        <f t="shared" si="0"/>
        <v>-2.2909021760395816</v>
      </c>
      <c r="L24">
        <f>INDEX(prices!$A$2:$G$254, (MATCH(I24,prices!$A$2:$A$254,0)), 5)</f>
        <v>726.63000499999998</v>
      </c>
      <c r="M24">
        <f t="shared" si="1"/>
        <v>1.9760041031675658E-2</v>
      </c>
      <c r="N24">
        <f>IFERROR(IFERROR(INDEX(prices!$A$2:$G$507, (MATCH(I24+30,prices!$A$2:$A$507,0)), 5), INDEX(prices!$A$2:$G$507, (MATCH(I24+32,prices!$A$2:$A$507,0)), 5)), INDEX(prices!$A$2:$G$507, (MATCH(I24+33,prices!$A$2:$A$507,0)), 5))</f>
        <v>670.48999000000003</v>
      </c>
      <c r="O24">
        <f t="shared" si="2"/>
        <v>9.5308619268448403E-3</v>
      </c>
      <c r="P24">
        <f>IFERROR(IFERROR(INDEX(prices!$A$2:$G$507, (MATCH(I24+60,prices!$A$2:$A$507,0)), 5), INDEX(prices!$A$2:$G$507, (MATCH(I24+62,prices!$A$2:$A$507,0)), 5)), INDEX(prices!$A$2:$G$507, (MATCH(I24+63,prices!$A$2:$A$507,0)), 5))</f>
        <v>660.02002000000005</v>
      </c>
      <c r="Q24">
        <f t="shared" si="3"/>
        <v>0</v>
      </c>
      <c r="R24">
        <f>IFERROR(IFERROR(INDEX(prices!$A$2:$G$507, (MATCH(I24+90,prices!$A$2:$A$507,0)), 5), INDEX(prices!$A$2:$G$507, (MATCH(I24+92,prices!$A$2:$A$507,0)), 5)), INDEX(prices!$A$2:$G$507, (MATCH(I24+93,prices!$A$2:$A$507,0)), 5))</f>
        <v>633.57000700000003</v>
      </c>
      <c r="S24">
        <f t="shared" si="4"/>
        <v>1.262650313208334E-2</v>
      </c>
      <c r="T24">
        <f>IFERROR(IFERROR(INDEX(prices!$A$2:$G$507, (MATCH(I24+15,prices!$A$2:$A$507,0)), 5), INDEX(prices!$A$2:$G$507, (MATCH(I24+17,prices!$A$2:$A$507,0)), 5)), INDEX(prices!$A$2:$G$507, (MATCH(I24+18,prices!$A$2:$A$507,0)), 5))</f>
        <v>674.57000700000003</v>
      </c>
      <c r="U24">
        <f t="shared" si="5"/>
        <v>5.4253260965784027E-3</v>
      </c>
      <c r="V24">
        <f>IFERROR(IFERROR(INDEX(prices!$A$2:$G$507, (MATCH(I24+7,prices!$A$2:$A$507,0)), 5), INDEX(prices!$A$2:$G$507, (MATCH(I24+9,prices!$A$2:$A$507,0)), 5)), INDEX(prices!$A$2:$G$507, (MATCH(I24+10,prices!$A$2:$A$507,0)), 5))</f>
        <v>665.03002900000001</v>
      </c>
      <c r="W24">
        <f t="shared" si="6"/>
        <v>2.6265055689494748E-2</v>
      </c>
    </row>
    <row r="25" spans="1:23">
      <c r="A25">
        <v>20150204</v>
      </c>
      <c r="B25">
        <v>-0.35</v>
      </c>
      <c r="C25">
        <v>-7.0000000000000007E-2</v>
      </c>
      <c r="D25">
        <v>-0.21</v>
      </c>
      <c r="E25">
        <v>0</v>
      </c>
      <c r="F25">
        <v>2</v>
      </c>
      <c r="G25">
        <v>4</v>
      </c>
      <c r="H25">
        <v>2015</v>
      </c>
      <c r="I25" s="1">
        <v>42039</v>
      </c>
      <c r="J25">
        <f>INDEX(pol!$A$2:$C$366, (MATCH(I25,pol!$A$2:$A$366,0)), 2)</f>
        <v>0.150719202786645</v>
      </c>
      <c r="K25">
        <f t="shared" si="0"/>
        <v>-0.12308162814762275</v>
      </c>
      <c r="L25">
        <f>INDEX(prices!$A$2:$G$254, (MATCH(I25,prices!$A$2:$A$254,0)), 5)</f>
        <v>676</v>
      </c>
      <c r="M25">
        <f t="shared" si="1"/>
        <v>-6.9677834181923137E-2</v>
      </c>
      <c r="N25">
        <f>IFERROR(IFERROR(INDEX(prices!$A$2:$G$507, (MATCH(I25+30,prices!$A$2:$A$507,0)), 5), INDEX(prices!$A$2:$G$507, (MATCH(I25+32,prices!$A$2:$A$507,0)), 5)), INDEX(prices!$A$2:$G$507, (MATCH(I25+33,prices!$A$2:$A$507,0)), 5))</f>
        <v>658.67999299999997</v>
      </c>
      <c r="O25">
        <f t="shared" si="2"/>
        <v>-1.761397959125395E-2</v>
      </c>
      <c r="P25">
        <f>IFERROR(IFERROR(INDEX(prices!$A$2:$G$507, (MATCH(I25+60,prices!$A$2:$A$507,0)), 5), INDEX(prices!$A$2:$G$507, (MATCH(I25+62,prices!$A$2:$A$507,0)), 5)), INDEX(prices!$A$2:$G$507, (MATCH(I25+63,prices!$A$2:$A$507,0)), 5))</f>
        <v>658.46002199999998</v>
      </c>
      <c r="Q25">
        <f t="shared" si="3"/>
        <v>-2.3635616386303918E-3</v>
      </c>
      <c r="R25">
        <f>IFERROR(IFERROR(INDEX(prices!$A$2:$G$507, (MATCH(I25+90,prices!$A$2:$A$507,0)), 5), INDEX(prices!$A$2:$G$507, (MATCH(I25+92,prices!$A$2:$A$507,0)), 5)), INDEX(prices!$A$2:$G$507, (MATCH(I25+93,prices!$A$2:$A$507,0)), 5))</f>
        <v>625.669983</v>
      </c>
      <c r="S25">
        <f t="shared" si="4"/>
        <v>-1.2469062475680024E-2</v>
      </c>
      <c r="T25">
        <f>IFERROR(IFERROR(INDEX(prices!$A$2:$G$507, (MATCH(I25+15,prices!$A$2:$A$507,0)), 5), INDEX(prices!$A$2:$G$507, (MATCH(I25+17,prices!$A$2:$A$507,0)), 5)), INDEX(prices!$A$2:$G$507, (MATCH(I25+18,prices!$A$2:$A$507,0)), 5))</f>
        <v>673.28002900000001</v>
      </c>
      <c r="U25">
        <f t="shared" si="5"/>
        <v>-1.9122967025126262E-3</v>
      </c>
      <c r="V25">
        <f>IFERROR(IFERROR(INDEX(prices!$A$2:$G$507, (MATCH(I25+7,prices!$A$2:$A$507,0)), 5), INDEX(prices!$A$2:$G$507, (MATCH(I25+9,prices!$A$2:$A$507,0)), 5)), INDEX(prices!$A$2:$G$507, (MATCH(I25+10,prices!$A$2:$A$507,0)), 5))</f>
        <v>669.64001499999995</v>
      </c>
      <c r="W25">
        <f t="shared" si="6"/>
        <v>6.9319967504804739E-3</v>
      </c>
    </row>
    <row r="26" spans="1:23">
      <c r="A26">
        <v>20150205</v>
      </c>
      <c r="B26">
        <v>1.1000000000000001</v>
      </c>
      <c r="C26">
        <v>0.47</v>
      </c>
      <c r="D26">
        <v>-0.16</v>
      </c>
      <c r="E26">
        <v>0</v>
      </c>
      <c r="F26">
        <v>2</v>
      </c>
      <c r="G26">
        <v>5</v>
      </c>
      <c r="H26">
        <v>2015</v>
      </c>
      <c r="I26" s="1">
        <v>42040</v>
      </c>
      <c r="J26">
        <f>INDEX(pol!$A$2:$C$366, (MATCH(I26,pol!$A$2:$A$366,0)), 2)</f>
        <v>0.263453906791276</v>
      </c>
      <c r="K26">
        <f t="shared" si="0"/>
        <v>0.7479783724985325</v>
      </c>
      <c r="L26">
        <f>INDEX(prices!$A$2:$G$254, (MATCH(I26,prices!$A$2:$A$254,0)), 5)</f>
        <v>670.90997300000004</v>
      </c>
      <c r="M26">
        <f t="shared" si="1"/>
        <v>-7.5296257396449164E-3</v>
      </c>
      <c r="N26">
        <f>IFERROR(IFERROR(INDEX(prices!$A$2:$G$507, (MATCH(I26+30,prices!$A$2:$A$507,0)), 5), INDEX(prices!$A$2:$G$507, (MATCH(I26+32,prices!$A$2:$A$507,0)), 5)), INDEX(prices!$A$2:$G$507, (MATCH(I26+33,prices!$A$2:$A$507,0)), 5))</f>
        <v>660.34002699999996</v>
      </c>
      <c r="O26">
        <f t="shared" si="2"/>
        <v>2.5202435441211224E-3</v>
      </c>
      <c r="P26">
        <f>IFERROR(IFERROR(INDEX(prices!$A$2:$G$507, (MATCH(I26+60,prices!$A$2:$A$507,0)), 5), INDEX(prices!$A$2:$G$507, (MATCH(I26+62,prices!$A$2:$A$507,0)), 5)), INDEX(prices!$A$2:$G$507, (MATCH(I26+63,prices!$A$2:$A$507,0)), 5))</f>
        <v>660.02002000000005</v>
      </c>
      <c r="Q26">
        <f t="shared" si="3"/>
        <v>2.3691612973886274E-3</v>
      </c>
      <c r="R26">
        <f>IFERROR(IFERROR(INDEX(prices!$A$2:$G$507, (MATCH(I26+90,prices!$A$2:$A$507,0)), 5), INDEX(prices!$A$2:$G$507, (MATCH(I26+92,prices!$A$2:$A$507,0)), 5)), INDEX(prices!$A$2:$G$507, (MATCH(I26+93,prices!$A$2:$A$507,0)), 5))</f>
        <v>627.22997999999995</v>
      </c>
      <c r="S26">
        <f t="shared" si="4"/>
        <v>2.4933224261774324E-3</v>
      </c>
      <c r="T26">
        <f>IFERROR(IFERROR(INDEX(prices!$A$2:$G$507, (MATCH(I26+15,prices!$A$2:$A$507,0)), 5), INDEX(prices!$A$2:$G$507, (MATCH(I26+17,prices!$A$2:$A$507,0)), 5)), INDEX(prices!$A$2:$G$507, (MATCH(I26+18,prices!$A$2:$A$507,0)), 5))</f>
        <v>674</v>
      </c>
      <c r="U26">
        <f t="shared" si="5"/>
        <v>1.0693485162025901E-3</v>
      </c>
      <c r="V26">
        <f>IFERROR(IFERROR(INDEX(prices!$A$2:$G$507, (MATCH(I26+7,prices!$A$2:$A$507,0)), 5), INDEX(prices!$A$2:$G$507, (MATCH(I26+9,prices!$A$2:$A$507,0)), 5)), INDEX(prices!$A$2:$G$507, (MATCH(I26+10,prices!$A$2:$A$507,0)), 5))</f>
        <v>670.28997800000002</v>
      </c>
      <c r="W26">
        <f t="shared" si="6"/>
        <v>9.7061553288459136E-4</v>
      </c>
    </row>
    <row r="27" spans="1:23">
      <c r="A27">
        <v>20150206</v>
      </c>
      <c r="B27">
        <v>-0.2</v>
      </c>
      <c r="C27">
        <v>7.0000000000000007E-2</v>
      </c>
      <c r="D27">
        <v>0.39</v>
      </c>
      <c r="E27">
        <v>0</v>
      </c>
      <c r="F27">
        <v>2</v>
      </c>
      <c r="G27">
        <v>6</v>
      </c>
      <c r="H27">
        <v>2015</v>
      </c>
      <c r="I27" s="1">
        <v>42041</v>
      </c>
      <c r="J27">
        <f>INDEX(pol!$A$2:$C$366, (MATCH(I27,pol!$A$2:$A$366,0)), 2)</f>
        <v>0.20323909910112301</v>
      </c>
      <c r="K27">
        <f t="shared" si="0"/>
        <v>-0.22855917539252429</v>
      </c>
      <c r="L27">
        <f>INDEX(prices!$A$2:$G$254, (MATCH(I27,prices!$A$2:$A$254,0)), 5)</f>
        <v>659.919983</v>
      </c>
      <c r="M27">
        <f t="shared" si="1"/>
        <v>-1.6380722365562501E-2</v>
      </c>
      <c r="N27">
        <f>IFERROR(IFERROR(INDEX(prices!$A$2:$G$507, (MATCH(I27+30,prices!$A$2:$A$507,0)), 5), INDEX(prices!$A$2:$G$507, (MATCH(I27+32,prices!$A$2:$A$507,0)), 5)), INDEX(prices!$A$2:$G$507, (MATCH(I27+33,prices!$A$2:$A$507,0)), 5))</f>
        <v>654.73999000000003</v>
      </c>
      <c r="O27">
        <f t="shared" si="2"/>
        <v>-8.4805354378433423E-3</v>
      </c>
      <c r="P27">
        <f>IFERROR(IFERROR(INDEX(prices!$A$2:$G$507, (MATCH(I27+60,prices!$A$2:$A$507,0)), 5), INDEX(prices!$A$2:$G$507, (MATCH(I27+62,prices!$A$2:$A$507,0)), 5)), INDEX(prices!$A$2:$G$507, (MATCH(I27+63,prices!$A$2:$A$507,0)), 5))</f>
        <v>658.46002199999998</v>
      </c>
      <c r="Q27">
        <f t="shared" si="3"/>
        <v>-2.3635616386303918E-3</v>
      </c>
      <c r="R27">
        <f>IFERROR(IFERROR(INDEX(prices!$A$2:$G$507, (MATCH(I27+90,prices!$A$2:$A$507,0)), 5), INDEX(prices!$A$2:$G$507, (MATCH(I27+92,prices!$A$2:$A$507,0)), 5)), INDEX(prices!$A$2:$G$507, (MATCH(I27+93,prices!$A$2:$A$507,0)), 5))</f>
        <v>628.82000700000003</v>
      </c>
      <c r="S27">
        <f t="shared" si="4"/>
        <v>2.534998406804594E-3</v>
      </c>
      <c r="T27">
        <f>IFERROR(IFERROR(INDEX(prices!$A$2:$G$507, (MATCH(I27+15,prices!$A$2:$A$507,0)), 5), INDEX(prices!$A$2:$G$507, (MATCH(I27+17,prices!$A$2:$A$507,0)), 5)), INDEX(prices!$A$2:$G$507, (MATCH(I27+18,prices!$A$2:$A$507,0)), 5))</f>
        <v>671.169983</v>
      </c>
      <c r="U27">
        <f t="shared" si="5"/>
        <v>-4.1988382789317474E-3</v>
      </c>
      <c r="V27">
        <f>IFERROR(IFERROR(INDEX(prices!$A$2:$G$507, (MATCH(I27+7,prices!$A$2:$A$507,0)), 5), INDEX(prices!$A$2:$G$507, (MATCH(I27+9,prices!$A$2:$A$507,0)), 5)), INDEX(prices!$A$2:$G$507, (MATCH(I27+10,prices!$A$2:$A$507,0)), 5))</f>
        <v>674.89001499999995</v>
      </c>
      <c r="W27">
        <f t="shared" si="6"/>
        <v>6.8627566441101248E-3</v>
      </c>
    </row>
    <row r="28" spans="1:23">
      <c r="A28">
        <v>20150209</v>
      </c>
      <c r="B28">
        <v>-0.46</v>
      </c>
      <c r="C28">
        <v>-0.39</v>
      </c>
      <c r="D28">
        <v>0.09</v>
      </c>
      <c r="E28">
        <v>0</v>
      </c>
      <c r="F28">
        <v>2</v>
      </c>
      <c r="G28">
        <v>9</v>
      </c>
      <c r="H28">
        <v>2015</v>
      </c>
      <c r="I28" s="1">
        <v>42044</v>
      </c>
      <c r="J28">
        <f>INDEX(pol!$A$2:$C$366, (MATCH(I28,pol!$A$2:$A$366,0)), 2)</f>
        <v>0.18623837878966801</v>
      </c>
      <c r="K28">
        <f t="shared" si="0"/>
        <v>-8.3648866712384765E-2</v>
      </c>
      <c r="L28">
        <f>INDEX(prices!$A$2:$G$254, (MATCH(I28,prices!$A$2:$A$254,0)), 5)</f>
        <v>648.01000999999997</v>
      </c>
      <c r="M28">
        <f t="shared" si="1"/>
        <v>-1.8047601689309713E-2</v>
      </c>
      <c r="N28">
        <f>IFERROR(IFERROR(INDEX(prices!$A$2:$G$507, (MATCH(I28+30,prices!$A$2:$A$507,0)), 5), INDEX(prices!$A$2:$G$507, (MATCH(I28+32,prices!$A$2:$A$507,0)), 5)), INDEX(prices!$A$2:$G$507, (MATCH(I28+33,prices!$A$2:$A$507,0)), 5))</f>
        <v>660.77002000000005</v>
      </c>
      <c r="O28">
        <f t="shared" si="2"/>
        <v>9.2098086142561875E-3</v>
      </c>
      <c r="P28">
        <f>IFERROR(IFERROR(INDEX(prices!$A$2:$G$507, (MATCH(I28+60,prices!$A$2:$A$507,0)), 5), INDEX(prices!$A$2:$G$507, (MATCH(I28+62,prices!$A$2:$A$507,0)), 5)), INDEX(prices!$A$2:$G$507, (MATCH(I28+63,prices!$A$2:$A$507,0)), 5))</f>
        <v>683.02002000000005</v>
      </c>
      <c r="Q28">
        <f t="shared" si="3"/>
        <v>3.729914828451053E-2</v>
      </c>
      <c r="R28">
        <f>IFERROR(IFERROR(INDEX(prices!$A$2:$G$507, (MATCH(I28+90,prices!$A$2:$A$507,0)), 5), INDEX(prices!$A$2:$G$507, (MATCH(I28+92,prices!$A$2:$A$507,0)), 5)), INDEX(prices!$A$2:$G$507, (MATCH(I28+93,prices!$A$2:$A$507,0)), 5))</f>
        <v>635.54998799999998</v>
      </c>
      <c r="S28">
        <f t="shared" si="4"/>
        <v>1.0702555461152737E-2</v>
      </c>
      <c r="T28">
        <f>IFERROR(IFERROR(INDEX(prices!$A$2:$G$507, (MATCH(I28+15,prices!$A$2:$A$507,0)), 5), INDEX(prices!$A$2:$G$507, (MATCH(I28+17,prices!$A$2:$A$507,0)), 5)), INDEX(prices!$A$2:$G$507, (MATCH(I28+18,prices!$A$2:$A$507,0)), 5))</f>
        <v>667.90997300000004</v>
      </c>
      <c r="U28">
        <f t="shared" si="5"/>
        <v>-4.8572047060691714E-3</v>
      </c>
      <c r="V28">
        <f>IFERROR(IFERROR(INDEX(prices!$A$2:$G$507, (MATCH(I28+7,prices!$A$2:$A$507,0)), 5), INDEX(prices!$A$2:$G$507, (MATCH(I28+9,prices!$A$2:$A$507,0)), 5)), INDEX(prices!$A$2:$G$507, (MATCH(I28+10,prices!$A$2:$A$507,0)), 5))</f>
        <v>674.57000700000003</v>
      </c>
      <c r="W28">
        <f t="shared" si="6"/>
        <v>-4.7416318642663004E-4</v>
      </c>
    </row>
    <row r="29" spans="1:23">
      <c r="A29">
        <v>20150210</v>
      </c>
      <c r="B29">
        <v>1.04</v>
      </c>
      <c r="C29">
        <v>-0.32</v>
      </c>
      <c r="D29">
        <v>-0.7</v>
      </c>
      <c r="E29">
        <v>0</v>
      </c>
      <c r="F29">
        <v>2</v>
      </c>
      <c r="G29">
        <v>10</v>
      </c>
      <c r="H29">
        <v>2015</v>
      </c>
      <c r="I29" s="1">
        <v>42045</v>
      </c>
      <c r="J29">
        <f>INDEX(pol!$A$2:$C$366, (MATCH(I29,pol!$A$2:$A$366,0)), 2)</f>
        <v>0.18458617306105601</v>
      </c>
      <c r="K29">
        <f t="shared" si="0"/>
        <v>-8.871456782159521E-3</v>
      </c>
      <c r="L29">
        <f>INDEX(prices!$A$2:$G$254, (MATCH(I29,prices!$A$2:$A$254,0)), 5)</f>
        <v>665.03002900000001</v>
      </c>
      <c r="M29">
        <f t="shared" si="1"/>
        <v>2.6265055689494748E-2</v>
      </c>
      <c r="N29">
        <f>IFERROR(IFERROR(INDEX(prices!$A$2:$G$507, (MATCH(I29+30,prices!$A$2:$A$507,0)), 5), INDEX(prices!$A$2:$G$507, (MATCH(I29+32,prices!$A$2:$A$507,0)), 5)), INDEX(prices!$A$2:$G$507, (MATCH(I29+33,prices!$A$2:$A$507,0)), 5))</f>
        <v>670.39001499999995</v>
      </c>
      <c r="O29">
        <f t="shared" si="2"/>
        <v>1.4558764333769111E-2</v>
      </c>
      <c r="P29">
        <f>IFERROR(IFERROR(INDEX(prices!$A$2:$G$507, (MATCH(I29+60,prices!$A$2:$A$507,0)), 5), INDEX(prices!$A$2:$G$507, (MATCH(I29+62,prices!$A$2:$A$507,0)), 5)), INDEX(prices!$A$2:$G$507, (MATCH(I29+63,prices!$A$2:$A$507,0)), 5))</f>
        <v>683.72997999999995</v>
      </c>
      <c r="Q29">
        <f t="shared" si="3"/>
        <v>1.0394424456254005E-3</v>
      </c>
      <c r="R29">
        <f>IFERROR(IFERROR(INDEX(prices!$A$2:$G$507, (MATCH(I29+90,prices!$A$2:$A$507,0)), 5), INDEX(prices!$A$2:$G$507, (MATCH(I29+92,prices!$A$2:$A$507,0)), 5)), INDEX(prices!$A$2:$G$507, (MATCH(I29+93,prices!$A$2:$A$507,0)), 5))</f>
        <v>635.669983</v>
      </c>
      <c r="S29">
        <f t="shared" si="4"/>
        <v>1.8880497563634156E-4</v>
      </c>
      <c r="T29">
        <f>IFERROR(IFERROR(INDEX(prices!$A$2:$G$507, (MATCH(I29+15,prices!$A$2:$A$507,0)), 5), INDEX(prices!$A$2:$G$507, (MATCH(I29+17,prices!$A$2:$A$507,0)), 5)), INDEX(prices!$A$2:$G$507, (MATCH(I29+18,prices!$A$2:$A$507,0)), 5))</f>
        <v>675.52002000000005</v>
      </c>
      <c r="U29">
        <f t="shared" si="5"/>
        <v>1.1393821484381412E-2</v>
      </c>
      <c r="V29">
        <f>IFERROR(IFERROR(INDEX(prices!$A$2:$G$507, (MATCH(I29+7,prices!$A$2:$A$507,0)), 5), INDEX(prices!$A$2:$G$507, (MATCH(I29+9,prices!$A$2:$A$507,0)), 5)), INDEX(prices!$A$2:$G$507, (MATCH(I29+10,prices!$A$2:$A$507,0)), 5))</f>
        <v>670.92999299999997</v>
      </c>
      <c r="W29">
        <f t="shared" si="6"/>
        <v>-5.3960507615632321E-3</v>
      </c>
    </row>
    <row r="30" spans="1:23">
      <c r="A30">
        <v>20150211</v>
      </c>
      <c r="B30">
        <v>0.03</v>
      </c>
      <c r="C30">
        <v>-0.11</v>
      </c>
      <c r="D30">
        <v>-0.33</v>
      </c>
      <c r="E30">
        <v>0</v>
      </c>
      <c r="F30">
        <v>2</v>
      </c>
      <c r="G30">
        <v>11</v>
      </c>
      <c r="H30">
        <v>2015</v>
      </c>
      <c r="I30" s="1">
        <v>42046</v>
      </c>
      <c r="J30">
        <f>INDEX(pol!$A$2:$C$366, (MATCH(I30,pol!$A$2:$A$366,0)), 2)</f>
        <v>-3.03774037553961E-3</v>
      </c>
      <c r="K30">
        <f t="shared" si="0"/>
        <v>-1.0164570310178911</v>
      </c>
      <c r="L30">
        <f>INDEX(prices!$A$2:$G$254, (MATCH(I30,prices!$A$2:$A$254,0)), 5)</f>
        <v>669.64001499999995</v>
      </c>
      <c r="M30">
        <f t="shared" si="1"/>
        <v>6.9319967504804739E-3</v>
      </c>
      <c r="N30">
        <f>IFERROR(IFERROR(INDEX(prices!$A$2:$G$507, (MATCH(I30+30,prices!$A$2:$A$507,0)), 5), INDEX(prices!$A$2:$G$507, (MATCH(I30+32,prices!$A$2:$A$507,0)), 5)), INDEX(prices!$A$2:$G$507, (MATCH(I30+33,prices!$A$2:$A$507,0)), 5))</f>
        <v>674.51000999999997</v>
      </c>
      <c r="O30">
        <f t="shared" si="2"/>
        <v>6.1456688014662891E-3</v>
      </c>
      <c r="P30">
        <f>IFERROR(IFERROR(INDEX(prices!$A$2:$G$507, (MATCH(I30+60,prices!$A$2:$A$507,0)), 5), INDEX(prices!$A$2:$G$507, (MATCH(I30+62,prices!$A$2:$A$507,0)), 5)), INDEX(prices!$A$2:$G$507, (MATCH(I30+63,prices!$A$2:$A$507,0)), 5))</f>
        <v>677.84997599999997</v>
      </c>
      <c r="Q30">
        <f t="shared" si="3"/>
        <v>-8.5998920217012949E-3</v>
      </c>
      <c r="R30">
        <f>IFERROR(IFERROR(INDEX(prices!$A$2:$G$507, (MATCH(I30+90,prices!$A$2:$A$507,0)), 5), INDEX(prices!$A$2:$G$507, (MATCH(I30+92,prices!$A$2:$A$507,0)), 5)), INDEX(prices!$A$2:$G$507, (MATCH(I30+93,prices!$A$2:$A$507,0)), 5))</f>
        <v>635.54998799999998</v>
      </c>
      <c r="S30">
        <f t="shared" si="4"/>
        <v>-1.887693350466372E-4</v>
      </c>
      <c r="T30">
        <f>IFERROR(IFERROR(INDEX(prices!$A$2:$G$507, (MATCH(I30+15,prices!$A$2:$A$507,0)), 5), INDEX(prices!$A$2:$G$507, (MATCH(I30+17,prices!$A$2:$A$507,0)), 5)), INDEX(prices!$A$2:$G$507, (MATCH(I30+18,prices!$A$2:$A$507,0)), 5))</f>
        <v>670.28997800000002</v>
      </c>
      <c r="U30">
        <f t="shared" si="5"/>
        <v>-7.7422457442490383E-3</v>
      </c>
      <c r="V30">
        <f>IFERROR(IFERROR(INDEX(prices!$A$2:$G$507, (MATCH(I30+7,prices!$A$2:$A$507,0)), 5), INDEX(prices!$A$2:$G$507, (MATCH(I30+9,prices!$A$2:$A$507,0)), 5)), INDEX(prices!$A$2:$G$507, (MATCH(I30+10,prices!$A$2:$A$507,0)), 5))</f>
        <v>674.57000700000003</v>
      </c>
      <c r="W30">
        <f t="shared" si="6"/>
        <v>5.4253260965784027E-3</v>
      </c>
    </row>
    <row r="31" spans="1:23">
      <c r="A31">
        <v>20150212</v>
      </c>
      <c r="B31">
        <v>1</v>
      </c>
      <c r="C31">
        <v>0.16</v>
      </c>
      <c r="D31">
        <v>-0.09</v>
      </c>
      <c r="E31">
        <v>0</v>
      </c>
      <c r="F31">
        <v>2</v>
      </c>
      <c r="G31">
        <v>12</v>
      </c>
      <c r="H31">
        <v>2015</v>
      </c>
      <c r="I31" s="1">
        <v>42047</v>
      </c>
      <c r="J31">
        <f>INDEX(pol!$A$2:$C$366, (MATCH(I31,pol!$A$2:$A$366,0)), 2)</f>
        <v>0.176702743742187</v>
      </c>
      <c r="K31">
        <f t="shared" si="0"/>
        <v>-59.169139523912854</v>
      </c>
      <c r="L31">
        <f>INDEX(prices!$A$2:$G$254, (MATCH(I31,prices!$A$2:$A$254,0)), 5)</f>
        <v>670.28997800000002</v>
      </c>
      <c r="M31">
        <f t="shared" si="1"/>
        <v>9.7061553288459136E-4</v>
      </c>
      <c r="N31">
        <f>IFERROR(IFERROR(INDEX(prices!$A$2:$G$507, (MATCH(I31+30,prices!$A$2:$A$507,0)), 5), INDEX(prices!$A$2:$G$507, (MATCH(I31+32,prices!$A$2:$A$507,0)), 5)), INDEX(prices!$A$2:$G$507, (MATCH(I31+33,prices!$A$2:$A$507,0)), 5))</f>
        <v>678.88000499999998</v>
      </c>
      <c r="O31">
        <f t="shared" si="2"/>
        <v>6.4787696775619645E-3</v>
      </c>
      <c r="P31">
        <f>IFERROR(IFERROR(INDEX(prices!$A$2:$G$507, (MATCH(I31+60,prices!$A$2:$A$507,0)), 5), INDEX(prices!$A$2:$G$507, (MATCH(I31+62,prices!$A$2:$A$507,0)), 5)), INDEX(prices!$A$2:$G$507, (MATCH(I31+63,prices!$A$2:$A$507,0)), 5))</f>
        <v>683.72997999999995</v>
      </c>
      <c r="Q31">
        <f t="shared" si="3"/>
        <v>8.6744917137829714E-3</v>
      </c>
      <c r="R31">
        <f>IFERROR(IFERROR(INDEX(prices!$A$2:$G$507, (MATCH(I31+90,prices!$A$2:$A$507,0)), 5), INDEX(prices!$A$2:$G$507, (MATCH(I31+92,prices!$A$2:$A$507,0)), 5)), INDEX(prices!$A$2:$G$507, (MATCH(I31+93,prices!$A$2:$A$507,0)), 5))</f>
        <v>635.32000700000003</v>
      </c>
      <c r="S31">
        <f t="shared" si="4"/>
        <v>-3.6186138673949985E-4</v>
      </c>
      <c r="T31">
        <f>IFERROR(IFERROR(INDEX(prices!$A$2:$G$507, (MATCH(I31+15,prices!$A$2:$A$507,0)), 5), INDEX(prices!$A$2:$G$507, (MATCH(I31+17,prices!$A$2:$A$507,0)), 5)), INDEX(prices!$A$2:$G$507, (MATCH(I31+18,prices!$A$2:$A$507,0)), 5))</f>
        <v>664.96997099999999</v>
      </c>
      <c r="U31">
        <f t="shared" si="5"/>
        <v>-7.9368738525283939E-3</v>
      </c>
      <c r="V31">
        <f>IFERROR(IFERROR(INDEX(prices!$A$2:$G$507, (MATCH(I31+7,prices!$A$2:$A$507,0)), 5), INDEX(prices!$A$2:$G$507, (MATCH(I31+9,prices!$A$2:$A$507,0)), 5)), INDEX(prices!$A$2:$G$507, (MATCH(I31+10,prices!$A$2:$A$507,0)), 5))</f>
        <v>673.28002900000001</v>
      </c>
      <c r="W31">
        <f t="shared" si="6"/>
        <v>-1.9122967025126262E-3</v>
      </c>
    </row>
    <row r="32" spans="1:23">
      <c r="A32">
        <v>20150213</v>
      </c>
      <c r="B32">
        <v>0.47</v>
      </c>
      <c r="C32">
        <v>0.18</v>
      </c>
      <c r="D32">
        <v>-0.28999999999999998</v>
      </c>
      <c r="E32">
        <v>0</v>
      </c>
      <c r="F32">
        <v>2</v>
      </c>
      <c r="G32">
        <v>13</v>
      </c>
      <c r="H32">
        <v>2015</v>
      </c>
      <c r="I32" s="1">
        <v>42048</v>
      </c>
      <c r="J32">
        <f>INDEX(pol!$A$2:$C$366, (MATCH(I32,pol!$A$2:$A$366,0)), 2)</f>
        <v>0.109586660243357</v>
      </c>
      <c r="K32">
        <f t="shared" si="0"/>
        <v>-0.37982479545848913</v>
      </c>
      <c r="L32">
        <f>INDEX(prices!$A$2:$G$254, (MATCH(I32,prices!$A$2:$A$254,0)), 5)</f>
        <v>674.89001499999995</v>
      </c>
      <c r="M32">
        <f t="shared" si="1"/>
        <v>6.8627566441101248E-3</v>
      </c>
      <c r="N32">
        <f>IFERROR(IFERROR(INDEX(prices!$A$2:$G$507, (MATCH(I32+30,prices!$A$2:$A$507,0)), 5), INDEX(prices!$A$2:$G$507, (MATCH(I32+32,prices!$A$2:$A$507,0)), 5)), INDEX(prices!$A$2:$G$507, (MATCH(I32+33,prices!$A$2:$A$507,0)), 5))</f>
        <v>672</v>
      </c>
      <c r="O32">
        <f t="shared" si="2"/>
        <v>-1.0134346201579443E-2</v>
      </c>
      <c r="P32">
        <f>IFERROR(IFERROR(INDEX(prices!$A$2:$G$507, (MATCH(I32+60,prices!$A$2:$A$507,0)), 5), INDEX(prices!$A$2:$G$507, (MATCH(I32+62,prices!$A$2:$A$507,0)), 5)), INDEX(prices!$A$2:$G$507, (MATCH(I32+63,prices!$A$2:$A$507,0)), 5))</f>
        <v>677.84997599999997</v>
      </c>
      <c r="Q32">
        <f t="shared" si="3"/>
        <v>-8.5998920217012949E-3</v>
      </c>
      <c r="R32">
        <f>IFERROR(IFERROR(INDEX(prices!$A$2:$G$507, (MATCH(I32+90,prices!$A$2:$A$507,0)), 5), INDEX(prices!$A$2:$G$507, (MATCH(I32+92,prices!$A$2:$A$507,0)), 5)), INDEX(prices!$A$2:$G$507, (MATCH(I32+93,prices!$A$2:$A$507,0)), 5))</f>
        <v>634.53002900000001</v>
      </c>
      <c r="S32">
        <f t="shared" si="4"/>
        <v>-1.2434332167978132E-3</v>
      </c>
      <c r="T32">
        <f>IFERROR(IFERROR(INDEX(prices!$A$2:$G$507, (MATCH(I32+15,prices!$A$2:$A$507,0)), 5), INDEX(prices!$A$2:$G$507, (MATCH(I32+17,prices!$A$2:$A$507,0)), 5)), INDEX(prices!$A$2:$G$507, (MATCH(I32+18,prices!$A$2:$A$507,0)), 5))</f>
        <v>670.85998500000005</v>
      </c>
      <c r="U32">
        <f t="shared" si="5"/>
        <v>8.8575638853924492E-3</v>
      </c>
      <c r="V32">
        <f>IFERROR(IFERROR(INDEX(prices!$A$2:$G$507, (MATCH(I32+7,prices!$A$2:$A$507,0)), 5), INDEX(prices!$A$2:$G$507, (MATCH(I32+9,prices!$A$2:$A$507,0)), 5)), INDEX(prices!$A$2:$G$507, (MATCH(I32+10,prices!$A$2:$A$507,0)), 5))</f>
        <v>674</v>
      </c>
      <c r="W32">
        <f t="shared" si="6"/>
        <v>1.0693485162025901E-3</v>
      </c>
    </row>
    <row r="33" spans="1:23">
      <c r="A33">
        <v>20150217</v>
      </c>
      <c r="B33">
        <v>0.17</v>
      </c>
      <c r="C33">
        <v>-0.02</v>
      </c>
      <c r="D33">
        <v>0</v>
      </c>
      <c r="E33">
        <v>0</v>
      </c>
      <c r="F33">
        <v>2</v>
      </c>
      <c r="G33">
        <v>17</v>
      </c>
      <c r="H33">
        <v>2015</v>
      </c>
      <c r="I33" s="1">
        <v>42052</v>
      </c>
      <c r="J33">
        <f>INDEX(pol!$A$2:$C$366, (MATCH(I33,pol!$A$2:$A$366,0)), 2)</f>
        <v>0.20964296462329801</v>
      </c>
      <c r="K33">
        <f t="shared" si="0"/>
        <v>0.91303361337728406</v>
      </c>
      <c r="L33">
        <f>INDEX(prices!$A$2:$G$254, (MATCH(I33,prices!$A$2:$A$254,0)), 5)</f>
        <v>670.92999299999997</v>
      </c>
      <c r="M33">
        <f t="shared" si="1"/>
        <v>-5.8676553393666392E-3</v>
      </c>
      <c r="N33">
        <f>IFERROR(IFERROR(INDEX(prices!$A$2:$G$507, (MATCH(I33+30,prices!$A$2:$A$507,0)), 5), INDEX(prices!$A$2:$G$507, (MATCH(I33+32,prices!$A$2:$A$507,0)), 5)), INDEX(prices!$A$2:$G$507, (MATCH(I33+33,prices!$A$2:$A$507,0)), 5))</f>
        <v>680.669983</v>
      </c>
      <c r="O33">
        <f t="shared" si="2"/>
        <v>1.290176041666667E-2</v>
      </c>
      <c r="P33">
        <f>IFERROR(IFERROR(INDEX(prices!$A$2:$G$507, (MATCH(I33+60,prices!$A$2:$A$507,0)), 5), INDEX(prices!$A$2:$G$507, (MATCH(I33+62,prices!$A$2:$A$507,0)), 5)), INDEX(prices!$A$2:$G$507, (MATCH(I33+63,prices!$A$2:$A$507,0)), 5))</f>
        <v>686.92999299999997</v>
      </c>
      <c r="Q33">
        <f t="shared" si="3"/>
        <v>1.3395319497658282E-2</v>
      </c>
      <c r="R33">
        <f>IFERROR(IFERROR(INDEX(prices!$A$2:$G$507, (MATCH(I33+90,prices!$A$2:$A$507,0)), 5), INDEX(prices!$A$2:$G$507, (MATCH(I33+92,prices!$A$2:$A$507,0)), 5)), INDEX(prices!$A$2:$G$507, (MATCH(I33+93,prices!$A$2:$A$507,0)), 5))</f>
        <v>636.09997599999997</v>
      </c>
      <c r="S33">
        <f t="shared" si="4"/>
        <v>2.4741886565623145E-3</v>
      </c>
      <c r="T33">
        <f>IFERROR(IFERROR(INDEX(prices!$A$2:$G$507, (MATCH(I33+15,prices!$A$2:$A$507,0)), 5), INDEX(prices!$A$2:$G$507, (MATCH(I33+17,prices!$A$2:$A$507,0)), 5)), INDEX(prices!$A$2:$G$507, (MATCH(I33+18,prices!$A$2:$A$507,0)), 5))</f>
        <v>664.15997300000004</v>
      </c>
      <c r="U33">
        <f t="shared" si="5"/>
        <v>-9.9871987446084071E-3</v>
      </c>
      <c r="V33">
        <f>IFERROR(IFERROR(INDEX(prices!$A$2:$G$507, (MATCH(I33+7,prices!$A$2:$A$507,0)), 5), INDEX(prices!$A$2:$G$507, (MATCH(I33+9,prices!$A$2:$A$507,0)), 5)), INDEX(prices!$A$2:$G$507, (MATCH(I33+10,prices!$A$2:$A$507,0)), 5))</f>
        <v>667.90997300000004</v>
      </c>
      <c r="W33">
        <f t="shared" si="6"/>
        <v>-9.0356483679524691E-3</v>
      </c>
    </row>
    <row r="34" spans="1:23">
      <c r="A34">
        <v>20150218</v>
      </c>
      <c r="B34">
        <v>0.03</v>
      </c>
      <c r="C34">
        <v>0.28999999999999998</v>
      </c>
      <c r="D34">
        <v>-0.81</v>
      </c>
      <c r="E34">
        <v>0</v>
      </c>
      <c r="F34">
        <v>2</v>
      </c>
      <c r="G34">
        <v>18</v>
      </c>
      <c r="H34">
        <v>2015</v>
      </c>
      <c r="I34" s="1">
        <v>42053</v>
      </c>
      <c r="J34">
        <f>INDEX(pol!$A$2:$C$366, (MATCH(I34,pol!$A$2:$A$366,0)), 2)</f>
        <v>0.211160992295955</v>
      </c>
      <c r="K34">
        <f t="shared" si="0"/>
        <v>7.2410141470031931E-3</v>
      </c>
      <c r="L34">
        <f>INDEX(prices!$A$2:$G$254, (MATCH(I34,prices!$A$2:$A$254,0)), 5)</f>
        <v>674.57000700000003</v>
      </c>
      <c r="M34">
        <f t="shared" si="1"/>
        <v>5.4253260965784027E-3</v>
      </c>
      <c r="N34">
        <f>IFERROR(IFERROR(INDEX(prices!$A$2:$G$507, (MATCH(I34+30,prices!$A$2:$A$507,0)), 5), INDEX(prices!$A$2:$G$507, (MATCH(I34+32,prices!$A$2:$A$507,0)), 5)), INDEX(prices!$A$2:$G$507, (MATCH(I34+33,prices!$A$2:$A$507,0)), 5))</f>
        <v>686.65002400000003</v>
      </c>
      <c r="O34">
        <f t="shared" si="2"/>
        <v>8.7855218378272877E-3</v>
      </c>
      <c r="P34">
        <f>IFERROR(IFERROR(INDEX(prices!$A$2:$G$507, (MATCH(I34+60,prices!$A$2:$A$507,0)), 5), INDEX(prices!$A$2:$G$507, (MATCH(I34+62,prices!$A$2:$A$507,0)), 5)), INDEX(prices!$A$2:$G$507, (MATCH(I34+63,prices!$A$2:$A$507,0)), 5))</f>
        <v>692.52002000000005</v>
      </c>
      <c r="Q34">
        <f t="shared" si="3"/>
        <v>8.1376953357168054E-3</v>
      </c>
      <c r="R34">
        <f>IFERROR(IFERROR(INDEX(prices!$A$2:$G$507, (MATCH(I34+90,prices!$A$2:$A$507,0)), 5), INDEX(prices!$A$2:$G$507, (MATCH(I34+92,prices!$A$2:$A$507,0)), 5)), INDEX(prices!$A$2:$G$507, (MATCH(I34+93,prices!$A$2:$A$507,0)), 5))</f>
        <v>636.75</v>
      </c>
      <c r="S34">
        <f t="shared" si="4"/>
        <v>1.0218896785495718E-3</v>
      </c>
      <c r="T34">
        <f>IFERROR(IFERROR(INDEX(prices!$A$2:$G$507, (MATCH(I34+15,prices!$A$2:$A$507,0)), 5), INDEX(prices!$A$2:$G$507, (MATCH(I34+17,prices!$A$2:$A$507,0)), 5)), INDEX(prices!$A$2:$G$507, (MATCH(I34+18,prices!$A$2:$A$507,0)), 5))</f>
        <v>670.48999000000003</v>
      </c>
      <c r="U34">
        <f t="shared" si="5"/>
        <v>9.5308619268448403E-3</v>
      </c>
      <c r="V34">
        <f>IFERROR(IFERROR(INDEX(prices!$A$2:$G$507, (MATCH(I34+7,prices!$A$2:$A$507,0)), 5), INDEX(prices!$A$2:$G$507, (MATCH(I34+9,prices!$A$2:$A$507,0)), 5)), INDEX(prices!$A$2:$G$507, (MATCH(I34+10,prices!$A$2:$A$507,0)), 5))</f>
        <v>675.52002000000005</v>
      </c>
      <c r="W34">
        <f t="shared" si="6"/>
        <v>1.1393821484381412E-2</v>
      </c>
    </row>
    <row r="35" spans="1:23">
      <c r="A35">
        <v>20150219</v>
      </c>
      <c r="B35">
        <v>-0.01</v>
      </c>
      <c r="C35">
        <v>0.27</v>
      </c>
      <c r="D35">
        <v>-0.35</v>
      </c>
      <c r="E35">
        <v>0</v>
      </c>
      <c r="F35">
        <v>2</v>
      </c>
      <c r="G35">
        <v>19</v>
      </c>
      <c r="H35">
        <v>2015</v>
      </c>
      <c r="I35" s="1">
        <v>42054</v>
      </c>
      <c r="J35">
        <f>INDEX(pol!$A$2:$C$366, (MATCH(I35,pol!$A$2:$A$366,0)), 2)</f>
        <v>0.17682718841233799</v>
      </c>
      <c r="K35">
        <f t="shared" si="0"/>
        <v>-0.16259538994539338</v>
      </c>
      <c r="L35">
        <f>INDEX(prices!$A$2:$G$254, (MATCH(I35,prices!$A$2:$A$254,0)), 5)</f>
        <v>673.28002900000001</v>
      </c>
      <c r="M35">
        <f t="shared" si="1"/>
        <v>-1.9122967025126262E-3</v>
      </c>
      <c r="N35">
        <f>IFERROR(IFERROR(INDEX(prices!$A$2:$G$507, (MATCH(I35+30,prices!$A$2:$A$507,0)), 5), INDEX(prices!$A$2:$G$507, (MATCH(I35+32,prices!$A$2:$A$507,0)), 5)), INDEX(prices!$A$2:$G$507, (MATCH(I35+33,prices!$A$2:$A$507,0)), 5))</f>
        <v>687.34002699999996</v>
      </c>
      <c r="O35">
        <f t="shared" si="2"/>
        <v>1.0048830931081905E-3</v>
      </c>
      <c r="P35">
        <f>IFERROR(IFERROR(INDEX(prices!$A$2:$G$507, (MATCH(I35+60,prices!$A$2:$A$507,0)), 5), INDEX(prices!$A$2:$G$507, (MATCH(I35+62,prices!$A$2:$A$507,0)), 5)), INDEX(prices!$A$2:$G$507, (MATCH(I35+63,prices!$A$2:$A$507,0)), 5))</f>
        <v>686.92999299999997</v>
      </c>
      <c r="Q35">
        <f t="shared" si="3"/>
        <v>-8.0720077955292579E-3</v>
      </c>
      <c r="R35">
        <f>IFERROR(IFERROR(INDEX(prices!$A$2:$G$507, (MATCH(I35+90,prices!$A$2:$A$507,0)), 5), INDEX(prices!$A$2:$G$507, (MATCH(I35+92,prices!$A$2:$A$507,0)), 5)), INDEX(prices!$A$2:$G$507, (MATCH(I35+93,prices!$A$2:$A$507,0)), 5))</f>
        <v>628.23999000000003</v>
      </c>
      <c r="S35">
        <f t="shared" si="4"/>
        <v>-1.3364758539458132E-2</v>
      </c>
      <c r="T35">
        <f>IFERROR(IFERROR(INDEX(prices!$A$2:$G$507, (MATCH(I35+15,prices!$A$2:$A$507,0)), 5), INDEX(prices!$A$2:$G$507, (MATCH(I35+17,prices!$A$2:$A$507,0)), 5)), INDEX(prices!$A$2:$G$507, (MATCH(I35+18,prices!$A$2:$A$507,0)), 5))</f>
        <v>658.67999299999997</v>
      </c>
      <c r="U35">
        <f t="shared" si="5"/>
        <v>-1.761397959125395E-2</v>
      </c>
      <c r="V35">
        <f>IFERROR(IFERROR(INDEX(prices!$A$2:$G$507, (MATCH(I35+7,prices!$A$2:$A$507,0)), 5), INDEX(prices!$A$2:$G$507, (MATCH(I35+9,prices!$A$2:$A$507,0)), 5)), INDEX(prices!$A$2:$G$507, (MATCH(I35+10,prices!$A$2:$A$507,0)), 5))</f>
        <v>670.28997800000002</v>
      </c>
      <c r="W35">
        <f t="shared" si="6"/>
        <v>-7.7422457442490383E-3</v>
      </c>
    </row>
    <row r="36" spans="1:23">
      <c r="A36">
        <v>20150220</v>
      </c>
      <c r="B36">
        <v>0.61</v>
      </c>
      <c r="C36">
        <v>-0.41</v>
      </c>
      <c r="D36">
        <v>-0.26</v>
      </c>
      <c r="E36">
        <v>0</v>
      </c>
      <c r="F36">
        <v>2</v>
      </c>
      <c r="G36">
        <v>20</v>
      </c>
      <c r="H36">
        <v>2015</v>
      </c>
      <c r="I36" s="1">
        <v>42055</v>
      </c>
      <c r="J36">
        <f>INDEX(pol!$A$2:$C$366, (MATCH(I36,pol!$A$2:$A$366,0)), 2)</f>
        <v>0.13792569358638701</v>
      </c>
      <c r="K36">
        <f t="shared" si="0"/>
        <v>-0.21999724802069329</v>
      </c>
      <c r="L36">
        <f>INDEX(prices!$A$2:$G$254, (MATCH(I36,prices!$A$2:$A$254,0)), 5)</f>
        <v>674</v>
      </c>
      <c r="M36">
        <f t="shared" si="1"/>
        <v>1.0693485162025901E-3</v>
      </c>
      <c r="N36">
        <f>IFERROR(IFERROR(INDEX(prices!$A$2:$G$507, (MATCH(I36+30,prices!$A$2:$A$507,0)), 5), INDEX(prices!$A$2:$G$507, (MATCH(I36+32,prices!$A$2:$A$507,0)), 5)), INDEX(prices!$A$2:$G$507, (MATCH(I36+33,prices!$A$2:$A$507,0)), 5))</f>
        <v>680.80999799999995</v>
      </c>
      <c r="O36">
        <f t="shared" si="2"/>
        <v>-9.500434637134866E-3</v>
      </c>
      <c r="P36">
        <f>IFERROR(IFERROR(INDEX(prices!$A$2:$G$507, (MATCH(I36+60,prices!$A$2:$A$507,0)), 5), INDEX(prices!$A$2:$G$507, (MATCH(I36+62,prices!$A$2:$A$507,0)), 5)), INDEX(prices!$A$2:$G$507, (MATCH(I36+63,prices!$A$2:$A$507,0)), 5))</f>
        <v>692.52002000000005</v>
      </c>
      <c r="Q36">
        <f t="shared" si="3"/>
        <v>8.1376953357168054E-3</v>
      </c>
      <c r="R36">
        <f>IFERROR(IFERROR(INDEX(prices!$A$2:$G$507, (MATCH(I36+90,prices!$A$2:$A$507,0)), 5), INDEX(prices!$A$2:$G$507, (MATCH(I36+92,prices!$A$2:$A$507,0)), 5)), INDEX(prices!$A$2:$G$507, (MATCH(I36+93,prices!$A$2:$A$507,0)), 5))</f>
        <v>633.35998500000005</v>
      </c>
      <c r="S36">
        <f t="shared" si="4"/>
        <v>8.1497438582348401E-3</v>
      </c>
      <c r="T36">
        <f>IFERROR(IFERROR(INDEX(prices!$A$2:$G$507, (MATCH(I36+15,prices!$A$2:$A$507,0)), 5), INDEX(prices!$A$2:$G$507, (MATCH(I36+17,prices!$A$2:$A$507,0)), 5)), INDEX(prices!$A$2:$G$507, (MATCH(I36+18,prices!$A$2:$A$507,0)), 5))</f>
        <v>660.34002699999996</v>
      </c>
      <c r="U36">
        <f t="shared" si="5"/>
        <v>2.5202435441211224E-3</v>
      </c>
      <c r="V36">
        <f>IFERROR(IFERROR(INDEX(prices!$A$2:$G$507, (MATCH(I36+7,prices!$A$2:$A$507,0)), 5), INDEX(prices!$A$2:$G$507, (MATCH(I36+9,prices!$A$2:$A$507,0)), 5)), INDEX(prices!$A$2:$G$507, (MATCH(I36+10,prices!$A$2:$A$507,0)), 5))</f>
        <v>664.96997099999999</v>
      </c>
      <c r="W36">
        <f t="shared" si="6"/>
        <v>-7.9368738525283939E-3</v>
      </c>
    </row>
    <row r="37" spans="1:23">
      <c r="A37">
        <v>20150223</v>
      </c>
      <c r="B37">
        <v>-0.08</v>
      </c>
      <c r="C37">
        <v>0.04</v>
      </c>
      <c r="D37">
        <v>-0.38</v>
      </c>
      <c r="E37">
        <v>0</v>
      </c>
      <c r="F37">
        <v>2</v>
      </c>
      <c r="G37">
        <v>23</v>
      </c>
      <c r="H37">
        <v>2015</v>
      </c>
      <c r="I37" s="1">
        <v>42058</v>
      </c>
      <c r="J37">
        <f>INDEX(pol!$A$2:$C$366, (MATCH(I37,pol!$A$2:$A$366,0)), 2)</f>
        <v>0.21164743621415599</v>
      </c>
      <c r="K37">
        <f t="shared" si="0"/>
        <v>0.5345033308213516</v>
      </c>
      <c r="L37">
        <f>INDEX(prices!$A$2:$G$254, (MATCH(I37,prices!$A$2:$A$254,0)), 5)</f>
        <v>671.169983</v>
      </c>
      <c r="M37">
        <f t="shared" si="1"/>
        <v>-4.1988382789317474E-3</v>
      </c>
      <c r="N37">
        <f>IFERROR(IFERROR(INDEX(prices!$A$2:$G$507, (MATCH(I37+30,prices!$A$2:$A$507,0)), 5), INDEX(prices!$A$2:$G$507, (MATCH(I37+32,prices!$A$2:$A$507,0)), 5)), INDEX(prices!$A$2:$G$507, (MATCH(I37+33,prices!$A$2:$A$507,0)), 5))</f>
        <v>665.96997099999999</v>
      </c>
      <c r="O37">
        <f t="shared" si="2"/>
        <v>-2.1797604388295082E-2</v>
      </c>
      <c r="P37">
        <f>IFERROR(IFERROR(INDEX(prices!$A$2:$G$507, (MATCH(I37+60,prices!$A$2:$A$507,0)), 5), INDEX(prices!$A$2:$G$507, (MATCH(I37+62,prices!$A$2:$A$507,0)), 5)), INDEX(prices!$A$2:$G$507, (MATCH(I37+63,prices!$A$2:$A$507,0)), 5))</f>
        <v>637.5</v>
      </c>
      <c r="Q37">
        <f t="shared" si="3"/>
        <v>-7.9448995568388109E-2</v>
      </c>
      <c r="R37">
        <f>IFERROR(IFERROR(INDEX(prices!$A$2:$G$507, (MATCH(I37+90,prices!$A$2:$A$507,0)), 5), INDEX(prices!$A$2:$G$507, (MATCH(I37+92,prices!$A$2:$A$507,0)), 5)), INDEX(prices!$A$2:$G$507, (MATCH(I37+93,prices!$A$2:$A$507,0)), 5))</f>
        <v>622.15997300000004</v>
      </c>
      <c r="S37">
        <f t="shared" si="4"/>
        <v>-1.7683485324700477E-2</v>
      </c>
      <c r="T37">
        <f>IFERROR(IFERROR(INDEX(prices!$A$2:$G$507, (MATCH(I37+15,prices!$A$2:$A$507,0)), 5), INDEX(prices!$A$2:$G$507, (MATCH(I37+17,prices!$A$2:$A$507,0)), 5)), INDEX(prices!$A$2:$G$507, (MATCH(I37+18,prices!$A$2:$A$507,0)), 5))</f>
        <v>654.73999000000003</v>
      </c>
      <c r="U37">
        <f t="shared" si="5"/>
        <v>-8.4805354378433423E-3</v>
      </c>
      <c r="V37">
        <f>IFERROR(IFERROR(INDEX(prices!$A$2:$G$507, (MATCH(I37+7,prices!$A$2:$A$507,0)), 5), INDEX(prices!$A$2:$G$507, (MATCH(I37+9,prices!$A$2:$A$507,0)), 5)), INDEX(prices!$A$2:$G$507, (MATCH(I37+10,prices!$A$2:$A$507,0)), 5))</f>
        <v>670.85998500000005</v>
      </c>
      <c r="W37">
        <f t="shared" si="6"/>
        <v>8.8575638853924492E-3</v>
      </c>
    </row>
    <row r="38" spans="1:23">
      <c r="A38">
        <v>20150224</v>
      </c>
      <c r="B38">
        <v>0.32</v>
      </c>
      <c r="C38">
        <v>-0.04</v>
      </c>
      <c r="D38">
        <v>0.68</v>
      </c>
      <c r="E38">
        <v>0</v>
      </c>
      <c r="F38">
        <v>2</v>
      </c>
      <c r="G38">
        <v>24</v>
      </c>
      <c r="H38">
        <v>2015</v>
      </c>
      <c r="I38" s="1">
        <v>42059</v>
      </c>
      <c r="J38">
        <f>INDEX(pol!$A$2:$C$366, (MATCH(I38,pol!$A$2:$A$366,0)), 2)</f>
        <v>0.22699677109546201</v>
      </c>
      <c r="K38">
        <f t="shared" si="0"/>
        <v>7.2523131656434328E-2</v>
      </c>
      <c r="L38">
        <f>INDEX(prices!$A$2:$G$254, (MATCH(I38,prices!$A$2:$A$254,0)), 5)</f>
        <v>667.90997300000004</v>
      </c>
      <c r="M38">
        <f t="shared" si="1"/>
        <v>-4.8572047060691714E-3</v>
      </c>
      <c r="N38">
        <f>IFERROR(IFERROR(INDEX(prices!$A$2:$G$507, (MATCH(I38+30,prices!$A$2:$A$507,0)), 5), INDEX(prices!$A$2:$G$507, (MATCH(I38+32,prices!$A$2:$A$507,0)), 5)), INDEX(prices!$A$2:$G$507, (MATCH(I38+33,prices!$A$2:$A$507,0)), 5))</f>
        <v>658.82000700000003</v>
      </c>
      <c r="O38">
        <f t="shared" si="2"/>
        <v>-1.0736165760242595E-2</v>
      </c>
      <c r="P38">
        <f>IFERROR(IFERROR(INDEX(prices!$A$2:$G$507, (MATCH(I38+60,prices!$A$2:$A$507,0)), 5), INDEX(prices!$A$2:$G$507, (MATCH(I38+62,prices!$A$2:$A$507,0)), 5)), INDEX(prices!$A$2:$G$507, (MATCH(I38+63,prices!$A$2:$A$507,0)), 5))</f>
        <v>643.75</v>
      </c>
      <c r="Q38">
        <f t="shared" si="3"/>
        <v>9.8039215686274508E-3</v>
      </c>
      <c r="R38">
        <f>IFERROR(IFERROR(INDEX(prices!$A$2:$G$507, (MATCH(I38+90,prices!$A$2:$A$507,0)), 5), INDEX(prices!$A$2:$G$507, (MATCH(I38+92,prices!$A$2:$A$507,0)), 5)), INDEX(prices!$A$2:$G$507, (MATCH(I38+93,prices!$A$2:$A$507,0)), 5))</f>
        <v>612.5</v>
      </c>
      <c r="S38">
        <f t="shared" si="4"/>
        <v>-1.552650993187573E-2</v>
      </c>
      <c r="T38">
        <f>IFERROR(IFERROR(INDEX(prices!$A$2:$G$507, (MATCH(I38+15,prices!$A$2:$A$507,0)), 5), INDEX(prices!$A$2:$G$507, (MATCH(I38+17,prices!$A$2:$A$507,0)), 5)), INDEX(prices!$A$2:$G$507, (MATCH(I38+18,prices!$A$2:$A$507,0)), 5))</f>
        <v>660.77002000000005</v>
      </c>
      <c r="U38">
        <f t="shared" si="5"/>
        <v>9.2098086142561875E-3</v>
      </c>
      <c r="V38">
        <f>IFERROR(IFERROR(INDEX(prices!$A$2:$G$507, (MATCH(I38+7,prices!$A$2:$A$507,0)), 5), INDEX(prices!$A$2:$G$507, (MATCH(I38+9,prices!$A$2:$A$507,0)), 5)), INDEX(prices!$A$2:$G$507, (MATCH(I38+10,prices!$A$2:$A$507,0)), 5))</f>
        <v>668.42999299999997</v>
      </c>
      <c r="W38">
        <f t="shared" si="6"/>
        <v>-3.6222044157248156E-3</v>
      </c>
    </row>
    <row r="39" spans="1:23">
      <c r="A39">
        <v>20150225</v>
      </c>
      <c r="B39">
        <v>0.02</v>
      </c>
      <c r="C39">
        <v>0.22</v>
      </c>
      <c r="D39">
        <v>-0.51</v>
      </c>
      <c r="E39">
        <v>0</v>
      </c>
      <c r="F39">
        <v>2</v>
      </c>
      <c r="G39">
        <v>25</v>
      </c>
      <c r="H39">
        <v>2015</v>
      </c>
      <c r="I39" s="1">
        <v>42060</v>
      </c>
      <c r="J39">
        <f>INDEX(pol!$A$2:$C$366, (MATCH(I39,pol!$A$2:$A$366,0)), 2)</f>
        <v>0.24332871659510699</v>
      </c>
      <c r="K39">
        <f t="shared" si="0"/>
        <v>7.1947919879339101E-2</v>
      </c>
      <c r="L39">
        <f>INDEX(prices!$A$2:$G$254, (MATCH(I39,prices!$A$2:$A$254,0)), 5)</f>
        <v>675.52002000000005</v>
      </c>
      <c r="M39">
        <f t="shared" si="1"/>
        <v>1.1393821484381412E-2</v>
      </c>
      <c r="N39">
        <f>IFERROR(IFERROR(INDEX(prices!$A$2:$G$507, (MATCH(I39+30,prices!$A$2:$A$507,0)), 5), INDEX(prices!$A$2:$G$507, (MATCH(I39+32,prices!$A$2:$A$507,0)), 5)), INDEX(prices!$A$2:$G$507, (MATCH(I39+33,prices!$A$2:$A$507,0)), 5))</f>
        <v>662.71997099999999</v>
      </c>
      <c r="O39">
        <f t="shared" si="2"/>
        <v>5.919619863638953E-3</v>
      </c>
      <c r="P39">
        <f>IFERROR(IFERROR(INDEX(prices!$A$2:$G$507, (MATCH(I39+60,prices!$A$2:$A$507,0)), 5), INDEX(prices!$A$2:$G$507, (MATCH(I39+62,prices!$A$2:$A$507,0)), 5)), INDEX(prices!$A$2:$G$507, (MATCH(I39+63,prices!$A$2:$A$507,0)), 5))</f>
        <v>639.580017</v>
      </c>
      <c r="Q39">
        <f t="shared" si="3"/>
        <v>-6.4776434951456345E-3</v>
      </c>
      <c r="R39">
        <f>IFERROR(IFERROR(INDEX(prices!$A$2:$G$507, (MATCH(I39+90,prices!$A$2:$A$507,0)), 5), INDEX(prices!$A$2:$G$507, (MATCH(I39+92,prices!$A$2:$A$507,0)), 5)), INDEX(prices!$A$2:$G$507, (MATCH(I39+93,prices!$A$2:$A$507,0)), 5))</f>
        <v>622.15997300000004</v>
      </c>
      <c r="S39">
        <f t="shared" si="4"/>
        <v>1.5771384489795977E-2</v>
      </c>
      <c r="T39">
        <f>IFERROR(IFERROR(INDEX(prices!$A$2:$G$507, (MATCH(I39+15,prices!$A$2:$A$507,0)), 5), INDEX(prices!$A$2:$G$507, (MATCH(I39+17,prices!$A$2:$A$507,0)), 5)), INDEX(prices!$A$2:$G$507, (MATCH(I39+18,prices!$A$2:$A$507,0)), 5))</f>
        <v>670.39001499999995</v>
      </c>
      <c r="U39">
        <f t="shared" si="5"/>
        <v>1.4558764333769111E-2</v>
      </c>
      <c r="V39">
        <f>IFERROR(IFERROR(INDEX(prices!$A$2:$G$507, (MATCH(I39+7,prices!$A$2:$A$507,0)), 5), INDEX(prices!$A$2:$G$507, (MATCH(I39+9,prices!$A$2:$A$507,0)), 5)), INDEX(prices!$A$2:$G$507, (MATCH(I39+10,prices!$A$2:$A$507,0)), 5))</f>
        <v>664.15997300000004</v>
      </c>
      <c r="W39">
        <f t="shared" si="6"/>
        <v>-6.3881334540892322E-3</v>
      </c>
    </row>
    <row r="40" spans="1:23">
      <c r="A40">
        <v>20150226</v>
      </c>
      <c r="B40">
        <v>-0.08</v>
      </c>
      <c r="C40">
        <v>0.62</v>
      </c>
      <c r="D40">
        <v>-0.49</v>
      </c>
      <c r="E40">
        <v>0</v>
      </c>
      <c r="F40">
        <v>2</v>
      </c>
      <c r="G40">
        <v>26</v>
      </c>
      <c r="H40">
        <v>2015</v>
      </c>
      <c r="I40" s="1">
        <v>42061</v>
      </c>
      <c r="J40">
        <f>INDEX(pol!$A$2:$C$366, (MATCH(I40,pol!$A$2:$A$366,0)), 2)</f>
        <v>0.190185180824299</v>
      </c>
      <c r="K40">
        <f t="shared" si="0"/>
        <v>-0.21840223593188768</v>
      </c>
      <c r="L40">
        <f>INDEX(prices!$A$2:$G$254, (MATCH(I40,prices!$A$2:$A$254,0)), 5)</f>
        <v>670.28997800000002</v>
      </c>
      <c r="M40">
        <f t="shared" si="1"/>
        <v>-7.7422457442490383E-3</v>
      </c>
      <c r="N40">
        <f>IFERROR(IFERROR(INDEX(prices!$A$2:$G$507, (MATCH(I40+30,prices!$A$2:$A$507,0)), 5), INDEX(prices!$A$2:$G$507, (MATCH(I40+32,prices!$A$2:$A$507,0)), 5)), INDEX(prices!$A$2:$G$507, (MATCH(I40+33,prices!$A$2:$A$507,0)), 5))</f>
        <v>655.35998500000005</v>
      </c>
      <c r="O40">
        <f t="shared" si="2"/>
        <v>-1.1105725377332768E-2</v>
      </c>
      <c r="P40">
        <f>IFERROR(IFERROR(INDEX(prices!$A$2:$G$507, (MATCH(I40+60,prices!$A$2:$A$507,0)), 5), INDEX(prices!$A$2:$G$507, (MATCH(I40+62,prices!$A$2:$A$507,0)), 5)), INDEX(prices!$A$2:$G$507, (MATCH(I40+63,prices!$A$2:$A$507,0)), 5))</f>
        <v>643.75</v>
      </c>
      <c r="Q40">
        <f t="shared" si="3"/>
        <v>6.5198769335534168E-3</v>
      </c>
      <c r="R40">
        <f>IFERROR(IFERROR(INDEX(prices!$A$2:$G$507, (MATCH(I40+90,prices!$A$2:$A$507,0)), 5), INDEX(prices!$A$2:$G$507, (MATCH(I40+92,prices!$A$2:$A$507,0)), 5)), INDEX(prices!$A$2:$G$507, (MATCH(I40+93,prices!$A$2:$A$507,0)), 5))</f>
        <v>612.5</v>
      </c>
      <c r="S40">
        <f t="shared" si="4"/>
        <v>-1.552650993187573E-2</v>
      </c>
      <c r="T40">
        <f>IFERROR(IFERROR(INDEX(prices!$A$2:$G$507, (MATCH(I40+15,prices!$A$2:$A$507,0)), 5), INDEX(prices!$A$2:$G$507, (MATCH(I40+17,prices!$A$2:$A$507,0)), 5)), INDEX(prices!$A$2:$G$507, (MATCH(I40+18,prices!$A$2:$A$507,0)), 5))</f>
        <v>674.51000999999997</v>
      </c>
      <c r="U40">
        <f t="shared" si="5"/>
        <v>6.1456688014662891E-3</v>
      </c>
      <c r="V40">
        <f>IFERROR(IFERROR(INDEX(prices!$A$2:$G$507, (MATCH(I40+7,prices!$A$2:$A$507,0)), 5), INDEX(prices!$A$2:$G$507, (MATCH(I40+9,prices!$A$2:$A$507,0)), 5)), INDEX(prices!$A$2:$G$507, (MATCH(I40+10,prices!$A$2:$A$507,0)), 5))</f>
        <v>670.48999000000003</v>
      </c>
      <c r="W40">
        <f t="shared" si="6"/>
        <v>9.5308619268448403E-3</v>
      </c>
    </row>
    <row r="41" spans="1:23">
      <c r="A41">
        <v>20150227</v>
      </c>
      <c r="B41">
        <v>-0.36</v>
      </c>
      <c r="C41">
        <v>-0.21</v>
      </c>
      <c r="D41">
        <v>0.22</v>
      </c>
      <c r="E41">
        <v>0</v>
      </c>
      <c r="F41">
        <v>2</v>
      </c>
      <c r="G41">
        <v>27</v>
      </c>
      <c r="H41">
        <v>2015</v>
      </c>
      <c r="I41" s="1">
        <v>42062</v>
      </c>
      <c r="J41">
        <f>INDEX(pol!$A$2:$C$366, (MATCH(I41,pol!$A$2:$A$366,0)), 2)</f>
        <v>0.18382729220428001</v>
      </c>
      <c r="K41">
        <f t="shared" si="0"/>
        <v>-3.3429989615713904E-2</v>
      </c>
      <c r="L41">
        <f>INDEX(prices!$A$2:$G$254, (MATCH(I41,prices!$A$2:$A$254,0)), 5)</f>
        <v>664.96997099999999</v>
      </c>
      <c r="M41">
        <f t="shared" si="1"/>
        <v>-7.9368738525283939E-3</v>
      </c>
      <c r="N41">
        <f>IFERROR(IFERROR(INDEX(prices!$A$2:$G$507, (MATCH(I41+30,prices!$A$2:$A$507,0)), 5), INDEX(prices!$A$2:$G$507, (MATCH(I41+32,prices!$A$2:$A$507,0)), 5)), INDEX(prices!$A$2:$G$507, (MATCH(I41+33,prices!$A$2:$A$507,0)), 5))</f>
        <v>650.53997800000002</v>
      </c>
      <c r="O41">
        <f t="shared" si="2"/>
        <v>-7.3547471776141959E-3</v>
      </c>
      <c r="P41">
        <f>IFERROR(IFERROR(INDEX(prices!$A$2:$G$507, (MATCH(I41+60,prices!$A$2:$A$507,0)), 5), INDEX(prices!$A$2:$G$507, (MATCH(I41+62,prices!$A$2:$A$507,0)), 5)), INDEX(prices!$A$2:$G$507, (MATCH(I41+63,prices!$A$2:$A$507,0)), 5))</f>
        <v>639.580017</v>
      </c>
      <c r="Q41">
        <f t="shared" si="3"/>
        <v>-6.4776434951456345E-3</v>
      </c>
      <c r="R41">
        <f>IFERROR(IFERROR(INDEX(prices!$A$2:$G$507, (MATCH(I41+90,prices!$A$2:$A$507,0)), 5), INDEX(prices!$A$2:$G$507, (MATCH(I41+92,prices!$A$2:$A$507,0)), 5)), INDEX(prices!$A$2:$G$507, (MATCH(I41+93,prices!$A$2:$A$507,0)), 5))</f>
        <v>629.419983</v>
      </c>
      <c r="S41">
        <f t="shared" si="4"/>
        <v>2.7624462040816328E-2</v>
      </c>
      <c r="T41">
        <f>IFERROR(IFERROR(INDEX(prices!$A$2:$G$507, (MATCH(I41+15,prices!$A$2:$A$507,0)), 5), INDEX(prices!$A$2:$G$507, (MATCH(I41+17,prices!$A$2:$A$507,0)), 5)), INDEX(prices!$A$2:$G$507, (MATCH(I41+18,prices!$A$2:$A$507,0)), 5))</f>
        <v>678.88000499999998</v>
      </c>
      <c r="U41">
        <f t="shared" si="5"/>
        <v>6.4787696775619645E-3</v>
      </c>
      <c r="V41">
        <f>IFERROR(IFERROR(INDEX(prices!$A$2:$G$507, (MATCH(I41+7,prices!$A$2:$A$507,0)), 5), INDEX(prices!$A$2:$G$507, (MATCH(I41+9,prices!$A$2:$A$507,0)), 5)), INDEX(prices!$A$2:$G$507, (MATCH(I41+10,prices!$A$2:$A$507,0)), 5))</f>
        <v>658.67999299999997</v>
      </c>
      <c r="W41">
        <f t="shared" si="6"/>
        <v>-1.761397959125395E-2</v>
      </c>
    </row>
    <row r="42" spans="1:23">
      <c r="A42">
        <v>20150302</v>
      </c>
      <c r="B42">
        <v>0.62</v>
      </c>
      <c r="C42">
        <v>0.23</v>
      </c>
      <c r="D42">
        <v>-0.43</v>
      </c>
      <c r="E42">
        <v>0</v>
      </c>
      <c r="F42">
        <v>3</v>
      </c>
      <c r="G42">
        <v>2</v>
      </c>
      <c r="H42">
        <v>2015</v>
      </c>
      <c r="I42" s="1">
        <v>42065</v>
      </c>
      <c r="J42">
        <f>INDEX(pol!$A$2:$C$366, (MATCH(I42,pol!$A$2:$A$366,0)), 2)</f>
        <v>0.20499254191833</v>
      </c>
      <c r="K42">
        <f t="shared" si="0"/>
        <v>0.11513660164525448</v>
      </c>
      <c r="L42">
        <f>INDEX(prices!$A$2:$G$254, (MATCH(I42,prices!$A$2:$A$254,0)), 5)</f>
        <v>670.85998500000005</v>
      </c>
      <c r="M42">
        <f t="shared" si="1"/>
        <v>8.8575638853924492E-3</v>
      </c>
      <c r="N42">
        <f>IFERROR(IFERROR(INDEX(prices!$A$2:$G$507, (MATCH(I42+30,prices!$A$2:$A$507,0)), 5), INDEX(prices!$A$2:$G$507, (MATCH(I42+32,prices!$A$2:$A$507,0)), 5)), INDEX(prices!$A$2:$G$507, (MATCH(I42+33,prices!$A$2:$A$507,0)), 5))</f>
        <v>652.53002900000001</v>
      </c>
      <c r="O42">
        <f t="shared" si="2"/>
        <v>3.0590756406979709E-3</v>
      </c>
      <c r="P42">
        <f>IFERROR(IFERROR(INDEX(prices!$A$2:$G$507, (MATCH(I42+60,prices!$A$2:$A$507,0)), 5), INDEX(prices!$A$2:$G$507, (MATCH(I42+62,prices!$A$2:$A$507,0)), 5)), INDEX(prices!$A$2:$G$507, (MATCH(I42+63,prices!$A$2:$A$507,0)), 5))</f>
        <v>634</v>
      </c>
      <c r="Q42">
        <f t="shared" si="3"/>
        <v>-8.7245017850518577E-3</v>
      </c>
      <c r="R42">
        <f>IFERROR(IFERROR(INDEX(prices!$A$2:$G$507, (MATCH(I42+90,prices!$A$2:$A$507,0)), 5), INDEX(prices!$A$2:$G$507, (MATCH(I42+92,prices!$A$2:$A$507,0)), 5)), INDEX(prices!$A$2:$G$507, (MATCH(I42+93,prices!$A$2:$A$507,0)), 5))</f>
        <v>610.57000700000003</v>
      </c>
      <c r="S42">
        <f t="shared" si="4"/>
        <v>-2.9948168963679009E-2</v>
      </c>
      <c r="T42">
        <f>IFERROR(IFERROR(INDEX(prices!$A$2:$G$507, (MATCH(I42+15,prices!$A$2:$A$507,0)), 5), INDEX(prices!$A$2:$G$507, (MATCH(I42+17,prices!$A$2:$A$507,0)), 5)), INDEX(prices!$A$2:$G$507, (MATCH(I42+18,prices!$A$2:$A$507,0)), 5))</f>
        <v>672</v>
      </c>
      <c r="U42">
        <f t="shared" si="5"/>
        <v>-1.0134346201579443E-2</v>
      </c>
      <c r="V42">
        <f>IFERROR(IFERROR(INDEX(prices!$A$2:$G$507, (MATCH(I42+7,prices!$A$2:$A$507,0)), 5), INDEX(prices!$A$2:$G$507, (MATCH(I42+9,prices!$A$2:$A$507,0)), 5)), INDEX(prices!$A$2:$G$507, (MATCH(I42+10,prices!$A$2:$A$507,0)), 5))</f>
        <v>660.34002699999996</v>
      </c>
      <c r="W42">
        <f t="shared" si="6"/>
        <v>2.5202435441211224E-3</v>
      </c>
    </row>
    <row r="43" spans="1:23">
      <c r="A43">
        <v>20150303</v>
      </c>
      <c r="B43">
        <v>-0.43</v>
      </c>
      <c r="C43">
        <v>-0.31</v>
      </c>
      <c r="D43">
        <v>0.3</v>
      </c>
      <c r="E43">
        <v>0</v>
      </c>
      <c r="F43">
        <v>3</v>
      </c>
      <c r="G43">
        <v>3</v>
      </c>
      <c r="H43">
        <v>2015</v>
      </c>
      <c r="I43" s="1">
        <v>42066</v>
      </c>
      <c r="J43">
        <f>INDEX(pol!$A$2:$C$366, (MATCH(I43,pol!$A$2:$A$366,0)), 2)</f>
        <v>0.16866239630671501</v>
      </c>
      <c r="K43">
        <f t="shared" si="0"/>
        <v>-0.17722667015900068</v>
      </c>
      <c r="L43">
        <f>INDEX(prices!$A$2:$G$254, (MATCH(I43,prices!$A$2:$A$254,0)), 5)</f>
        <v>668.42999299999997</v>
      </c>
      <c r="M43">
        <f t="shared" si="1"/>
        <v>-3.6222044157248156E-3</v>
      </c>
      <c r="N43">
        <f>IFERROR(IFERROR(INDEX(prices!$A$2:$G$507, (MATCH(I43+30,prices!$A$2:$A$507,0)), 5), INDEX(prices!$A$2:$G$507, (MATCH(I43+32,prices!$A$2:$A$507,0)), 5)), INDEX(prices!$A$2:$G$507, (MATCH(I43+33,prices!$A$2:$A$507,0)), 5))</f>
        <v>652.39001499999995</v>
      </c>
      <c r="O43">
        <f t="shared" si="2"/>
        <v>-2.14570968043625E-4</v>
      </c>
      <c r="P43">
        <f>IFERROR(IFERROR(INDEX(prices!$A$2:$G$507, (MATCH(I43+60,prices!$A$2:$A$507,0)), 5), INDEX(prices!$A$2:$G$507, (MATCH(I43+62,prices!$A$2:$A$507,0)), 5)), INDEX(prices!$A$2:$G$507, (MATCH(I43+63,prices!$A$2:$A$507,0)), 5))</f>
        <v>633.57000700000003</v>
      </c>
      <c r="Q43">
        <f t="shared" si="3"/>
        <v>-6.7822239747628965E-4</v>
      </c>
      <c r="R43">
        <f>IFERROR(IFERROR(INDEX(prices!$A$2:$G$507, (MATCH(I43+90,prices!$A$2:$A$507,0)), 5), INDEX(prices!$A$2:$G$507, (MATCH(I43+92,prices!$A$2:$A$507,0)), 5)), INDEX(prices!$A$2:$G$507, (MATCH(I43+93,prices!$A$2:$A$507,0)), 5))</f>
        <v>614.90002400000003</v>
      </c>
      <c r="S43">
        <f t="shared" si="4"/>
        <v>7.0917617150493238E-3</v>
      </c>
      <c r="T43">
        <f>IFERROR(IFERROR(INDEX(prices!$A$2:$G$507, (MATCH(I43+15,prices!$A$2:$A$507,0)), 5), INDEX(prices!$A$2:$G$507, (MATCH(I43+17,prices!$A$2:$A$507,0)), 5)), INDEX(prices!$A$2:$G$507, (MATCH(I43+18,prices!$A$2:$A$507,0)), 5))</f>
        <v>673.28002900000001</v>
      </c>
      <c r="U43">
        <f t="shared" si="5"/>
        <v>1.9048050595238291E-3</v>
      </c>
      <c r="V43">
        <f>IFERROR(IFERROR(INDEX(prices!$A$2:$G$507, (MATCH(I43+7,prices!$A$2:$A$507,0)), 5), INDEX(prices!$A$2:$G$507, (MATCH(I43+9,prices!$A$2:$A$507,0)), 5)), INDEX(prices!$A$2:$G$507, (MATCH(I43+10,prices!$A$2:$A$507,0)), 5))</f>
        <v>654.73999000000003</v>
      </c>
      <c r="W43">
        <f t="shared" si="6"/>
        <v>-8.4805354378433423E-3</v>
      </c>
    </row>
    <row r="44" spans="1:23">
      <c r="A44">
        <v>20150304</v>
      </c>
      <c r="B44">
        <v>-0.41</v>
      </c>
      <c r="C44">
        <v>0.09</v>
      </c>
      <c r="D44">
        <v>-0.4</v>
      </c>
      <c r="E44">
        <v>0</v>
      </c>
      <c r="F44">
        <v>3</v>
      </c>
      <c r="G44">
        <v>4</v>
      </c>
      <c r="H44">
        <v>2015</v>
      </c>
      <c r="I44" s="1">
        <v>42067</v>
      </c>
      <c r="J44">
        <f>INDEX(pol!$A$2:$C$366, (MATCH(I44,pol!$A$2:$A$366,0)), 2)</f>
        <v>0.73537332672780997</v>
      </c>
      <c r="K44">
        <f t="shared" si="0"/>
        <v>3.3600312982066431</v>
      </c>
      <c r="L44">
        <f>INDEX(prices!$A$2:$G$254, (MATCH(I44,prices!$A$2:$A$254,0)), 5)</f>
        <v>664.15997300000004</v>
      </c>
      <c r="M44">
        <f t="shared" si="1"/>
        <v>-6.3881334540892322E-3</v>
      </c>
      <c r="N44">
        <f>IFERROR(IFERROR(INDEX(prices!$A$2:$G$507, (MATCH(I44+30,prices!$A$2:$A$507,0)), 5), INDEX(prices!$A$2:$G$507, (MATCH(I44+32,prices!$A$2:$A$507,0)), 5)), INDEX(prices!$A$2:$G$507, (MATCH(I44+33,prices!$A$2:$A$507,0)), 5))</f>
        <v>660.02002000000005</v>
      </c>
      <c r="O44">
        <f t="shared" si="2"/>
        <v>1.1695465633391243E-2</v>
      </c>
      <c r="P44">
        <f>IFERROR(IFERROR(INDEX(prices!$A$2:$G$507, (MATCH(I44+60,prices!$A$2:$A$507,0)), 5), INDEX(prices!$A$2:$G$507, (MATCH(I44+62,prices!$A$2:$A$507,0)), 5)), INDEX(prices!$A$2:$G$507, (MATCH(I44+63,prices!$A$2:$A$507,0)), 5))</f>
        <v>625.669983</v>
      </c>
      <c r="Q44">
        <f t="shared" si="3"/>
        <v>-1.2469062475680024E-2</v>
      </c>
      <c r="R44">
        <f>IFERROR(IFERROR(INDEX(prices!$A$2:$G$507, (MATCH(I44+90,prices!$A$2:$A$507,0)), 5), INDEX(prices!$A$2:$G$507, (MATCH(I44+92,prices!$A$2:$A$507,0)), 5)), INDEX(prices!$A$2:$G$507, (MATCH(I44+93,prices!$A$2:$A$507,0)), 5))</f>
        <v>610.57000700000003</v>
      </c>
      <c r="S44">
        <f t="shared" si="4"/>
        <v>-7.0418227858127357E-3</v>
      </c>
      <c r="T44">
        <f>IFERROR(IFERROR(INDEX(prices!$A$2:$G$507, (MATCH(I44+15,prices!$A$2:$A$507,0)), 5), INDEX(prices!$A$2:$G$507, (MATCH(I44+17,prices!$A$2:$A$507,0)), 5)), INDEX(prices!$A$2:$G$507, (MATCH(I44+18,prices!$A$2:$A$507,0)), 5))</f>
        <v>680.669983</v>
      </c>
      <c r="U44">
        <f t="shared" si="5"/>
        <v>1.0976048125140496E-2</v>
      </c>
      <c r="V44">
        <f>IFERROR(IFERROR(INDEX(prices!$A$2:$G$507, (MATCH(I44+7,prices!$A$2:$A$507,0)), 5), INDEX(prices!$A$2:$G$507, (MATCH(I44+9,prices!$A$2:$A$507,0)), 5)), INDEX(prices!$A$2:$G$507, (MATCH(I44+10,prices!$A$2:$A$507,0)), 5))</f>
        <v>660.77002000000005</v>
      </c>
      <c r="W44">
        <f t="shared" si="6"/>
        <v>9.2098086142561875E-3</v>
      </c>
    </row>
    <row r="45" spans="1:23">
      <c r="A45">
        <v>20150305</v>
      </c>
      <c r="B45">
        <v>0.15</v>
      </c>
      <c r="C45">
        <v>0.24</v>
      </c>
      <c r="D45">
        <v>-0.42</v>
      </c>
      <c r="E45">
        <v>0</v>
      </c>
      <c r="F45">
        <v>3</v>
      </c>
      <c r="G45">
        <v>5</v>
      </c>
      <c r="H45">
        <v>2015</v>
      </c>
      <c r="I45" s="1">
        <v>42068</v>
      </c>
      <c r="J45">
        <f>INDEX(pol!$A$2:$C$366, (MATCH(I45,pol!$A$2:$A$366,0)), 2)</f>
        <v>0.157029823857605</v>
      </c>
      <c r="K45">
        <f t="shared" si="0"/>
        <v>-0.78646244274817467</v>
      </c>
      <c r="L45">
        <f>INDEX(prices!$A$2:$G$254, (MATCH(I45,prices!$A$2:$A$254,0)), 5)</f>
        <v>670.48999000000003</v>
      </c>
      <c r="M45">
        <f t="shared" si="1"/>
        <v>9.5308619268448403E-3</v>
      </c>
      <c r="N45">
        <f>IFERROR(IFERROR(INDEX(prices!$A$2:$G$507, (MATCH(I45+30,prices!$A$2:$A$507,0)), 5), INDEX(prices!$A$2:$G$507, (MATCH(I45+32,prices!$A$2:$A$507,0)), 5)), INDEX(prices!$A$2:$G$507, (MATCH(I45+33,prices!$A$2:$A$507,0)), 5))</f>
        <v>660.02002000000005</v>
      </c>
      <c r="O45">
        <f t="shared" si="2"/>
        <v>0</v>
      </c>
      <c r="P45">
        <f>IFERROR(IFERROR(INDEX(prices!$A$2:$G$507, (MATCH(I45+60,prices!$A$2:$A$507,0)), 5), INDEX(prices!$A$2:$G$507, (MATCH(I45+62,prices!$A$2:$A$507,0)), 5)), INDEX(prices!$A$2:$G$507, (MATCH(I45+63,prices!$A$2:$A$507,0)), 5))</f>
        <v>633.57000700000003</v>
      </c>
      <c r="Q45">
        <f t="shared" si="3"/>
        <v>1.262650313208334E-2</v>
      </c>
      <c r="R45">
        <f>IFERROR(IFERROR(INDEX(prices!$A$2:$G$507, (MATCH(I45+90,prices!$A$2:$A$507,0)), 5), INDEX(prices!$A$2:$G$507, (MATCH(I45+92,prices!$A$2:$A$507,0)), 5)), INDEX(prices!$A$2:$G$507, (MATCH(I45+93,prices!$A$2:$A$507,0)), 5))</f>
        <v>610.89001499999995</v>
      </c>
      <c r="S45">
        <f t="shared" si="4"/>
        <v>5.2411352724687007E-4</v>
      </c>
      <c r="T45">
        <f>IFERROR(IFERROR(INDEX(prices!$A$2:$G$507, (MATCH(I45+15,prices!$A$2:$A$507,0)), 5), INDEX(prices!$A$2:$G$507, (MATCH(I45+17,prices!$A$2:$A$507,0)), 5)), INDEX(prices!$A$2:$G$507, (MATCH(I45+18,prices!$A$2:$A$507,0)), 5))</f>
        <v>686.65002400000003</v>
      </c>
      <c r="U45">
        <f t="shared" si="5"/>
        <v>8.7855218378272877E-3</v>
      </c>
      <c r="V45">
        <f>IFERROR(IFERROR(INDEX(prices!$A$2:$G$507, (MATCH(I45+7,prices!$A$2:$A$507,0)), 5), INDEX(prices!$A$2:$G$507, (MATCH(I45+9,prices!$A$2:$A$507,0)), 5)), INDEX(prices!$A$2:$G$507, (MATCH(I45+10,prices!$A$2:$A$507,0)), 5))</f>
        <v>670.39001499999995</v>
      </c>
      <c r="W45">
        <f t="shared" si="6"/>
        <v>1.4558764333769111E-2</v>
      </c>
    </row>
    <row r="46" spans="1:23">
      <c r="A46">
        <v>20150306</v>
      </c>
      <c r="B46">
        <v>-1.29</v>
      </c>
      <c r="C46">
        <v>0.27</v>
      </c>
      <c r="D46">
        <v>0.43</v>
      </c>
      <c r="E46">
        <v>0</v>
      </c>
      <c r="F46">
        <v>3</v>
      </c>
      <c r="G46">
        <v>6</v>
      </c>
      <c r="H46">
        <v>2015</v>
      </c>
      <c r="I46" s="1">
        <v>42069</v>
      </c>
      <c r="J46">
        <f>INDEX(pol!$A$2:$C$366, (MATCH(I46,pol!$A$2:$A$366,0)), 2)</f>
        <v>0.140817268258845</v>
      </c>
      <c r="K46">
        <f t="shared" si="0"/>
        <v>-0.10324507281789723</v>
      </c>
      <c r="L46">
        <f>INDEX(prices!$A$2:$G$254, (MATCH(I46,prices!$A$2:$A$254,0)), 5)</f>
        <v>658.67999299999997</v>
      </c>
      <c r="M46">
        <f t="shared" si="1"/>
        <v>-1.761397959125395E-2</v>
      </c>
      <c r="N46">
        <f>IFERROR(IFERROR(INDEX(prices!$A$2:$G$507, (MATCH(I46+30,prices!$A$2:$A$507,0)), 5), INDEX(prices!$A$2:$G$507, (MATCH(I46+32,prices!$A$2:$A$507,0)), 5)), INDEX(prices!$A$2:$G$507, (MATCH(I46+33,prices!$A$2:$A$507,0)), 5))</f>
        <v>658.46002199999998</v>
      </c>
      <c r="O46">
        <f t="shared" si="2"/>
        <v>-2.3635616386303918E-3</v>
      </c>
      <c r="P46">
        <f>IFERROR(IFERROR(INDEX(prices!$A$2:$G$507, (MATCH(I46+60,prices!$A$2:$A$507,0)), 5), INDEX(prices!$A$2:$G$507, (MATCH(I46+62,prices!$A$2:$A$507,0)), 5)), INDEX(prices!$A$2:$G$507, (MATCH(I46+63,prices!$A$2:$A$507,0)), 5))</f>
        <v>625.669983</v>
      </c>
      <c r="Q46">
        <f t="shared" si="3"/>
        <v>-1.2469062475680024E-2</v>
      </c>
      <c r="R46">
        <f>IFERROR(IFERROR(INDEX(prices!$A$2:$G$507, (MATCH(I46+90,prices!$A$2:$A$507,0)), 5), INDEX(prices!$A$2:$G$507, (MATCH(I46+92,prices!$A$2:$A$507,0)), 5)), INDEX(prices!$A$2:$G$507, (MATCH(I46+93,prices!$A$2:$A$507,0)), 5))</f>
        <v>611.57000700000003</v>
      </c>
      <c r="S46">
        <f t="shared" si="4"/>
        <v>1.1131169004294232E-3</v>
      </c>
      <c r="T46">
        <f>IFERROR(IFERROR(INDEX(prices!$A$2:$G$507, (MATCH(I46+15,prices!$A$2:$A$507,0)), 5), INDEX(prices!$A$2:$G$507, (MATCH(I46+17,prices!$A$2:$A$507,0)), 5)), INDEX(prices!$A$2:$G$507, (MATCH(I46+18,prices!$A$2:$A$507,0)), 5))</f>
        <v>687.34002699999996</v>
      </c>
      <c r="U46">
        <f t="shared" si="5"/>
        <v>1.0048830931081905E-3</v>
      </c>
      <c r="V46">
        <f>IFERROR(IFERROR(INDEX(prices!$A$2:$G$507, (MATCH(I46+7,prices!$A$2:$A$507,0)), 5), INDEX(prices!$A$2:$G$507, (MATCH(I46+9,prices!$A$2:$A$507,0)), 5)), INDEX(prices!$A$2:$G$507, (MATCH(I46+10,prices!$A$2:$A$507,0)), 5))</f>
        <v>674.51000999999997</v>
      </c>
      <c r="W46">
        <f t="shared" si="6"/>
        <v>6.1456688014662891E-3</v>
      </c>
    </row>
    <row r="47" spans="1:23">
      <c r="A47">
        <v>20150309</v>
      </c>
      <c r="B47">
        <v>0.37</v>
      </c>
      <c r="C47">
        <v>0.08</v>
      </c>
      <c r="D47">
        <v>-0.02</v>
      </c>
      <c r="E47">
        <v>0</v>
      </c>
      <c r="F47">
        <v>3</v>
      </c>
      <c r="G47">
        <v>9</v>
      </c>
      <c r="H47">
        <v>2015</v>
      </c>
      <c r="I47" s="1">
        <v>42072</v>
      </c>
      <c r="J47">
        <f>INDEX(pol!$A$2:$C$366, (MATCH(I47,pol!$A$2:$A$366,0)), 2)</f>
        <v>0.167218316927536</v>
      </c>
      <c r="K47">
        <f t="shared" si="0"/>
        <v>0.18748445410943201</v>
      </c>
      <c r="L47">
        <f>INDEX(prices!$A$2:$G$254, (MATCH(I47,prices!$A$2:$A$254,0)), 5)</f>
        <v>660.34002699999996</v>
      </c>
      <c r="M47">
        <f t="shared" si="1"/>
        <v>2.5202435441211224E-3</v>
      </c>
      <c r="N47">
        <f>IFERROR(IFERROR(INDEX(prices!$A$2:$G$507, (MATCH(I47+30,prices!$A$2:$A$507,0)), 5), INDEX(prices!$A$2:$G$507, (MATCH(I47+32,prices!$A$2:$A$507,0)), 5)), INDEX(prices!$A$2:$G$507, (MATCH(I47+33,prices!$A$2:$A$507,0)), 5))</f>
        <v>654.54998799999998</v>
      </c>
      <c r="O47">
        <f t="shared" si="2"/>
        <v>-5.9381494234436545E-3</v>
      </c>
      <c r="P47">
        <f>IFERROR(IFERROR(INDEX(prices!$A$2:$G$507, (MATCH(I47+60,prices!$A$2:$A$507,0)), 5), INDEX(prices!$A$2:$G$507, (MATCH(I47+62,prices!$A$2:$A$507,0)), 5)), INDEX(prices!$A$2:$G$507, (MATCH(I47+63,prices!$A$2:$A$507,0)), 5))</f>
        <v>633.82000700000003</v>
      </c>
      <c r="Q47">
        <f t="shared" si="3"/>
        <v>1.302607480212141E-2</v>
      </c>
      <c r="R47">
        <f>IFERROR(IFERROR(INDEX(prices!$A$2:$G$507, (MATCH(I47+90,prices!$A$2:$A$507,0)), 5), INDEX(prices!$A$2:$G$507, (MATCH(I47+92,prices!$A$2:$A$507,0)), 5)), INDEX(prices!$A$2:$G$507, (MATCH(I47+93,prices!$A$2:$A$507,0)), 5))</f>
        <v>605.78997800000002</v>
      </c>
      <c r="S47">
        <f t="shared" si="4"/>
        <v>-9.4511322233629628E-3</v>
      </c>
      <c r="T47">
        <f>IFERROR(IFERROR(INDEX(prices!$A$2:$G$507, (MATCH(I47+15,prices!$A$2:$A$507,0)), 5), INDEX(prices!$A$2:$G$507, (MATCH(I47+17,prices!$A$2:$A$507,0)), 5)), INDEX(prices!$A$2:$G$507, (MATCH(I47+18,prices!$A$2:$A$507,0)), 5))</f>
        <v>680.80999799999995</v>
      </c>
      <c r="U47">
        <f t="shared" si="5"/>
        <v>-9.500434637134866E-3</v>
      </c>
      <c r="V47">
        <f>IFERROR(IFERROR(INDEX(prices!$A$2:$G$507, (MATCH(I47+7,prices!$A$2:$A$507,0)), 5), INDEX(prices!$A$2:$G$507, (MATCH(I47+9,prices!$A$2:$A$507,0)), 5)), INDEX(prices!$A$2:$G$507, (MATCH(I47+10,prices!$A$2:$A$507,0)), 5))</f>
        <v>678.88000499999998</v>
      </c>
      <c r="W47">
        <f t="shared" si="6"/>
        <v>6.4787696775619645E-3</v>
      </c>
    </row>
    <row r="48" spans="1:23">
      <c r="A48">
        <v>20150310</v>
      </c>
      <c r="B48">
        <v>-1.63</v>
      </c>
      <c r="C48">
        <v>0.42</v>
      </c>
      <c r="D48">
        <v>-0.47</v>
      </c>
      <c r="E48">
        <v>0</v>
      </c>
      <c r="F48">
        <v>3</v>
      </c>
      <c r="G48">
        <v>10</v>
      </c>
      <c r="H48">
        <v>2015</v>
      </c>
      <c r="I48" s="1">
        <v>42073</v>
      </c>
      <c r="J48">
        <f>INDEX(pol!$A$2:$C$366, (MATCH(I48,pol!$A$2:$A$366,0)), 2)</f>
        <v>0.21234187665625001</v>
      </c>
      <c r="K48">
        <f t="shared" si="0"/>
        <v>0.26984818743432454</v>
      </c>
      <c r="L48">
        <f>INDEX(prices!$A$2:$G$254, (MATCH(I48,prices!$A$2:$A$254,0)), 5)</f>
        <v>654.73999000000003</v>
      </c>
      <c r="M48">
        <f t="shared" si="1"/>
        <v>-8.4805354378433423E-3</v>
      </c>
      <c r="N48">
        <f>IFERROR(IFERROR(INDEX(prices!$A$2:$G$507, (MATCH(I48+30,prices!$A$2:$A$507,0)), 5), INDEX(prices!$A$2:$G$507, (MATCH(I48+32,prices!$A$2:$A$507,0)), 5)), INDEX(prices!$A$2:$G$507, (MATCH(I48+33,prices!$A$2:$A$507,0)), 5))</f>
        <v>651.71997099999999</v>
      </c>
      <c r="O48">
        <f t="shared" si="2"/>
        <v>-4.3236071375498952E-3</v>
      </c>
      <c r="P48">
        <f>IFERROR(IFERROR(INDEX(prices!$A$2:$G$507, (MATCH(I48+60,prices!$A$2:$A$507,0)), 5), INDEX(prices!$A$2:$G$507, (MATCH(I48+62,prices!$A$2:$A$507,0)), 5)), INDEX(prices!$A$2:$G$507, (MATCH(I48+63,prices!$A$2:$A$507,0)), 5))</f>
        <v>635.669983</v>
      </c>
      <c r="Q48">
        <f t="shared" si="3"/>
        <v>2.9187718588377875E-3</v>
      </c>
      <c r="R48">
        <f>IFERROR(IFERROR(INDEX(prices!$A$2:$G$507, (MATCH(I48+90,prices!$A$2:$A$507,0)), 5), INDEX(prices!$A$2:$G$507, (MATCH(I48+92,prices!$A$2:$A$507,0)), 5)), INDEX(prices!$A$2:$G$507, (MATCH(I48+93,prices!$A$2:$A$507,0)), 5))</f>
        <v>608.11999500000002</v>
      </c>
      <c r="S48">
        <f t="shared" si="4"/>
        <v>3.8462455382515391E-3</v>
      </c>
      <c r="T48">
        <f>IFERROR(IFERROR(INDEX(prices!$A$2:$G$507, (MATCH(I48+15,prices!$A$2:$A$507,0)), 5), INDEX(prices!$A$2:$G$507, (MATCH(I48+17,prices!$A$2:$A$507,0)), 5)), INDEX(prices!$A$2:$G$507, (MATCH(I48+18,prices!$A$2:$A$507,0)), 5))</f>
        <v>665.96997099999999</v>
      </c>
      <c r="U48">
        <f t="shared" si="5"/>
        <v>-2.1797604388295082E-2</v>
      </c>
      <c r="V48">
        <f>IFERROR(IFERROR(INDEX(prices!$A$2:$G$507, (MATCH(I48+7,prices!$A$2:$A$507,0)), 5), INDEX(prices!$A$2:$G$507, (MATCH(I48+9,prices!$A$2:$A$507,0)), 5)), INDEX(prices!$A$2:$G$507, (MATCH(I48+10,prices!$A$2:$A$507,0)), 5))</f>
        <v>672</v>
      </c>
      <c r="W48">
        <f t="shared" si="6"/>
        <v>-1.0134346201579443E-2</v>
      </c>
    </row>
    <row r="49" spans="1:23">
      <c r="A49">
        <v>20150311</v>
      </c>
      <c r="B49">
        <v>-0.04</v>
      </c>
      <c r="C49">
        <v>0.56999999999999995</v>
      </c>
      <c r="D49">
        <v>0.52</v>
      </c>
      <c r="E49">
        <v>0</v>
      </c>
      <c r="F49">
        <v>3</v>
      </c>
      <c r="G49">
        <v>11</v>
      </c>
      <c r="H49">
        <v>2015</v>
      </c>
      <c r="I49" s="1">
        <v>42074</v>
      </c>
      <c r="J49">
        <f>INDEX(pol!$A$2:$C$366, (MATCH(I49,pol!$A$2:$A$366,0)), 2)</f>
        <v>0.13286903122263399</v>
      </c>
      <c r="K49">
        <f t="shared" si="0"/>
        <v>-0.37426835763663691</v>
      </c>
      <c r="L49">
        <f>INDEX(prices!$A$2:$G$254, (MATCH(I49,prices!$A$2:$A$254,0)), 5)</f>
        <v>660.77002000000005</v>
      </c>
      <c r="M49">
        <f t="shared" si="1"/>
        <v>9.2098086142561875E-3</v>
      </c>
      <c r="N49">
        <f>IFERROR(IFERROR(INDEX(prices!$A$2:$G$507, (MATCH(I49+30,prices!$A$2:$A$507,0)), 5), INDEX(prices!$A$2:$G$507, (MATCH(I49+32,prices!$A$2:$A$507,0)), 5)), INDEX(prices!$A$2:$G$507, (MATCH(I49+33,prices!$A$2:$A$507,0)), 5))</f>
        <v>683.02002000000005</v>
      </c>
      <c r="O49">
        <f t="shared" si="2"/>
        <v>4.8026837281007706E-2</v>
      </c>
      <c r="P49">
        <f>IFERROR(IFERROR(INDEX(prices!$A$2:$G$507, (MATCH(I49+60,prices!$A$2:$A$507,0)), 5), INDEX(prices!$A$2:$G$507, (MATCH(I49+62,prices!$A$2:$A$507,0)), 5)), INDEX(prices!$A$2:$G$507, (MATCH(I49+63,prices!$A$2:$A$507,0)), 5))</f>
        <v>635.54998799999998</v>
      </c>
      <c r="Q49">
        <f t="shared" si="3"/>
        <v>-1.887693350466372E-4</v>
      </c>
      <c r="R49">
        <f>IFERROR(IFERROR(INDEX(prices!$A$2:$G$507, (MATCH(I49+90,prices!$A$2:$A$507,0)), 5), INDEX(prices!$A$2:$G$507, (MATCH(I49+92,prices!$A$2:$A$507,0)), 5)), INDEX(prices!$A$2:$G$507, (MATCH(I49+93,prices!$A$2:$A$507,0)), 5))</f>
        <v>605.78997800000002</v>
      </c>
      <c r="S49">
        <f t="shared" si="4"/>
        <v>-3.8315086153350342E-3</v>
      </c>
      <c r="T49">
        <f>IFERROR(IFERROR(INDEX(prices!$A$2:$G$507, (MATCH(I49+15,prices!$A$2:$A$507,0)), 5), INDEX(prices!$A$2:$G$507, (MATCH(I49+17,prices!$A$2:$A$507,0)), 5)), INDEX(prices!$A$2:$G$507, (MATCH(I49+18,prices!$A$2:$A$507,0)), 5))</f>
        <v>658.82000700000003</v>
      </c>
      <c r="U49">
        <f t="shared" si="5"/>
        <v>-1.0736165760242595E-2</v>
      </c>
      <c r="V49">
        <f>IFERROR(IFERROR(INDEX(prices!$A$2:$G$507, (MATCH(I49+7,prices!$A$2:$A$507,0)), 5), INDEX(prices!$A$2:$G$507, (MATCH(I49+9,prices!$A$2:$A$507,0)), 5)), INDEX(prices!$A$2:$G$507, (MATCH(I49+10,prices!$A$2:$A$507,0)), 5))</f>
        <v>673.28002900000001</v>
      </c>
      <c r="W49">
        <f t="shared" si="6"/>
        <v>1.9048050595238291E-3</v>
      </c>
    </row>
    <row r="50" spans="1:23">
      <c r="A50">
        <v>20150312</v>
      </c>
      <c r="B50">
        <v>1.28</v>
      </c>
      <c r="C50">
        <v>0.38</v>
      </c>
      <c r="D50">
        <v>0.5</v>
      </c>
      <c r="E50">
        <v>0</v>
      </c>
      <c r="F50">
        <v>3</v>
      </c>
      <c r="G50">
        <v>12</v>
      </c>
      <c r="H50">
        <v>2015</v>
      </c>
      <c r="I50" s="1">
        <v>42075</v>
      </c>
      <c r="J50">
        <f>INDEX(pol!$A$2:$C$366, (MATCH(I50,pol!$A$2:$A$366,0)), 2)</f>
        <v>0.190189990707581</v>
      </c>
      <c r="K50">
        <f t="shared" si="0"/>
        <v>0.43140947862335649</v>
      </c>
      <c r="L50">
        <f>INDEX(prices!$A$2:$G$254, (MATCH(I50,prices!$A$2:$A$254,0)), 5)</f>
        <v>670.39001499999995</v>
      </c>
      <c r="M50">
        <f t="shared" si="1"/>
        <v>1.4558764333769111E-2</v>
      </c>
      <c r="N50">
        <f>IFERROR(IFERROR(INDEX(prices!$A$2:$G$507, (MATCH(I50+30,prices!$A$2:$A$507,0)), 5), INDEX(prices!$A$2:$G$507, (MATCH(I50+32,prices!$A$2:$A$507,0)), 5)), INDEX(prices!$A$2:$G$507, (MATCH(I50+33,prices!$A$2:$A$507,0)), 5))</f>
        <v>683.72997999999995</v>
      </c>
      <c r="O50">
        <f t="shared" si="2"/>
        <v>1.0394424456254005E-3</v>
      </c>
      <c r="P50">
        <f>IFERROR(IFERROR(INDEX(prices!$A$2:$G$507, (MATCH(I50+60,prices!$A$2:$A$507,0)), 5), INDEX(prices!$A$2:$G$507, (MATCH(I50+62,prices!$A$2:$A$507,0)), 5)), INDEX(prices!$A$2:$G$507, (MATCH(I50+63,prices!$A$2:$A$507,0)), 5))</f>
        <v>635.669983</v>
      </c>
      <c r="Q50">
        <f t="shared" si="3"/>
        <v>1.8880497563634156E-4</v>
      </c>
      <c r="R50">
        <f>IFERROR(IFERROR(INDEX(prices!$A$2:$G$507, (MATCH(I50+90,prices!$A$2:$A$507,0)), 5), INDEX(prices!$A$2:$G$507, (MATCH(I50+92,prices!$A$2:$A$507,0)), 5)), INDEX(prices!$A$2:$G$507, (MATCH(I50+93,prices!$A$2:$A$507,0)), 5))</f>
        <v>608.669983</v>
      </c>
      <c r="S50">
        <f t="shared" si="4"/>
        <v>4.7541311421298929E-3</v>
      </c>
      <c r="T50">
        <f>IFERROR(IFERROR(INDEX(prices!$A$2:$G$507, (MATCH(I50+15,prices!$A$2:$A$507,0)), 5), INDEX(prices!$A$2:$G$507, (MATCH(I50+17,prices!$A$2:$A$507,0)), 5)), INDEX(prices!$A$2:$G$507, (MATCH(I50+18,prices!$A$2:$A$507,0)), 5))</f>
        <v>662.71997099999999</v>
      </c>
      <c r="U50">
        <f t="shared" si="5"/>
        <v>5.919619863638953E-3</v>
      </c>
      <c r="V50">
        <f>IFERROR(IFERROR(INDEX(prices!$A$2:$G$507, (MATCH(I50+7,prices!$A$2:$A$507,0)), 5), INDEX(prices!$A$2:$G$507, (MATCH(I50+9,prices!$A$2:$A$507,0)), 5)), INDEX(prices!$A$2:$G$507, (MATCH(I50+10,prices!$A$2:$A$507,0)), 5))</f>
        <v>680.669983</v>
      </c>
      <c r="W50">
        <f t="shared" si="6"/>
        <v>1.0976048125140496E-2</v>
      </c>
    </row>
    <row r="51" spans="1:23">
      <c r="A51">
        <v>20150313</v>
      </c>
      <c r="B51">
        <v>-0.56999999999999995</v>
      </c>
      <c r="C51">
        <v>0.2</v>
      </c>
      <c r="D51">
        <v>-0.04</v>
      </c>
      <c r="E51">
        <v>0</v>
      </c>
      <c r="F51">
        <v>3</v>
      </c>
      <c r="G51">
        <v>13</v>
      </c>
      <c r="H51">
        <v>2015</v>
      </c>
      <c r="I51" s="1">
        <v>42076</v>
      </c>
      <c r="J51">
        <f>INDEX(pol!$A$2:$C$366, (MATCH(I51,pol!$A$2:$A$366,0)), 2)</f>
        <v>0.17247219783673401</v>
      </c>
      <c r="K51">
        <f t="shared" si="0"/>
        <v>-9.3158387594057313E-2</v>
      </c>
      <c r="L51">
        <f>INDEX(prices!$A$2:$G$254, (MATCH(I51,prices!$A$2:$A$254,0)), 5)</f>
        <v>674.51000999999997</v>
      </c>
      <c r="M51">
        <f t="shared" si="1"/>
        <v>6.1456688014662891E-3</v>
      </c>
      <c r="N51">
        <f>IFERROR(IFERROR(INDEX(prices!$A$2:$G$507, (MATCH(I51+30,prices!$A$2:$A$507,0)), 5), INDEX(prices!$A$2:$G$507, (MATCH(I51+32,prices!$A$2:$A$507,0)), 5)), INDEX(prices!$A$2:$G$507, (MATCH(I51+33,prices!$A$2:$A$507,0)), 5))</f>
        <v>677.84997599999997</v>
      </c>
      <c r="O51">
        <f t="shared" si="2"/>
        <v>-8.5998920217012949E-3</v>
      </c>
      <c r="P51">
        <f>IFERROR(IFERROR(INDEX(prices!$A$2:$G$507, (MATCH(I51+60,prices!$A$2:$A$507,0)), 5), INDEX(prices!$A$2:$G$507, (MATCH(I51+62,prices!$A$2:$A$507,0)), 5)), INDEX(prices!$A$2:$G$507, (MATCH(I51+63,prices!$A$2:$A$507,0)), 5))</f>
        <v>635.54998799999998</v>
      </c>
      <c r="Q51">
        <f t="shared" si="3"/>
        <v>-1.887693350466372E-4</v>
      </c>
      <c r="R51">
        <f>IFERROR(IFERROR(INDEX(prices!$A$2:$G$507, (MATCH(I51+90,prices!$A$2:$A$507,0)), 5), INDEX(prices!$A$2:$G$507, (MATCH(I51+92,prices!$A$2:$A$507,0)), 5)), INDEX(prices!$A$2:$G$507, (MATCH(I51+93,prices!$A$2:$A$507,0)), 5))</f>
        <v>605.85998500000005</v>
      </c>
      <c r="S51">
        <f t="shared" si="4"/>
        <v>-4.6166199722057766E-3</v>
      </c>
      <c r="T51">
        <f>IFERROR(IFERROR(INDEX(prices!$A$2:$G$507, (MATCH(I51+15,prices!$A$2:$A$507,0)), 5), INDEX(prices!$A$2:$G$507, (MATCH(I51+17,prices!$A$2:$A$507,0)), 5)), INDEX(prices!$A$2:$G$507, (MATCH(I51+18,prices!$A$2:$A$507,0)), 5))</f>
        <v>655.35998500000005</v>
      </c>
      <c r="U51">
        <f t="shared" si="5"/>
        <v>-1.1105725377332768E-2</v>
      </c>
      <c r="V51">
        <f>IFERROR(IFERROR(INDEX(prices!$A$2:$G$507, (MATCH(I51+7,prices!$A$2:$A$507,0)), 5), INDEX(prices!$A$2:$G$507, (MATCH(I51+9,prices!$A$2:$A$507,0)), 5)), INDEX(prices!$A$2:$G$507, (MATCH(I51+10,prices!$A$2:$A$507,0)), 5))</f>
        <v>686.65002400000003</v>
      </c>
      <c r="W51">
        <f t="shared" si="6"/>
        <v>8.7855218378272877E-3</v>
      </c>
    </row>
    <row r="52" spans="1:23">
      <c r="A52">
        <v>20150316</v>
      </c>
      <c r="B52">
        <v>1.23</v>
      </c>
      <c r="C52">
        <v>-0.77</v>
      </c>
      <c r="D52">
        <v>-0.42</v>
      </c>
      <c r="E52">
        <v>0</v>
      </c>
      <c r="F52">
        <v>3</v>
      </c>
      <c r="G52">
        <v>16</v>
      </c>
      <c r="H52">
        <v>2015</v>
      </c>
      <c r="I52" s="1">
        <v>42079</v>
      </c>
      <c r="J52">
        <f>INDEX(pol!$A$2:$C$366, (MATCH(I52,pol!$A$2:$A$366,0)), 2)</f>
        <v>0.21370528149680099</v>
      </c>
      <c r="K52">
        <f t="shared" si="0"/>
        <v>0.23907090056972036</v>
      </c>
      <c r="L52">
        <f>INDEX(prices!$A$2:$G$254, (MATCH(I52,prices!$A$2:$A$254,0)), 5)</f>
        <v>678.88000499999998</v>
      </c>
      <c r="M52">
        <f t="shared" si="1"/>
        <v>6.4787696775619645E-3</v>
      </c>
      <c r="N52">
        <f>IFERROR(IFERROR(INDEX(prices!$A$2:$G$507, (MATCH(I52+30,prices!$A$2:$A$507,0)), 5), INDEX(prices!$A$2:$G$507, (MATCH(I52+32,prices!$A$2:$A$507,0)), 5)), INDEX(prices!$A$2:$G$507, (MATCH(I52+33,prices!$A$2:$A$507,0)), 5))</f>
        <v>677.59997599999997</v>
      </c>
      <c r="O52">
        <f t="shared" si="2"/>
        <v>-3.6881317231174469E-4</v>
      </c>
      <c r="P52">
        <f>IFERROR(IFERROR(INDEX(prices!$A$2:$G$507, (MATCH(I52+60,prices!$A$2:$A$507,0)), 5), INDEX(prices!$A$2:$G$507, (MATCH(I52+62,prices!$A$2:$A$507,0)), 5)), INDEX(prices!$A$2:$G$507, (MATCH(I52+63,prices!$A$2:$A$507,0)), 5))</f>
        <v>632.36999500000002</v>
      </c>
      <c r="Q52">
        <f t="shared" si="3"/>
        <v>-5.0035293211270863E-3</v>
      </c>
      <c r="R52">
        <f>IFERROR(IFERROR(INDEX(prices!$A$2:$G$507, (MATCH(I52+90,prices!$A$2:$A$507,0)), 5), INDEX(prices!$A$2:$G$507, (MATCH(I52+92,prices!$A$2:$A$507,0)), 5)), INDEX(prices!$A$2:$G$507, (MATCH(I52+93,prices!$A$2:$A$507,0)), 5))</f>
        <v>600.61999500000002</v>
      </c>
      <c r="S52">
        <f t="shared" si="4"/>
        <v>-8.6488464822446296E-3</v>
      </c>
      <c r="T52">
        <f>IFERROR(IFERROR(INDEX(prices!$A$2:$G$507, (MATCH(I52+15,prices!$A$2:$A$507,0)), 5), INDEX(prices!$A$2:$G$507, (MATCH(I52+17,prices!$A$2:$A$507,0)), 5)), INDEX(prices!$A$2:$G$507, (MATCH(I52+18,prices!$A$2:$A$507,0)), 5))</f>
        <v>650.53997800000002</v>
      </c>
      <c r="U52">
        <f t="shared" si="5"/>
        <v>-7.3547471776141959E-3</v>
      </c>
      <c r="V52">
        <f>IFERROR(IFERROR(INDEX(prices!$A$2:$G$507, (MATCH(I52+7,prices!$A$2:$A$507,0)), 5), INDEX(prices!$A$2:$G$507, (MATCH(I52+9,prices!$A$2:$A$507,0)), 5)), INDEX(prices!$A$2:$G$507, (MATCH(I52+10,prices!$A$2:$A$507,0)), 5))</f>
        <v>687.34002699999996</v>
      </c>
      <c r="W52">
        <f t="shared" si="6"/>
        <v>1.0048830931081905E-3</v>
      </c>
    </row>
    <row r="53" spans="1:23">
      <c r="A53">
        <v>20150317</v>
      </c>
      <c r="B53">
        <v>-0.2</v>
      </c>
      <c r="C53">
        <v>0.54</v>
      </c>
      <c r="D53">
        <v>-0.03</v>
      </c>
      <c r="E53">
        <v>0</v>
      </c>
      <c r="F53">
        <v>3</v>
      </c>
      <c r="G53">
        <v>17</v>
      </c>
      <c r="H53">
        <v>2015</v>
      </c>
      <c r="I53" s="1">
        <v>42080</v>
      </c>
      <c r="J53">
        <f>INDEX(pol!$A$2:$C$366, (MATCH(I53,pol!$A$2:$A$366,0)), 2)</f>
        <v>0.170154673529999</v>
      </c>
      <c r="K53">
        <f t="shared" si="0"/>
        <v>-0.20378816874235237</v>
      </c>
      <c r="L53">
        <f>INDEX(prices!$A$2:$G$254, (MATCH(I53,prices!$A$2:$A$254,0)), 5)</f>
        <v>672</v>
      </c>
      <c r="M53">
        <f t="shared" si="1"/>
        <v>-1.0134346201579443E-2</v>
      </c>
      <c r="N53">
        <f>IFERROR(IFERROR(INDEX(prices!$A$2:$G$507, (MATCH(I53+30,prices!$A$2:$A$507,0)), 5), INDEX(prices!$A$2:$G$507, (MATCH(I53+32,prices!$A$2:$A$507,0)), 5)), INDEX(prices!$A$2:$G$507, (MATCH(I53+33,prices!$A$2:$A$507,0)), 5))</f>
        <v>681.54998799999998</v>
      </c>
      <c r="O53">
        <f t="shared" si="2"/>
        <v>5.8294157908884217E-3</v>
      </c>
      <c r="P53">
        <f>IFERROR(IFERROR(INDEX(prices!$A$2:$G$507, (MATCH(I53+60,prices!$A$2:$A$507,0)), 5), INDEX(prices!$A$2:$G$507, (MATCH(I53+62,prices!$A$2:$A$507,0)), 5)), INDEX(prices!$A$2:$G$507, (MATCH(I53+63,prices!$A$2:$A$507,0)), 5))</f>
        <v>636.09997599999997</v>
      </c>
      <c r="Q53">
        <f t="shared" si="3"/>
        <v>5.8984155312428324E-3</v>
      </c>
      <c r="R53">
        <f>IFERROR(IFERROR(INDEX(prices!$A$2:$G$507, (MATCH(I53+90,prices!$A$2:$A$507,0)), 5), INDEX(prices!$A$2:$G$507, (MATCH(I53+92,prices!$A$2:$A$507,0)), 5)), INDEX(prices!$A$2:$G$507, (MATCH(I53+93,prices!$A$2:$A$507,0)), 5))</f>
        <v>604.169983</v>
      </c>
      <c r="S53">
        <f t="shared" si="4"/>
        <v>5.9105391587903839E-3</v>
      </c>
      <c r="T53">
        <f>IFERROR(IFERROR(INDEX(prices!$A$2:$G$507, (MATCH(I53+15,prices!$A$2:$A$507,0)), 5), INDEX(prices!$A$2:$G$507, (MATCH(I53+17,prices!$A$2:$A$507,0)), 5)), INDEX(prices!$A$2:$G$507, (MATCH(I53+18,prices!$A$2:$A$507,0)), 5))</f>
        <v>652.53002900000001</v>
      </c>
      <c r="U53">
        <f t="shared" si="5"/>
        <v>3.0590756406979709E-3</v>
      </c>
      <c r="V53">
        <f>IFERROR(IFERROR(INDEX(prices!$A$2:$G$507, (MATCH(I53+7,prices!$A$2:$A$507,0)), 5), INDEX(prices!$A$2:$G$507, (MATCH(I53+9,prices!$A$2:$A$507,0)), 5)), INDEX(prices!$A$2:$G$507, (MATCH(I53+10,prices!$A$2:$A$507,0)), 5))</f>
        <v>680.80999799999995</v>
      </c>
      <c r="W53">
        <f t="shared" si="6"/>
        <v>-9.500434637134866E-3</v>
      </c>
    </row>
    <row r="54" spans="1:23">
      <c r="A54">
        <v>20150318</v>
      </c>
      <c r="B54">
        <v>1.08</v>
      </c>
      <c r="C54">
        <v>-0.51</v>
      </c>
      <c r="D54">
        <v>0</v>
      </c>
      <c r="E54">
        <v>0</v>
      </c>
      <c r="F54">
        <v>3</v>
      </c>
      <c r="G54">
        <v>18</v>
      </c>
      <c r="H54">
        <v>2015</v>
      </c>
      <c r="I54" s="1">
        <v>42081</v>
      </c>
      <c r="J54">
        <f>INDEX(pol!$A$2:$C$366, (MATCH(I54,pol!$A$2:$A$366,0)), 2)</f>
        <v>0.20494786457556899</v>
      </c>
      <c r="K54">
        <f t="shared" si="0"/>
        <v>0.20447978491425806</v>
      </c>
      <c r="L54">
        <f>INDEX(prices!$A$2:$G$254, (MATCH(I54,prices!$A$2:$A$254,0)), 5)</f>
        <v>673.28002900000001</v>
      </c>
      <c r="M54">
        <f t="shared" si="1"/>
        <v>1.9048050595238291E-3</v>
      </c>
      <c r="N54">
        <f>IFERROR(IFERROR(INDEX(prices!$A$2:$G$507, (MATCH(I54+30,prices!$A$2:$A$507,0)), 5), INDEX(prices!$A$2:$G$507, (MATCH(I54+32,prices!$A$2:$A$507,0)), 5)), INDEX(prices!$A$2:$G$507, (MATCH(I54+33,prices!$A$2:$A$507,0)), 5))</f>
        <v>683.95001200000002</v>
      </c>
      <c r="O54">
        <f t="shared" si="2"/>
        <v>3.5214203539829427E-3</v>
      </c>
      <c r="P54">
        <f>IFERROR(IFERROR(INDEX(prices!$A$2:$G$507, (MATCH(I54+60,prices!$A$2:$A$507,0)), 5), INDEX(prices!$A$2:$G$507, (MATCH(I54+62,prices!$A$2:$A$507,0)), 5)), INDEX(prices!$A$2:$G$507, (MATCH(I54+63,prices!$A$2:$A$507,0)), 5))</f>
        <v>636.75</v>
      </c>
      <c r="Q54">
        <f t="shared" si="3"/>
        <v>1.0218896785495718E-3</v>
      </c>
      <c r="R54">
        <f>IFERROR(IFERROR(INDEX(prices!$A$2:$G$507, (MATCH(I54+90,prices!$A$2:$A$507,0)), 5), INDEX(prices!$A$2:$G$507, (MATCH(I54+92,prices!$A$2:$A$507,0)), 5)), INDEX(prices!$A$2:$G$507, (MATCH(I54+93,prices!$A$2:$A$507,0)), 5))</f>
        <v>600.61999500000002</v>
      </c>
      <c r="S54">
        <f t="shared" si="4"/>
        <v>-5.8758099539678466E-3</v>
      </c>
      <c r="T54">
        <f>IFERROR(IFERROR(INDEX(prices!$A$2:$G$507, (MATCH(I54+15,prices!$A$2:$A$507,0)), 5), INDEX(prices!$A$2:$G$507, (MATCH(I54+17,prices!$A$2:$A$507,0)), 5)), INDEX(prices!$A$2:$G$507, (MATCH(I54+18,prices!$A$2:$A$507,0)), 5))</f>
        <v>652.39001499999995</v>
      </c>
      <c r="U54">
        <f t="shared" si="5"/>
        <v>-2.14570968043625E-4</v>
      </c>
      <c r="V54">
        <f>IFERROR(IFERROR(INDEX(prices!$A$2:$G$507, (MATCH(I54+7,prices!$A$2:$A$507,0)), 5), INDEX(prices!$A$2:$G$507, (MATCH(I54+9,prices!$A$2:$A$507,0)), 5)), INDEX(prices!$A$2:$G$507, (MATCH(I54+10,prices!$A$2:$A$507,0)), 5))</f>
        <v>665.96997099999999</v>
      </c>
      <c r="W54">
        <f t="shared" si="6"/>
        <v>-2.1797604388295082E-2</v>
      </c>
    </row>
    <row r="55" spans="1:23">
      <c r="A55">
        <v>20150319</v>
      </c>
      <c r="B55">
        <v>-0.36</v>
      </c>
      <c r="C55">
        <v>0.87</v>
      </c>
      <c r="D55">
        <v>-1.1100000000000001</v>
      </c>
      <c r="E55">
        <v>0</v>
      </c>
      <c r="F55">
        <v>3</v>
      </c>
      <c r="G55">
        <v>19</v>
      </c>
      <c r="H55">
        <v>2015</v>
      </c>
      <c r="I55" s="1">
        <v>42082</v>
      </c>
      <c r="J55">
        <f>INDEX(pol!$A$2:$C$366, (MATCH(I55,pol!$A$2:$A$366,0)), 2)</f>
        <v>0.177767351965649</v>
      </c>
      <c r="K55">
        <f t="shared" si="0"/>
        <v>-0.1326215946002107</v>
      </c>
      <c r="L55">
        <f>INDEX(prices!$A$2:$G$254, (MATCH(I55,prices!$A$2:$A$254,0)), 5)</f>
        <v>680.669983</v>
      </c>
      <c r="M55">
        <f t="shared" si="1"/>
        <v>1.0976048125140496E-2</v>
      </c>
      <c r="N55">
        <f>IFERROR(IFERROR(INDEX(prices!$A$2:$G$507, (MATCH(I55+30,prices!$A$2:$A$507,0)), 5), INDEX(prices!$A$2:$G$507, (MATCH(I55+32,prices!$A$2:$A$507,0)), 5)), INDEX(prices!$A$2:$G$507, (MATCH(I55+33,prices!$A$2:$A$507,0)), 5))</f>
        <v>686.92999299999997</v>
      </c>
      <c r="O55">
        <f t="shared" si="2"/>
        <v>4.3570157872881978E-3</v>
      </c>
      <c r="P55">
        <f>IFERROR(IFERROR(INDEX(prices!$A$2:$G$507, (MATCH(I55+60,prices!$A$2:$A$507,0)), 5), INDEX(prices!$A$2:$G$507, (MATCH(I55+62,prices!$A$2:$A$507,0)), 5)), INDEX(prices!$A$2:$G$507, (MATCH(I55+63,prices!$A$2:$A$507,0)), 5))</f>
        <v>636.09997599999997</v>
      </c>
      <c r="Q55">
        <f t="shared" si="3"/>
        <v>-1.0208464860620814E-3</v>
      </c>
      <c r="R55">
        <f>IFERROR(IFERROR(INDEX(prices!$A$2:$G$507, (MATCH(I55+90,prices!$A$2:$A$507,0)), 5), INDEX(prices!$A$2:$G$507, (MATCH(I55+92,prices!$A$2:$A$507,0)), 5)), INDEX(prices!$A$2:$G$507, (MATCH(I55+93,prices!$A$2:$A$507,0)), 5))</f>
        <v>606.84002699999996</v>
      </c>
      <c r="S55">
        <f t="shared" si="4"/>
        <v>1.0356018866804369E-2</v>
      </c>
      <c r="T55">
        <f>IFERROR(IFERROR(INDEX(prices!$A$2:$G$507, (MATCH(I55+15,prices!$A$2:$A$507,0)), 5), INDEX(prices!$A$2:$G$507, (MATCH(I55+17,prices!$A$2:$A$507,0)), 5)), INDEX(prices!$A$2:$G$507, (MATCH(I55+18,prices!$A$2:$A$507,0)), 5))</f>
        <v>660.02002000000005</v>
      </c>
      <c r="U55">
        <f t="shared" si="5"/>
        <v>1.1695465633391243E-2</v>
      </c>
      <c r="V55">
        <f>IFERROR(IFERROR(INDEX(prices!$A$2:$G$507, (MATCH(I55+7,prices!$A$2:$A$507,0)), 5), INDEX(prices!$A$2:$G$507, (MATCH(I55+9,prices!$A$2:$A$507,0)), 5)), INDEX(prices!$A$2:$G$507, (MATCH(I55+10,prices!$A$2:$A$507,0)), 5))</f>
        <v>658.82000700000003</v>
      </c>
      <c r="W55">
        <f t="shared" si="6"/>
        <v>-1.0736165760242595E-2</v>
      </c>
    </row>
    <row r="56" spans="1:23">
      <c r="A56">
        <v>20150320</v>
      </c>
      <c r="B56">
        <v>0.81</v>
      </c>
      <c r="C56">
        <v>-0.14000000000000001</v>
      </c>
      <c r="D56">
        <v>0.54</v>
      </c>
      <c r="E56">
        <v>0</v>
      </c>
      <c r="F56">
        <v>3</v>
      </c>
      <c r="G56">
        <v>20</v>
      </c>
      <c r="H56">
        <v>2015</v>
      </c>
      <c r="I56" s="1">
        <v>42083</v>
      </c>
      <c r="J56">
        <f>INDEX(pol!$A$2:$C$366, (MATCH(I56,pol!$A$2:$A$366,0)), 2)</f>
        <v>0.256530404616504</v>
      </c>
      <c r="K56">
        <f t="shared" si="0"/>
        <v>0.44306815497861973</v>
      </c>
      <c r="L56">
        <f>INDEX(prices!$A$2:$G$254, (MATCH(I56,prices!$A$2:$A$254,0)), 5)</f>
        <v>686.65002400000003</v>
      </c>
      <c r="M56">
        <f t="shared" si="1"/>
        <v>8.7855218378272877E-3</v>
      </c>
      <c r="N56">
        <f>IFERROR(IFERROR(INDEX(prices!$A$2:$G$507, (MATCH(I56+30,prices!$A$2:$A$507,0)), 5), INDEX(prices!$A$2:$G$507, (MATCH(I56+32,prices!$A$2:$A$507,0)), 5)), INDEX(prices!$A$2:$G$507, (MATCH(I56+33,prices!$A$2:$A$507,0)), 5))</f>
        <v>692.52002000000005</v>
      </c>
      <c r="O56">
        <f t="shared" si="2"/>
        <v>8.1376953357168054E-3</v>
      </c>
      <c r="P56">
        <f>IFERROR(IFERROR(INDEX(prices!$A$2:$G$507, (MATCH(I56+60,prices!$A$2:$A$507,0)), 5), INDEX(prices!$A$2:$G$507, (MATCH(I56+62,prices!$A$2:$A$507,0)), 5)), INDEX(prices!$A$2:$G$507, (MATCH(I56+63,prices!$A$2:$A$507,0)), 5))</f>
        <v>636.75</v>
      </c>
      <c r="Q56">
        <f t="shared" si="3"/>
        <v>1.0218896785495718E-3</v>
      </c>
      <c r="R56">
        <f>IFERROR(IFERROR(INDEX(prices!$A$2:$G$507, (MATCH(I56+90,prices!$A$2:$A$507,0)), 5), INDEX(prices!$A$2:$G$507, (MATCH(I56+92,prices!$A$2:$A$507,0)), 5)), INDEX(prices!$A$2:$G$507, (MATCH(I56+93,prices!$A$2:$A$507,0)), 5))</f>
        <v>606.20001200000002</v>
      </c>
      <c r="S56">
        <f t="shared" si="4"/>
        <v>-1.0546683994527416E-3</v>
      </c>
      <c r="T56">
        <f>IFERROR(IFERROR(INDEX(prices!$A$2:$G$507, (MATCH(I56+15,prices!$A$2:$A$507,0)), 5), INDEX(prices!$A$2:$G$507, (MATCH(I56+17,prices!$A$2:$A$507,0)), 5)), INDEX(prices!$A$2:$G$507, (MATCH(I56+18,prices!$A$2:$A$507,0)), 5))</f>
        <v>660.02002000000005</v>
      </c>
      <c r="U56">
        <f t="shared" si="5"/>
        <v>0</v>
      </c>
      <c r="V56">
        <f>IFERROR(IFERROR(INDEX(prices!$A$2:$G$507, (MATCH(I56+7,prices!$A$2:$A$507,0)), 5), INDEX(prices!$A$2:$G$507, (MATCH(I56+9,prices!$A$2:$A$507,0)), 5)), INDEX(prices!$A$2:$G$507, (MATCH(I56+10,prices!$A$2:$A$507,0)), 5))</f>
        <v>662.71997099999999</v>
      </c>
      <c r="W56">
        <f t="shared" si="6"/>
        <v>5.919619863638953E-3</v>
      </c>
    </row>
    <row r="57" spans="1:23">
      <c r="A57">
        <v>20150323</v>
      </c>
      <c r="B57">
        <v>-0.19</v>
      </c>
      <c r="C57">
        <v>0.21</v>
      </c>
      <c r="D57">
        <v>0.24</v>
      </c>
      <c r="E57">
        <v>0</v>
      </c>
      <c r="F57">
        <v>3</v>
      </c>
      <c r="G57">
        <v>23</v>
      </c>
      <c r="H57">
        <v>2015</v>
      </c>
      <c r="I57" s="1">
        <v>42086</v>
      </c>
      <c r="J57">
        <f>INDEX(pol!$A$2:$C$366, (MATCH(I57,pol!$A$2:$A$366,0)), 2)</f>
        <v>0.14136575072201699</v>
      </c>
      <c r="K57">
        <f t="shared" si="0"/>
        <v>-0.44893179062595157</v>
      </c>
      <c r="L57">
        <f>INDEX(prices!$A$2:$G$254, (MATCH(I57,prices!$A$2:$A$254,0)), 5)</f>
        <v>687.34002699999996</v>
      </c>
      <c r="M57">
        <f t="shared" si="1"/>
        <v>1.0048830931081905E-3</v>
      </c>
      <c r="N57">
        <f>IFERROR(IFERROR(INDEX(prices!$A$2:$G$507, (MATCH(I57+30,prices!$A$2:$A$507,0)), 5), INDEX(prices!$A$2:$G$507, (MATCH(I57+32,prices!$A$2:$A$507,0)), 5)), INDEX(prices!$A$2:$G$507, (MATCH(I57+33,prices!$A$2:$A$507,0)), 5))</f>
        <v>641.22997999999995</v>
      </c>
      <c r="O57">
        <f t="shared" si="2"/>
        <v>-7.4062898571510008E-2</v>
      </c>
      <c r="P57">
        <f>IFERROR(IFERROR(INDEX(prices!$A$2:$G$507, (MATCH(I57+60,prices!$A$2:$A$507,0)), 5), INDEX(prices!$A$2:$G$507, (MATCH(I57+62,prices!$A$2:$A$507,0)), 5)), INDEX(prices!$A$2:$G$507, (MATCH(I57+63,prices!$A$2:$A$507,0)), 5))</f>
        <v>626.44000200000005</v>
      </c>
      <c r="Q57">
        <f t="shared" si="3"/>
        <v>-1.6191594817432195E-2</v>
      </c>
      <c r="R57">
        <f>IFERROR(IFERROR(INDEX(prices!$A$2:$G$507, (MATCH(I57+90,prices!$A$2:$A$507,0)), 5), INDEX(prices!$A$2:$G$507, (MATCH(I57+92,prices!$A$2:$A$507,0)), 5)), INDEX(prices!$A$2:$G$507, (MATCH(I57+93,prices!$A$2:$A$507,0)), 5))</f>
        <v>615.40002400000003</v>
      </c>
      <c r="S57">
        <f t="shared" si="4"/>
        <v>1.5176528897858244E-2</v>
      </c>
      <c r="T57">
        <f>IFERROR(IFERROR(INDEX(prices!$A$2:$G$507, (MATCH(I57+15,prices!$A$2:$A$507,0)), 5), INDEX(prices!$A$2:$G$507, (MATCH(I57+17,prices!$A$2:$A$507,0)), 5)), INDEX(prices!$A$2:$G$507, (MATCH(I57+18,prices!$A$2:$A$507,0)), 5))</f>
        <v>658.46002199999998</v>
      </c>
      <c r="U57">
        <f t="shared" si="5"/>
        <v>-2.3635616386303918E-3</v>
      </c>
      <c r="V57">
        <f>IFERROR(IFERROR(INDEX(prices!$A$2:$G$507, (MATCH(I57+7,prices!$A$2:$A$507,0)), 5), INDEX(prices!$A$2:$G$507, (MATCH(I57+9,prices!$A$2:$A$507,0)), 5)), INDEX(prices!$A$2:$G$507, (MATCH(I57+10,prices!$A$2:$A$507,0)), 5))</f>
        <v>655.35998500000005</v>
      </c>
      <c r="W57">
        <f t="shared" si="6"/>
        <v>-1.1105725377332768E-2</v>
      </c>
    </row>
    <row r="58" spans="1:23">
      <c r="A58">
        <v>20150324</v>
      </c>
      <c r="B58">
        <v>-0.51</v>
      </c>
      <c r="C58">
        <v>0.57999999999999996</v>
      </c>
      <c r="D58">
        <v>-0.28999999999999998</v>
      </c>
      <c r="E58">
        <v>0</v>
      </c>
      <c r="F58">
        <v>3</v>
      </c>
      <c r="G58">
        <v>24</v>
      </c>
      <c r="H58">
        <v>2015</v>
      </c>
      <c r="I58" s="1">
        <v>42087</v>
      </c>
      <c r="J58">
        <f>INDEX(pol!$A$2:$C$366, (MATCH(I58,pol!$A$2:$A$366,0)), 2)</f>
        <v>-8.4458850360870502E-2</v>
      </c>
      <c r="K58">
        <f t="shared" si="0"/>
        <v>-1.5974491694735256</v>
      </c>
      <c r="L58">
        <f>INDEX(prices!$A$2:$G$254, (MATCH(I58,prices!$A$2:$A$254,0)), 5)</f>
        <v>680.80999799999995</v>
      </c>
      <c r="M58">
        <f t="shared" si="1"/>
        <v>-9.500434637134866E-3</v>
      </c>
      <c r="N58">
        <f>IFERROR(IFERROR(INDEX(prices!$A$2:$G$507, (MATCH(I58+30,prices!$A$2:$A$507,0)), 5), INDEX(prices!$A$2:$G$507, (MATCH(I58+32,prices!$A$2:$A$507,0)), 5)), INDEX(prices!$A$2:$G$507, (MATCH(I58+33,prices!$A$2:$A$507,0)), 5))</f>
        <v>635.59997599999997</v>
      </c>
      <c r="O58">
        <f t="shared" si="2"/>
        <v>-8.7800074475619279E-3</v>
      </c>
      <c r="P58">
        <f>IFERROR(IFERROR(INDEX(prices!$A$2:$G$507, (MATCH(I58+60,prices!$A$2:$A$507,0)), 5), INDEX(prices!$A$2:$G$507, (MATCH(I58+62,prices!$A$2:$A$507,0)), 5)), INDEX(prices!$A$2:$G$507, (MATCH(I58+63,prices!$A$2:$A$507,0)), 5))</f>
        <v>622.15997300000004</v>
      </c>
      <c r="Q58">
        <f t="shared" si="3"/>
        <v>-6.8323047479972596E-3</v>
      </c>
      <c r="R58">
        <f>IFERROR(IFERROR(INDEX(prices!$A$2:$G$507, (MATCH(I58+90,prices!$A$2:$A$507,0)), 5), INDEX(prices!$A$2:$G$507, (MATCH(I58+92,prices!$A$2:$A$507,0)), 5)), INDEX(prices!$A$2:$G$507, (MATCH(I58+93,prices!$A$2:$A$507,0)), 5))</f>
        <v>619.25</v>
      </c>
      <c r="S58">
        <f t="shared" si="4"/>
        <v>6.2560543546549639E-3</v>
      </c>
      <c r="T58">
        <f>IFERROR(IFERROR(INDEX(prices!$A$2:$G$507, (MATCH(I58+15,prices!$A$2:$A$507,0)), 5), INDEX(prices!$A$2:$G$507, (MATCH(I58+17,prices!$A$2:$A$507,0)), 5)), INDEX(prices!$A$2:$G$507, (MATCH(I58+18,prices!$A$2:$A$507,0)), 5))</f>
        <v>654.54998799999998</v>
      </c>
      <c r="U58">
        <f t="shared" si="5"/>
        <v>-5.9381494234436545E-3</v>
      </c>
      <c r="V58">
        <f>IFERROR(IFERROR(INDEX(prices!$A$2:$G$507, (MATCH(I58+7,prices!$A$2:$A$507,0)), 5), INDEX(prices!$A$2:$G$507, (MATCH(I58+9,prices!$A$2:$A$507,0)), 5)), INDEX(prices!$A$2:$G$507, (MATCH(I58+10,prices!$A$2:$A$507,0)), 5))</f>
        <v>650.53997800000002</v>
      </c>
      <c r="W58">
        <f t="shared" si="6"/>
        <v>-7.3547471776141959E-3</v>
      </c>
    </row>
    <row r="59" spans="1:23">
      <c r="A59">
        <v>20150325</v>
      </c>
      <c r="B59">
        <v>-1.56</v>
      </c>
      <c r="C59">
        <v>-0.98</v>
      </c>
      <c r="D59">
        <v>1.04</v>
      </c>
      <c r="E59">
        <v>0</v>
      </c>
      <c r="F59">
        <v>3</v>
      </c>
      <c r="G59">
        <v>25</v>
      </c>
      <c r="H59">
        <v>2015</v>
      </c>
      <c r="I59" s="1">
        <v>42088</v>
      </c>
      <c r="J59">
        <f>INDEX(pol!$A$2:$C$366, (MATCH(I59,pol!$A$2:$A$366,0)), 2)</f>
        <v>0.17943594666134699</v>
      </c>
      <c r="K59">
        <f t="shared" si="0"/>
        <v>-3.1245369300513128</v>
      </c>
      <c r="L59">
        <f>INDEX(prices!$A$2:$G$254, (MATCH(I59,prices!$A$2:$A$254,0)), 5)</f>
        <v>665.96997099999999</v>
      </c>
      <c r="M59">
        <f t="shared" si="1"/>
        <v>-2.1797604388295082E-2</v>
      </c>
      <c r="N59">
        <f>IFERROR(IFERROR(INDEX(prices!$A$2:$G$507, (MATCH(I59+30,prices!$A$2:$A$507,0)), 5), INDEX(prices!$A$2:$G$507, (MATCH(I59+32,prices!$A$2:$A$507,0)), 5)), INDEX(prices!$A$2:$G$507, (MATCH(I59+33,prices!$A$2:$A$507,0)), 5))</f>
        <v>637.5</v>
      </c>
      <c r="O59">
        <f t="shared" si="2"/>
        <v>2.9893393199247548E-3</v>
      </c>
      <c r="P59">
        <f>IFERROR(IFERROR(INDEX(prices!$A$2:$G$507, (MATCH(I59+60,prices!$A$2:$A$507,0)), 5), INDEX(prices!$A$2:$G$507, (MATCH(I59+62,prices!$A$2:$A$507,0)), 5)), INDEX(prices!$A$2:$G$507, (MATCH(I59+63,prices!$A$2:$A$507,0)), 5))</f>
        <v>622.15997300000004</v>
      </c>
      <c r="Q59">
        <f t="shared" si="3"/>
        <v>0</v>
      </c>
      <c r="R59">
        <f>IFERROR(IFERROR(INDEX(prices!$A$2:$G$507, (MATCH(I59+90,prices!$A$2:$A$507,0)), 5), INDEX(prices!$A$2:$G$507, (MATCH(I59+92,prices!$A$2:$A$507,0)), 5)), INDEX(prices!$A$2:$G$507, (MATCH(I59+93,prices!$A$2:$A$507,0)), 5))</f>
        <v>615.40002400000003</v>
      </c>
      <c r="S59">
        <f t="shared" si="4"/>
        <v>-6.2171594670972462E-3</v>
      </c>
      <c r="T59">
        <f>IFERROR(IFERROR(INDEX(prices!$A$2:$G$507, (MATCH(I59+15,prices!$A$2:$A$507,0)), 5), INDEX(prices!$A$2:$G$507, (MATCH(I59+17,prices!$A$2:$A$507,0)), 5)), INDEX(prices!$A$2:$G$507, (MATCH(I59+18,prices!$A$2:$A$507,0)), 5))</f>
        <v>651.71997099999999</v>
      </c>
      <c r="U59">
        <f t="shared" si="5"/>
        <v>-4.3236071375498952E-3</v>
      </c>
      <c r="V59">
        <f>IFERROR(IFERROR(INDEX(prices!$A$2:$G$507, (MATCH(I59+7,prices!$A$2:$A$507,0)), 5), INDEX(prices!$A$2:$G$507, (MATCH(I59+9,prices!$A$2:$A$507,0)), 5)), INDEX(prices!$A$2:$G$507, (MATCH(I59+10,prices!$A$2:$A$507,0)), 5))</f>
        <v>652.53002900000001</v>
      </c>
      <c r="W59">
        <f t="shared" si="6"/>
        <v>3.0590756406979709E-3</v>
      </c>
    </row>
    <row r="60" spans="1:23">
      <c r="A60">
        <v>20150326</v>
      </c>
      <c r="B60">
        <v>-0.22</v>
      </c>
      <c r="C60">
        <v>0.11</v>
      </c>
      <c r="D60">
        <v>-0.06</v>
      </c>
      <c r="E60">
        <v>0</v>
      </c>
      <c r="F60">
        <v>3</v>
      </c>
      <c r="G60">
        <v>26</v>
      </c>
      <c r="H60">
        <v>2015</v>
      </c>
      <c r="I60" s="1">
        <v>42089</v>
      </c>
      <c r="J60">
        <f>INDEX(pol!$A$2:$C$366, (MATCH(I60,pol!$A$2:$A$366,0)), 2)</f>
        <v>0.12591099564059599</v>
      </c>
      <c r="K60">
        <f t="shared" si="0"/>
        <v>-0.29829558690249341</v>
      </c>
      <c r="L60">
        <f>INDEX(prices!$A$2:$G$254, (MATCH(I60,prices!$A$2:$A$254,0)), 5)</f>
        <v>658.82000700000003</v>
      </c>
      <c r="M60">
        <f t="shared" si="1"/>
        <v>-1.0736165760242595E-2</v>
      </c>
      <c r="N60">
        <f>IFERROR(IFERROR(INDEX(prices!$A$2:$G$507, (MATCH(I60+30,prices!$A$2:$A$507,0)), 5), INDEX(prices!$A$2:$G$507, (MATCH(I60+32,prices!$A$2:$A$507,0)), 5)), INDEX(prices!$A$2:$G$507, (MATCH(I60+33,prices!$A$2:$A$507,0)), 5))</f>
        <v>643.75</v>
      </c>
      <c r="O60">
        <f t="shared" si="2"/>
        <v>9.8039215686274508E-3</v>
      </c>
      <c r="P60">
        <f>IFERROR(IFERROR(INDEX(prices!$A$2:$G$507, (MATCH(I60+60,prices!$A$2:$A$507,0)), 5), INDEX(prices!$A$2:$G$507, (MATCH(I60+62,prices!$A$2:$A$507,0)), 5)), INDEX(prices!$A$2:$G$507, (MATCH(I60+63,prices!$A$2:$A$507,0)), 5))</f>
        <v>612.5</v>
      </c>
      <c r="Q60">
        <f t="shared" si="3"/>
        <v>-1.552650993187573E-2</v>
      </c>
      <c r="R60">
        <f>IFERROR(IFERROR(INDEX(prices!$A$2:$G$507, (MATCH(I60+90,prices!$A$2:$A$507,0)), 5), INDEX(prices!$A$2:$G$507, (MATCH(I60+92,prices!$A$2:$A$507,0)), 5)), INDEX(prices!$A$2:$G$507, (MATCH(I60+93,prices!$A$2:$A$507,0)), 5))</f>
        <v>610.53002900000001</v>
      </c>
      <c r="S60">
        <f t="shared" si="4"/>
        <v>-7.9135437277786276E-3</v>
      </c>
      <c r="T60">
        <f>IFERROR(IFERROR(INDEX(prices!$A$2:$G$507, (MATCH(I60+15,prices!$A$2:$A$507,0)), 5), INDEX(prices!$A$2:$G$507, (MATCH(I60+17,prices!$A$2:$A$507,0)), 5)), INDEX(prices!$A$2:$G$507, (MATCH(I60+18,prices!$A$2:$A$507,0)), 5))</f>
        <v>683.02002000000005</v>
      </c>
      <c r="U60">
        <f t="shared" si="5"/>
        <v>4.8026837281007706E-2</v>
      </c>
      <c r="V60">
        <f>IFERROR(IFERROR(INDEX(prices!$A$2:$G$507, (MATCH(I60+7,prices!$A$2:$A$507,0)), 5), INDEX(prices!$A$2:$G$507, (MATCH(I60+9,prices!$A$2:$A$507,0)), 5)), INDEX(prices!$A$2:$G$507, (MATCH(I60+10,prices!$A$2:$A$507,0)), 5))</f>
        <v>652.39001499999995</v>
      </c>
      <c r="W60">
        <f t="shared" si="6"/>
        <v>-2.14570968043625E-4</v>
      </c>
    </row>
    <row r="61" spans="1:23">
      <c r="A61">
        <v>20150327</v>
      </c>
      <c r="B61">
        <v>0.32</v>
      </c>
      <c r="C61">
        <v>0.5</v>
      </c>
      <c r="D61">
        <v>-0.7</v>
      </c>
      <c r="E61">
        <v>0</v>
      </c>
      <c r="F61">
        <v>3</v>
      </c>
      <c r="G61">
        <v>27</v>
      </c>
      <c r="H61">
        <v>2015</v>
      </c>
      <c r="I61" s="1">
        <v>42090</v>
      </c>
      <c r="J61">
        <f>INDEX(pol!$A$2:$C$366, (MATCH(I61,pol!$A$2:$A$366,0)), 2)</f>
        <v>0.138215588024344</v>
      </c>
      <c r="K61">
        <f t="shared" si="0"/>
        <v>9.7724526131701753E-2</v>
      </c>
      <c r="L61">
        <f>INDEX(prices!$A$2:$G$254, (MATCH(I61,prices!$A$2:$A$254,0)), 5)</f>
        <v>662.71997099999999</v>
      </c>
      <c r="M61">
        <f t="shared" si="1"/>
        <v>5.919619863638953E-3</v>
      </c>
      <c r="N61">
        <f>IFERROR(IFERROR(INDEX(prices!$A$2:$G$507, (MATCH(I61+30,prices!$A$2:$A$507,0)), 5), INDEX(prices!$A$2:$G$507, (MATCH(I61+32,prices!$A$2:$A$507,0)), 5)), INDEX(prices!$A$2:$G$507, (MATCH(I61+33,prices!$A$2:$A$507,0)), 5))</f>
        <v>639.580017</v>
      </c>
      <c r="O61">
        <f t="shared" si="2"/>
        <v>-6.4776434951456345E-3</v>
      </c>
      <c r="P61">
        <f>IFERROR(IFERROR(INDEX(prices!$A$2:$G$507, (MATCH(I61+60,prices!$A$2:$A$507,0)), 5), INDEX(prices!$A$2:$G$507, (MATCH(I61+62,prices!$A$2:$A$507,0)), 5)), INDEX(prices!$A$2:$G$507, (MATCH(I61+63,prices!$A$2:$A$507,0)), 5))</f>
        <v>622.15997300000004</v>
      </c>
      <c r="Q61">
        <f t="shared" si="3"/>
        <v>1.5771384489795977E-2</v>
      </c>
      <c r="R61">
        <f>IFERROR(IFERROR(INDEX(prices!$A$2:$G$507, (MATCH(I61+90,prices!$A$2:$A$507,0)), 5), INDEX(prices!$A$2:$G$507, (MATCH(I61+92,prices!$A$2:$A$507,0)), 5)), INDEX(prices!$A$2:$G$507, (MATCH(I61+93,prices!$A$2:$A$507,0)), 5))</f>
        <v>607.38000499999998</v>
      </c>
      <c r="S61">
        <f t="shared" si="4"/>
        <v>-5.1594906890321526E-3</v>
      </c>
      <c r="T61">
        <f>IFERROR(IFERROR(INDEX(prices!$A$2:$G$507, (MATCH(I61+15,prices!$A$2:$A$507,0)), 5), INDEX(prices!$A$2:$G$507, (MATCH(I61+17,prices!$A$2:$A$507,0)), 5)), INDEX(prices!$A$2:$G$507, (MATCH(I61+18,prices!$A$2:$A$507,0)), 5))</f>
        <v>683.72997999999995</v>
      </c>
      <c r="U61">
        <f t="shared" si="5"/>
        <v>1.0394424456254005E-3</v>
      </c>
      <c r="V61">
        <f>IFERROR(IFERROR(INDEX(prices!$A$2:$G$507, (MATCH(I61+7,prices!$A$2:$A$507,0)), 5), INDEX(prices!$A$2:$G$507, (MATCH(I61+9,prices!$A$2:$A$507,0)), 5)), INDEX(prices!$A$2:$G$507, (MATCH(I61+10,prices!$A$2:$A$507,0)), 5))</f>
        <v>660.02002000000005</v>
      </c>
      <c r="W61">
        <f t="shared" si="6"/>
        <v>1.1695465633391243E-2</v>
      </c>
    </row>
    <row r="62" spans="1:23">
      <c r="A62">
        <v>20150330</v>
      </c>
      <c r="B62">
        <v>1.24</v>
      </c>
      <c r="C62">
        <v>0.01</v>
      </c>
      <c r="D62">
        <v>-0.04</v>
      </c>
      <c r="E62">
        <v>0</v>
      </c>
      <c r="F62">
        <v>3</v>
      </c>
      <c r="G62">
        <v>30</v>
      </c>
      <c r="H62">
        <v>2015</v>
      </c>
      <c r="I62" s="1">
        <v>42093</v>
      </c>
      <c r="J62">
        <f>INDEX(pol!$A$2:$C$366, (MATCH(I62,pol!$A$2:$A$366,0)), 2)</f>
        <v>8.2499100861423202E-2</v>
      </c>
      <c r="K62">
        <f t="shared" si="0"/>
        <v>-0.40311290469717076</v>
      </c>
      <c r="L62">
        <f>INDEX(prices!$A$2:$G$254, (MATCH(I62,prices!$A$2:$A$254,0)), 5)</f>
        <v>655.35998500000005</v>
      </c>
      <c r="M62">
        <f t="shared" si="1"/>
        <v>-1.1105725377332768E-2</v>
      </c>
      <c r="N62">
        <f>IFERROR(IFERROR(INDEX(prices!$A$2:$G$507, (MATCH(I62+30,prices!$A$2:$A$507,0)), 5), INDEX(prices!$A$2:$G$507, (MATCH(I62+32,prices!$A$2:$A$507,0)), 5)), INDEX(prices!$A$2:$G$507, (MATCH(I62+33,prices!$A$2:$A$507,0)), 5))</f>
        <v>630.07000700000003</v>
      </c>
      <c r="O62">
        <f t="shared" si="2"/>
        <v>-1.4869148108484392E-2</v>
      </c>
      <c r="P62">
        <f>IFERROR(IFERROR(INDEX(prices!$A$2:$G$507, (MATCH(I62+60,prices!$A$2:$A$507,0)), 5), INDEX(prices!$A$2:$G$507, (MATCH(I62+62,prices!$A$2:$A$507,0)), 5)), INDEX(prices!$A$2:$G$507, (MATCH(I62+63,prices!$A$2:$A$507,0)), 5))</f>
        <v>615.52002000000005</v>
      </c>
      <c r="Q62">
        <f t="shared" si="3"/>
        <v>-1.0672420740895189E-2</v>
      </c>
      <c r="R62">
        <f>IFERROR(IFERROR(INDEX(prices!$A$2:$G$507, (MATCH(I62+90,prices!$A$2:$A$507,0)), 5), INDEX(prices!$A$2:$G$507, (MATCH(I62+92,prices!$A$2:$A$507,0)), 5)), INDEX(prices!$A$2:$G$507, (MATCH(I62+93,prices!$A$2:$A$507,0)), 5))</f>
        <v>604.98999000000003</v>
      </c>
      <c r="S62">
        <f t="shared" si="4"/>
        <v>-3.9349583132884799E-3</v>
      </c>
      <c r="T62">
        <f>IFERROR(IFERROR(INDEX(prices!$A$2:$G$507, (MATCH(I62+15,prices!$A$2:$A$507,0)), 5), INDEX(prices!$A$2:$G$507, (MATCH(I62+17,prices!$A$2:$A$507,0)), 5)), INDEX(prices!$A$2:$G$507, (MATCH(I62+18,prices!$A$2:$A$507,0)), 5))</f>
        <v>677.84997599999997</v>
      </c>
      <c r="U62">
        <f t="shared" si="5"/>
        <v>-8.5998920217012949E-3</v>
      </c>
      <c r="V62">
        <f>IFERROR(IFERROR(INDEX(prices!$A$2:$G$507, (MATCH(I62+7,prices!$A$2:$A$507,0)), 5), INDEX(prices!$A$2:$G$507, (MATCH(I62+9,prices!$A$2:$A$507,0)), 5)), INDEX(prices!$A$2:$G$507, (MATCH(I62+10,prices!$A$2:$A$507,0)), 5))</f>
        <v>660.02002000000005</v>
      </c>
      <c r="W62">
        <f t="shared" si="6"/>
        <v>0</v>
      </c>
    </row>
    <row r="63" spans="1:23">
      <c r="A63">
        <v>20150331</v>
      </c>
      <c r="B63">
        <v>-0.75</v>
      </c>
      <c r="C63">
        <v>0.42</v>
      </c>
      <c r="D63">
        <v>0.38</v>
      </c>
      <c r="E63">
        <v>0</v>
      </c>
      <c r="F63">
        <v>3</v>
      </c>
      <c r="G63">
        <v>31</v>
      </c>
      <c r="H63">
        <v>2015</v>
      </c>
      <c r="I63" s="1">
        <v>42094</v>
      </c>
      <c r="J63">
        <f>INDEX(pol!$A$2:$C$366, (MATCH(I63,pol!$A$2:$A$366,0)), 2)</f>
        <v>7.4861916827302602E-2</v>
      </c>
      <c r="K63">
        <f t="shared" si="0"/>
        <v>-9.2572936606291761E-2</v>
      </c>
      <c r="L63">
        <f>INDEX(prices!$A$2:$G$254, (MATCH(I63,prices!$A$2:$A$254,0)), 5)</f>
        <v>650.53997800000002</v>
      </c>
      <c r="M63">
        <f t="shared" si="1"/>
        <v>-7.3547471776141959E-3</v>
      </c>
      <c r="N63">
        <f>IFERROR(IFERROR(INDEX(prices!$A$2:$G$507, (MATCH(I63+30,prices!$A$2:$A$507,0)), 5), INDEX(prices!$A$2:$G$507, (MATCH(I63+32,prices!$A$2:$A$507,0)), 5)), INDEX(prices!$A$2:$G$507, (MATCH(I63+33,prices!$A$2:$A$507,0)), 5))</f>
        <v>621.34002699999996</v>
      </c>
      <c r="O63">
        <f t="shared" si="2"/>
        <v>-1.3855571449221624E-2</v>
      </c>
      <c r="P63">
        <f>IFERROR(IFERROR(INDEX(prices!$A$2:$G$507, (MATCH(I63+60,prices!$A$2:$A$507,0)), 5), INDEX(prices!$A$2:$G$507, (MATCH(I63+62,prices!$A$2:$A$507,0)), 5)), INDEX(prices!$A$2:$G$507, (MATCH(I63+63,prices!$A$2:$A$507,0)), 5))</f>
        <v>614.90002400000003</v>
      </c>
      <c r="Q63">
        <f t="shared" si="3"/>
        <v>-1.0072718674528484E-3</v>
      </c>
      <c r="R63">
        <f>IFERROR(IFERROR(INDEX(prices!$A$2:$G$507, (MATCH(I63+90,prices!$A$2:$A$507,0)), 5), INDEX(prices!$A$2:$G$507, (MATCH(I63+92,prices!$A$2:$A$507,0)), 5)), INDEX(prices!$A$2:$G$507, (MATCH(I63+93,prices!$A$2:$A$507,0)), 5))</f>
        <v>600.04998799999998</v>
      </c>
      <c r="S63">
        <f t="shared" si="4"/>
        <v>-8.16542766269579E-3</v>
      </c>
      <c r="T63">
        <f>IFERROR(IFERROR(INDEX(prices!$A$2:$G$507, (MATCH(I63+15,prices!$A$2:$A$507,0)), 5), INDEX(prices!$A$2:$G$507, (MATCH(I63+17,prices!$A$2:$A$507,0)), 5)), INDEX(prices!$A$2:$G$507, (MATCH(I63+18,prices!$A$2:$A$507,0)), 5))</f>
        <v>677.59997599999997</v>
      </c>
      <c r="U63">
        <f t="shared" si="5"/>
        <v>-3.6881317231174469E-4</v>
      </c>
      <c r="V63">
        <f>IFERROR(IFERROR(INDEX(prices!$A$2:$G$507, (MATCH(I63+7,prices!$A$2:$A$507,0)), 5), INDEX(prices!$A$2:$G$507, (MATCH(I63+9,prices!$A$2:$A$507,0)), 5)), INDEX(prices!$A$2:$G$507, (MATCH(I63+10,prices!$A$2:$A$507,0)), 5))</f>
        <v>658.46002199999998</v>
      </c>
      <c r="W63">
        <f t="shared" si="6"/>
        <v>-2.3635616386303918E-3</v>
      </c>
    </row>
    <row r="64" spans="1:23">
      <c r="A64">
        <v>20150401</v>
      </c>
      <c r="B64">
        <v>-0.38</v>
      </c>
      <c r="C64">
        <v>0.34</v>
      </c>
      <c r="D64">
        <v>0.43</v>
      </c>
      <c r="E64">
        <v>0</v>
      </c>
      <c r="F64">
        <v>4</v>
      </c>
      <c r="G64">
        <v>1</v>
      </c>
      <c r="H64">
        <v>2015</v>
      </c>
      <c r="I64" s="1">
        <v>42095</v>
      </c>
      <c r="J64">
        <f>INDEX(pol!$A$2:$C$366, (MATCH(I64,pol!$A$2:$A$366,0)), 2)</f>
        <v>0.121710878743295</v>
      </c>
      <c r="K64">
        <f t="shared" si="0"/>
        <v>0.62580500074647161</v>
      </c>
      <c r="L64">
        <f>INDEX(prices!$A$2:$G$254, (MATCH(I64,prices!$A$2:$A$254,0)), 5)</f>
        <v>652.53002900000001</v>
      </c>
      <c r="M64">
        <f t="shared" si="1"/>
        <v>3.0590756406979709E-3</v>
      </c>
      <c r="N64">
        <f>IFERROR(IFERROR(INDEX(prices!$A$2:$G$507, (MATCH(I64+30,prices!$A$2:$A$507,0)), 5), INDEX(prices!$A$2:$G$507, (MATCH(I64+32,prices!$A$2:$A$507,0)), 5)), INDEX(prices!$A$2:$G$507, (MATCH(I64+33,prices!$A$2:$A$507,0)), 5))</f>
        <v>634</v>
      </c>
      <c r="O64">
        <f t="shared" si="2"/>
        <v>2.0375273521530325E-2</v>
      </c>
      <c r="P64">
        <f>IFERROR(IFERROR(INDEX(prices!$A$2:$G$507, (MATCH(I64+60,prices!$A$2:$A$507,0)), 5), INDEX(prices!$A$2:$G$507, (MATCH(I64+62,prices!$A$2:$A$507,0)), 5)), INDEX(prices!$A$2:$G$507, (MATCH(I64+63,prices!$A$2:$A$507,0)), 5))</f>
        <v>610.57000700000003</v>
      </c>
      <c r="Q64">
        <f t="shared" si="3"/>
        <v>-7.0418227858127357E-3</v>
      </c>
      <c r="R64">
        <f>IFERROR(IFERROR(INDEX(prices!$A$2:$G$507, (MATCH(I64+90,prices!$A$2:$A$507,0)), 5), INDEX(prices!$A$2:$G$507, (MATCH(I64+92,prices!$A$2:$A$507,0)), 5)), INDEX(prices!$A$2:$G$507, (MATCH(I64+93,prices!$A$2:$A$507,0)), 5))</f>
        <v>604.98999000000003</v>
      </c>
      <c r="S64">
        <f t="shared" si="4"/>
        <v>8.2326507770883409E-3</v>
      </c>
      <c r="T64">
        <f>IFERROR(IFERROR(INDEX(prices!$A$2:$G$507, (MATCH(I64+15,prices!$A$2:$A$507,0)), 5), INDEX(prices!$A$2:$G$507, (MATCH(I64+17,prices!$A$2:$A$507,0)), 5)), INDEX(prices!$A$2:$G$507, (MATCH(I64+18,prices!$A$2:$A$507,0)), 5))</f>
        <v>681.54998799999998</v>
      </c>
      <c r="U64">
        <f t="shared" si="5"/>
        <v>5.8294157908884217E-3</v>
      </c>
      <c r="V64">
        <f>IFERROR(IFERROR(INDEX(prices!$A$2:$G$507, (MATCH(I64+7,prices!$A$2:$A$507,0)), 5), INDEX(prices!$A$2:$G$507, (MATCH(I64+9,prices!$A$2:$A$507,0)), 5)), INDEX(prices!$A$2:$G$507, (MATCH(I64+10,prices!$A$2:$A$507,0)), 5))</f>
        <v>654.54998799999998</v>
      </c>
      <c r="W64">
        <f t="shared" si="6"/>
        <v>-5.9381494234436545E-3</v>
      </c>
    </row>
    <row r="65" spans="1:23">
      <c r="A65">
        <v>20150402</v>
      </c>
      <c r="B65">
        <v>0.35</v>
      </c>
      <c r="C65">
        <v>-0.08</v>
      </c>
      <c r="D65">
        <v>0.31</v>
      </c>
      <c r="E65">
        <v>0</v>
      </c>
      <c r="F65">
        <v>4</v>
      </c>
      <c r="G65">
        <v>2</v>
      </c>
      <c r="H65">
        <v>2015</v>
      </c>
      <c r="I65" s="1">
        <v>42096</v>
      </c>
      <c r="J65">
        <f>INDEX(pol!$A$2:$C$366, (MATCH(I65,pol!$A$2:$A$366,0)), 2)</f>
        <v>0.17274134637583899</v>
      </c>
      <c r="K65">
        <f t="shared" si="0"/>
        <v>0.41927614161897775</v>
      </c>
      <c r="L65">
        <f>INDEX(prices!$A$2:$G$254, (MATCH(I65,prices!$A$2:$A$254,0)), 5)</f>
        <v>652.39001499999995</v>
      </c>
      <c r="M65">
        <f t="shared" si="1"/>
        <v>-2.14570968043625E-4</v>
      </c>
      <c r="N65">
        <f>IFERROR(IFERROR(INDEX(prices!$A$2:$G$507, (MATCH(I65+30,prices!$A$2:$A$507,0)), 5), INDEX(prices!$A$2:$G$507, (MATCH(I65+32,prices!$A$2:$A$507,0)), 5)), INDEX(prices!$A$2:$G$507, (MATCH(I65+33,prices!$A$2:$A$507,0)), 5))</f>
        <v>633.57000700000003</v>
      </c>
      <c r="O65">
        <f t="shared" si="2"/>
        <v>-6.7822239747628965E-4</v>
      </c>
      <c r="P65">
        <f>IFERROR(IFERROR(INDEX(prices!$A$2:$G$507, (MATCH(I65+60,prices!$A$2:$A$507,0)), 5), INDEX(prices!$A$2:$G$507, (MATCH(I65+62,prices!$A$2:$A$507,0)), 5)), INDEX(prices!$A$2:$G$507, (MATCH(I65+63,prices!$A$2:$A$507,0)), 5))</f>
        <v>614.90002400000003</v>
      </c>
      <c r="Q65">
        <f t="shared" si="3"/>
        <v>7.0917617150493238E-3</v>
      </c>
      <c r="R65">
        <f>IFERROR(IFERROR(INDEX(prices!$A$2:$G$507, (MATCH(I65+90,prices!$A$2:$A$507,0)), 5), INDEX(prices!$A$2:$G$507, (MATCH(I65+92,prices!$A$2:$A$507,0)), 5)), INDEX(prices!$A$2:$G$507, (MATCH(I65+93,prices!$A$2:$A$507,0)), 5))</f>
        <v>606.57000700000003</v>
      </c>
      <c r="S65">
        <f t="shared" si="4"/>
        <v>2.6116415579041201E-3</v>
      </c>
      <c r="T65">
        <f>IFERROR(IFERROR(INDEX(prices!$A$2:$G$507, (MATCH(I65+15,prices!$A$2:$A$507,0)), 5), INDEX(prices!$A$2:$G$507, (MATCH(I65+17,prices!$A$2:$A$507,0)), 5)), INDEX(prices!$A$2:$G$507, (MATCH(I65+18,prices!$A$2:$A$507,0)), 5))</f>
        <v>683.95001200000002</v>
      </c>
      <c r="U65">
        <f t="shared" si="5"/>
        <v>3.5214203539829427E-3</v>
      </c>
      <c r="V65">
        <f>IFERROR(IFERROR(INDEX(prices!$A$2:$G$507, (MATCH(I65+7,prices!$A$2:$A$507,0)), 5), INDEX(prices!$A$2:$G$507, (MATCH(I65+9,prices!$A$2:$A$507,0)), 5)), INDEX(prices!$A$2:$G$507, (MATCH(I65+10,prices!$A$2:$A$507,0)), 5))</f>
        <v>651.71997099999999</v>
      </c>
      <c r="W65">
        <f t="shared" si="6"/>
        <v>-4.3236071375498952E-3</v>
      </c>
    </row>
    <row r="66" spans="1:23">
      <c r="A66">
        <v>20150406</v>
      </c>
      <c r="B66">
        <v>0.61</v>
      </c>
      <c r="C66">
        <v>-0.27</v>
      </c>
      <c r="D66">
        <v>-0.15</v>
      </c>
      <c r="E66">
        <v>0</v>
      </c>
      <c r="F66">
        <v>4</v>
      </c>
      <c r="G66">
        <v>6</v>
      </c>
      <c r="H66">
        <v>2015</v>
      </c>
      <c r="I66" s="1">
        <v>42100</v>
      </c>
      <c r="J66">
        <f>INDEX(pol!$A$2:$C$366, (MATCH(I66,pol!$A$2:$A$366,0)), 2)</f>
        <v>0.160952136786427</v>
      </c>
      <c r="K66">
        <f t="shared" si="0"/>
        <v>-6.8247757915246413E-2</v>
      </c>
      <c r="L66">
        <f>INDEX(prices!$A$2:$G$254, (MATCH(I66,prices!$A$2:$A$254,0)), 5)</f>
        <v>660.02002000000005</v>
      </c>
      <c r="M66">
        <f t="shared" si="1"/>
        <v>1.1695465633391243E-2</v>
      </c>
      <c r="N66">
        <f>IFERROR(IFERROR(INDEX(prices!$A$2:$G$507, (MATCH(I66+30,prices!$A$2:$A$507,0)), 5), INDEX(prices!$A$2:$G$507, (MATCH(I66+32,prices!$A$2:$A$507,0)), 5)), INDEX(prices!$A$2:$G$507, (MATCH(I66+33,prices!$A$2:$A$507,0)), 5))</f>
        <v>627.22997999999995</v>
      </c>
      <c r="O66">
        <f t="shared" si="2"/>
        <v>-1.0006829442606611E-2</v>
      </c>
      <c r="P66">
        <f>IFERROR(IFERROR(INDEX(prices!$A$2:$G$507, (MATCH(I66+60,prices!$A$2:$A$507,0)), 5), INDEX(prices!$A$2:$G$507, (MATCH(I66+62,prices!$A$2:$A$507,0)), 5)), INDEX(prices!$A$2:$G$507, (MATCH(I66+63,prices!$A$2:$A$507,0)), 5))</f>
        <v>613.79998799999998</v>
      </c>
      <c r="Q66">
        <f t="shared" si="3"/>
        <v>-1.788967241933374E-3</v>
      </c>
      <c r="R66">
        <f>IFERROR(IFERROR(INDEX(prices!$A$2:$G$507, (MATCH(I66+90,prices!$A$2:$A$507,0)), 5), INDEX(prices!$A$2:$G$507, (MATCH(I66+92,prices!$A$2:$A$507,0)), 5)), INDEX(prices!$A$2:$G$507, (MATCH(I66+93,prices!$A$2:$A$507,0)), 5))</f>
        <v>620.55999799999995</v>
      </c>
      <c r="S66">
        <f t="shared" si="4"/>
        <v>2.3064099507973064E-2</v>
      </c>
      <c r="T66">
        <f>IFERROR(IFERROR(INDEX(prices!$A$2:$G$507, (MATCH(I66+15,prices!$A$2:$A$507,0)), 5), INDEX(prices!$A$2:$G$507, (MATCH(I66+17,prices!$A$2:$A$507,0)), 5)), INDEX(prices!$A$2:$G$507, (MATCH(I66+18,prices!$A$2:$A$507,0)), 5))</f>
        <v>692.52002000000005</v>
      </c>
      <c r="U66">
        <f t="shared" si="5"/>
        <v>1.2530167190054863E-2</v>
      </c>
      <c r="V66">
        <f>IFERROR(IFERROR(INDEX(prices!$A$2:$G$507, (MATCH(I66+7,prices!$A$2:$A$507,0)), 5), INDEX(prices!$A$2:$G$507, (MATCH(I66+9,prices!$A$2:$A$507,0)), 5)), INDEX(prices!$A$2:$G$507, (MATCH(I66+10,prices!$A$2:$A$507,0)), 5))</f>
        <v>683.72997999999995</v>
      </c>
      <c r="W66">
        <f t="shared" si="6"/>
        <v>4.9116200859832128E-2</v>
      </c>
    </row>
    <row r="67" spans="1:23">
      <c r="A67">
        <v>20150407</v>
      </c>
      <c r="B67">
        <v>-0.22</v>
      </c>
      <c r="C67">
        <v>-0.19</v>
      </c>
      <c r="D67">
        <v>-0.16</v>
      </c>
      <c r="E67">
        <v>0</v>
      </c>
      <c r="F67">
        <v>4</v>
      </c>
      <c r="G67">
        <v>7</v>
      </c>
      <c r="H67">
        <v>2015</v>
      </c>
      <c r="I67" s="1">
        <v>42101</v>
      </c>
      <c r="J67">
        <f>INDEX(pol!$A$2:$C$366, (MATCH(I67,pol!$A$2:$A$366,0)), 2)</f>
        <v>0.105866484681564</v>
      </c>
      <c r="K67">
        <f t="shared" ref="K67:K130" si="7">(J67-J66)/J66</f>
        <v>-0.34224865357306861</v>
      </c>
      <c r="L67">
        <f>INDEX(prices!$A$2:$G$254, (MATCH(I67,prices!$A$2:$A$254,0)), 5)</f>
        <v>658.46002199999998</v>
      </c>
      <c r="M67">
        <f t="shared" ref="M67:M130" si="8">(L67-L66)/L66</f>
        <v>-2.3635616386303918E-3</v>
      </c>
      <c r="N67">
        <f>IFERROR(IFERROR(INDEX(prices!$A$2:$G$507, (MATCH(I67+30,prices!$A$2:$A$507,0)), 5), INDEX(prices!$A$2:$G$507, (MATCH(I67+32,prices!$A$2:$A$507,0)), 5)), INDEX(prices!$A$2:$G$507, (MATCH(I67+33,prices!$A$2:$A$507,0)), 5))</f>
        <v>628.82000700000003</v>
      </c>
      <c r="O67">
        <f t="shared" ref="O67:O130" si="9">(N67-N66)/N66</f>
        <v>2.534998406804594E-3</v>
      </c>
      <c r="P67">
        <f>IFERROR(IFERROR(INDEX(prices!$A$2:$G$507, (MATCH(I67+60,prices!$A$2:$A$507,0)), 5), INDEX(prices!$A$2:$G$507, (MATCH(I67+62,prices!$A$2:$A$507,0)), 5)), INDEX(prices!$A$2:$G$507, (MATCH(I67+63,prices!$A$2:$A$507,0)), 5))</f>
        <v>608.11999500000002</v>
      </c>
      <c r="Q67">
        <f t="shared" ref="Q67:Q130" si="10">(P67-P66)/P66</f>
        <v>-9.2538173852163182E-3</v>
      </c>
      <c r="R67">
        <f>IFERROR(IFERROR(INDEX(prices!$A$2:$G$507, (MATCH(I67+90,prices!$A$2:$A$507,0)), 5), INDEX(prices!$A$2:$G$507, (MATCH(I67+92,prices!$A$2:$A$507,0)), 5)), INDEX(prices!$A$2:$G$507, (MATCH(I67+93,prices!$A$2:$A$507,0)), 5))</f>
        <v>607.169983</v>
      </c>
      <c r="S67">
        <f t="shared" ref="S67:S130" si="11">(R67-R66)/R66</f>
        <v>-2.1577309274130735E-2</v>
      </c>
      <c r="T67">
        <f>IFERROR(IFERROR(INDEX(prices!$A$2:$G$507, (MATCH(I67+15,prices!$A$2:$A$507,0)), 5), INDEX(prices!$A$2:$G$507, (MATCH(I67+17,prices!$A$2:$A$507,0)), 5)), INDEX(prices!$A$2:$G$507, (MATCH(I67+18,prices!$A$2:$A$507,0)), 5))</f>
        <v>641.22997999999995</v>
      </c>
      <c r="U67">
        <f t="shared" ref="U67:U130" si="12">(T67-T66)/T66</f>
        <v>-7.4062898571510008E-2</v>
      </c>
      <c r="V67">
        <f>IFERROR(IFERROR(INDEX(prices!$A$2:$G$507, (MATCH(I67+7,prices!$A$2:$A$507,0)), 5), INDEX(prices!$A$2:$G$507, (MATCH(I67+9,prices!$A$2:$A$507,0)), 5)), INDEX(prices!$A$2:$G$507, (MATCH(I67+10,prices!$A$2:$A$507,0)), 5))</f>
        <v>677.84997599999997</v>
      </c>
      <c r="W67">
        <f t="shared" ref="W67:W130" si="13">(V67-V66)/V66</f>
        <v>-8.5998920217012949E-3</v>
      </c>
    </row>
    <row r="68" spans="1:23">
      <c r="A68">
        <v>20150408</v>
      </c>
      <c r="B68">
        <v>0.37</v>
      </c>
      <c r="C68">
        <v>0.53</v>
      </c>
      <c r="D68">
        <v>-0.72</v>
      </c>
      <c r="E68">
        <v>0</v>
      </c>
      <c r="F68">
        <v>4</v>
      </c>
      <c r="G68">
        <v>8</v>
      </c>
      <c r="H68">
        <v>2015</v>
      </c>
      <c r="I68" s="1">
        <v>42102</v>
      </c>
      <c r="J68">
        <f>INDEX(pol!$A$2:$C$366, (MATCH(I68,pol!$A$2:$A$366,0)), 2)</f>
        <v>0.15755010300956901</v>
      </c>
      <c r="K68">
        <f t="shared" si="7"/>
        <v>0.48819622643997546</v>
      </c>
      <c r="L68">
        <f>INDEX(prices!$A$2:$G$254, (MATCH(I68,prices!$A$2:$A$254,0)), 5)</f>
        <v>654.54998799999998</v>
      </c>
      <c r="M68">
        <f t="shared" si="8"/>
        <v>-5.9381494234436545E-3</v>
      </c>
      <c r="N68">
        <f>IFERROR(IFERROR(INDEX(prices!$A$2:$G$507, (MATCH(I68+30,prices!$A$2:$A$507,0)), 5), INDEX(prices!$A$2:$G$507, (MATCH(I68+32,prices!$A$2:$A$507,0)), 5)), INDEX(prices!$A$2:$G$507, (MATCH(I68+33,prices!$A$2:$A$507,0)), 5))</f>
        <v>633.82000700000003</v>
      </c>
      <c r="O68">
        <f t="shared" si="9"/>
        <v>7.9514009483480051E-3</v>
      </c>
      <c r="P68">
        <f>IFERROR(IFERROR(INDEX(prices!$A$2:$G$507, (MATCH(I68+60,prices!$A$2:$A$507,0)), 5), INDEX(prices!$A$2:$G$507, (MATCH(I68+62,prices!$A$2:$A$507,0)), 5)), INDEX(prices!$A$2:$G$507, (MATCH(I68+63,prices!$A$2:$A$507,0)), 5))</f>
        <v>605.78997800000002</v>
      </c>
      <c r="Q68">
        <f t="shared" si="10"/>
        <v>-3.8315086153350342E-3</v>
      </c>
      <c r="R68">
        <f>IFERROR(IFERROR(INDEX(prices!$A$2:$G$507, (MATCH(I68+90,prices!$A$2:$A$507,0)), 5), INDEX(prices!$A$2:$G$507, (MATCH(I68+92,prices!$A$2:$A$507,0)), 5)), INDEX(prices!$A$2:$G$507, (MATCH(I68+93,prices!$A$2:$A$507,0)), 5))</f>
        <v>620.55999799999995</v>
      </c>
      <c r="S68">
        <f t="shared" si="11"/>
        <v>2.2053157064584248E-2</v>
      </c>
      <c r="T68">
        <f>IFERROR(IFERROR(INDEX(prices!$A$2:$G$507, (MATCH(I68+15,prices!$A$2:$A$507,0)), 5), INDEX(prices!$A$2:$G$507, (MATCH(I68+17,prices!$A$2:$A$507,0)), 5)), INDEX(prices!$A$2:$G$507, (MATCH(I68+18,prices!$A$2:$A$507,0)), 5))</f>
        <v>635.59997599999997</v>
      </c>
      <c r="U68">
        <f t="shared" si="12"/>
        <v>-8.7800074475619279E-3</v>
      </c>
      <c r="V68">
        <f>IFERROR(IFERROR(INDEX(prices!$A$2:$G$507, (MATCH(I68+7,prices!$A$2:$A$507,0)), 5), INDEX(prices!$A$2:$G$507, (MATCH(I68+9,prices!$A$2:$A$507,0)), 5)), INDEX(prices!$A$2:$G$507, (MATCH(I68+10,prices!$A$2:$A$507,0)), 5))</f>
        <v>677.59997599999997</v>
      </c>
      <c r="W68">
        <f t="shared" si="13"/>
        <v>-3.6881317231174469E-4</v>
      </c>
    </row>
    <row r="69" spans="1:23">
      <c r="A69">
        <v>20150409</v>
      </c>
      <c r="B69">
        <v>0.41</v>
      </c>
      <c r="C69">
        <v>-0.7</v>
      </c>
      <c r="D69">
        <v>-0.06</v>
      </c>
      <c r="E69">
        <v>0</v>
      </c>
      <c r="F69">
        <v>4</v>
      </c>
      <c r="G69">
        <v>9</v>
      </c>
      <c r="H69">
        <v>2015</v>
      </c>
      <c r="I69" s="1">
        <v>42103</v>
      </c>
      <c r="J69">
        <f>INDEX(pol!$A$2:$C$366, (MATCH(I69,pol!$A$2:$A$366,0)), 2)</f>
        <v>0.189310496440801</v>
      </c>
      <c r="K69">
        <f t="shared" si="7"/>
        <v>0.20158916322195602</v>
      </c>
      <c r="L69">
        <f>INDEX(prices!$A$2:$G$254, (MATCH(I69,prices!$A$2:$A$254,0)), 5)</f>
        <v>651.71997099999999</v>
      </c>
      <c r="M69">
        <f t="shared" si="8"/>
        <v>-4.3236071375498952E-3</v>
      </c>
      <c r="N69">
        <f>IFERROR(IFERROR(INDEX(prices!$A$2:$G$507, (MATCH(I69+30,prices!$A$2:$A$507,0)), 5), INDEX(prices!$A$2:$G$507, (MATCH(I69+32,prices!$A$2:$A$507,0)), 5)), INDEX(prices!$A$2:$G$507, (MATCH(I69+33,prices!$A$2:$A$507,0)), 5))</f>
        <v>635.669983</v>
      </c>
      <c r="O69">
        <f t="shared" si="9"/>
        <v>2.9187718588377875E-3</v>
      </c>
      <c r="P69">
        <f>IFERROR(IFERROR(INDEX(prices!$A$2:$G$507, (MATCH(I69+60,prices!$A$2:$A$507,0)), 5), INDEX(prices!$A$2:$G$507, (MATCH(I69+62,prices!$A$2:$A$507,0)), 5)), INDEX(prices!$A$2:$G$507, (MATCH(I69+63,prices!$A$2:$A$507,0)), 5))</f>
        <v>608.11999500000002</v>
      </c>
      <c r="Q69">
        <f t="shared" si="10"/>
        <v>3.8462455382515391E-3</v>
      </c>
      <c r="R69">
        <f>IFERROR(IFERROR(INDEX(prices!$A$2:$G$507, (MATCH(I69+90,prices!$A$2:$A$507,0)), 5), INDEX(prices!$A$2:$G$507, (MATCH(I69+92,prices!$A$2:$A$507,0)), 5)), INDEX(prices!$A$2:$G$507, (MATCH(I69+93,prices!$A$2:$A$507,0)), 5))</f>
        <v>612.84997599999997</v>
      </c>
      <c r="S69">
        <f t="shared" si="11"/>
        <v>-1.2424297448834241E-2</v>
      </c>
      <c r="T69">
        <f>IFERROR(IFERROR(INDEX(prices!$A$2:$G$507, (MATCH(I69+15,prices!$A$2:$A$507,0)), 5), INDEX(prices!$A$2:$G$507, (MATCH(I69+17,prices!$A$2:$A$507,0)), 5)), INDEX(prices!$A$2:$G$507, (MATCH(I69+18,prices!$A$2:$A$507,0)), 5))</f>
        <v>637.5</v>
      </c>
      <c r="U69">
        <f t="shared" si="12"/>
        <v>2.9893393199247548E-3</v>
      </c>
      <c r="V69">
        <f>IFERROR(IFERROR(INDEX(prices!$A$2:$G$507, (MATCH(I69+7,prices!$A$2:$A$507,0)), 5), INDEX(prices!$A$2:$G$507, (MATCH(I69+9,prices!$A$2:$A$507,0)), 5)), INDEX(prices!$A$2:$G$507, (MATCH(I69+10,prices!$A$2:$A$507,0)), 5))</f>
        <v>681.54998799999998</v>
      </c>
      <c r="W69">
        <f t="shared" si="13"/>
        <v>5.8294157908884217E-3</v>
      </c>
    </row>
    <row r="70" spans="1:23">
      <c r="A70">
        <v>20150410</v>
      </c>
      <c r="B70">
        <v>0.49</v>
      </c>
      <c r="C70">
        <v>-7.0000000000000007E-2</v>
      </c>
      <c r="D70">
        <v>-0.28000000000000003</v>
      </c>
      <c r="E70">
        <v>0</v>
      </c>
      <c r="F70">
        <v>4</v>
      </c>
      <c r="G70">
        <v>10</v>
      </c>
      <c r="H70">
        <v>2015</v>
      </c>
      <c r="I70" s="1">
        <v>42104</v>
      </c>
      <c r="J70">
        <f>INDEX(pol!$A$2:$C$366, (MATCH(I70,pol!$A$2:$A$366,0)), 2)</f>
        <v>0.172674971178502</v>
      </c>
      <c r="K70">
        <f t="shared" si="7"/>
        <v>-8.787428893305485E-2</v>
      </c>
      <c r="L70">
        <f>INDEX(prices!$A$2:$G$254, (MATCH(I70,prices!$A$2:$A$254,0)), 5)</f>
        <v>683.02002000000005</v>
      </c>
      <c r="M70">
        <f t="shared" si="8"/>
        <v>4.8026837281007706E-2</v>
      </c>
      <c r="N70">
        <f>IFERROR(IFERROR(INDEX(prices!$A$2:$G$507, (MATCH(I70+30,prices!$A$2:$A$507,0)), 5), INDEX(prices!$A$2:$G$507, (MATCH(I70+32,prices!$A$2:$A$507,0)), 5)), INDEX(prices!$A$2:$G$507, (MATCH(I70+33,prices!$A$2:$A$507,0)), 5))</f>
        <v>635.54998799999998</v>
      </c>
      <c r="O70">
        <f t="shared" si="9"/>
        <v>-1.887693350466372E-4</v>
      </c>
      <c r="P70">
        <f>IFERROR(IFERROR(INDEX(prices!$A$2:$G$507, (MATCH(I70+60,prices!$A$2:$A$507,0)), 5), INDEX(prices!$A$2:$G$507, (MATCH(I70+62,prices!$A$2:$A$507,0)), 5)), INDEX(prices!$A$2:$G$507, (MATCH(I70+63,prices!$A$2:$A$507,0)), 5))</f>
        <v>605.78997800000002</v>
      </c>
      <c r="Q70">
        <f t="shared" si="10"/>
        <v>-3.8315086153350342E-3</v>
      </c>
      <c r="R70">
        <f>IFERROR(IFERROR(INDEX(prices!$A$2:$G$507, (MATCH(I70+90,prices!$A$2:$A$507,0)), 5), INDEX(prices!$A$2:$G$507, (MATCH(I70+92,prices!$A$2:$A$507,0)), 5)), INDEX(prices!$A$2:$G$507, (MATCH(I70+93,prices!$A$2:$A$507,0)), 5))</f>
        <v>627.15997300000004</v>
      </c>
      <c r="S70">
        <f t="shared" si="11"/>
        <v>2.3349918512520374E-2</v>
      </c>
      <c r="T70">
        <f>IFERROR(IFERROR(INDEX(prices!$A$2:$G$507, (MATCH(I70+15,prices!$A$2:$A$507,0)), 5), INDEX(prices!$A$2:$G$507, (MATCH(I70+17,prices!$A$2:$A$507,0)), 5)), INDEX(prices!$A$2:$G$507, (MATCH(I70+18,prices!$A$2:$A$507,0)), 5))</f>
        <v>643.75</v>
      </c>
      <c r="U70">
        <f t="shared" si="12"/>
        <v>9.8039215686274508E-3</v>
      </c>
      <c r="V70">
        <f>IFERROR(IFERROR(INDEX(prices!$A$2:$G$507, (MATCH(I70+7,prices!$A$2:$A$507,0)), 5), INDEX(prices!$A$2:$G$507, (MATCH(I70+9,prices!$A$2:$A$507,0)), 5)), INDEX(prices!$A$2:$G$507, (MATCH(I70+10,prices!$A$2:$A$507,0)), 5))</f>
        <v>683.95001200000002</v>
      </c>
      <c r="W70">
        <f t="shared" si="13"/>
        <v>3.5214203539829427E-3</v>
      </c>
    </row>
    <row r="71" spans="1:23">
      <c r="A71">
        <v>20150413</v>
      </c>
      <c r="B71">
        <v>-0.38</v>
      </c>
      <c r="C71">
        <v>0.49</v>
      </c>
      <c r="D71">
        <v>0.23</v>
      </c>
      <c r="E71">
        <v>0</v>
      </c>
      <c r="F71">
        <v>4</v>
      </c>
      <c r="G71">
        <v>13</v>
      </c>
      <c r="H71">
        <v>2015</v>
      </c>
      <c r="I71" s="1">
        <v>42107</v>
      </c>
      <c r="J71">
        <f>INDEX(pol!$A$2:$C$366, (MATCH(I71,pol!$A$2:$A$366,0)), 2)</f>
        <v>7.9036458977740004E-2</v>
      </c>
      <c r="K71">
        <f t="shared" si="7"/>
        <v>-0.54228190432974555</v>
      </c>
      <c r="L71">
        <f>INDEX(prices!$A$2:$G$254, (MATCH(I71,prices!$A$2:$A$254,0)), 5)</f>
        <v>683.72997999999995</v>
      </c>
      <c r="M71">
        <f t="shared" si="8"/>
        <v>1.0394424456254005E-3</v>
      </c>
      <c r="N71">
        <f>IFERROR(IFERROR(INDEX(prices!$A$2:$G$507, (MATCH(I71+30,prices!$A$2:$A$507,0)), 5), INDEX(prices!$A$2:$G$507, (MATCH(I71+32,prices!$A$2:$A$507,0)), 5)), INDEX(prices!$A$2:$G$507, (MATCH(I71+33,prices!$A$2:$A$507,0)), 5))</f>
        <v>635.32000700000003</v>
      </c>
      <c r="O71">
        <f t="shared" si="9"/>
        <v>-3.6186138673949985E-4</v>
      </c>
      <c r="P71">
        <f>IFERROR(IFERROR(INDEX(prices!$A$2:$G$507, (MATCH(I71+60,prices!$A$2:$A$507,0)), 5), INDEX(prices!$A$2:$G$507, (MATCH(I71+62,prices!$A$2:$A$507,0)), 5)), INDEX(prices!$A$2:$G$507, (MATCH(I71+63,prices!$A$2:$A$507,0)), 5))</f>
        <v>609.76000999999997</v>
      </c>
      <c r="Q71">
        <f t="shared" si="10"/>
        <v>6.5534791663389757E-3</v>
      </c>
      <c r="R71">
        <f>IFERROR(IFERROR(INDEX(prices!$A$2:$G$507, (MATCH(I71+90,prices!$A$2:$A$507,0)), 5), INDEX(prices!$A$2:$G$507, (MATCH(I71+92,prices!$A$2:$A$507,0)), 5)), INDEX(prices!$A$2:$G$507, (MATCH(I71+93,prices!$A$2:$A$507,0)), 5))</f>
        <v>655.46002199999998</v>
      </c>
      <c r="S71">
        <f t="shared" si="11"/>
        <v>4.5124131351411904E-2</v>
      </c>
      <c r="T71">
        <f>IFERROR(IFERROR(INDEX(prices!$A$2:$G$507, (MATCH(I71+15,prices!$A$2:$A$507,0)), 5), INDEX(prices!$A$2:$G$507, (MATCH(I71+17,prices!$A$2:$A$507,0)), 5)), INDEX(prices!$A$2:$G$507, (MATCH(I71+18,prices!$A$2:$A$507,0)), 5))</f>
        <v>639.580017</v>
      </c>
      <c r="U71">
        <f t="shared" si="12"/>
        <v>-6.4776434951456345E-3</v>
      </c>
      <c r="V71">
        <f>IFERROR(IFERROR(INDEX(prices!$A$2:$G$507, (MATCH(I71+7,prices!$A$2:$A$507,0)), 5), INDEX(prices!$A$2:$G$507, (MATCH(I71+9,prices!$A$2:$A$507,0)), 5)), INDEX(prices!$A$2:$G$507, (MATCH(I71+10,prices!$A$2:$A$507,0)), 5))</f>
        <v>686.92999299999997</v>
      </c>
      <c r="W71">
        <f t="shared" si="13"/>
        <v>4.3570157872881978E-3</v>
      </c>
    </row>
    <row r="72" spans="1:23">
      <c r="A72">
        <v>20150414</v>
      </c>
      <c r="B72">
        <v>0.11</v>
      </c>
      <c r="C72">
        <v>-0.19</v>
      </c>
      <c r="D72">
        <v>0.19</v>
      </c>
      <c r="E72">
        <v>0</v>
      </c>
      <c r="F72">
        <v>4</v>
      </c>
      <c r="G72">
        <v>14</v>
      </c>
      <c r="H72">
        <v>2015</v>
      </c>
      <c r="I72" s="1">
        <v>42108</v>
      </c>
      <c r="J72">
        <f>INDEX(pol!$A$2:$C$366, (MATCH(I72,pol!$A$2:$A$366,0)), 2)</f>
        <v>0.20269424911352199</v>
      </c>
      <c r="K72">
        <f t="shared" si="7"/>
        <v>1.5645664258644132</v>
      </c>
      <c r="L72">
        <f>INDEX(prices!$A$2:$G$254, (MATCH(I72,prices!$A$2:$A$254,0)), 5)</f>
        <v>677.84997599999997</v>
      </c>
      <c r="M72">
        <f t="shared" si="8"/>
        <v>-8.5998920217012949E-3</v>
      </c>
      <c r="N72">
        <f>IFERROR(IFERROR(INDEX(prices!$A$2:$G$507, (MATCH(I72+30,prices!$A$2:$A$507,0)), 5), INDEX(prices!$A$2:$G$507, (MATCH(I72+32,prices!$A$2:$A$507,0)), 5)), INDEX(prices!$A$2:$G$507, (MATCH(I72+33,prices!$A$2:$A$507,0)), 5))</f>
        <v>634.53002900000001</v>
      </c>
      <c r="O72">
        <f t="shared" si="9"/>
        <v>-1.2434332167978132E-3</v>
      </c>
      <c r="P72">
        <f>IFERROR(IFERROR(INDEX(prices!$A$2:$G$507, (MATCH(I72+60,prices!$A$2:$A$507,0)), 5), INDEX(prices!$A$2:$G$507, (MATCH(I72+62,prices!$A$2:$A$507,0)), 5)), INDEX(prices!$A$2:$G$507, (MATCH(I72+63,prices!$A$2:$A$507,0)), 5))</f>
        <v>604.169983</v>
      </c>
      <c r="Q72">
        <f t="shared" si="10"/>
        <v>-9.1675854571046135E-3</v>
      </c>
      <c r="R72">
        <f>IFERROR(IFERROR(INDEX(prices!$A$2:$G$507, (MATCH(I72+90,prices!$A$2:$A$507,0)), 5), INDEX(prices!$A$2:$G$507, (MATCH(I72+92,prices!$A$2:$A$507,0)), 5)), INDEX(prices!$A$2:$G$507, (MATCH(I72+93,prices!$A$2:$A$507,0)), 5))</f>
        <v>658</v>
      </c>
      <c r="S72">
        <f t="shared" si="11"/>
        <v>3.8751074279859271E-3</v>
      </c>
      <c r="T72">
        <f>IFERROR(IFERROR(INDEX(prices!$A$2:$G$507, (MATCH(I72+15,prices!$A$2:$A$507,0)), 5), INDEX(prices!$A$2:$G$507, (MATCH(I72+17,prices!$A$2:$A$507,0)), 5)), INDEX(prices!$A$2:$G$507, (MATCH(I72+18,prices!$A$2:$A$507,0)), 5))</f>
        <v>630.07000700000003</v>
      </c>
      <c r="U72">
        <f t="shared" si="12"/>
        <v>-1.4869148108484392E-2</v>
      </c>
      <c r="V72">
        <f>IFERROR(IFERROR(INDEX(prices!$A$2:$G$507, (MATCH(I72+7,prices!$A$2:$A$507,0)), 5), INDEX(prices!$A$2:$G$507, (MATCH(I72+9,prices!$A$2:$A$507,0)), 5)), INDEX(prices!$A$2:$G$507, (MATCH(I72+10,prices!$A$2:$A$507,0)), 5))</f>
        <v>692.52002000000005</v>
      </c>
      <c r="W72">
        <f t="shared" si="13"/>
        <v>8.1376953357168054E-3</v>
      </c>
    </row>
    <row r="73" spans="1:23">
      <c r="A73">
        <v>20150415</v>
      </c>
      <c r="B73">
        <v>0.56999999999999995</v>
      </c>
      <c r="C73">
        <v>0.25</v>
      </c>
      <c r="D73">
        <v>0.32</v>
      </c>
      <c r="E73">
        <v>0</v>
      </c>
      <c r="F73">
        <v>4</v>
      </c>
      <c r="G73">
        <v>15</v>
      </c>
      <c r="H73">
        <v>2015</v>
      </c>
      <c r="I73" s="1">
        <v>42109</v>
      </c>
      <c r="J73">
        <f>INDEX(pol!$A$2:$C$366, (MATCH(I73,pol!$A$2:$A$366,0)), 2)</f>
        <v>8.97284748009049E-2</v>
      </c>
      <c r="K73">
        <f t="shared" si="7"/>
        <v>-0.55732106266788506</v>
      </c>
      <c r="L73">
        <f>INDEX(prices!$A$2:$G$254, (MATCH(I73,prices!$A$2:$A$254,0)), 5)</f>
        <v>677.59997599999997</v>
      </c>
      <c r="M73">
        <f t="shared" si="8"/>
        <v>-3.6881317231174469E-4</v>
      </c>
      <c r="N73">
        <f>IFERROR(IFERROR(INDEX(prices!$A$2:$G$507, (MATCH(I73+30,prices!$A$2:$A$507,0)), 5), INDEX(prices!$A$2:$G$507, (MATCH(I73+32,prices!$A$2:$A$507,0)), 5)), INDEX(prices!$A$2:$G$507, (MATCH(I73+33,prices!$A$2:$A$507,0)), 5))</f>
        <v>632.36999500000002</v>
      </c>
      <c r="O73">
        <f t="shared" si="9"/>
        <v>-3.4041477964473071E-3</v>
      </c>
      <c r="P73">
        <f>IFERROR(IFERROR(INDEX(prices!$A$2:$G$507, (MATCH(I73+60,prices!$A$2:$A$507,0)), 5), INDEX(prices!$A$2:$G$507, (MATCH(I73+62,prices!$A$2:$A$507,0)), 5)), INDEX(prices!$A$2:$G$507, (MATCH(I73+63,prices!$A$2:$A$507,0)), 5))</f>
        <v>600.61999500000002</v>
      </c>
      <c r="Q73">
        <f t="shared" si="10"/>
        <v>-5.8758099539678466E-3</v>
      </c>
      <c r="R73">
        <f>IFERROR(IFERROR(INDEX(prices!$A$2:$G$507, (MATCH(I73+90,prices!$A$2:$A$507,0)), 5), INDEX(prices!$A$2:$G$507, (MATCH(I73+92,prices!$A$2:$A$507,0)), 5)), INDEX(prices!$A$2:$G$507, (MATCH(I73+93,prices!$A$2:$A$507,0)), 5))</f>
        <v>655.46002199999998</v>
      </c>
      <c r="S73">
        <f t="shared" si="11"/>
        <v>-3.8601489361702419E-3</v>
      </c>
      <c r="T73">
        <f>IFERROR(IFERROR(INDEX(prices!$A$2:$G$507, (MATCH(I73+15,prices!$A$2:$A$507,0)), 5), INDEX(prices!$A$2:$G$507, (MATCH(I73+17,prices!$A$2:$A$507,0)), 5)), INDEX(prices!$A$2:$G$507, (MATCH(I73+18,prices!$A$2:$A$507,0)), 5))</f>
        <v>621.34002699999996</v>
      </c>
      <c r="U73">
        <f t="shared" si="12"/>
        <v>-1.3855571449221624E-2</v>
      </c>
      <c r="V73">
        <f>IFERROR(IFERROR(INDEX(prices!$A$2:$G$507, (MATCH(I73+7,prices!$A$2:$A$507,0)), 5), INDEX(prices!$A$2:$G$507, (MATCH(I73+9,prices!$A$2:$A$507,0)), 5)), INDEX(prices!$A$2:$G$507, (MATCH(I73+10,prices!$A$2:$A$507,0)), 5))</f>
        <v>641.22997999999995</v>
      </c>
      <c r="W73">
        <f t="shared" si="13"/>
        <v>-7.4062898571510008E-2</v>
      </c>
    </row>
    <row r="74" spans="1:23">
      <c r="A74">
        <v>20150416</v>
      </c>
      <c r="B74">
        <v>-0.08</v>
      </c>
      <c r="C74">
        <v>-0.08</v>
      </c>
      <c r="D74">
        <v>-0.2</v>
      </c>
      <c r="E74">
        <v>0</v>
      </c>
      <c r="F74">
        <v>4</v>
      </c>
      <c r="G74">
        <v>16</v>
      </c>
      <c r="H74">
        <v>2015</v>
      </c>
      <c r="I74" s="1">
        <v>42110</v>
      </c>
      <c r="J74">
        <f>INDEX(pol!$A$2:$C$366, (MATCH(I74,pol!$A$2:$A$366,0)), 2)</f>
        <v>0.22618773480569501</v>
      </c>
      <c r="K74">
        <f t="shared" si="7"/>
        <v>1.5208021791028363</v>
      </c>
      <c r="L74">
        <f>INDEX(prices!$A$2:$G$254, (MATCH(I74,prices!$A$2:$A$254,0)), 5)</f>
        <v>681.54998799999998</v>
      </c>
      <c r="M74">
        <f t="shared" si="8"/>
        <v>5.8294157908884217E-3</v>
      </c>
      <c r="N74">
        <f>IFERROR(IFERROR(INDEX(prices!$A$2:$G$507, (MATCH(I74+30,prices!$A$2:$A$507,0)), 5), INDEX(prices!$A$2:$G$507, (MATCH(I74+32,prices!$A$2:$A$507,0)), 5)), INDEX(prices!$A$2:$G$507, (MATCH(I74+33,prices!$A$2:$A$507,0)), 5))</f>
        <v>636.09997599999997</v>
      </c>
      <c r="O74">
        <f t="shared" si="9"/>
        <v>5.8984155312428324E-3</v>
      </c>
      <c r="P74">
        <f>IFERROR(IFERROR(INDEX(prices!$A$2:$G$507, (MATCH(I74+60,prices!$A$2:$A$507,0)), 5), INDEX(prices!$A$2:$G$507, (MATCH(I74+62,prices!$A$2:$A$507,0)), 5)), INDEX(prices!$A$2:$G$507, (MATCH(I74+63,prices!$A$2:$A$507,0)), 5))</f>
        <v>604.169983</v>
      </c>
      <c r="Q74">
        <f t="shared" si="10"/>
        <v>5.9105391587903839E-3</v>
      </c>
      <c r="R74">
        <f>IFERROR(IFERROR(INDEX(prices!$A$2:$G$507, (MATCH(I74+90,prices!$A$2:$A$507,0)), 5), INDEX(prices!$A$2:$G$507, (MATCH(I74+92,prices!$A$2:$A$507,0)), 5)), INDEX(prices!$A$2:$G$507, (MATCH(I74+93,prices!$A$2:$A$507,0)), 5))</f>
        <v>661.19000200000005</v>
      </c>
      <c r="S74">
        <f t="shared" si="11"/>
        <v>8.7419214104259568E-3</v>
      </c>
      <c r="T74">
        <f>IFERROR(IFERROR(INDEX(prices!$A$2:$G$507, (MATCH(I74+15,prices!$A$2:$A$507,0)), 5), INDEX(prices!$A$2:$G$507, (MATCH(I74+17,prices!$A$2:$A$507,0)), 5)), INDEX(prices!$A$2:$G$507, (MATCH(I74+18,prices!$A$2:$A$507,0)), 5))</f>
        <v>634</v>
      </c>
      <c r="U74">
        <f t="shared" si="12"/>
        <v>2.0375273521530325E-2</v>
      </c>
      <c r="V74">
        <f>IFERROR(IFERROR(INDEX(prices!$A$2:$G$507, (MATCH(I74+7,prices!$A$2:$A$507,0)), 5), INDEX(prices!$A$2:$G$507, (MATCH(I74+9,prices!$A$2:$A$507,0)), 5)), INDEX(prices!$A$2:$G$507, (MATCH(I74+10,prices!$A$2:$A$507,0)), 5))</f>
        <v>635.59997599999997</v>
      </c>
      <c r="W74">
        <f t="shared" si="13"/>
        <v>-8.7800074475619279E-3</v>
      </c>
    </row>
    <row r="75" spans="1:23">
      <c r="A75">
        <v>20150417</v>
      </c>
      <c r="B75">
        <v>-1.23</v>
      </c>
      <c r="C75">
        <v>-0.46</v>
      </c>
      <c r="D75">
        <v>0.23</v>
      </c>
      <c r="E75">
        <v>0</v>
      </c>
      <c r="F75">
        <v>4</v>
      </c>
      <c r="G75">
        <v>17</v>
      </c>
      <c r="H75">
        <v>2015</v>
      </c>
      <c r="I75" s="1">
        <v>42111</v>
      </c>
      <c r="J75">
        <f>INDEX(pol!$A$2:$C$366, (MATCH(I75,pol!$A$2:$A$366,0)), 2)</f>
        <v>0.176190948412523</v>
      </c>
      <c r="K75">
        <f t="shared" si="7"/>
        <v>-0.221041103029399</v>
      </c>
      <c r="L75">
        <f>INDEX(prices!$A$2:$G$254, (MATCH(I75,prices!$A$2:$A$254,0)), 5)</f>
        <v>683.95001200000002</v>
      </c>
      <c r="M75">
        <f t="shared" si="8"/>
        <v>3.5214203539829427E-3</v>
      </c>
      <c r="N75">
        <f>IFERROR(IFERROR(INDEX(prices!$A$2:$G$507, (MATCH(I75+30,prices!$A$2:$A$507,0)), 5), INDEX(prices!$A$2:$G$507, (MATCH(I75+32,prices!$A$2:$A$507,0)), 5)), INDEX(prices!$A$2:$G$507, (MATCH(I75+33,prices!$A$2:$A$507,0)), 5))</f>
        <v>636.75</v>
      </c>
      <c r="O75">
        <f t="shared" si="9"/>
        <v>1.0218896785495718E-3</v>
      </c>
      <c r="P75">
        <f>IFERROR(IFERROR(INDEX(prices!$A$2:$G$507, (MATCH(I75+60,prices!$A$2:$A$507,0)), 5), INDEX(prices!$A$2:$G$507, (MATCH(I75+62,prices!$A$2:$A$507,0)), 5)), INDEX(prices!$A$2:$G$507, (MATCH(I75+63,prices!$A$2:$A$507,0)), 5))</f>
        <v>600.61999500000002</v>
      </c>
      <c r="Q75">
        <f t="shared" si="10"/>
        <v>-5.8758099539678466E-3</v>
      </c>
      <c r="R75">
        <f>IFERROR(IFERROR(INDEX(prices!$A$2:$G$507, (MATCH(I75+90,prices!$A$2:$A$507,0)), 5), INDEX(prices!$A$2:$G$507, (MATCH(I75+92,prices!$A$2:$A$507,0)), 5)), INDEX(prices!$A$2:$G$507, (MATCH(I75+93,prices!$A$2:$A$507,0)), 5))</f>
        <v>658.46002199999998</v>
      </c>
      <c r="S75">
        <f t="shared" si="11"/>
        <v>-4.1288888091808567E-3</v>
      </c>
      <c r="T75">
        <f>IFERROR(IFERROR(INDEX(prices!$A$2:$G$507, (MATCH(I75+15,prices!$A$2:$A$507,0)), 5), INDEX(prices!$A$2:$G$507, (MATCH(I75+17,prices!$A$2:$A$507,0)), 5)), INDEX(prices!$A$2:$G$507, (MATCH(I75+18,prices!$A$2:$A$507,0)), 5))</f>
        <v>633.57000700000003</v>
      </c>
      <c r="U75">
        <f t="shared" si="12"/>
        <v>-6.7822239747628965E-4</v>
      </c>
      <c r="V75">
        <f>IFERROR(IFERROR(INDEX(prices!$A$2:$G$507, (MATCH(I75+7,prices!$A$2:$A$507,0)), 5), INDEX(prices!$A$2:$G$507, (MATCH(I75+9,prices!$A$2:$A$507,0)), 5)), INDEX(prices!$A$2:$G$507, (MATCH(I75+10,prices!$A$2:$A$507,0)), 5))</f>
        <v>637.5</v>
      </c>
      <c r="W75">
        <f t="shared" si="13"/>
        <v>2.9893393199247548E-3</v>
      </c>
    </row>
    <row r="76" spans="1:23">
      <c r="A76">
        <v>20150420</v>
      </c>
      <c r="B76">
        <v>0.95</v>
      </c>
      <c r="C76">
        <v>0.16</v>
      </c>
      <c r="D76">
        <v>-0.27</v>
      </c>
      <c r="E76">
        <v>0</v>
      </c>
      <c r="F76">
        <v>4</v>
      </c>
      <c r="G76">
        <v>20</v>
      </c>
      <c r="H76">
        <v>2015</v>
      </c>
      <c r="I76" s="1">
        <v>42114</v>
      </c>
      <c r="J76">
        <f>INDEX(pol!$A$2:$C$366, (MATCH(I76,pol!$A$2:$A$366,0)), 2)</f>
        <v>0.261549926790142</v>
      </c>
      <c r="K76">
        <f t="shared" si="7"/>
        <v>0.48446857881577754</v>
      </c>
      <c r="L76">
        <f>INDEX(prices!$A$2:$G$254, (MATCH(I76,prices!$A$2:$A$254,0)), 5)</f>
        <v>686.92999299999997</v>
      </c>
      <c r="M76">
        <f t="shared" si="8"/>
        <v>4.3570157872881978E-3</v>
      </c>
      <c r="N76">
        <f>IFERROR(IFERROR(INDEX(prices!$A$2:$G$507, (MATCH(I76+30,prices!$A$2:$A$507,0)), 5), INDEX(prices!$A$2:$G$507, (MATCH(I76+32,prices!$A$2:$A$507,0)), 5)), INDEX(prices!$A$2:$G$507, (MATCH(I76+33,prices!$A$2:$A$507,0)), 5))</f>
        <v>628.23999000000003</v>
      </c>
      <c r="O76">
        <f t="shared" si="9"/>
        <v>-1.3364758539458132E-2</v>
      </c>
      <c r="P76">
        <f>IFERROR(IFERROR(INDEX(prices!$A$2:$G$507, (MATCH(I76+60,prices!$A$2:$A$507,0)), 5), INDEX(prices!$A$2:$G$507, (MATCH(I76+62,prices!$A$2:$A$507,0)), 5)), INDEX(prices!$A$2:$G$507, (MATCH(I76+63,prices!$A$2:$A$507,0)), 5))</f>
        <v>615.30999799999995</v>
      </c>
      <c r="Q76">
        <f t="shared" si="10"/>
        <v>2.445806520310722E-2</v>
      </c>
      <c r="R76">
        <f>IFERROR(IFERROR(INDEX(prices!$A$2:$G$507, (MATCH(I76+90,prices!$A$2:$A$507,0)), 5), INDEX(prices!$A$2:$G$507, (MATCH(I76+92,prices!$A$2:$A$507,0)), 5)), INDEX(prices!$A$2:$G$507, (MATCH(I76+93,prices!$A$2:$A$507,0)), 5))</f>
        <v>673.07000700000003</v>
      </c>
      <c r="S76">
        <f t="shared" si="11"/>
        <v>2.2188112431828173E-2</v>
      </c>
      <c r="T76">
        <f>IFERROR(IFERROR(INDEX(prices!$A$2:$G$507, (MATCH(I76+15,prices!$A$2:$A$507,0)), 5), INDEX(prices!$A$2:$G$507, (MATCH(I76+17,prices!$A$2:$A$507,0)), 5)), INDEX(prices!$A$2:$G$507, (MATCH(I76+18,prices!$A$2:$A$507,0)), 5))</f>
        <v>625.669983</v>
      </c>
      <c r="U76">
        <f t="shared" si="12"/>
        <v>-1.2469062475680024E-2</v>
      </c>
      <c r="V76">
        <f>IFERROR(IFERROR(INDEX(prices!$A$2:$G$507, (MATCH(I76+7,prices!$A$2:$A$507,0)), 5), INDEX(prices!$A$2:$G$507, (MATCH(I76+9,prices!$A$2:$A$507,0)), 5)), INDEX(prices!$A$2:$G$507, (MATCH(I76+10,prices!$A$2:$A$507,0)), 5))</f>
        <v>643.75</v>
      </c>
      <c r="W76">
        <f t="shared" si="13"/>
        <v>9.8039215686274508E-3</v>
      </c>
    </row>
    <row r="77" spans="1:23">
      <c r="A77">
        <v>20150421</v>
      </c>
      <c r="B77">
        <v>-0.1</v>
      </c>
      <c r="C77">
        <v>0.19</v>
      </c>
      <c r="D77">
        <v>-0.76</v>
      </c>
      <c r="E77">
        <v>0</v>
      </c>
      <c r="F77">
        <v>4</v>
      </c>
      <c r="G77">
        <v>21</v>
      </c>
      <c r="H77">
        <v>2015</v>
      </c>
      <c r="I77" s="1">
        <v>42115</v>
      </c>
      <c r="J77">
        <f>INDEX(pol!$A$2:$C$366, (MATCH(I77,pol!$A$2:$A$366,0)), 2)</f>
        <v>0.12014483071408</v>
      </c>
      <c r="K77">
        <f t="shared" si="7"/>
        <v>-0.54064284326686207</v>
      </c>
      <c r="L77">
        <f>INDEX(prices!$A$2:$G$254, (MATCH(I77,prices!$A$2:$A$254,0)), 5)</f>
        <v>692.52002000000005</v>
      </c>
      <c r="M77">
        <f t="shared" si="8"/>
        <v>8.1376953357168054E-3</v>
      </c>
      <c r="N77">
        <f>IFERROR(IFERROR(INDEX(prices!$A$2:$G$507, (MATCH(I77+30,prices!$A$2:$A$507,0)), 5), INDEX(prices!$A$2:$G$507, (MATCH(I77+32,prices!$A$2:$A$507,0)), 5)), INDEX(prices!$A$2:$G$507, (MATCH(I77+33,prices!$A$2:$A$507,0)), 5))</f>
        <v>633.35998500000005</v>
      </c>
      <c r="O77">
        <f t="shared" si="9"/>
        <v>8.1497438582348401E-3</v>
      </c>
      <c r="P77">
        <f>IFERROR(IFERROR(INDEX(prices!$A$2:$G$507, (MATCH(I77+60,prices!$A$2:$A$507,0)), 5), INDEX(prices!$A$2:$G$507, (MATCH(I77+62,prices!$A$2:$A$507,0)), 5)), INDEX(prices!$A$2:$G$507, (MATCH(I77+63,prices!$A$2:$A$507,0)), 5))</f>
        <v>619.25</v>
      </c>
      <c r="Q77">
        <f t="shared" si="10"/>
        <v>6.4032796684705424E-3</v>
      </c>
      <c r="R77">
        <f>IFERROR(IFERROR(INDEX(prices!$A$2:$G$507, (MATCH(I77+90,prices!$A$2:$A$507,0)), 5), INDEX(prices!$A$2:$G$507, (MATCH(I77+92,prices!$A$2:$A$507,0)), 5)), INDEX(prices!$A$2:$G$507, (MATCH(I77+93,prices!$A$2:$A$507,0)), 5))</f>
        <v>678</v>
      </c>
      <c r="S77">
        <f t="shared" si="11"/>
        <v>7.3246362915113036E-3</v>
      </c>
      <c r="T77">
        <f>IFERROR(IFERROR(INDEX(prices!$A$2:$G$507, (MATCH(I77+15,prices!$A$2:$A$507,0)), 5), INDEX(prices!$A$2:$G$507, (MATCH(I77+17,prices!$A$2:$A$507,0)), 5)), INDEX(prices!$A$2:$G$507, (MATCH(I77+18,prices!$A$2:$A$507,0)), 5))</f>
        <v>627.22997999999995</v>
      </c>
      <c r="U77">
        <f t="shared" si="12"/>
        <v>2.4933224261774324E-3</v>
      </c>
      <c r="V77">
        <f>IFERROR(IFERROR(INDEX(prices!$A$2:$G$507, (MATCH(I77+7,prices!$A$2:$A$507,0)), 5), INDEX(prices!$A$2:$G$507, (MATCH(I77+9,prices!$A$2:$A$507,0)), 5)), INDEX(prices!$A$2:$G$507, (MATCH(I77+10,prices!$A$2:$A$507,0)), 5))</f>
        <v>639.580017</v>
      </c>
      <c r="W77">
        <f t="shared" si="13"/>
        <v>-6.4776434951456345E-3</v>
      </c>
    </row>
    <row r="78" spans="1:23">
      <c r="A78">
        <v>20150422</v>
      </c>
      <c r="B78">
        <v>0.46</v>
      </c>
      <c r="C78">
        <v>-0.37</v>
      </c>
      <c r="D78">
        <v>0.16</v>
      </c>
      <c r="E78">
        <v>0</v>
      </c>
      <c r="F78">
        <v>4</v>
      </c>
      <c r="G78">
        <v>22</v>
      </c>
      <c r="H78">
        <v>2015</v>
      </c>
      <c r="I78" s="1">
        <v>42116</v>
      </c>
      <c r="J78">
        <f>INDEX(pol!$A$2:$C$366, (MATCH(I78,pol!$A$2:$A$366,0)), 2)</f>
        <v>0.183557561116242</v>
      </c>
      <c r="K78">
        <f t="shared" si="7"/>
        <v>0.52780240335991868</v>
      </c>
      <c r="L78">
        <f>INDEX(prices!$A$2:$G$254, (MATCH(I78,prices!$A$2:$A$254,0)), 5)</f>
        <v>641.22997999999995</v>
      </c>
      <c r="M78">
        <f t="shared" si="8"/>
        <v>-7.4062898571510008E-2</v>
      </c>
      <c r="N78">
        <f>IFERROR(IFERROR(INDEX(prices!$A$2:$G$507, (MATCH(I78+30,prices!$A$2:$A$507,0)), 5), INDEX(prices!$A$2:$G$507, (MATCH(I78+32,prices!$A$2:$A$507,0)), 5)), INDEX(prices!$A$2:$G$507, (MATCH(I78+33,prices!$A$2:$A$507,0)), 5))</f>
        <v>626.44000200000005</v>
      </c>
      <c r="O78">
        <f t="shared" si="9"/>
        <v>-1.0925829171225589E-2</v>
      </c>
      <c r="P78">
        <f>IFERROR(IFERROR(INDEX(prices!$A$2:$G$507, (MATCH(I78+60,prices!$A$2:$A$507,0)), 5), INDEX(prices!$A$2:$G$507, (MATCH(I78+62,prices!$A$2:$A$507,0)), 5)), INDEX(prices!$A$2:$G$507, (MATCH(I78+63,prices!$A$2:$A$507,0)), 5))</f>
        <v>615.40002400000003</v>
      </c>
      <c r="Q78">
        <f t="shared" si="10"/>
        <v>-6.2171594670972462E-3</v>
      </c>
      <c r="R78">
        <f>IFERROR(IFERROR(INDEX(prices!$A$2:$G$507, (MATCH(I78+90,prices!$A$2:$A$507,0)), 5), INDEX(prices!$A$2:$G$507, (MATCH(I78+92,prices!$A$2:$A$507,0)), 5)), INDEX(prices!$A$2:$G$507, (MATCH(I78+93,prices!$A$2:$A$507,0)), 5))</f>
        <v>673.07000700000003</v>
      </c>
      <c r="S78">
        <f t="shared" si="11"/>
        <v>-7.2713761061946429E-3</v>
      </c>
      <c r="T78">
        <f>IFERROR(IFERROR(INDEX(prices!$A$2:$G$507, (MATCH(I78+15,prices!$A$2:$A$507,0)), 5), INDEX(prices!$A$2:$G$507, (MATCH(I78+17,prices!$A$2:$A$507,0)), 5)), INDEX(prices!$A$2:$G$507, (MATCH(I78+18,prices!$A$2:$A$507,0)), 5))</f>
        <v>628.82000700000003</v>
      </c>
      <c r="U78">
        <f t="shared" si="12"/>
        <v>2.534998406804594E-3</v>
      </c>
      <c r="V78">
        <f>IFERROR(IFERROR(INDEX(prices!$A$2:$G$507, (MATCH(I78+7,prices!$A$2:$A$507,0)), 5), INDEX(prices!$A$2:$G$507, (MATCH(I78+9,prices!$A$2:$A$507,0)), 5)), INDEX(prices!$A$2:$G$507, (MATCH(I78+10,prices!$A$2:$A$507,0)), 5))</f>
        <v>630.07000700000003</v>
      </c>
      <c r="W78">
        <f t="shared" si="13"/>
        <v>-1.4869148108484392E-2</v>
      </c>
    </row>
    <row r="79" spans="1:23">
      <c r="A79">
        <v>20150423</v>
      </c>
      <c r="B79">
        <v>0.28999999999999998</v>
      </c>
      <c r="C79">
        <v>0.28999999999999998</v>
      </c>
      <c r="D79">
        <v>-0.22</v>
      </c>
      <c r="E79">
        <v>0</v>
      </c>
      <c r="F79">
        <v>4</v>
      </c>
      <c r="G79">
        <v>23</v>
      </c>
      <c r="H79">
        <v>2015</v>
      </c>
      <c r="I79" s="1">
        <v>42117</v>
      </c>
      <c r="J79">
        <f>INDEX(pol!$A$2:$C$366, (MATCH(I79,pol!$A$2:$A$366,0)), 2)</f>
        <v>0.115864206940524</v>
      </c>
      <c r="K79">
        <f t="shared" si="7"/>
        <v>-0.36878543037979045</v>
      </c>
      <c r="L79">
        <f>INDEX(prices!$A$2:$G$254, (MATCH(I79,prices!$A$2:$A$254,0)), 5)</f>
        <v>635.59997599999997</v>
      </c>
      <c r="M79">
        <f t="shared" si="8"/>
        <v>-8.7800074475619279E-3</v>
      </c>
      <c r="N79">
        <f>IFERROR(IFERROR(INDEX(prices!$A$2:$G$507, (MATCH(I79+30,prices!$A$2:$A$507,0)), 5), INDEX(prices!$A$2:$G$507, (MATCH(I79+32,prices!$A$2:$A$507,0)), 5)), INDEX(prices!$A$2:$G$507, (MATCH(I79+33,prices!$A$2:$A$507,0)), 5))</f>
        <v>622.15997300000004</v>
      </c>
      <c r="O79">
        <f t="shared" si="9"/>
        <v>-6.8323047479972596E-3</v>
      </c>
      <c r="P79">
        <f>IFERROR(IFERROR(INDEX(prices!$A$2:$G$507, (MATCH(I79+60,prices!$A$2:$A$507,0)), 5), INDEX(prices!$A$2:$G$507, (MATCH(I79+62,prices!$A$2:$A$507,0)), 5)), INDEX(prices!$A$2:$G$507, (MATCH(I79+63,prices!$A$2:$A$507,0)), 5))</f>
        <v>619.25</v>
      </c>
      <c r="Q79">
        <f t="shared" si="10"/>
        <v>6.2560543546549639E-3</v>
      </c>
      <c r="R79">
        <f>IFERROR(IFERROR(INDEX(prices!$A$2:$G$507, (MATCH(I79+90,prices!$A$2:$A$507,0)), 5), INDEX(prices!$A$2:$G$507, (MATCH(I79+92,prices!$A$2:$A$507,0)), 5)), INDEX(prices!$A$2:$G$507, (MATCH(I79+93,prices!$A$2:$A$507,0)), 5))</f>
        <v>725.82000700000003</v>
      </c>
      <c r="S79">
        <f t="shared" si="11"/>
        <v>7.8372233870762864E-2</v>
      </c>
      <c r="T79">
        <f>IFERROR(IFERROR(INDEX(prices!$A$2:$G$507, (MATCH(I79+15,prices!$A$2:$A$507,0)), 5), INDEX(prices!$A$2:$G$507, (MATCH(I79+17,prices!$A$2:$A$507,0)), 5)), INDEX(prices!$A$2:$G$507, (MATCH(I79+18,prices!$A$2:$A$507,0)), 5))</f>
        <v>633.82000700000003</v>
      </c>
      <c r="U79">
        <f t="shared" si="12"/>
        <v>7.9514009483480051E-3</v>
      </c>
      <c r="V79">
        <f>IFERROR(IFERROR(INDEX(prices!$A$2:$G$507, (MATCH(I79+7,prices!$A$2:$A$507,0)), 5), INDEX(prices!$A$2:$G$507, (MATCH(I79+9,prices!$A$2:$A$507,0)), 5)), INDEX(prices!$A$2:$G$507, (MATCH(I79+10,prices!$A$2:$A$507,0)), 5))</f>
        <v>621.34002699999996</v>
      </c>
      <c r="W79">
        <f t="shared" si="13"/>
        <v>-1.3855571449221624E-2</v>
      </c>
    </row>
    <row r="80" spans="1:23">
      <c r="A80">
        <v>20150424</v>
      </c>
      <c r="B80">
        <v>0.17</v>
      </c>
      <c r="C80">
        <v>-0.51</v>
      </c>
      <c r="D80">
        <v>-0.28000000000000003</v>
      </c>
      <c r="E80">
        <v>0</v>
      </c>
      <c r="F80">
        <v>4</v>
      </c>
      <c r="G80">
        <v>24</v>
      </c>
      <c r="H80">
        <v>2015</v>
      </c>
      <c r="I80" s="1">
        <v>42118</v>
      </c>
      <c r="J80">
        <f>INDEX(pol!$A$2:$C$366, (MATCH(I80,pol!$A$2:$A$366,0)), 2)</f>
        <v>0.18983158759642799</v>
      </c>
      <c r="K80">
        <f t="shared" si="7"/>
        <v>0.63839715999500424</v>
      </c>
      <c r="L80">
        <f>INDEX(prices!$A$2:$G$254, (MATCH(I80,prices!$A$2:$A$254,0)), 5)</f>
        <v>637.5</v>
      </c>
      <c r="M80">
        <f t="shared" si="8"/>
        <v>2.9893393199247548E-3</v>
      </c>
      <c r="N80">
        <f>IFERROR(IFERROR(INDEX(prices!$A$2:$G$507, (MATCH(I80+30,prices!$A$2:$A$507,0)), 5), INDEX(prices!$A$2:$G$507, (MATCH(I80+32,prices!$A$2:$A$507,0)), 5)), INDEX(prices!$A$2:$G$507, (MATCH(I80+33,prices!$A$2:$A$507,0)), 5))</f>
        <v>622.15997300000004</v>
      </c>
      <c r="O80">
        <f t="shared" si="9"/>
        <v>0</v>
      </c>
      <c r="P80">
        <f>IFERROR(IFERROR(INDEX(prices!$A$2:$G$507, (MATCH(I80+60,prices!$A$2:$A$507,0)), 5), INDEX(prices!$A$2:$G$507, (MATCH(I80+62,prices!$A$2:$A$507,0)), 5)), INDEX(prices!$A$2:$G$507, (MATCH(I80+63,prices!$A$2:$A$507,0)), 5))</f>
        <v>615.40002400000003</v>
      </c>
      <c r="Q80">
        <f t="shared" si="10"/>
        <v>-6.2171594670972462E-3</v>
      </c>
      <c r="R80">
        <f>IFERROR(IFERROR(INDEX(prices!$A$2:$G$507, (MATCH(I80+90,prices!$A$2:$A$507,0)), 5), INDEX(prices!$A$2:$G$507, (MATCH(I80+92,prices!$A$2:$A$507,0)), 5)), INDEX(prices!$A$2:$G$507, (MATCH(I80+93,prices!$A$2:$A$507,0)), 5))</f>
        <v>725.94000200000005</v>
      </c>
      <c r="S80">
        <f t="shared" si="11"/>
        <v>1.653233568140223E-4</v>
      </c>
      <c r="T80">
        <f>IFERROR(IFERROR(INDEX(prices!$A$2:$G$507, (MATCH(I80+15,prices!$A$2:$A$507,0)), 5), INDEX(prices!$A$2:$G$507, (MATCH(I80+17,prices!$A$2:$A$507,0)), 5)), INDEX(prices!$A$2:$G$507, (MATCH(I80+18,prices!$A$2:$A$507,0)), 5))</f>
        <v>635.669983</v>
      </c>
      <c r="U80">
        <f t="shared" si="12"/>
        <v>2.9187718588377875E-3</v>
      </c>
      <c r="V80">
        <f>IFERROR(IFERROR(INDEX(prices!$A$2:$G$507, (MATCH(I80+7,prices!$A$2:$A$507,0)), 5), INDEX(prices!$A$2:$G$507, (MATCH(I80+9,prices!$A$2:$A$507,0)), 5)), INDEX(prices!$A$2:$G$507, (MATCH(I80+10,prices!$A$2:$A$507,0)), 5))</f>
        <v>634</v>
      </c>
      <c r="W80">
        <f t="shared" si="13"/>
        <v>2.0375273521530325E-2</v>
      </c>
    </row>
    <row r="81" spans="1:23">
      <c r="A81">
        <v>20150427</v>
      </c>
      <c r="B81">
        <v>-0.54</v>
      </c>
      <c r="C81">
        <v>-0.7</v>
      </c>
      <c r="D81">
        <v>0.56000000000000005</v>
      </c>
      <c r="E81">
        <v>0</v>
      </c>
      <c r="F81">
        <v>4</v>
      </c>
      <c r="G81">
        <v>27</v>
      </c>
      <c r="H81">
        <v>2015</v>
      </c>
      <c r="I81" s="1">
        <v>42121</v>
      </c>
      <c r="J81">
        <f>INDEX(pol!$A$2:$C$366, (MATCH(I81,pol!$A$2:$A$366,0)), 2)</f>
        <v>0.20415879586227501</v>
      </c>
      <c r="K81">
        <f t="shared" si="7"/>
        <v>7.5473257360655452E-2</v>
      </c>
      <c r="L81">
        <f>INDEX(prices!$A$2:$G$254, (MATCH(I81,prices!$A$2:$A$254,0)), 5)</f>
        <v>643.75</v>
      </c>
      <c r="M81">
        <f t="shared" si="8"/>
        <v>9.8039215686274508E-3</v>
      </c>
      <c r="N81">
        <f>IFERROR(IFERROR(INDEX(prices!$A$2:$G$507, (MATCH(I81+30,prices!$A$2:$A$507,0)), 5), INDEX(prices!$A$2:$G$507, (MATCH(I81+32,prices!$A$2:$A$507,0)), 5)), INDEX(prices!$A$2:$G$507, (MATCH(I81+33,prices!$A$2:$A$507,0)), 5))</f>
        <v>612.5</v>
      </c>
      <c r="O81">
        <f t="shared" si="9"/>
        <v>-1.552650993187573E-2</v>
      </c>
      <c r="P81">
        <f>IFERROR(IFERROR(INDEX(prices!$A$2:$G$507, (MATCH(I81+60,prices!$A$2:$A$507,0)), 5), INDEX(prices!$A$2:$G$507, (MATCH(I81+62,prices!$A$2:$A$507,0)), 5)), INDEX(prices!$A$2:$G$507, (MATCH(I81+63,prices!$A$2:$A$507,0)), 5))</f>
        <v>609.46002199999998</v>
      </c>
      <c r="Q81">
        <f t="shared" si="10"/>
        <v>-9.6522615670227036E-3</v>
      </c>
      <c r="R81">
        <f>IFERROR(IFERROR(INDEX(prices!$A$2:$G$507, (MATCH(I81+90,prices!$A$2:$A$507,0)), 5), INDEX(prices!$A$2:$G$507, (MATCH(I81+92,prices!$A$2:$A$507,0)), 5)), INDEX(prices!$A$2:$G$507, (MATCH(I81+93,prices!$A$2:$A$507,0)), 5))</f>
        <v>730.78002900000001</v>
      </c>
      <c r="S81">
        <f t="shared" si="11"/>
        <v>6.6672548511797856E-3</v>
      </c>
      <c r="T81">
        <f>IFERROR(IFERROR(INDEX(prices!$A$2:$G$507, (MATCH(I81+15,prices!$A$2:$A$507,0)), 5), INDEX(prices!$A$2:$G$507, (MATCH(I81+17,prices!$A$2:$A$507,0)), 5)), INDEX(prices!$A$2:$G$507, (MATCH(I81+18,prices!$A$2:$A$507,0)), 5))</f>
        <v>635.54998799999998</v>
      </c>
      <c r="U81">
        <f t="shared" si="12"/>
        <v>-1.887693350466372E-4</v>
      </c>
      <c r="V81">
        <f>IFERROR(IFERROR(INDEX(prices!$A$2:$G$507, (MATCH(I81+7,prices!$A$2:$A$507,0)), 5), INDEX(prices!$A$2:$G$507, (MATCH(I81+9,prices!$A$2:$A$507,0)), 5)), INDEX(prices!$A$2:$G$507, (MATCH(I81+10,prices!$A$2:$A$507,0)), 5))</f>
        <v>633.57000700000003</v>
      </c>
      <c r="W81">
        <f t="shared" si="13"/>
        <v>-6.7822239747628965E-4</v>
      </c>
    </row>
    <row r="82" spans="1:23">
      <c r="A82">
        <v>20150428</v>
      </c>
      <c r="B82">
        <v>0.27</v>
      </c>
      <c r="C82">
        <v>0.21</v>
      </c>
      <c r="D82">
        <v>1.02</v>
      </c>
      <c r="E82">
        <v>0</v>
      </c>
      <c r="F82">
        <v>4</v>
      </c>
      <c r="G82">
        <v>28</v>
      </c>
      <c r="H82">
        <v>2015</v>
      </c>
      <c r="I82" s="1">
        <v>42122</v>
      </c>
      <c r="J82">
        <f>INDEX(pol!$A$2:$C$366, (MATCH(I82,pol!$A$2:$A$366,0)), 2)</f>
        <v>0.16681574609147101</v>
      </c>
      <c r="K82">
        <f t="shared" si="7"/>
        <v>-0.18291178498131189</v>
      </c>
      <c r="L82">
        <f>INDEX(prices!$A$2:$G$254, (MATCH(I82,prices!$A$2:$A$254,0)), 5)</f>
        <v>639.580017</v>
      </c>
      <c r="M82">
        <f t="shared" si="8"/>
        <v>-6.4776434951456345E-3</v>
      </c>
      <c r="N82">
        <f>IFERROR(IFERROR(INDEX(prices!$A$2:$G$507, (MATCH(I82+30,prices!$A$2:$A$507,0)), 5), INDEX(prices!$A$2:$G$507, (MATCH(I82+32,prices!$A$2:$A$507,0)), 5)), INDEX(prices!$A$2:$G$507, (MATCH(I82+33,prices!$A$2:$A$507,0)), 5))</f>
        <v>629.419983</v>
      </c>
      <c r="O82">
        <f t="shared" si="9"/>
        <v>2.7624462040816328E-2</v>
      </c>
      <c r="P82">
        <f>IFERROR(IFERROR(INDEX(prices!$A$2:$G$507, (MATCH(I82+60,prices!$A$2:$A$507,0)), 5), INDEX(prices!$A$2:$G$507, (MATCH(I82+62,prices!$A$2:$A$507,0)), 5)), INDEX(prices!$A$2:$G$507, (MATCH(I82+63,prices!$A$2:$A$507,0)), 5))</f>
        <v>600.04998799999998</v>
      </c>
      <c r="Q82">
        <f t="shared" si="10"/>
        <v>-1.5439952844027554E-2</v>
      </c>
      <c r="R82">
        <f>IFERROR(IFERROR(INDEX(prices!$A$2:$G$507, (MATCH(I82+90,prices!$A$2:$A$507,0)), 5), INDEX(prices!$A$2:$G$507, (MATCH(I82+92,prices!$A$2:$A$507,0)), 5)), INDEX(prices!$A$2:$G$507, (MATCH(I82+93,prices!$A$2:$A$507,0)), 5))</f>
        <v>731.44000200000005</v>
      </c>
      <c r="S82">
        <f t="shared" si="11"/>
        <v>9.0310760257521531E-4</v>
      </c>
      <c r="T82">
        <f>IFERROR(IFERROR(INDEX(prices!$A$2:$G$507, (MATCH(I82+15,prices!$A$2:$A$507,0)), 5), INDEX(prices!$A$2:$G$507, (MATCH(I82+17,prices!$A$2:$A$507,0)), 5)), INDEX(prices!$A$2:$G$507, (MATCH(I82+18,prices!$A$2:$A$507,0)), 5))</f>
        <v>635.32000700000003</v>
      </c>
      <c r="U82">
        <f t="shared" si="12"/>
        <v>-3.6186138673949985E-4</v>
      </c>
      <c r="V82">
        <f>IFERROR(IFERROR(INDEX(prices!$A$2:$G$507, (MATCH(I82+7,prices!$A$2:$A$507,0)), 5), INDEX(prices!$A$2:$G$507, (MATCH(I82+9,prices!$A$2:$A$507,0)), 5)), INDEX(prices!$A$2:$G$507, (MATCH(I82+10,prices!$A$2:$A$507,0)), 5))</f>
        <v>625.669983</v>
      </c>
      <c r="W82">
        <f t="shared" si="13"/>
        <v>-1.2469062475680024E-2</v>
      </c>
    </row>
    <row r="83" spans="1:23">
      <c r="A83">
        <v>20150429</v>
      </c>
      <c r="B83">
        <v>-0.38</v>
      </c>
      <c r="C83">
        <v>-0.74</v>
      </c>
      <c r="D83">
        <v>0.74</v>
      </c>
      <c r="E83">
        <v>0</v>
      </c>
      <c r="F83">
        <v>4</v>
      </c>
      <c r="G83">
        <v>29</v>
      </c>
      <c r="H83">
        <v>2015</v>
      </c>
      <c r="I83" s="1">
        <v>42123</v>
      </c>
      <c r="J83">
        <f>INDEX(pol!$A$2:$C$366, (MATCH(I83,pol!$A$2:$A$366,0)), 2)</f>
        <v>9.1311373434210599E-2</v>
      </c>
      <c r="K83">
        <f t="shared" si="7"/>
        <v>-0.45262137673657427</v>
      </c>
      <c r="L83">
        <f>INDEX(prices!$A$2:$G$254, (MATCH(I83,prices!$A$2:$A$254,0)), 5)</f>
        <v>630.07000700000003</v>
      </c>
      <c r="M83">
        <f t="shared" si="8"/>
        <v>-1.4869148108484392E-2</v>
      </c>
      <c r="N83">
        <f>IFERROR(IFERROR(INDEX(prices!$A$2:$G$507, (MATCH(I83+30,prices!$A$2:$A$507,0)), 5), INDEX(prices!$A$2:$G$507, (MATCH(I83+32,prices!$A$2:$A$507,0)), 5)), INDEX(prices!$A$2:$G$507, (MATCH(I83+33,prices!$A$2:$A$507,0)), 5))</f>
        <v>615.52002000000005</v>
      </c>
      <c r="O83">
        <f t="shared" si="9"/>
        <v>-2.2083765014495826E-2</v>
      </c>
      <c r="P83">
        <f>IFERROR(IFERROR(INDEX(prices!$A$2:$G$507, (MATCH(I83+60,prices!$A$2:$A$507,0)), 5), INDEX(prices!$A$2:$G$507, (MATCH(I83+62,prices!$A$2:$A$507,0)), 5)), INDEX(prices!$A$2:$G$507, (MATCH(I83+63,prices!$A$2:$A$507,0)), 5))</f>
        <v>604.98999000000003</v>
      </c>
      <c r="Q83">
        <f t="shared" si="10"/>
        <v>8.2326507770883409E-3</v>
      </c>
      <c r="R83">
        <f>IFERROR(IFERROR(INDEX(prices!$A$2:$G$507, (MATCH(I83+90,prices!$A$2:$A$507,0)), 5), INDEX(prices!$A$2:$G$507, (MATCH(I83+92,prices!$A$2:$A$507,0)), 5)), INDEX(prices!$A$2:$G$507, (MATCH(I83+93,prices!$A$2:$A$507,0)), 5))</f>
        <v>730.78002900000001</v>
      </c>
      <c r="S83">
        <f t="shared" si="11"/>
        <v>-9.0229273514635629E-4</v>
      </c>
      <c r="T83">
        <f>IFERROR(IFERROR(INDEX(prices!$A$2:$G$507, (MATCH(I83+15,prices!$A$2:$A$507,0)), 5), INDEX(prices!$A$2:$G$507, (MATCH(I83+17,prices!$A$2:$A$507,0)), 5)), INDEX(prices!$A$2:$G$507, (MATCH(I83+18,prices!$A$2:$A$507,0)), 5))</f>
        <v>634.53002900000001</v>
      </c>
      <c r="U83">
        <f t="shared" si="12"/>
        <v>-1.2434332167978132E-3</v>
      </c>
      <c r="V83">
        <f>IFERROR(IFERROR(INDEX(prices!$A$2:$G$507, (MATCH(I83+7,prices!$A$2:$A$507,0)), 5), INDEX(prices!$A$2:$G$507, (MATCH(I83+9,prices!$A$2:$A$507,0)), 5)), INDEX(prices!$A$2:$G$507, (MATCH(I83+10,prices!$A$2:$A$507,0)), 5))</f>
        <v>627.22997999999995</v>
      </c>
      <c r="W83">
        <f t="shared" si="13"/>
        <v>2.4933224261774324E-3</v>
      </c>
    </row>
    <row r="84" spans="1:23">
      <c r="A84">
        <v>20150430</v>
      </c>
      <c r="B84">
        <v>-1.1100000000000001</v>
      </c>
      <c r="C84">
        <v>-1.06</v>
      </c>
      <c r="D84">
        <v>0.77</v>
      </c>
      <c r="E84">
        <v>0</v>
      </c>
      <c r="F84">
        <v>4</v>
      </c>
      <c r="G84">
        <v>30</v>
      </c>
      <c r="H84">
        <v>2015</v>
      </c>
      <c r="I84" s="1">
        <v>42124</v>
      </c>
      <c r="J84">
        <f>INDEX(pol!$A$2:$C$366, (MATCH(I84,pol!$A$2:$A$366,0)), 2)</f>
        <v>0.16827753391765701</v>
      </c>
      <c r="K84">
        <f t="shared" si="7"/>
        <v>0.84289785148068286</v>
      </c>
      <c r="L84">
        <f>INDEX(prices!$A$2:$G$254, (MATCH(I84,prices!$A$2:$A$254,0)), 5)</f>
        <v>621.34002699999996</v>
      </c>
      <c r="M84">
        <f t="shared" si="8"/>
        <v>-1.3855571449221624E-2</v>
      </c>
      <c r="N84">
        <f>IFERROR(IFERROR(INDEX(prices!$A$2:$G$507, (MATCH(I84+30,prices!$A$2:$A$507,0)), 5), INDEX(prices!$A$2:$G$507, (MATCH(I84+32,prices!$A$2:$A$507,0)), 5)), INDEX(prices!$A$2:$G$507, (MATCH(I84+33,prices!$A$2:$A$507,0)), 5))</f>
        <v>614.90002400000003</v>
      </c>
      <c r="O84">
        <f t="shared" si="9"/>
        <v>-1.0072718674528484E-3</v>
      </c>
      <c r="P84">
        <f>IFERROR(IFERROR(INDEX(prices!$A$2:$G$507, (MATCH(I84+60,prices!$A$2:$A$507,0)), 5), INDEX(prices!$A$2:$G$507, (MATCH(I84+62,prices!$A$2:$A$507,0)), 5)), INDEX(prices!$A$2:$G$507, (MATCH(I84+63,prices!$A$2:$A$507,0)), 5))</f>
        <v>600.04998799999998</v>
      </c>
      <c r="Q84">
        <f t="shared" si="10"/>
        <v>-8.16542766269579E-3</v>
      </c>
      <c r="R84">
        <f>IFERROR(IFERROR(INDEX(prices!$A$2:$G$507, (MATCH(I84+90,prices!$A$2:$A$507,0)), 5), INDEX(prices!$A$2:$G$507, (MATCH(I84+92,prices!$A$2:$A$507,0)), 5)), INDEX(prices!$A$2:$G$507, (MATCH(I84+93,prices!$A$2:$A$507,0)), 5))</f>
        <v>738.419983</v>
      </c>
      <c r="S84">
        <f t="shared" si="11"/>
        <v>1.0454519413255597E-2</v>
      </c>
      <c r="T84">
        <f>IFERROR(IFERROR(INDEX(prices!$A$2:$G$507, (MATCH(I84+15,prices!$A$2:$A$507,0)), 5), INDEX(prices!$A$2:$G$507, (MATCH(I84+17,prices!$A$2:$A$507,0)), 5)), INDEX(prices!$A$2:$G$507, (MATCH(I84+18,prices!$A$2:$A$507,0)), 5))</f>
        <v>632.36999500000002</v>
      </c>
      <c r="U84">
        <f t="shared" si="12"/>
        <v>-3.4041477964473071E-3</v>
      </c>
      <c r="V84">
        <f>IFERROR(IFERROR(INDEX(prices!$A$2:$G$507, (MATCH(I84+7,prices!$A$2:$A$507,0)), 5), INDEX(prices!$A$2:$G$507, (MATCH(I84+9,prices!$A$2:$A$507,0)), 5)), INDEX(prices!$A$2:$G$507, (MATCH(I84+10,prices!$A$2:$A$507,0)), 5))</f>
        <v>628.82000700000003</v>
      </c>
      <c r="W84">
        <f t="shared" si="13"/>
        <v>2.534998406804594E-3</v>
      </c>
    </row>
    <row r="85" spans="1:23">
      <c r="A85">
        <v>20150501</v>
      </c>
      <c r="B85">
        <v>1.01</v>
      </c>
      <c r="C85">
        <v>-0.31</v>
      </c>
      <c r="D85">
        <v>-0.63</v>
      </c>
      <c r="E85">
        <v>0</v>
      </c>
      <c r="F85">
        <v>5</v>
      </c>
      <c r="G85">
        <v>1</v>
      </c>
      <c r="H85">
        <v>2015</v>
      </c>
      <c r="I85" s="1">
        <v>42125</v>
      </c>
      <c r="J85">
        <f>INDEX(pol!$A$2:$C$366, (MATCH(I85,pol!$A$2:$A$366,0)), 2)</f>
        <v>0.55954729613029497</v>
      </c>
      <c r="K85">
        <f t="shared" si="7"/>
        <v>2.3251455681784439</v>
      </c>
      <c r="L85">
        <f>INDEX(prices!$A$2:$G$254, (MATCH(I85,prices!$A$2:$A$254,0)), 5)</f>
        <v>634</v>
      </c>
      <c r="M85">
        <f t="shared" si="8"/>
        <v>2.0375273521530325E-2</v>
      </c>
      <c r="N85">
        <f>IFERROR(IFERROR(INDEX(prices!$A$2:$G$507, (MATCH(I85+30,prices!$A$2:$A$507,0)), 5), INDEX(prices!$A$2:$G$507, (MATCH(I85+32,prices!$A$2:$A$507,0)), 5)), INDEX(prices!$A$2:$G$507, (MATCH(I85+33,prices!$A$2:$A$507,0)), 5))</f>
        <v>610.57000700000003</v>
      </c>
      <c r="O85">
        <f t="shared" si="9"/>
        <v>-7.0418227858127357E-3</v>
      </c>
      <c r="P85">
        <f>IFERROR(IFERROR(INDEX(prices!$A$2:$G$507, (MATCH(I85+60,prices!$A$2:$A$507,0)), 5), INDEX(prices!$A$2:$G$507, (MATCH(I85+62,prices!$A$2:$A$507,0)), 5)), INDEX(prices!$A$2:$G$507, (MATCH(I85+63,prices!$A$2:$A$507,0)), 5))</f>
        <v>604.98999000000003</v>
      </c>
      <c r="Q85">
        <f t="shared" si="10"/>
        <v>8.2326507770883409E-3</v>
      </c>
      <c r="R85">
        <f>IFERROR(IFERROR(INDEX(prices!$A$2:$G$507, (MATCH(I85+90,prices!$A$2:$A$507,0)), 5), INDEX(prices!$A$2:$G$507, (MATCH(I85+92,prices!$A$2:$A$507,0)), 5)), INDEX(prices!$A$2:$G$507, (MATCH(I85+93,prices!$A$2:$A$507,0)), 5))</f>
        <v>744.15997300000004</v>
      </c>
      <c r="S85">
        <f t="shared" si="11"/>
        <v>7.7733405543550065E-3</v>
      </c>
      <c r="T85">
        <f>IFERROR(IFERROR(INDEX(prices!$A$2:$G$507, (MATCH(I85+15,prices!$A$2:$A$507,0)), 5), INDEX(prices!$A$2:$G$507, (MATCH(I85+17,prices!$A$2:$A$507,0)), 5)), INDEX(prices!$A$2:$G$507, (MATCH(I85+18,prices!$A$2:$A$507,0)), 5))</f>
        <v>636.09997599999997</v>
      </c>
      <c r="U85">
        <f t="shared" si="12"/>
        <v>5.8984155312428324E-3</v>
      </c>
      <c r="V85">
        <f>IFERROR(IFERROR(INDEX(prices!$A$2:$G$507, (MATCH(I85+7,prices!$A$2:$A$507,0)), 5), INDEX(prices!$A$2:$G$507, (MATCH(I85+9,prices!$A$2:$A$507,0)), 5)), INDEX(prices!$A$2:$G$507, (MATCH(I85+10,prices!$A$2:$A$507,0)), 5))</f>
        <v>633.82000700000003</v>
      </c>
      <c r="W85">
        <f t="shared" si="13"/>
        <v>7.9514009483480051E-3</v>
      </c>
    </row>
    <row r="86" spans="1:23">
      <c r="A86">
        <v>20150504</v>
      </c>
      <c r="B86">
        <v>0.32</v>
      </c>
      <c r="C86">
        <v>0.03</v>
      </c>
      <c r="D86">
        <v>0.24</v>
      </c>
      <c r="E86">
        <v>0</v>
      </c>
      <c r="F86">
        <v>5</v>
      </c>
      <c r="G86">
        <v>4</v>
      </c>
      <c r="H86">
        <v>2015</v>
      </c>
      <c r="I86" s="1">
        <v>42128</v>
      </c>
      <c r="J86">
        <f>INDEX(pol!$A$2:$C$366, (MATCH(I86,pol!$A$2:$A$366,0)), 2)</f>
        <v>0.25397649888063201</v>
      </c>
      <c r="K86">
        <f t="shared" si="7"/>
        <v>-0.54610360797545232</v>
      </c>
      <c r="L86">
        <f>INDEX(prices!$A$2:$G$254, (MATCH(I86,prices!$A$2:$A$254,0)), 5)</f>
        <v>633.57000700000003</v>
      </c>
      <c r="M86">
        <f t="shared" si="8"/>
        <v>-6.7822239747628965E-4</v>
      </c>
      <c r="N86">
        <f>IFERROR(IFERROR(INDEX(prices!$A$2:$G$507, (MATCH(I86+30,prices!$A$2:$A$507,0)), 5), INDEX(prices!$A$2:$G$507, (MATCH(I86+32,prices!$A$2:$A$507,0)), 5)), INDEX(prices!$A$2:$G$507, (MATCH(I86+33,prices!$A$2:$A$507,0)), 5))</f>
        <v>610.89001499999995</v>
      </c>
      <c r="O86">
        <f t="shared" si="9"/>
        <v>5.2411352724687007E-4</v>
      </c>
      <c r="P86">
        <f>IFERROR(IFERROR(INDEX(prices!$A$2:$G$507, (MATCH(I86+60,prices!$A$2:$A$507,0)), 5), INDEX(prices!$A$2:$G$507, (MATCH(I86+62,prices!$A$2:$A$507,0)), 5)), INDEX(prices!$A$2:$G$507, (MATCH(I86+63,prices!$A$2:$A$507,0)), 5))</f>
        <v>607.169983</v>
      </c>
      <c r="Q86">
        <f t="shared" si="10"/>
        <v>3.6033538340030512E-3</v>
      </c>
      <c r="R86">
        <f>IFERROR(IFERROR(INDEX(prices!$A$2:$G$507, (MATCH(I86+90,prices!$A$2:$A$507,0)), 5), INDEX(prices!$A$2:$G$507, (MATCH(I86+92,prices!$A$2:$A$507,0)), 5)), INDEX(prices!$A$2:$G$507, (MATCH(I86+93,prices!$A$2:$A$507,0)), 5))</f>
        <v>748.09002699999996</v>
      </c>
      <c r="S86">
        <f t="shared" si="11"/>
        <v>5.2811950959366196E-3</v>
      </c>
      <c r="T86">
        <f>IFERROR(IFERROR(INDEX(prices!$A$2:$G$507, (MATCH(I86+15,prices!$A$2:$A$507,0)), 5), INDEX(prices!$A$2:$G$507, (MATCH(I86+17,prices!$A$2:$A$507,0)), 5)), INDEX(prices!$A$2:$G$507, (MATCH(I86+18,prices!$A$2:$A$507,0)), 5))</f>
        <v>636.75</v>
      </c>
      <c r="U86">
        <f t="shared" si="12"/>
        <v>1.0218896785495718E-3</v>
      </c>
      <c r="V86">
        <f>IFERROR(IFERROR(INDEX(prices!$A$2:$G$507, (MATCH(I86+7,prices!$A$2:$A$507,0)), 5), INDEX(prices!$A$2:$G$507, (MATCH(I86+9,prices!$A$2:$A$507,0)), 5)), INDEX(prices!$A$2:$G$507, (MATCH(I86+10,prices!$A$2:$A$507,0)), 5))</f>
        <v>635.669983</v>
      </c>
      <c r="W86">
        <f t="shared" si="13"/>
        <v>2.9187718588377875E-3</v>
      </c>
    </row>
    <row r="87" spans="1:23">
      <c r="A87">
        <v>20150505</v>
      </c>
      <c r="B87">
        <v>-1.19</v>
      </c>
      <c r="C87">
        <v>-0.16</v>
      </c>
      <c r="D87">
        <v>0.51</v>
      </c>
      <c r="E87">
        <v>0</v>
      </c>
      <c r="F87">
        <v>5</v>
      </c>
      <c r="G87">
        <v>5</v>
      </c>
      <c r="H87">
        <v>2015</v>
      </c>
      <c r="I87" s="1">
        <v>42129</v>
      </c>
      <c r="J87">
        <f>INDEX(pol!$A$2:$C$366, (MATCH(I87,pol!$A$2:$A$366,0)), 2)</f>
        <v>0.100208107991511</v>
      </c>
      <c r="K87">
        <f t="shared" si="7"/>
        <v>-0.60544338380454465</v>
      </c>
      <c r="L87">
        <f>INDEX(prices!$A$2:$G$254, (MATCH(I87,prices!$A$2:$A$254,0)), 5)</f>
        <v>625.669983</v>
      </c>
      <c r="M87">
        <f t="shared" si="8"/>
        <v>-1.2469062475680024E-2</v>
      </c>
      <c r="N87">
        <f>IFERROR(IFERROR(INDEX(prices!$A$2:$G$507, (MATCH(I87+30,prices!$A$2:$A$507,0)), 5), INDEX(prices!$A$2:$G$507, (MATCH(I87+32,prices!$A$2:$A$507,0)), 5)), INDEX(prices!$A$2:$G$507, (MATCH(I87+33,prices!$A$2:$A$507,0)), 5))</f>
        <v>611.57000700000003</v>
      </c>
      <c r="O87">
        <f t="shared" si="9"/>
        <v>1.1131169004294232E-3</v>
      </c>
      <c r="P87">
        <f>IFERROR(IFERROR(INDEX(prices!$A$2:$G$507, (MATCH(I87+60,prices!$A$2:$A$507,0)), 5), INDEX(prices!$A$2:$G$507, (MATCH(I87+62,prices!$A$2:$A$507,0)), 5)), INDEX(prices!$A$2:$G$507, (MATCH(I87+63,prices!$A$2:$A$507,0)), 5))</f>
        <v>607.169983</v>
      </c>
      <c r="Q87">
        <f t="shared" si="10"/>
        <v>0</v>
      </c>
      <c r="R87">
        <f>IFERROR(IFERROR(INDEX(prices!$A$2:$G$507, (MATCH(I87+90,prices!$A$2:$A$507,0)), 5), INDEX(prices!$A$2:$G$507, (MATCH(I87+92,prices!$A$2:$A$507,0)), 5)), INDEX(prices!$A$2:$G$507, (MATCH(I87+93,prices!$A$2:$A$507,0)), 5))</f>
        <v>743.03997800000002</v>
      </c>
      <c r="S87">
        <f t="shared" si="11"/>
        <v>-6.7505899259902111E-3</v>
      </c>
      <c r="T87">
        <f>IFERROR(IFERROR(INDEX(prices!$A$2:$G$507, (MATCH(I87+15,prices!$A$2:$A$507,0)), 5), INDEX(prices!$A$2:$G$507, (MATCH(I87+17,prices!$A$2:$A$507,0)), 5)), INDEX(prices!$A$2:$G$507, (MATCH(I87+18,prices!$A$2:$A$507,0)), 5))</f>
        <v>628.23999000000003</v>
      </c>
      <c r="U87">
        <f t="shared" si="12"/>
        <v>-1.3364758539458132E-2</v>
      </c>
      <c r="V87">
        <f>IFERROR(IFERROR(INDEX(prices!$A$2:$G$507, (MATCH(I87+7,prices!$A$2:$A$507,0)), 5), INDEX(prices!$A$2:$G$507, (MATCH(I87+9,prices!$A$2:$A$507,0)), 5)), INDEX(prices!$A$2:$G$507, (MATCH(I87+10,prices!$A$2:$A$507,0)), 5))</f>
        <v>635.54998799999998</v>
      </c>
      <c r="W87">
        <f t="shared" si="13"/>
        <v>-1.887693350466372E-4</v>
      </c>
    </row>
    <row r="88" spans="1:23">
      <c r="A88">
        <v>20150506</v>
      </c>
      <c r="B88">
        <v>-0.31</v>
      </c>
      <c r="C88">
        <v>0.64</v>
      </c>
      <c r="D88">
        <v>-0.14000000000000001</v>
      </c>
      <c r="E88">
        <v>0</v>
      </c>
      <c r="F88">
        <v>5</v>
      </c>
      <c r="G88">
        <v>6</v>
      </c>
      <c r="H88">
        <v>2015</v>
      </c>
      <c r="I88" s="1">
        <v>42130</v>
      </c>
      <c r="J88">
        <f>INDEX(pol!$A$2:$C$366, (MATCH(I88,pol!$A$2:$A$366,0)), 2)</f>
        <v>0.19784087705516001</v>
      </c>
      <c r="K88">
        <f t="shared" si="7"/>
        <v>0.97430009427899633</v>
      </c>
      <c r="L88">
        <f>INDEX(prices!$A$2:$G$254, (MATCH(I88,prices!$A$2:$A$254,0)), 5)</f>
        <v>627.22997999999995</v>
      </c>
      <c r="M88">
        <f t="shared" si="8"/>
        <v>2.4933224261774324E-3</v>
      </c>
      <c r="N88">
        <f>IFERROR(IFERROR(INDEX(prices!$A$2:$G$507, (MATCH(I88+30,prices!$A$2:$A$507,0)), 5), INDEX(prices!$A$2:$G$507, (MATCH(I88+32,prices!$A$2:$A$507,0)), 5)), INDEX(prices!$A$2:$G$507, (MATCH(I88+33,prices!$A$2:$A$507,0)), 5))</f>
        <v>613.79998799999998</v>
      </c>
      <c r="O88">
        <f t="shared" si="9"/>
        <v>3.6463217202866399E-3</v>
      </c>
      <c r="P88">
        <f>IFERROR(IFERROR(INDEX(prices!$A$2:$G$507, (MATCH(I88+60,prices!$A$2:$A$507,0)), 5), INDEX(prices!$A$2:$G$507, (MATCH(I88+62,prices!$A$2:$A$507,0)), 5)), INDEX(prices!$A$2:$G$507, (MATCH(I88+63,prices!$A$2:$A$507,0)), 5))</f>
        <v>620.55999799999995</v>
      </c>
      <c r="Q88">
        <f t="shared" si="10"/>
        <v>2.2053157064584248E-2</v>
      </c>
      <c r="R88">
        <f>IFERROR(IFERROR(INDEX(prices!$A$2:$G$507, (MATCH(I88+90,prices!$A$2:$A$507,0)), 5), INDEX(prices!$A$2:$G$507, (MATCH(I88+92,prices!$A$2:$A$507,0)), 5)), INDEX(prices!$A$2:$G$507, (MATCH(I88+93,prices!$A$2:$A$507,0)), 5))</f>
        <v>748.09002699999996</v>
      </c>
      <c r="S88">
        <f t="shared" si="11"/>
        <v>6.7964701086378754E-3</v>
      </c>
      <c r="T88">
        <f>IFERROR(IFERROR(INDEX(prices!$A$2:$G$507, (MATCH(I88+15,prices!$A$2:$A$507,0)), 5), INDEX(prices!$A$2:$G$507, (MATCH(I88+17,prices!$A$2:$A$507,0)), 5)), INDEX(prices!$A$2:$G$507, (MATCH(I88+18,prices!$A$2:$A$507,0)), 5))</f>
        <v>633.35998500000005</v>
      </c>
      <c r="U88">
        <f t="shared" si="12"/>
        <v>8.1497438582348401E-3</v>
      </c>
      <c r="V88">
        <f>IFERROR(IFERROR(INDEX(prices!$A$2:$G$507, (MATCH(I88+7,prices!$A$2:$A$507,0)), 5), INDEX(prices!$A$2:$G$507, (MATCH(I88+9,prices!$A$2:$A$507,0)), 5)), INDEX(prices!$A$2:$G$507, (MATCH(I88+10,prices!$A$2:$A$507,0)), 5))</f>
        <v>635.32000700000003</v>
      </c>
      <c r="W88">
        <f t="shared" si="13"/>
        <v>-3.6186138673949985E-4</v>
      </c>
    </row>
    <row r="89" spans="1:23">
      <c r="A89">
        <v>20150507</v>
      </c>
      <c r="B89">
        <v>0.39</v>
      </c>
      <c r="C89">
        <v>0.04</v>
      </c>
      <c r="D89">
        <v>-0.4</v>
      </c>
      <c r="E89">
        <v>0</v>
      </c>
      <c r="F89">
        <v>5</v>
      </c>
      <c r="G89">
        <v>7</v>
      </c>
      <c r="H89">
        <v>2015</v>
      </c>
      <c r="I89" s="1">
        <v>42131</v>
      </c>
      <c r="J89">
        <f>INDEX(pol!$A$2:$C$366, (MATCH(I89,pol!$A$2:$A$366,0)), 2)</f>
        <v>0.15036625648910901</v>
      </c>
      <c r="K89">
        <f t="shared" si="7"/>
        <v>-0.23996365803015829</v>
      </c>
      <c r="L89">
        <f>INDEX(prices!$A$2:$G$254, (MATCH(I89,prices!$A$2:$A$254,0)), 5)</f>
        <v>628.82000700000003</v>
      </c>
      <c r="M89">
        <f t="shared" si="8"/>
        <v>2.534998406804594E-3</v>
      </c>
      <c r="N89">
        <f>IFERROR(IFERROR(INDEX(prices!$A$2:$G$507, (MATCH(I89+30,prices!$A$2:$A$507,0)), 5), INDEX(prices!$A$2:$G$507, (MATCH(I89+32,prices!$A$2:$A$507,0)), 5)), INDEX(prices!$A$2:$G$507, (MATCH(I89+33,prices!$A$2:$A$507,0)), 5))</f>
        <v>608.11999500000002</v>
      </c>
      <c r="O89">
        <f t="shared" si="9"/>
        <v>-9.2538173852163182E-3</v>
      </c>
      <c r="P89">
        <f>IFERROR(IFERROR(INDEX(prices!$A$2:$G$507, (MATCH(I89+60,prices!$A$2:$A$507,0)), 5), INDEX(prices!$A$2:$G$507, (MATCH(I89+62,prices!$A$2:$A$507,0)), 5)), INDEX(prices!$A$2:$G$507, (MATCH(I89+63,prices!$A$2:$A$507,0)), 5))</f>
        <v>607.169983</v>
      </c>
      <c r="Q89">
        <f t="shared" si="10"/>
        <v>-2.1577309274130735E-2</v>
      </c>
      <c r="R89">
        <f>IFERROR(IFERROR(INDEX(prices!$A$2:$G$507, (MATCH(I89+90,prices!$A$2:$A$507,0)), 5), INDEX(prices!$A$2:$G$507, (MATCH(I89+92,prices!$A$2:$A$507,0)), 5)), INDEX(prices!$A$2:$G$507, (MATCH(I89+93,prices!$A$2:$A$507,0)), 5))</f>
        <v>757.77002000000005</v>
      </c>
      <c r="S89">
        <f t="shared" si="11"/>
        <v>1.2939609740312821E-2</v>
      </c>
      <c r="T89">
        <f>IFERROR(IFERROR(INDEX(prices!$A$2:$G$507, (MATCH(I89+15,prices!$A$2:$A$507,0)), 5), INDEX(prices!$A$2:$G$507, (MATCH(I89+17,prices!$A$2:$A$507,0)), 5)), INDEX(prices!$A$2:$G$507, (MATCH(I89+18,prices!$A$2:$A$507,0)), 5))</f>
        <v>626.44000200000005</v>
      </c>
      <c r="U89">
        <f t="shared" si="12"/>
        <v>-1.0925829171225589E-2</v>
      </c>
      <c r="V89">
        <f>IFERROR(IFERROR(INDEX(prices!$A$2:$G$507, (MATCH(I89+7,prices!$A$2:$A$507,0)), 5), INDEX(prices!$A$2:$G$507, (MATCH(I89+9,prices!$A$2:$A$507,0)), 5)), INDEX(prices!$A$2:$G$507, (MATCH(I89+10,prices!$A$2:$A$507,0)), 5))</f>
        <v>634.53002900000001</v>
      </c>
      <c r="W89">
        <f t="shared" si="13"/>
        <v>-1.2434332167978132E-3</v>
      </c>
    </row>
    <row r="90" spans="1:23">
      <c r="A90">
        <v>20150508</v>
      </c>
      <c r="B90">
        <v>1.21</v>
      </c>
      <c r="C90">
        <v>-0.56999999999999995</v>
      </c>
      <c r="D90">
        <v>-0.12</v>
      </c>
      <c r="E90">
        <v>0</v>
      </c>
      <c r="F90">
        <v>5</v>
      </c>
      <c r="G90">
        <v>8</v>
      </c>
      <c r="H90">
        <v>2015</v>
      </c>
      <c r="I90" s="1">
        <v>42132</v>
      </c>
      <c r="J90">
        <f>INDEX(pol!$A$2:$C$366, (MATCH(I90,pol!$A$2:$A$366,0)), 2)</f>
        <v>0.146498915276292</v>
      </c>
      <c r="K90">
        <f t="shared" si="7"/>
        <v>-2.5719475254058221E-2</v>
      </c>
      <c r="L90">
        <f>INDEX(prices!$A$2:$G$254, (MATCH(I90,prices!$A$2:$A$254,0)), 5)</f>
        <v>633.82000700000003</v>
      </c>
      <c r="M90">
        <f t="shared" si="8"/>
        <v>7.9514009483480051E-3</v>
      </c>
      <c r="N90">
        <f>IFERROR(IFERROR(INDEX(prices!$A$2:$G$507, (MATCH(I90+30,prices!$A$2:$A$507,0)), 5), INDEX(prices!$A$2:$G$507, (MATCH(I90+32,prices!$A$2:$A$507,0)), 5)), INDEX(prices!$A$2:$G$507, (MATCH(I90+33,prices!$A$2:$A$507,0)), 5))</f>
        <v>605.78997800000002</v>
      </c>
      <c r="O90">
        <f t="shared" si="9"/>
        <v>-3.8315086153350342E-3</v>
      </c>
      <c r="P90">
        <f>IFERROR(IFERROR(INDEX(prices!$A$2:$G$507, (MATCH(I90+60,prices!$A$2:$A$507,0)), 5), INDEX(prices!$A$2:$G$507, (MATCH(I90+62,prices!$A$2:$A$507,0)), 5)), INDEX(prices!$A$2:$G$507, (MATCH(I90+63,prices!$A$2:$A$507,0)), 5))</f>
        <v>620.55999799999995</v>
      </c>
      <c r="Q90">
        <f t="shared" si="10"/>
        <v>2.2053157064584248E-2</v>
      </c>
      <c r="R90">
        <f>IFERROR(IFERROR(INDEX(prices!$A$2:$G$507, (MATCH(I90+90,prices!$A$2:$A$507,0)), 5), INDEX(prices!$A$2:$G$507, (MATCH(I90+92,prices!$A$2:$A$507,0)), 5)), INDEX(prices!$A$2:$G$507, (MATCH(I90+93,prices!$A$2:$A$507,0)), 5))</f>
        <v>749.59997599999997</v>
      </c>
      <c r="S90">
        <f t="shared" si="11"/>
        <v>-1.0781693369183535E-2</v>
      </c>
      <c r="T90">
        <f>IFERROR(IFERROR(INDEX(prices!$A$2:$G$507, (MATCH(I90+15,prices!$A$2:$A$507,0)), 5), INDEX(prices!$A$2:$G$507, (MATCH(I90+17,prices!$A$2:$A$507,0)), 5)), INDEX(prices!$A$2:$G$507, (MATCH(I90+18,prices!$A$2:$A$507,0)), 5))</f>
        <v>622.15997300000004</v>
      </c>
      <c r="U90">
        <f t="shared" si="12"/>
        <v>-6.8323047479972596E-3</v>
      </c>
      <c r="V90">
        <f>IFERROR(IFERROR(INDEX(prices!$A$2:$G$507, (MATCH(I90+7,prices!$A$2:$A$507,0)), 5), INDEX(prices!$A$2:$G$507, (MATCH(I90+9,prices!$A$2:$A$507,0)), 5)), INDEX(prices!$A$2:$G$507, (MATCH(I90+10,prices!$A$2:$A$507,0)), 5))</f>
        <v>632.36999500000002</v>
      </c>
      <c r="W90">
        <f t="shared" si="13"/>
        <v>-3.4041477964473071E-3</v>
      </c>
    </row>
    <row r="91" spans="1:23">
      <c r="A91">
        <v>20150511</v>
      </c>
      <c r="B91">
        <v>-0.39</v>
      </c>
      <c r="C91">
        <v>0.67</v>
      </c>
      <c r="D91">
        <v>-0.03</v>
      </c>
      <c r="E91">
        <v>0</v>
      </c>
      <c r="F91">
        <v>5</v>
      </c>
      <c r="G91">
        <v>11</v>
      </c>
      <c r="H91">
        <v>2015</v>
      </c>
      <c r="I91" s="1">
        <v>42135</v>
      </c>
      <c r="J91">
        <f>INDEX(pol!$A$2:$C$366, (MATCH(I91,pol!$A$2:$A$366,0)), 2)</f>
        <v>0.13384633690063</v>
      </c>
      <c r="K91">
        <f t="shared" si="7"/>
        <v>-8.6366362179540135E-2</v>
      </c>
      <c r="L91">
        <f>INDEX(prices!$A$2:$G$254, (MATCH(I91,prices!$A$2:$A$254,0)), 5)</f>
        <v>635.669983</v>
      </c>
      <c r="M91">
        <f t="shared" si="8"/>
        <v>2.9187718588377875E-3</v>
      </c>
      <c r="N91">
        <f>IFERROR(IFERROR(INDEX(prices!$A$2:$G$507, (MATCH(I91+30,prices!$A$2:$A$507,0)), 5), INDEX(prices!$A$2:$G$507, (MATCH(I91+32,prices!$A$2:$A$507,0)), 5)), INDEX(prices!$A$2:$G$507, (MATCH(I91+33,prices!$A$2:$A$507,0)), 5))</f>
        <v>608.669983</v>
      </c>
      <c r="O91">
        <f t="shared" si="9"/>
        <v>4.7541311421298929E-3</v>
      </c>
      <c r="P91">
        <f>IFERROR(IFERROR(INDEX(prices!$A$2:$G$507, (MATCH(I91+60,prices!$A$2:$A$507,0)), 5), INDEX(prices!$A$2:$G$507, (MATCH(I91+62,prices!$A$2:$A$507,0)), 5)), INDEX(prices!$A$2:$G$507, (MATCH(I91+63,prices!$A$2:$A$507,0)), 5))</f>
        <v>639.419983</v>
      </c>
      <c r="Q91">
        <f t="shared" si="10"/>
        <v>3.0391880012865496E-2</v>
      </c>
      <c r="R91">
        <f>IFERROR(IFERROR(INDEX(prices!$A$2:$G$507, (MATCH(I91+90,prices!$A$2:$A$507,0)), 5), INDEX(prices!$A$2:$G$507, (MATCH(I91+92,prices!$A$2:$A$507,0)), 5)), INDEX(prices!$A$2:$G$507, (MATCH(I91+93,prices!$A$2:$A$507,0)), 5))</f>
        <v>745.65997300000004</v>
      </c>
      <c r="S91">
        <f t="shared" si="11"/>
        <v>-5.2561407766106086E-3</v>
      </c>
      <c r="T91">
        <f>IFERROR(IFERROR(INDEX(prices!$A$2:$G$507, (MATCH(I91+15,prices!$A$2:$A$507,0)), 5), INDEX(prices!$A$2:$G$507, (MATCH(I91+17,prices!$A$2:$A$507,0)), 5)), INDEX(prices!$A$2:$G$507, (MATCH(I91+18,prices!$A$2:$A$507,0)), 5))</f>
        <v>622.15997300000004</v>
      </c>
      <c r="U91">
        <f t="shared" si="12"/>
        <v>0</v>
      </c>
      <c r="V91">
        <f>IFERROR(IFERROR(INDEX(prices!$A$2:$G$507, (MATCH(I91+7,prices!$A$2:$A$507,0)), 5), INDEX(prices!$A$2:$G$507, (MATCH(I91+9,prices!$A$2:$A$507,0)), 5)), INDEX(prices!$A$2:$G$507, (MATCH(I91+10,prices!$A$2:$A$507,0)), 5))</f>
        <v>636.09997599999997</v>
      </c>
      <c r="W91">
        <f t="shared" si="13"/>
        <v>5.8984155312428324E-3</v>
      </c>
    </row>
    <row r="92" spans="1:23">
      <c r="A92">
        <v>20150512</v>
      </c>
      <c r="B92">
        <v>-0.27</v>
      </c>
      <c r="C92">
        <v>0</v>
      </c>
      <c r="D92">
        <v>7.0000000000000007E-2</v>
      </c>
      <c r="E92">
        <v>0</v>
      </c>
      <c r="F92">
        <v>5</v>
      </c>
      <c r="G92">
        <v>12</v>
      </c>
      <c r="H92">
        <v>2015</v>
      </c>
      <c r="I92" s="1">
        <v>42136</v>
      </c>
      <c r="J92">
        <f>INDEX(pol!$A$2:$C$366, (MATCH(I92,pol!$A$2:$A$366,0)), 2)</f>
        <v>0.20139629648044599</v>
      </c>
      <c r="K92">
        <f t="shared" si="7"/>
        <v>0.50468291582732172</v>
      </c>
      <c r="L92">
        <f>INDEX(prices!$A$2:$G$254, (MATCH(I92,prices!$A$2:$A$254,0)), 5)</f>
        <v>635.54998799999998</v>
      </c>
      <c r="M92">
        <f t="shared" si="8"/>
        <v>-1.887693350466372E-4</v>
      </c>
      <c r="N92">
        <f>IFERROR(IFERROR(INDEX(prices!$A$2:$G$507, (MATCH(I92+30,prices!$A$2:$A$507,0)), 5), INDEX(prices!$A$2:$G$507, (MATCH(I92+32,prices!$A$2:$A$507,0)), 5)), INDEX(prices!$A$2:$G$507, (MATCH(I92+33,prices!$A$2:$A$507,0)), 5))</f>
        <v>605.85998500000005</v>
      </c>
      <c r="O92">
        <f t="shared" si="9"/>
        <v>-4.6166199722057766E-3</v>
      </c>
      <c r="P92">
        <f>IFERROR(IFERROR(INDEX(prices!$A$2:$G$507, (MATCH(I92+60,prices!$A$2:$A$507,0)), 5), INDEX(prices!$A$2:$G$507, (MATCH(I92+62,prices!$A$2:$A$507,0)), 5)), INDEX(prices!$A$2:$G$507, (MATCH(I92+63,prices!$A$2:$A$507,0)), 5))</f>
        <v>658</v>
      </c>
      <c r="Q92">
        <f t="shared" si="10"/>
        <v>2.9057610794124958E-2</v>
      </c>
      <c r="R92">
        <f>IFERROR(IFERROR(INDEX(prices!$A$2:$G$507, (MATCH(I92+90,prices!$A$2:$A$507,0)), 5), INDEX(prices!$A$2:$G$507, (MATCH(I92+92,prices!$A$2:$A$507,0)), 5)), INDEX(prices!$A$2:$G$507, (MATCH(I92+93,prices!$A$2:$A$507,0)), 5))</f>
        <v>744.23999000000003</v>
      </c>
      <c r="S92">
        <f t="shared" si="11"/>
        <v>-1.9043304608225254E-3</v>
      </c>
      <c r="T92">
        <f>IFERROR(IFERROR(INDEX(prices!$A$2:$G$507, (MATCH(I92+15,prices!$A$2:$A$507,0)), 5), INDEX(prices!$A$2:$G$507, (MATCH(I92+17,prices!$A$2:$A$507,0)), 5)), INDEX(prices!$A$2:$G$507, (MATCH(I92+18,prices!$A$2:$A$507,0)), 5))</f>
        <v>612.5</v>
      </c>
      <c r="U92">
        <f t="shared" si="12"/>
        <v>-1.552650993187573E-2</v>
      </c>
      <c r="V92">
        <f>IFERROR(IFERROR(INDEX(prices!$A$2:$G$507, (MATCH(I92+7,prices!$A$2:$A$507,0)), 5), INDEX(prices!$A$2:$G$507, (MATCH(I92+9,prices!$A$2:$A$507,0)), 5)), INDEX(prices!$A$2:$G$507, (MATCH(I92+10,prices!$A$2:$A$507,0)), 5))</f>
        <v>636.75</v>
      </c>
      <c r="W92">
        <f t="shared" si="13"/>
        <v>1.0218896785495718E-3</v>
      </c>
    </row>
    <row r="93" spans="1:23">
      <c r="A93">
        <v>20150513</v>
      </c>
      <c r="B93">
        <v>0.01</v>
      </c>
      <c r="C93">
        <v>0</v>
      </c>
      <c r="D93">
        <v>0.02</v>
      </c>
      <c r="E93">
        <v>0</v>
      </c>
      <c r="F93">
        <v>5</v>
      </c>
      <c r="G93">
        <v>13</v>
      </c>
      <c r="H93">
        <v>2015</v>
      </c>
      <c r="I93" s="1">
        <v>42137</v>
      </c>
      <c r="J93">
        <f>INDEX(pol!$A$2:$C$366, (MATCH(I93,pol!$A$2:$A$366,0)), 2)</f>
        <v>0.19627855493923599</v>
      </c>
      <c r="K93">
        <f t="shared" si="7"/>
        <v>-2.5411299168090189E-2</v>
      </c>
      <c r="L93">
        <f>INDEX(prices!$A$2:$G$254, (MATCH(I93,prices!$A$2:$A$254,0)), 5)</f>
        <v>635.32000700000003</v>
      </c>
      <c r="M93">
        <f t="shared" si="8"/>
        <v>-3.6186138673949985E-4</v>
      </c>
      <c r="N93">
        <f>IFERROR(IFERROR(INDEX(prices!$A$2:$G$507, (MATCH(I93+30,prices!$A$2:$A$507,0)), 5), INDEX(prices!$A$2:$G$507, (MATCH(I93+32,prices!$A$2:$A$507,0)), 5)), INDEX(prices!$A$2:$G$507, (MATCH(I93+33,prices!$A$2:$A$507,0)), 5))</f>
        <v>609.76000999999997</v>
      </c>
      <c r="O93">
        <f t="shared" si="9"/>
        <v>6.4371721132893663E-3</v>
      </c>
      <c r="P93">
        <f>IFERROR(IFERROR(INDEX(prices!$A$2:$G$507, (MATCH(I93+60,prices!$A$2:$A$507,0)), 5), INDEX(prices!$A$2:$G$507, (MATCH(I93+62,prices!$A$2:$A$507,0)), 5)), INDEX(prices!$A$2:$G$507, (MATCH(I93+63,prices!$A$2:$A$507,0)), 5))</f>
        <v>655.46002199999998</v>
      </c>
      <c r="Q93">
        <f t="shared" si="10"/>
        <v>-3.8601489361702419E-3</v>
      </c>
      <c r="R93">
        <f>IFERROR(IFERROR(INDEX(prices!$A$2:$G$507, (MATCH(I93+90,prices!$A$2:$A$507,0)), 5), INDEX(prices!$A$2:$G$507, (MATCH(I93+92,prices!$A$2:$A$507,0)), 5)), INDEX(prices!$A$2:$G$507, (MATCH(I93+93,prices!$A$2:$A$507,0)), 5))</f>
        <v>745.65997300000004</v>
      </c>
      <c r="S93">
        <f t="shared" si="11"/>
        <v>1.907963854508815E-3</v>
      </c>
      <c r="T93">
        <f>IFERROR(IFERROR(INDEX(prices!$A$2:$G$507, (MATCH(I93+15,prices!$A$2:$A$507,0)), 5), INDEX(prices!$A$2:$G$507, (MATCH(I93+17,prices!$A$2:$A$507,0)), 5)), INDEX(prices!$A$2:$G$507, (MATCH(I93+18,prices!$A$2:$A$507,0)), 5))</f>
        <v>629.419983</v>
      </c>
      <c r="U93">
        <f t="shared" si="12"/>
        <v>2.7624462040816328E-2</v>
      </c>
      <c r="V93">
        <f>IFERROR(IFERROR(INDEX(prices!$A$2:$G$507, (MATCH(I93+7,prices!$A$2:$A$507,0)), 5), INDEX(prices!$A$2:$G$507, (MATCH(I93+9,prices!$A$2:$A$507,0)), 5)), INDEX(prices!$A$2:$G$507, (MATCH(I93+10,prices!$A$2:$A$507,0)), 5))</f>
        <v>628.23999000000003</v>
      </c>
      <c r="W93">
        <f t="shared" si="13"/>
        <v>-1.3364758539458132E-2</v>
      </c>
    </row>
    <row r="94" spans="1:23">
      <c r="A94">
        <v>20150514</v>
      </c>
      <c r="B94">
        <v>1.01</v>
      </c>
      <c r="C94">
        <v>-0.1</v>
      </c>
      <c r="D94">
        <v>-0.35</v>
      </c>
      <c r="E94">
        <v>0</v>
      </c>
      <c r="F94">
        <v>5</v>
      </c>
      <c r="G94">
        <v>14</v>
      </c>
      <c r="H94">
        <v>2015</v>
      </c>
      <c r="I94" s="1">
        <v>42138</v>
      </c>
      <c r="J94">
        <f>INDEX(pol!$A$2:$C$366, (MATCH(I94,pol!$A$2:$A$366,0)), 2)</f>
        <v>0.20672245229692801</v>
      </c>
      <c r="K94">
        <f t="shared" si="7"/>
        <v>5.3209569231469273E-2</v>
      </c>
      <c r="L94">
        <f>INDEX(prices!$A$2:$G$254, (MATCH(I94,prices!$A$2:$A$254,0)), 5)</f>
        <v>634.53002900000001</v>
      </c>
      <c r="M94">
        <f t="shared" si="8"/>
        <v>-1.2434332167978132E-3</v>
      </c>
      <c r="N94">
        <f>IFERROR(IFERROR(INDEX(prices!$A$2:$G$507, (MATCH(I94+30,prices!$A$2:$A$507,0)), 5), INDEX(prices!$A$2:$G$507, (MATCH(I94+32,prices!$A$2:$A$507,0)), 5)), INDEX(prices!$A$2:$G$507, (MATCH(I94+33,prices!$A$2:$A$507,0)), 5))</f>
        <v>604.169983</v>
      </c>
      <c r="O94">
        <f t="shared" si="9"/>
        <v>-9.1675854571046135E-3</v>
      </c>
      <c r="P94">
        <f>IFERROR(IFERROR(INDEX(prices!$A$2:$G$507, (MATCH(I94+60,prices!$A$2:$A$507,0)), 5), INDEX(prices!$A$2:$G$507, (MATCH(I94+62,prices!$A$2:$A$507,0)), 5)), INDEX(prices!$A$2:$G$507, (MATCH(I94+63,prices!$A$2:$A$507,0)), 5))</f>
        <v>658</v>
      </c>
      <c r="Q94">
        <f t="shared" si="10"/>
        <v>3.8751074279859271E-3</v>
      </c>
      <c r="R94">
        <f>IFERROR(IFERROR(INDEX(prices!$A$2:$G$507, (MATCH(I94+90,prices!$A$2:$A$507,0)), 5), INDEX(prices!$A$2:$G$507, (MATCH(I94+92,prices!$A$2:$A$507,0)), 5)), INDEX(prices!$A$2:$G$507, (MATCH(I94+93,prices!$A$2:$A$507,0)), 5))</f>
        <v>745.97997999999995</v>
      </c>
      <c r="S94">
        <f t="shared" si="11"/>
        <v>4.2915941794815723E-4</v>
      </c>
      <c r="T94">
        <f>IFERROR(IFERROR(INDEX(prices!$A$2:$G$507, (MATCH(I94+15,prices!$A$2:$A$507,0)), 5), INDEX(prices!$A$2:$G$507, (MATCH(I94+17,prices!$A$2:$A$507,0)), 5)), INDEX(prices!$A$2:$G$507, (MATCH(I94+18,prices!$A$2:$A$507,0)), 5))</f>
        <v>615.52002000000005</v>
      </c>
      <c r="U94">
        <f t="shared" si="12"/>
        <v>-2.2083765014495826E-2</v>
      </c>
      <c r="V94">
        <f>IFERROR(IFERROR(INDEX(prices!$A$2:$G$507, (MATCH(I94+7,prices!$A$2:$A$507,0)), 5), INDEX(prices!$A$2:$G$507, (MATCH(I94+9,prices!$A$2:$A$507,0)), 5)), INDEX(prices!$A$2:$G$507, (MATCH(I94+10,prices!$A$2:$A$507,0)), 5))</f>
        <v>633.35998500000005</v>
      </c>
      <c r="W94">
        <f t="shared" si="13"/>
        <v>8.1497438582348401E-3</v>
      </c>
    </row>
    <row r="95" spans="1:23">
      <c r="A95">
        <v>20150515</v>
      </c>
      <c r="B95">
        <v>0.05</v>
      </c>
      <c r="C95">
        <v>-0.24</v>
      </c>
      <c r="D95">
        <v>-0.2</v>
      </c>
      <c r="E95">
        <v>0</v>
      </c>
      <c r="F95">
        <v>5</v>
      </c>
      <c r="G95">
        <v>15</v>
      </c>
      <c r="H95">
        <v>2015</v>
      </c>
      <c r="I95" s="1">
        <v>42139</v>
      </c>
      <c r="J95">
        <f>INDEX(pol!$A$2:$C$366, (MATCH(I95,pol!$A$2:$A$366,0)), 2)</f>
        <v>9.8687744701873997E-2</v>
      </c>
      <c r="K95">
        <f t="shared" si="7"/>
        <v>-0.52260751744506784</v>
      </c>
      <c r="L95">
        <f>INDEX(prices!$A$2:$G$254, (MATCH(I95,prices!$A$2:$A$254,0)), 5)</f>
        <v>632.36999500000002</v>
      </c>
      <c r="M95">
        <f t="shared" si="8"/>
        <v>-3.4041477964473071E-3</v>
      </c>
      <c r="N95">
        <f>IFERROR(IFERROR(INDEX(prices!$A$2:$G$507, (MATCH(I95+30,prices!$A$2:$A$507,0)), 5), INDEX(prices!$A$2:$G$507, (MATCH(I95+32,prices!$A$2:$A$507,0)), 5)), INDEX(prices!$A$2:$G$507, (MATCH(I95+33,prices!$A$2:$A$507,0)), 5))</f>
        <v>600.61999500000002</v>
      </c>
      <c r="O95">
        <f t="shared" si="9"/>
        <v>-5.8758099539678466E-3</v>
      </c>
      <c r="P95">
        <f>IFERROR(IFERROR(INDEX(prices!$A$2:$G$507, (MATCH(I95+60,prices!$A$2:$A$507,0)), 5), INDEX(prices!$A$2:$G$507, (MATCH(I95+62,prices!$A$2:$A$507,0)), 5)), INDEX(prices!$A$2:$G$507, (MATCH(I95+63,prices!$A$2:$A$507,0)), 5))</f>
        <v>655.46002199999998</v>
      </c>
      <c r="Q95">
        <f t="shared" si="10"/>
        <v>-3.8601489361702419E-3</v>
      </c>
      <c r="R95">
        <f>IFERROR(IFERROR(INDEX(prices!$A$2:$G$507, (MATCH(I95+90,prices!$A$2:$A$507,0)), 5), INDEX(prices!$A$2:$G$507, (MATCH(I95+92,prices!$A$2:$A$507,0)), 5)), INDEX(prices!$A$2:$G$507, (MATCH(I95+93,prices!$A$2:$A$507,0)), 5))</f>
        <v>743.59997599999997</v>
      </c>
      <c r="S95">
        <f t="shared" si="11"/>
        <v>-3.1904395075052624E-3</v>
      </c>
      <c r="T95">
        <f>IFERROR(IFERROR(INDEX(prices!$A$2:$G$507, (MATCH(I95+15,prices!$A$2:$A$507,0)), 5), INDEX(prices!$A$2:$G$507, (MATCH(I95+17,prices!$A$2:$A$507,0)), 5)), INDEX(prices!$A$2:$G$507, (MATCH(I95+18,prices!$A$2:$A$507,0)), 5))</f>
        <v>614.90002400000003</v>
      </c>
      <c r="U95">
        <f t="shared" si="12"/>
        <v>-1.0072718674528484E-3</v>
      </c>
      <c r="V95">
        <f>IFERROR(IFERROR(INDEX(prices!$A$2:$G$507, (MATCH(I95+7,prices!$A$2:$A$507,0)), 5), INDEX(prices!$A$2:$G$507, (MATCH(I95+9,prices!$A$2:$A$507,0)), 5)), INDEX(prices!$A$2:$G$507, (MATCH(I95+10,prices!$A$2:$A$507,0)), 5))</f>
        <v>626.44000200000005</v>
      </c>
      <c r="W95">
        <f t="shared" si="13"/>
        <v>-1.0925829171225589E-2</v>
      </c>
    </row>
    <row r="96" spans="1:23">
      <c r="A96">
        <v>20150518</v>
      </c>
      <c r="B96">
        <v>0.44</v>
      </c>
      <c r="C96">
        <v>0.74</v>
      </c>
      <c r="D96">
        <v>-0.09</v>
      </c>
      <c r="E96">
        <v>0</v>
      </c>
      <c r="F96">
        <v>5</v>
      </c>
      <c r="G96">
        <v>18</v>
      </c>
      <c r="H96">
        <v>2015</v>
      </c>
      <c r="I96" s="1">
        <v>42142</v>
      </c>
      <c r="J96">
        <f>INDEX(pol!$A$2:$C$366, (MATCH(I96,pol!$A$2:$A$366,0)), 2)</f>
        <v>0.18095188857142799</v>
      </c>
      <c r="K96">
        <f t="shared" si="7"/>
        <v>0.83358013822350396</v>
      </c>
      <c r="L96">
        <f>INDEX(prices!$A$2:$G$254, (MATCH(I96,prices!$A$2:$A$254,0)), 5)</f>
        <v>636.09997599999997</v>
      </c>
      <c r="M96">
        <f t="shared" si="8"/>
        <v>5.8984155312428324E-3</v>
      </c>
      <c r="N96">
        <f>IFERROR(IFERROR(INDEX(prices!$A$2:$G$507, (MATCH(I96+30,prices!$A$2:$A$507,0)), 5), INDEX(prices!$A$2:$G$507, (MATCH(I96+32,prices!$A$2:$A$507,0)), 5)), INDEX(prices!$A$2:$G$507, (MATCH(I96+33,prices!$A$2:$A$507,0)), 5))</f>
        <v>606.84002699999996</v>
      </c>
      <c r="O96">
        <f t="shared" si="9"/>
        <v>1.0356018866804369E-2</v>
      </c>
      <c r="P96">
        <f>IFERROR(IFERROR(INDEX(prices!$A$2:$G$507, (MATCH(I96+60,prices!$A$2:$A$507,0)), 5), INDEX(prices!$A$2:$G$507, (MATCH(I96+62,prices!$A$2:$A$507,0)), 5)), INDEX(prices!$A$2:$G$507, (MATCH(I96+63,prices!$A$2:$A$507,0)), 5))</f>
        <v>661.95001200000002</v>
      </c>
      <c r="Q96">
        <f t="shared" si="10"/>
        <v>9.9014276724264261E-3</v>
      </c>
      <c r="R96">
        <f>IFERROR(IFERROR(INDEX(prices!$A$2:$G$507, (MATCH(I96+90,prices!$A$2:$A$507,0)), 5), INDEX(prices!$A$2:$G$507, (MATCH(I96+92,prices!$A$2:$A$507,0)), 5)), INDEX(prices!$A$2:$G$507, (MATCH(I96+93,prices!$A$2:$A$507,0)), 5))</f>
        <v>745.919983</v>
      </c>
      <c r="S96">
        <f t="shared" si="11"/>
        <v>3.1199664804723347E-3</v>
      </c>
      <c r="T96">
        <f>IFERROR(IFERROR(INDEX(prices!$A$2:$G$507, (MATCH(I96+15,prices!$A$2:$A$507,0)), 5), INDEX(prices!$A$2:$G$507, (MATCH(I96+17,prices!$A$2:$A$507,0)), 5)), INDEX(prices!$A$2:$G$507, (MATCH(I96+18,prices!$A$2:$A$507,0)), 5))</f>
        <v>610.57000700000003</v>
      </c>
      <c r="U96">
        <f t="shared" si="12"/>
        <v>-7.0418227858127357E-3</v>
      </c>
      <c r="V96">
        <f>IFERROR(IFERROR(INDEX(prices!$A$2:$G$507, (MATCH(I96+7,prices!$A$2:$A$507,0)), 5), INDEX(prices!$A$2:$G$507, (MATCH(I96+9,prices!$A$2:$A$507,0)), 5)), INDEX(prices!$A$2:$G$507, (MATCH(I96+10,prices!$A$2:$A$507,0)), 5))</f>
        <v>612.5</v>
      </c>
      <c r="W96">
        <f t="shared" si="13"/>
        <v>-2.2252732832345606E-2</v>
      </c>
    </row>
    <row r="97" spans="1:23">
      <c r="A97">
        <v>20150519</v>
      </c>
      <c r="B97">
        <v>-0.09</v>
      </c>
      <c r="C97">
        <v>-0.12</v>
      </c>
      <c r="D97">
        <v>0.23</v>
      </c>
      <c r="E97">
        <v>0</v>
      </c>
      <c r="F97">
        <v>5</v>
      </c>
      <c r="G97">
        <v>19</v>
      </c>
      <c r="H97">
        <v>2015</v>
      </c>
      <c r="I97" s="1">
        <v>42143</v>
      </c>
      <c r="J97">
        <f>INDEX(pol!$A$2:$C$366, (MATCH(I97,pol!$A$2:$A$366,0)), 2)</f>
        <v>0.27422880102236502</v>
      </c>
      <c r="K97">
        <f t="shared" si="7"/>
        <v>0.51547907671666771</v>
      </c>
      <c r="L97">
        <f>INDEX(prices!$A$2:$G$254, (MATCH(I97,prices!$A$2:$A$254,0)), 5)</f>
        <v>636.75</v>
      </c>
      <c r="M97">
        <f t="shared" si="8"/>
        <v>1.0218896785495718E-3</v>
      </c>
      <c r="N97">
        <f>IFERROR(IFERROR(INDEX(prices!$A$2:$G$507, (MATCH(I97+30,prices!$A$2:$A$507,0)), 5), INDEX(prices!$A$2:$G$507, (MATCH(I97+32,prices!$A$2:$A$507,0)), 5)), INDEX(prices!$A$2:$G$507, (MATCH(I97+33,prices!$A$2:$A$507,0)), 5))</f>
        <v>606.20001200000002</v>
      </c>
      <c r="O97">
        <f t="shared" si="9"/>
        <v>-1.0546683994527416E-3</v>
      </c>
      <c r="P97">
        <f>IFERROR(IFERROR(INDEX(prices!$A$2:$G$507, (MATCH(I97+60,prices!$A$2:$A$507,0)), 5), INDEX(prices!$A$2:$G$507, (MATCH(I97+62,prices!$A$2:$A$507,0)), 5)), INDEX(prices!$A$2:$G$507, (MATCH(I97+63,prices!$A$2:$A$507,0)), 5))</f>
        <v>678</v>
      </c>
      <c r="Q97">
        <f t="shared" si="10"/>
        <v>2.4246525733124368E-2</v>
      </c>
      <c r="R97">
        <f>IFERROR(IFERROR(INDEX(prices!$A$2:$G$507, (MATCH(I97+90,prices!$A$2:$A$507,0)), 5), INDEX(prices!$A$2:$G$507, (MATCH(I97+92,prices!$A$2:$A$507,0)), 5)), INDEX(prices!$A$2:$G$507, (MATCH(I97+93,prices!$A$2:$A$507,0)), 5))</f>
        <v>754.03002900000001</v>
      </c>
      <c r="S97">
        <f t="shared" si="11"/>
        <v>1.0872541539083571E-2</v>
      </c>
      <c r="T97">
        <f>IFERROR(IFERROR(INDEX(prices!$A$2:$G$507, (MATCH(I97+15,prices!$A$2:$A$507,0)), 5), INDEX(prices!$A$2:$G$507, (MATCH(I97+17,prices!$A$2:$A$507,0)), 5)), INDEX(prices!$A$2:$G$507, (MATCH(I97+18,prices!$A$2:$A$507,0)), 5))</f>
        <v>610.89001499999995</v>
      </c>
      <c r="U97">
        <f t="shared" si="12"/>
        <v>5.2411352724687007E-4</v>
      </c>
      <c r="V97">
        <f>IFERROR(IFERROR(INDEX(prices!$A$2:$G$507, (MATCH(I97+7,prices!$A$2:$A$507,0)), 5), INDEX(prices!$A$2:$G$507, (MATCH(I97+9,prices!$A$2:$A$507,0)), 5)), INDEX(prices!$A$2:$G$507, (MATCH(I97+10,prices!$A$2:$A$507,0)), 5))</f>
        <v>622.15997300000004</v>
      </c>
      <c r="W97">
        <f t="shared" si="13"/>
        <v>1.5771384489795977E-2</v>
      </c>
    </row>
    <row r="98" spans="1:23">
      <c r="A98">
        <v>20150520</v>
      </c>
      <c r="B98">
        <v>-0.05</v>
      </c>
      <c r="C98">
        <v>0.22</v>
      </c>
      <c r="D98">
        <v>-0.13</v>
      </c>
      <c r="E98">
        <v>0</v>
      </c>
      <c r="F98">
        <v>5</v>
      </c>
      <c r="G98">
        <v>20</v>
      </c>
      <c r="H98">
        <v>2015</v>
      </c>
      <c r="I98" s="1">
        <v>42144</v>
      </c>
      <c r="J98">
        <f>INDEX(pol!$A$2:$C$366, (MATCH(I98,pol!$A$2:$A$366,0)), 2)</f>
        <v>0.16154812846126701</v>
      </c>
      <c r="K98">
        <f t="shared" si="7"/>
        <v>-0.41090021230814561</v>
      </c>
      <c r="L98">
        <f>INDEX(prices!$A$2:$G$254, (MATCH(I98,prices!$A$2:$A$254,0)), 5)</f>
        <v>628.23999000000003</v>
      </c>
      <c r="M98">
        <f t="shared" si="8"/>
        <v>-1.3364758539458132E-2</v>
      </c>
      <c r="N98">
        <f>IFERROR(IFERROR(INDEX(prices!$A$2:$G$507, (MATCH(I98+30,prices!$A$2:$A$507,0)), 5), INDEX(prices!$A$2:$G$507, (MATCH(I98+32,prices!$A$2:$A$507,0)), 5)), INDEX(prices!$A$2:$G$507, (MATCH(I98+33,prices!$A$2:$A$507,0)), 5))</f>
        <v>615.30999799999995</v>
      </c>
      <c r="O98">
        <f t="shared" si="9"/>
        <v>1.5028020157808799E-2</v>
      </c>
      <c r="P98">
        <f>IFERROR(IFERROR(INDEX(prices!$A$2:$G$507, (MATCH(I98+60,prices!$A$2:$A$507,0)), 5), INDEX(prices!$A$2:$G$507, (MATCH(I98+62,prices!$A$2:$A$507,0)), 5)), INDEX(prices!$A$2:$G$507, (MATCH(I98+63,prices!$A$2:$A$507,0)), 5))</f>
        <v>673.07000700000003</v>
      </c>
      <c r="Q98">
        <f t="shared" si="10"/>
        <v>-7.2713761061946429E-3</v>
      </c>
      <c r="R98">
        <f>IFERROR(IFERROR(INDEX(prices!$A$2:$G$507, (MATCH(I98+90,prices!$A$2:$A$507,0)), 5), INDEX(prices!$A$2:$G$507, (MATCH(I98+92,prices!$A$2:$A$507,0)), 5)), INDEX(prices!$A$2:$G$507, (MATCH(I98+93,prices!$A$2:$A$507,0)), 5))</f>
        <v>745.919983</v>
      </c>
      <c r="S98">
        <f t="shared" si="11"/>
        <v>-1.0755600822364611E-2</v>
      </c>
      <c r="T98">
        <f>IFERROR(IFERROR(INDEX(prices!$A$2:$G$507, (MATCH(I98+15,prices!$A$2:$A$507,0)), 5), INDEX(prices!$A$2:$G$507, (MATCH(I98+17,prices!$A$2:$A$507,0)), 5)), INDEX(prices!$A$2:$G$507, (MATCH(I98+18,prices!$A$2:$A$507,0)), 5))</f>
        <v>611.57000700000003</v>
      </c>
      <c r="U98">
        <f t="shared" si="12"/>
        <v>1.1131169004294232E-3</v>
      </c>
      <c r="V98">
        <f>IFERROR(IFERROR(INDEX(prices!$A$2:$G$507, (MATCH(I98+7,prices!$A$2:$A$507,0)), 5), INDEX(prices!$A$2:$G$507, (MATCH(I98+9,prices!$A$2:$A$507,0)), 5)), INDEX(prices!$A$2:$G$507, (MATCH(I98+10,prices!$A$2:$A$507,0)), 5))</f>
        <v>612.5</v>
      </c>
      <c r="W98">
        <f t="shared" si="13"/>
        <v>-1.552650993187573E-2</v>
      </c>
    </row>
    <row r="99" spans="1:23">
      <c r="A99">
        <v>20150521</v>
      </c>
      <c r="B99">
        <v>0.23</v>
      </c>
      <c r="C99">
        <v>-0.28999999999999998</v>
      </c>
      <c r="D99">
        <v>-0.02</v>
      </c>
      <c r="E99">
        <v>0</v>
      </c>
      <c r="F99">
        <v>5</v>
      </c>
      <c r="G99">
        <v>21</v>
      </c>
      <c r="H99">
        <v>2015</v>
      </c>
      <c r="I99" s="1">
        <v>42145</v>
      </c>
      <c r="J99">
        <f>INDEX(pol!$A$2:$C$366, (MATCH(I99,pol!$A$2:$A$366,0)), 2)</f>
        <v>0.13296833289107099</v>
      </c>
      <c r="K99">
        <f t="shared" si="7"/>
        <v>-0.17691195708929769</v>
      </c>
      <c r="L99">
        <f>INDEX(prices!$A$2:$G$254, (MATCH(I99,prices!$A$2:$A$254,0)), 5)</f>
        <v>633.35998500000005</v>
      </c>
      <c r="M99">
        <f t="shared" si="8"/>
        <v>8.1497438582348401E-3</v>
      </c>
      <c r="N99">
        <f>IFERROR(IFERROR(INDEX(prices!$A$2:$G$507, (MATCH(I99+30,prices!$A$2:$A$507,0)), 5), INDEX(prices!$A$2:$G$507, (MATCH(I99+32,prices!$A$2:$A$507,0)), 5)), INDEX(prices!$A$2:$G$507, (MATCH(I99+33,prices!$A$2:$A$507,0)), 5))</f>
        <v>619.25</v>
      </c>
      <c r="O99">
        <f t="shared" si="9"/>
        <v>6.4032796684705424E-3</v>
      </c>
      <c r="P99">
        <f>IFERROR(IFERROR(INDEX(prices!$A$2:$G$507, (MATCH(I99+60,prices!$A$2:$A$507,0)), 5), INDEX(prices!$A$2:$G$507, (MATCH(I99+62,prices!$A$2:$A$507,0)), 5)), INDEX(prices!$A$2:$G$507, (MATCH(I99+63,prices!$A$2:$A$507,0)), 5))</f>
        <v>678</v>
      </c>
      <c r="Q99">
        <f t="shared" si="10"/>
        <v>7.3246362915113036E-3</v>
      </c>
      <c r="R99">
        <f>IFERROR(IFERROR(INDEX(prices!$A$2:$G$507, (MATCH(I99+90,prices!$A$2:$A$507,0)), 5), INDEX(prices!$A$2:$G$507, (MATCH(I99+92,prices!$A$2:$A$507,0)), 5)), INDEX(prices!$A$2:$G$507, (MATCH(I99+93,prices!$A$2:$A$507,0)), 5))</f>
        <v>745.28002900000001</v>
      </c>
      <c r="S99">
        <f t="shared" si="11"/>
        <v>-8.5793920874216456E-4</v>
      </c>
      <c r="T99">
        <f>IFERROR(IFERROR(INDEX(prices!$A$2:$G$507, (MATCH(I99+15,prices!$A$2:$A$507,0)), 5), INDEX(prices!$A$2:$G$507, (MATCH(I99+17,prices!$A$2:$A$507,0)), 5)), INDEX(prices!$A$2:$G$507, (MATCH(I99+18,prices!$A$2:$A$507,0)), 5))</f>
        <v>613.79998799999998</v>
      </c>
      <c r="U99">
        <f t="shared" si="12"/>
        <v>3.6463217202866399E-3</v>
      </c>
      <c r="V99">
        <f>IFERROR(IFERROR(INDEX(prices!$A$2:$G$507, (MATCH(I99+7,prices!$A$2:$A$507,0)), 5), INDEX(prices!$A$2:$G$507, (MATCH(I99+9,prices!$A$2:$A$507,0)), 5)), INDEX(prices!$A$2:$G$507, (MATCH(I99+10,prices!$A$2:$A$507,0)), 5))</f>
        <v>629.419983</v>
      </c>
      <c r="W99">
        <f t="shared" si="13"/>
        <v>2.7624462040816328E-2</v>
      </c>
    </row>
    <row r="100" spans="1:23">
      <c r="A100">
        <v>20150522</v>
      </c>
      <c r="B100">
        <v>-0.22</v>
      </c>
      <c r="C100">
        <v>-0.12</v>
      </c>
      <c r="D100">
        <v>-0.14000000000000001</v>
      </c>
      <c r="E100">
        <v>0</v>
      </c>
      <c r="F100">
        <v>5</v>
      </c>
      <c r="G100">
        <v>22</v>
      </c>
      <c r="H100">
        <v>2015</v>
      </c>
      <c r="I100" s="1">
        <v>42146</v>
      </c>
      <c r="J100">
        <f>INDEX(pol!$A$2:$C$366, (MATCH(I100,pol!$A$2:$A$366,0)), 2)</f>
        <v>0.16291544218411499</v>
      </c>
      <c r="K100">
        <f t="shared" si="7"/>
        <v>0.22521985981110992</v>
      </c>
      <c r="L100">
        <f>INDEX(prices!$A$2:$G$254, (MATCH(I100,prices!$A$2:$A$254,0)), 5)</f>
        <v>626.44000200000005</v>
      </c>
      <c r="M100">
        <f t="shared" si="8"/>
        <v>-1.0925829171225589E-2</v>
      </c>
      <c r="N100">
        <f>IFERROR(IFERROR(INDEX(prices!$A$2:$G$507, (MATCH(I100+30,prices!$A$2:$A$507,0)), 5), INDEX(prices!$A$2:$G$507, (MATCH(I100+32,prices!$A$2:$A$507,0)), 5)), INDEX(prices!$A$2:$G$507, (MATCH(I100+33,prices!$A$2:$A$507,0)), 5))</f>
        <v>615.40002400000003</v>
      </c>
      <c r="O100">
        <f t="shared" si="9"/>
        <v>-6.2171594670972462E-3</v>
      </c>
      <c r="P100">
        <f>IFERROR(IFERROR(INDEX(prices!$A$2:$G$507, (MATCH(I100+60,prices!$A$2:$A$507,0)), 5), INDEX(prices!$A$2:$G$507, (MATCH(I100+62,prices!$A$2:$A$507,0)), 5)), INDEX(prices!$A$2:$G$507, (MATCH(I100+63,prices!$A$2:$A$507,0)), 5))</f>
        <v>673.07000700000003</v>
      </c>
      <c r="Q100">
        <f t="shared" si="10"/>
        <v>-7.2713761061946429E-3</v>
      </c>
      <c r="R100">
        <f>IFERROR(IFERROR(INDEX(prices!$A$2:$G$507, (MATCH(I100+90,prices!$A$2:$A$507,0)), 5), INDEX(prices!$A$2:$G$507, (MATCH(I100+92,prices!$A$2:$A$507,0)), 5)), INDEX(prices!$A$2:$G$507, (MATCH(I100+93,prices!$A$2:$A$507,0)), 5))</f>
        <v>735.15002400000003</v>
      </c>
      <c r="S100">
        <f t="shared" si="11"/>
        <v>-1.3592213135768841E-2</v>
      </c>
      <c r="T100">
        <f>IFERROR(IFERROR(INDEX(prices!$A$2:$G$507, (MATCH(I100+15,prices!$A$2:$A$507,0)), 5), INDEX(prices!$A$2:$G$507, (MATCH(I100+17,prices!$A$2:$A$507,0)), 5)), INDEX(prices!$A$2:$G$507, (MATCH(I100+18,prices!$A$2:$A$507,0)), 5))</f>
        <v>608.11999500000002</v>
      </c>
      <c r="U100">
        <f t="shared" si="12"/>
        <v>-9.2538173852163182E-3</v>
      </c>
      <c r="V100">
        <f>IFERROR(IFERROR(INDEX(prices!$A$2:$G$507, (MATCH(I100+7,prices!$A$2:$A$507,0)), 5), INDEX(prices!$A$2:$G$507, (MATCH(I100+9,prices!$A$2:$A$507,0)), 5)), INDEX(prices!$A$2:$G$507, (MATCH(I100+10,prices!$A$2:$A$507,0)), 5))</f>
        <v>615.52002000000005</v>
      </c>
      <c r="W100">
        <f t="shared" si="13"/>
        <v>-2.2083765014495826E-2</v>
      </c>
    </row>
    <row r="101" spans="1:23">
      <c r="A101">
        <v>20150526</v>
      </c>
      <c r="B101">
        <v>-1.01</v>
      </c>
      <c r="C101">
        <v>-0.02</v>
      </c>
      <c r="D101">
        <v>-0.01</v>
      </c>
      <c r="E101">
        <v>0</v>
      </c>
      <c r="F101">
        <v>5</v>
      </c>
      <c r="G101">
        <v>26</v>
      </c>
      <c r="H101">
        <v>2015</v>
      </c>
      <c r="I101" s="1">
        <v>42150</v>
      </c>
      <c r="J101">
        <f>INDEX(pol!$A$2:$C$366, (MATCH(I101,pol!$A$2:$A$366,0)), 2)</f>
        <v>0.13129898156987299</v>
      </c>
      <c r="K101">
        <f t="shared" si="7"/>
        <v>-0.19406668999806301</v>
      </c>
      <c r="L101">
        <f>INDEX(prices!$A$2:$G$254, (MATCH(I101,prices!$A$2:$A$254,0)), 5)</f>
        <v>622.15997300000004</v>
      </c>
      <c r="M101">
        <f t="shared" si="8"/>
        <v>-6.8323047479972596E-3</v>
      </c>
      <c r="N101">
        <f>IFERROR(IFERROR(INDEX(prices!$A$2:$G$507, (MATCH(I101+30,prices!$A$2:$A$507,0)), 5), INDEX(prices!$A$2:$G$507, (MATCH(I101+32,prices!$A$2:$A$507,0)), 5)), INDEX(prices!$A$2:$G$507, (MATCH(I101+33,prices!$A$2:$A$507,0)), 5))</f>
        <v>607.38000499999998</v>
      </c>
      <c r="O101">
        <f t="shared" si="9"/>
        <v>-1.3032204561630059E-2</v>
      </c>
      <c r="P101">
        <f>IFERROR(IFERROR(INDEX(prices!$A$2:$G$507, (MATCH(I101+60,prices!$A$2:$A$507,0)), 5), INDEX(prices!$A$2:$G$507, (MATCH(I101+62,prices!$A$2:$A$507,0)), 5)), INDEX(prices!$A$2:$G$507, (MATCH(I101+63,prices!$A$2:$A$507,0)), 5))</f>
        <v>731.44000200000005</v>
      </c>
      <c r="Q101">
        <f t="shared" si="10"/>
        <v>8.6722026524649484E-2</v>
      </c>
      <c r="R101">
        <f>IFERROR(IFERROR(INDEX(prices!$A$2:$G$507, (MATCH(I101+90,prices!$A$2:$A$507,0)), 5), INDEX(prices!$A$2:$G$507, (MATCH(I101+92,prices!$A$2:$A$507,0)), 5)), INDEX(prices!$A$2:$G$507, (MATCH(I101+93,prices!$A$2:$A$507,0)), 5))</f>
        <v>704.25</v>
      </c>
      <c r="S101">
        <f t="shared" si="11"/>
        <v>-4.2032269592906971E-2</v>
      </c>
      <c r="T101">
        <f>IFERROR(IFERROR(INDEX(prices!$A$2:$G$507, (MATCH(I101+15,prices!$A$2:$A$507,0)), 5), INDEX(prices!$A$2:$G$507, (MATCH(I101+17,prices!$A$2:$A$507,0)), 5)), INDEX(prices!$A$2:$G$507, (MATCH(I101+18,prices!$A$2:$A$507,0)), 5))</f>
        <v>608.669983</v>
      </c>
      <c r="U101">
        <f t="shared" si="12"/>
        <v>9.0440703236535549E-4</v>
      </c>
      <c r="V101">
        <f>IFERROR(IFERROR(INDEX(prices!$A$2:$G$507, (MATCH(I101+7,prices!$A$2:$A$507,0)), 5), INDEX(prices!$A$2:$G$507, (MATCH(I101+9,prices!$A$2:$A$507,0)), 5)), INDEX(prices!$A$2:$G$507, (MATCH(I101+10,prices!$A$2:$A$507,0)), 5))</f>
        <v>610.57000700000003</v>
      </c>
      <c r="W101">
        <f t="shared" si="13"/>
        <v>-8.042001623277846E-3</v>
      </c>
    </row>
    <row r="102" spans="1:23">
      <c r="A102">
        <v>20150527</v>
      </c>
      <c r="B102">
        <v>0.93</v>
      </c>
      <c r="C102">
        <v>0.32</v>
      </c>
      <c r="D102">
        <v>-0.35</v>
      </c>
      <c r="E102">
        <v>0</v>
      </c>
      <c r="F102">
        <v>5</v>
      </c>
      <c r="G102">
        <v>27</v>
      </c>
      <c r="H102">
        <v>2015</v>
      </c>
      <c r="I102" s="1">
        <v>42151</v>
      </c>
      <c r="J102">
        <f>INDEX(pol!$A$2:$C$366, (MATCH(I102,pol!$A$2:$A$366,0)), 2)</f>
        <v>0.167535690372726</v>
      </c>
      <c r="K102">
        <f t="shared" si="7"/>
        <v>0.2759862138273253</v>
      </c>
      <c r="L102">
        <f>INDEX(prices!$A$2:$G$254, (MATCH(I102,prices!$A$2:$A$254,0)), 5)</f>
        <v>612.5</v>
      </c>
      <c r="M102">
        <f t="shared" si="8"/>
        <v>-1.552650993187573E-2</v>
      </c>
      <c r="N102">
        <f>IFERROR(IFERROR(INDEX(prices!$A$2:$G$507, (MATCH(I102+30,prices!$A$2:$A$507,0)), 5), INDEX(prices!$A$2:$G$507, (MATCH(I102+32,prices!$A$2:$A$507,0)), 5)), INDEX(prices!$A$2:$G$507, (MATCH(I102+33,prices!$A$2:$A$507,0)), 5))</f>
        <v>609.46002199999998</v>
      </c>
      <c r="O102">
        <f t="shared" si="9"/>
        <v>3.4245727269207652E-3</v>
      </c>
      <c r="P102">
        <f>IFERROR(IFERROR(INDEX(prices!$A$2:$G$507, (MATCH(I102+60,prices!$A$2:$A$507,0)), 5), INDEX(prices!$A$2:$G$507, (MATCH(I102+62,prices!$A$2:$A$507,0)), 5)), INDEX(prices!$A$2:$G$507, (MATCH(I102+63,prices!$A$2:$A$507,0)), 5))</f>
        <v>730.78002900000001</v>
      </c>
      <c r="Q102">
        <f t="shared" si="10"/>
        <v>-9.0229273514635629E-4</v>
      </c>
      <c r="R102">
        <f>IFERROR(IFERROR(INDEX(prices!$A$2:$G$507, (MATCH(I102+90,prices!$A$2:$A$507,0)), 5), INDEX(prices!$A$2:$G$507, (MATCH(I102+92,prices!$A$2:$A$507,0)), 5)), INDEX(prices!$A$2:$G$507, (MATCH(I102+93,prices!$A$2:$A$507,0)), 5))</f>
        <v>695.39001499999995</v>
      </c>
      <c r="S102">
        <f t="shared" si="11"/>
        <v>-1.2580738374156977E-2</v>
      </c>
      <c r="T102">
        <f>IFERROR(IFERROR(INDEX(prices!$A$2:$G$507, (MATCH(I102+15,prices!$A$2:$A$507,0)), 5), INDEX(prices!$A$2:$G$507, (MATCH(I102+17,prices!$A$2:$A$507,0)), 5)), INDEX(prices!$A$2:$G$507, (MATCH(I102+18,prices!$A$2:$A$507,0)), 5))</f>
        <v>605.85998500000005</v>
      </c>
      <c r="U102">
        <f t="shared" si="12"/>
        <v>-4.6166199722057766E-3</v>
      </c>
      <c r="V102">
        <f>IFERROR(IFERROR(INDEX(prices!$A$2:$G$507, (MATCH(I102+7,prices!$A$2:$A$507,0)), 5), INDEX(prices!$A$2:$G$507, (MATCH(I102+9,prices!$A$2:$A$507,0)), 5)), INDEX(prices!$A$2:$G$507, (MATCH(I102+10,prices!$A$2:$A$507,0)), 5))</f>
        <v>610.89001499999995</v>
      </c>
      <c r="W102">
        <f t="shared" si="13"/>
        <v>5.2411352724687007E-4</v>
      </c>
    </row>
    <row r="103" spans="1:23">
      <c r="A103">
        <v>20150528</v>
      </c>
      <c r="B103">
        <v>-0.12</v>
      </c>
      <c r="C103">
        <v>0.1</v>
      </c>
      <c r="D103">
        <v>0.13</v>
      </c>
      <c r="E103">
        <v>0</v>
      </c>
      <c r="F103">
        <v>5</v>
      </c>
      <c r="G103">
        <v>28</v>
      </c>
      <c r="H103">
        <v>2015</v>
      </c>
      <c r="I103" s="1">
        <v>42152</v>
      </c>
      <c r="J103">
        <f>INDEX(pol!$A$2:$C$366, (MATCH(I103,pol!$A$2:$A$366,0)), 2)</f>
        <v>0.155113263080776</v>
      </c>
      <c r="K103">
        <f t="shared" si="7"/>
        <v>-7.4147945815683444E-2</v>
      </c>
      <c r="L103">
        <f>INDEX(prices!$A$2:$G$254, (MATCH(I103,prices!$A$2:$A$254,0)), 5)</f>
        <v>629.419983</v>
      </c>
      <c r="M103">
        <f t="shared" si="8"/>
        <v>2.7624462040816328E-2</v>
      </c>
      <c r="N103">
        <f>IFERROR(IFERROR(INDEX(prices!$A$2:$G$507, (MATCH(I103+30,prices!$A$2:$A$507,0)), 5), INDEX(prices!$A$2:$G$507, (MATCH(I103+32,prices!$A$2:$A$507,0)), 5)), INDEX(prices!$A$2:$G$507, (MATCH(I103+33,prices!$A$2:$A$507,0)), 5))</f>
        <v>600.04998799999998</v>
      </c>
      <c r="O103">
        <f t="shared" si="9"/>
        <v>-1.5439952844027554E-2</v>
      </c>
      <c r="P103">
        <f>IFERROR(IFERROR(INDEX(prices!$A$2:$G$507, (MATCH(I103+60,prices!$A$2:$A$507,0)), 5), INDEX(prices!$A$2:$G$507, (MATCH(I103+62,prices!$A$2:$A$507,0)), 5)), INDEX(prices!$A$2:$G$507, (MATCH(I103+63,prices!$A$2:$A$507,0)), 5))</f>
        <v>731.44000200000005</v>
      </c>
      <c r="Q103">
        <f t="shared" si="10"/>
        <v>9.0310760257521531E-4</v>
      </c>
      <c r="R103">
        <f>IFERROR(IFERROR(INDEX(prices!$A$2:$G$507, (MATCH(I103+90,prices!$A$2:$A$507,0)), 5), INDEX(prices!$A$2:$G$507, (MATCH(I103+92,prices!$A$2:$A$507,0)), 5)), INDEX(prices!$A$2:$G$507, (MATCH(I103+93,prices!$A$2:$A$507,0)), 5))</f>
        <v>707.64001499999995</v>
      </c>
      <c r="S103">
        <f t="shared" si="11"/>
        <v>1.7616013655301049E-2</v>
      </c>
      <c r="T103">
        <f>IFERROR(IFERROR(INDEX(prices!$A$2:$G$507, (MATCH(I103+15,prices!$A$2:$A$507,0)), 5), INDEX(prices!$A$2:$G$507, (MATCH(I103+17,prices!$A$2:$A$507,0)), 5)), INDEX(prices!$A$2:$G$507, (MATCH(I103+18,prices!$A$2:$A$507,0)), 5))</f>
        <v>609.76000999999997</v>
      </c>
      <c r="U103">
        <f t="shared" si="12"/>
        <v>6.4371721132893663E-3</v>
      </c>
      <c r="V103">
        <f>IFERROR(IFERROR(INDEX(prices!$A$2:$G$507, (MATCH(I103+7,prices!$A$2:$A$507,0)), 5), INDEX(prices!$A$2:$G$507, (MATCH(I103+9,prices!$A$2:$A$507,0)), 5)), INDEX(prices!$A$2:$G$507, (MATCH(I103+10,prices!$A$2:$A$507,0)), 5))</f>
        <v>611.57000700000003</v>
      </c>
      <c r="W103">
        <f t="shared" si="13"/>
        <v>1.1131169004294232E-3</v>
      </c>
    </row>
    <row r="104" spans="1:23">
      <c r="A104">
        <v>20150529</v>
      </c>
      <c r="B104">
        <v>-0.57999999999999996</v>
      </c>
      <c r="C104">
        <v>0.02</v>
      </c>
      <c r="D104">
        <v>0.06</v>
      </c>
      <c r="E104">
        <v>0</v>
      </c>
      <c r="F104">
        <v>5</v>
      </c>
      <c r="G104">
        <v>29</v>
      </c>
      <c r="H104">
        <v>2015</v>
      </c>
      <c r="I104" s="1">
        <v>42153</v>
      </c>
      <c r="J104">
        <f>INDEX(pol!$A$2:$C$366, (MATCH(I104,pol!$A$2:$A$366,0)), 2)</f>
        <v>0.18322541049174301</v>
      </c>
      <c r="K104">
        <f t="shared" si="7"/>
        <v>0.18123625828390622</v>
      </c>
      <c r="L104">
        <f>INDEX(prices!$A$2:$G$254, (MATCH(I104,prices!$A$2:$A$254,0)), 5)</f>
        <v>615.52002000000005</v>
      </c>
      <c r="M104">
        <f t="shared" si="8"/>
        <v>-2.2083765014495826E-2</v>
      </c>
      <c r="N104">
        <f>IFERROR(IFERROR(INDEX(prices!$A$2:$G$507, (MATCH(I104+30,prices!$A$2:$A$507,0)), 5), INDEX(prices!$A$2:$G$507, (MATCH(I104+32,prices!$A$2:$A$507,0)), 5)), INDEX(prices!$A$2:$G$507, (MATCH(I104+33,prices!$A$2:$A$507,0)), 5))</f>
        <v>604.98999000000003</v>
      </c>
      <c r="O104">
        <f t="shared" si="9"/>
        <v>8.2326507770883409E-3</v>
      </c>
      <c r="P104">
        <f>IFERROR(IFERROR(INDEX(prices!$A$2:$G$507, (MATCH(I104+60,prices!$A$2:$A$507,0)), 5), INDEX(prices!$A$2:$G$507, (MATCH(I104+62,prices!$A$2:$A$507,0)), 5)), INDEX(prices!$A$2:$G$507, (MATCH(I104+63,prices!$A$2:$A$507,0)), 5))</f>
        <v>730.78002900000001</v>
      </c>
      <c r="Q104">
        <f t="shared" si="10"/>
        <v>-9.0229273514635629E-4</v>
      </c>
      <c r="R104">
        <f>IFERROR(IFERROR(INDEX(prices!$A$2:$G$507, (MATCH(I104+90,prices!$A$2:$A$507,0)), 5), INDEX(prices!$A$2:$G$507, (MATCH(I104+92,prices!$A$2:$A$507,0)), 5)), INDEX(prices!$A$2:$G$507, (MATCH(I104+93,prices!$A$2:$A$507,0)), 5))</f>
        <v>727.169983</v>
      </c>
      <c r="S104">
        <f t="shared" si="11"/>
        <v>2.7598733234439909E-2</v>
      </c>
      <c r="T104">
        <f>IFERROR(IFERROR(INDEX(prices!$A$2:$G$507, (MATCH(I104+15,prices!$A$2:$A$507,0)), 5), INDEX(prices!$A$2:$G$507, (MATCH(I104+17,prices!$A$2:$A$507,0)), 5)), INDEX(prices!$A$2:$G$507, (MATCH(I104+18,prices!$A$2:$A$507,0)), 5))</f>
        <v>604.169983</v>
      </c>
      <c r="U104">
        <f t="shared" si="12"/>
        <v>-9.1675854571046135E-3</v>
      </c>
      <c r="V104">
        <f>IFERROR(IFERROR(INDEX(prices!$A$2:$G$507, (MATCH(I104+7,prices!$A$2:$A$507,0)), 5), INDEX(prices!$A$2:$G$507, (MATCH(I104+9,prices!$A$2:$A$507,0)), 5)), INDEX(prices!$A$2:$G$507, (MATCH(I104+10,prices!$A$2:$A$507,0)), 5))</f>
        <v>613.79998799999998</v>
      </c>
      <c r="W104">
        <f t="shared" si="13"/>
        <v>3.6463217202866399E-3</v>
      </c>
    </row>
    <row r="105" spans="1:23">
      <c r="A105">
        <v>20150601</v>
      </c>
      <c r="B105">
        <v>0.17</v>
      </c>
      <c r="C105">
        <v>-0.04</v>
      </c>
      <c r="D105">
        <v>-0.22</v>
      </c>
      <c r="E105">
        <v>0</v>
      </c>
      <c r="F105">
        <v>6</v>
      </c>
      <c r="G105">
        <v>1</v>
      </c>
      <c r="H105">
        <v>2015</v>
      </c>
      <c r="I105" s="1">
        <v>42156</v>
      </c>
      <c r="J105">
        <f>INDEX(pol!$A$2:$C$366, (MATCH(I105,pol!$A$2:$A$366,0)), 2)</f>
        <v>0.163880706525252</v>
      </c>
      <c r="K105">
        <f t="shared" si="7"/>
        <v>-0.10557871811870101</v>
      </c>
      <c r="L105">
        <f>INDEX(prices!$A$2:$G$254, (MATCH(I105,prices!$A$2:$A$254,0)), 5)</f>
        <v>614.90002400000003</v>
      </c>
      <c r="M105">
        <f t="shared" si="8"/>
        <v>-1.0072718674528484E-3</v>
      </c>
      <c r="N105">
        <f>IFERROR(IFERROR(INDEX(prices!$A$2:$G$507, (MATCH(I105+30,prices!$A$2:$A$507,0)), 5), INDEX(prices!$A$2:$G$507, (MATCH(I105+32,prices!$A$2:$A$507,0)), 5)), INDEX(prices!$A$2:$G$507, (MATCH(I105+33,prices!$A$2:$A$507,0)), 5))</f>
        <v>606.57000700000003</v>
      </c>
      <c r="O105">
        <f t="shared" si="9"/>
        <v>2.6116415579041201E-3</v>
      </c>
      <c r="P105">
        <f>IFERROR(IFERROR(INDEX(prices!$A$2:$G$507, (MATCH(I105+60,prices!$A$2:$A$507,0)), 5), INDEX(prices!$A$2:$G$507, (MATCH(I105+62,prices!$A$2:$A$507,0)), 5)), INDEX(prices!$A$2:$G$507, (MATCH(I105+63,prices!$A$2:$A$507,0)), 5))</f>
        <v>742.22997999999995</v>
      </c>
      <c r="Q105">
        <f t="shared" si="10"/>
        <v>1.5668122479575781E-2</v>
      </c>
      <c r="R105">
        <f>IFERROR(IFERROR(INDEX(prices!$A$2:$G$507, (MATCH(I105+90,prices!$A$2:$A$507,0)), 5), INDEX(prices!$A$2:$G$507, (MATCH(I105+92,prices!$A$2:$A$507,0)), 5)), INDEX(prices!$A$2:$G$507, (MATCH(I105+93,prices!$A$2:$A$507,0)), 5))</f>
        <v>706.71002199999998</v>
      </c>
      <c r="S105">
        <f t="shared" si="11"/>
        <v>-2.8136421302197814E-2</v>
      </c>
      <c r="T105">
        <f>IFERROR(IFERROR(INDEX(prices!$A$2:$G$507, (MATCH(I105+15,prices!$A$2:$A$507,0)), 5), INDEX(prices!$A$2:$G$507, (MATCH(I105+17,prices!$A$2:$A$507,0)), 5)), INDEX(prices!$A$2:$G$507, (MATCH(I105+18,prices!$A$2:$A$507,0)), 5))</f>
        <v>600.61999500000002</v>
      </c>
      <c r="U105">
        <f t="shared" si="12"/>
        <v>-5.8758099539678466E-3</v>
      </c>
      <c r="V105">
        <f>IFERROR(IFERROR(INDEX(prices!$A$2:$G$507, (MATCH(I105+7,prices!$A$2:$A$507,0)), 5), INDEX(prices!$A$2:$G$507, (MATCH(I105+9,prices!$A$2:$A$507,0)), 5)), INDEX(prices!$A$2:$G$507, (MATCH(I105+10,prices!$A$2:$A$507,0)), 5))</f>
        <v>608.11999500000002</v>
      </c>
      <c r="W105">
        <f t="shared" si="13"/>
        <v>-9.2538173852163182E-3</v>
      </c>
    </row>
    <row r="106" spans="1:23">
      <c r="A106">
        <v>20150602</v>
      </c>
      <c r="B106">
        <v>-0.02</v>
      </c>
      <c r="C106">
        <v>0.32</v>
      </c>
      <c r="D106">
        <v>0.33</v>
      </c>
      <c r="E106">
        <v>0</v>
      </c>
      <c r="F106">
        <v>6</v>
      </c>
      <c r="G106">
        <v>2</v>
      </c>
      <c r="H106">
        <v>2015</v>
      </c>
      <c r="I106" s="1">
        <v>42157</v>
      </c>
      <c r="J106">
        <f>INDEX(pol!$A$2:$C$366, (MATCH(I106,pol!$A$2:$A$366,0)), 2)</f>
        <v>0.11163592693839799</v>
      </c>
      <c r="K106">
        <f t="shared" si="7"/>
        <v>-0.31879762233514491</v>
      </c>
      <c r="L106">
        <f>INDEX(prices!$A$2:$G$254, (MATCH(I106,prices!$A$2:$A$254,0)), 5)</f>
        <v>610.57000700000003</v>
      </c>
      <c r="M106">
        <f t="shared" si="8"/>
        <v>-7.0418227858127357E-3</v>
      </c>
      <c r="N106">
        <f>IFERROR(IFERROR(INDEX(prices!$A$2:$G$507, (MATCH(I106+30,prices!$A$2:$A$507,0)), 5), INDEX(prices!$A$2:$G$507, (MATCH(I106+32,prices!$A$2:$A$507,0)), 5)), INDEX(prices!$A$2:$G$507, (MATCH(I106+33,prices!$A$2:$A$507,0)), 5))</f>
        <v>609.55999799999995</v>
      </c>
      <c r="O106">
        <f t="shared" si="9"/>
        <v>4.9293419811308244E-3</v>
      </c>
      <c r="P106">
        <f>IFERROR(IFERROR(INDEX(prices!$A$2:$G$507, (MATCH(I106+60,prices!$A$2:$A$507,0)), 5), INDEX(prices!$A$2:$G$507, (MATCH(I106+62,prices!$A$2:$A$507,0)), 5)), INDEX(prices!$A$2:$G$507, (MATCH(I106+63,prices!$A$2:$A$507,0)), 5))</f>
        <v>743.03997800000002</v>
      </c>
      <c r="Q106">
        <f t="shared" si="10"/>
        <v>1.0913032642524952E-3</v>
      </c>
      <c r="R106">
        <f>IFERROR(IFERROR(INDEX(prices!$A$2:$G$507, (MATCH(I106+90,prices!$A$2:$A$507,0)), 5), INDEX(prices!$A$2:$G$507, (MATCH(I106+92,prices!$A$2:$A$507,0)), 5)), INDEX(prices!$A$2:$G$507, (MATCH(I106+93,prices!$A$2:$A$507,0)), 5))</f>
        <v>710.01000999999997</v>
      </c>
      <c r="S106">
        <f t="shared" si="11"/>
        <v>4.6695078565052311E-3</v>
      </c>
      <c r="T106">
        <f>IFERROR(IFERROR(INDEX(prices!$A$2:$G$507, (MATCH(I106+15,prices!$A$2:$A$507,0)), 5), INDEX(prices!$A$2:$G$507, (MATCH(I106+17,prices!$A$2:$A$507,0)), 5)), INDEX(prices!$A$2:$G$507, (MATCH(I106+18,prices!$A$2:$A$507,0)), 5))</f>
        <v>606.84002699999996</v>
      </c>
      <c r="U106">
        <f t="shared" si="12"/>
        <v>1.0356018866804369E-2</v>
      </c>
      <c r="V106">
        <f>IFERROR(IFERROR(INDEX(prices!$A$2:$G$507, (MATCH(I106+7,prices!$A$2:$A$507,0)), 5), INDEX(prices!$A$2:$G$507, (MATCH(I106+9,prices!$A$2:$A$507,0)), 5)), INDEX(prices!$A$2:$G$507, (MATCH(I106+10,prices!$A$2:$A$507,0)), 5))</f>
        <v>605.78997800000002</v>
      </c>
      <c r="W106">
        <f t="shared" si="13"/>
        <v>-3.8315086153350342E-3</v>
      </c>
    </row>
    <row r="107" spans="1:23">
      <c r="A107">
        <v>20150603</v>
      </c>
      <c r="B107">
        <v>0.39</v>
      </c>
      <c r="C107">
        <v>0.86</v>
      </c>
      <c r="D107">
        <v>-0.24</v>
      </c>
      <c r="E107">
        <v>0</v>
      </c>
      <c r="F107">
        <v>6</v>
      </c>
      <c r="G107">
        <v>3</v>
      </c>
      <c r="H107">
        <v>2015</v>
      </c>
      <c r="I107" s="1">
        <v>42158</v>
      </c>
      <c r="J107">
        <f>INDEX(pol!$A$2:$C$366, (MATCH(I107,pol!$A$2:$A$366,0)), 2)</f>
        <v>0.23411988326257799</v>
      </c>
      <c r="K107">
        <f t="shared" si="7"/>
        <v>1.0971732817856035</v>
      </c>
      <c r="L107">
        <f>INDEX(prices!$A$2:$G$254, (MATCH(I107,prices!$A$2:$A$254,0)), 5)</f>
        <v>610.89001499999995</v>
      </c>
      <c r="M107">
        <f t="shared" si="8"/>
        <v>5.2411352724687007E-4</v>
      </c>
      <c r="N107">
        <f>IFERROR(IFERROR(INDEX(prices!$A$2:$G$507, (MATCH(I107+30,prices!$A$2:$A$507,0)), 5), INDEX(prices!$A$2:$G$507, (MATCH(I107+32,prices!$A$2:$A$507,0)), 5)), INDEX(prices!$A$2:$G$507, (MATCH(I107+33,prices!$A$2:$A$507,0)), 5))</f>
        <v>607.169983</v>
      </c>
      <c r="O107">
        <f t="shared" si="9"/>
        <v>-3.9208855696596231E-3</v>
      </c>
      <c r="P107">
        <f>IFERROR(IFERROR(INDEX(prices!$A$2:$G$507, (MATCH(I107+60,prices!$A$2:$A$507,0)), 5), INDEX(prices!$A$2:$G$507, (MATCH(I107+62,prices!$A$2:$A$507,0)), 5)), INDEX(prices!$A$2:$G$507, (MATCH(I107+63,prices!$A$2:$A$507,0)), 5))</f>
        <v>748.09002699999996</v>
      </c>
      <c r="Q107">
        <f t="shared" si="10"/>
        <v>6.7964701086378754E-3</v>
      </c>
      <c r="R107">
        <f>IFERROR(IFERROR(INDEX(prices!$A$2:$G$507, (MATCH(I107+90,prices!$A$2:$A$507,0)), 5), INDEX(prices!$A$2:$G$507, (MATCH(I107+92,prices!$A$2:$A$507,0)), 5)), INDEX(prices!$A$2:$G$507, (MATCH(I107+93,prices!$A$2:$A$507,0)), 5))</f>
        <v>706.71002199999998</v>
      </c>
      <c r="S107">
        <f t="shared" si="11"/>
        <v>-4.6478048950323739E-3</v>
      </c>
      <c r="T107">
        <f>IFERROR(IFERROR(INDEX(prices!$A$2:$G$507, (MATCH(I107+15,prices!$A$2:$A$507,0)), 5), INDEX(prices!$A$2:$G$507, (MATCH(I107+17,prices!$A$2:$A$507,0)), 5)), INDEX(prices!$A$2:$G$507, (MATCH(I107+18,prices!$A$2:$A$507,0)), 5))</f>
        <v>606.20001200000002</v>
      </c>
      <c r="U107">
        <f t="shared" si="12"/>
        <v>-1.0546683994527416E-3</v>
      </c>
      <c r="V107">
        <f>IFERROR(IFERROR(INDEX(prices!$A$2:$G$507, (MATCH(I107+7,prices!$A$2:$A$507,0)), 5), INDEX(prices!$A$2:$G$507, (MATCH(I107+9,prices!$A$2:$A$507,0)), 5)), INDEX(prices!$A$2:$G$507, (MATCH(I107+10,prices!$A$2:$A$507,0)), 5))</f>
        <v>608.669983</v>
      </c>
      <c r="W107">
        <f t="shared" si="13"/>
        <v>4.7541311421298929E-3</v>
      </c>
    </row>
    <row r="108" spans="1:23">
      <c r="A108">
        <v>20150604</v>
      </c>
      <c r="B108">
        <v>-0.88</v>
      </c>
      <c r="C108">
        <v>-0.1</v>
      </c>
      <c r="D108">
        <v>-0.01</v>
      </c>
      <c r="E108">
        <v>0</v>
      </c>
      <c r="F108">
        <v>6</v>
      </c>
      <c r="G108">
        <v>4</v>
      </c>
      <c r="H108">
        <v>2015</v>
      </c>
      <c r="I108" s="1">
        <v>42159</v>
      </c>
      <c r="J108">
        <f>INDEX(pol!$A$2:$C$366, (MATCH(I108,pol!$A$2:$A$366,0)), 2)</f>
        <v>0.17372695784957201</v>
      </c>
      <c r="K108">
        <f t="shared" si="7"/>
        <v>-0.25795726775274391</v>
      </c>
      <c r="L108">
        <f>INDEX(prices!$A$2:$G$254, (MATCH(I108,prices!$A$2:$A$254,0)), 5)</f>
        <v>611.57000700000003</v>
      </c>
      <c r="M108">
        <f t="shared" si="8"/>
        <v>1.1131169004294232E-3</v>
      </c>
      <c r="N108">
        <f>IFERROR(IFERROR(INDEX(prices!$A$2:$G$507, (MATCH(I108+30,prices!$A$2:$A$507,0)), 5), INDEX(prices!$A$2:$G$507, (MATCH(I108+32,prices!$A$2:$A$507,0)), 5)), INDEX(prices!$A$2:$G$507, (MATCH(I108+33,prices!$A$2:$A$507,0)), 5))</f>
        <v>607.169983</v>
      </c>
      <c r="O108">
        <f t="shared" si="9"/>
        <v>0</v>
      </c>
      <c r="P108">
        <f>IFERROR(IFERROR(INDEX(prices!$A$2:$G$507, (MATCH(I108+60,prices!$A$2:$A$507,0)), 5), INDEX(prices!$A$2:$G$507, (MATCH(I108+62,prices!$A$2:$A$507,0)), 5)), INDEX(prices!$A$2:$G$507, (MATCH(I108+63,prices!$A$2:$A$507,0)), 5))</f>
        <v>743.03997800000002</v>
      </c>
      <c r="Q108">
        <f t="shared" si="10"/>
        <v>-6.7505899259902111E-3</v>
      </c>
      <c r="R108">
        <f>IFERROR(IFERROR(INDEX(prices!$A$2:$G$507, (MATCH(I108+90,prices!$A$2:$A$507,0)), 5), INDEX(prices!$A$2:$G$507, (MATCH(I108+92,prices!$A$2:$A$507,0)), 5)), INDEX(prices!$A$2:$G$507, (MATCH(I108+93,prices!$A$2:$A$507,0)), 5))</f>
        <v>723.86999500000002</v>
      </c>
      <c r="S108">
        <f t="shared" si="11"/>
        <v>2.4281490945093794E-2</v>
      </c>
      <c r="T108">
        <f>IFERROR(IFERROR(INDEX(prices!$A$2:$G$507, (MATCH(I108+15,prices!$A$2:$A$507,0)), 5), INDEX(prices!$A$2:$G$507, (MATCH(I108+17,prices!$A$2:$A$507,0)), 5)), INDEX(prices!$A$2:$G$507, (MATCH(I108+18,prices!$A$2:$A$507,0)), 5))</f>
        <v>615.30999799999995</v>
      </c>
      <c r="U108">
        <f t="shared" si="12"/>
        <v>1.5028020157808799E-2</v>
      </c>
      <c r="V108">
        <f>IFERROR(IFERROR(INDEX(prices!$A$2:$G$507, (MATCH(I108+7,prices!$A$2:$A$507,0)), 5), INDEX(prices!$A$2:$G$507, (MATCH(I108+9,prices!$A$2:$A$507,0)), 5)), INDEX(prices!$A$2:$G$507, (MATCH(I108+10,prices!$A$2:$A$507,0)), 5))</f>
        <v>605.85998500000005</v>
      </c>
      <c r="W108">
        <f t="shared" si="13"/>
        <v>-4.6166199722057766E-3</v>
      </c>
    </row>
    <row r="109" spans="1:23">
      <c r="A109">
        <v>20150605</v>
      </c>
      <c r="B109">
        <v>0.06</v>
      </c>
      <c r="C109">
        <v>0.8</v>
      </c>
      <c r="D109">
        <v>0.05</v>
      </c>
      <c r="E109">
        <v>0</v>
      </c>
      <c r="F109">
        <v>6</v>
      </c>
      <c r="G109">
        <v>5</v>
      </c>
      <c r="H109">
        <v>2015</v>
      </c>
      <c r="I109" s="1">
        <v>42160</v>
      </c>
      <c r="J109">
        <f>INDEX(pol!$A$2:$C$366, (MATCH(I109,pol!$A$2:$A$366,0)), 2)</f>
        <v>0.24362590127138101</v>
      </c>
      <c r="K109">
        <f t="shared" si="7"/>
        <v>0.40234943549943247</v>
      </c>
      <c r="L109">
        <f>INDEX(prices!$A$2:$G$254, (MATCH(I109,prices!$A$2:$A$254,0)), 5)</f>
        <v>613.79998799999998</v>
      </c>
      <c r="M109">
        <f t="shared" si="8"/>
        <v>3.6463217202866399E-3</v>
      </c>
      <c r="N109">
        <f>IFERROR(IFERROR(INDEX(prices!$A$2:$G$507, (MATCH(I109+30,prices!$A$2:$A$507,0)), 5), INDEX(prices!$A$2:$G$507, (MATCH(I109+32,prices!$A$2:$A$507,0)), 5)), INDEX(prices!$A$2:$G$507, (MATCH(I109+33,prices!$A$2:$A$507,0)), 5))</f>
        <v>620.55999799999995</v>
      </c>
      <c r="O109">
        <f t="shared" si="9"/>
        <v>2.2053157064584248E-2</v>
      </c>
      <c r="P109">
        <f>IFERROR(IFERROR(INDEX(prices!$A$2:$G$507, (MATCH(I109+60,prices!$A$2:$A$507,0)), 5), INDEX(prices!$A$2:$G$507, (MATCH(I109+62,prices!$A$2:$A$507,0)), 5)), INDEX(prices!$A$2:$G$507, (MATCH(I109+63,prices!$A$2:$A$507,0)), 5))</f>
        <v>748.09002699999996</v>
      </c>
      <c r="Q109">
        <f t="shared" si="10"/>
        <v>6.7964701086378754E-3</v>
      </c>
      <c r="R109">
        <f>IFERROR(IFERROR(INDEX(prices!$A$2:$G$507, (MATCH(I109+90,prices!$A$2:$A$507,0)), 5), INDEX(prices!$A$2:$G$507, (MATCH(I109+92,prices!$A$2:$A$507,0)), 5)), INDEX(prices!$A$2:$G$507, (MATCH(I109+93,prices!$A$2:$A$507,0)), 5))</f>
        <v>724.98999000000003</v>
      </c>
      <c r="S109">
        <f t="shared" si="11"/>
        <v>1.5472322485200083E-3</v>
      </c>
      <c r="T109">
        <f>IFERROR(IFERROR(INDEX(prices!$A$2:$G$507, (MATCH(I109+15,prices!$A$2:$A$507,0)), 5), INDEX(prices!$A$2:$G$507, (MATCH(I109+17,prices!$A$2:$A$507,0)), 5)), INDEX(prices!$A$2:$G$507, (MATCH(I109+18,prices!$A$2:$A$507,0)), 5))</f>
        <v>619.25</v>
      </c>
      <c r="U109">
        <f t="shared" si="12"/>
        <v>6.4032796684705424E-3</v>
      </c>
      <c r="V109">
        <f>IFERROR(IFERROR(INDEX(prices!$A$2:$G$507, (MATCH(I109+7,prices!$A$2:$A$507,0)), 5), INDEX(prices!$A$2:$G$507, (MATCH(I109+9,prices!$A$2:$A$507,0)), 5)), INDEX(prices!$A$2:$G$507, (MATCH(I109+10,prices!$A$2:$A$507,0)), 5))</f>
        <v>609.76000999999997</v>
      </c>
      <c r="W109">
        <f t="shared" si="13"/>
        <v>6.4371721132893663E-3</v>
      </c>
    </row>
    <row r="110" spans="1:23">
      <c r="A110">
        <v>20150608</v>
      </c>
      <c r="B110">
        <v>-0.66</v>
      </c>
      <c r="C110">
        <v>0.05</v>
      </c>
      <c r="D110">
        <v>0.03</v>
      </c>
      <c r="E110">
        <v>0</v>
      </c>
      <c r="F110">
        <v>6</v>
      </c>
      <c r="G110">
        <v>8</v>
      </c>
      <c r="H110">
        <v>2015</v>
      </c>
      <c r="I110" s="1">
        <v>42163</v>
      </c>
      <c r="J110">
        <f>INDEX(pol!$A$2:$C$366, (MATCH(I110,pol!$A$2:$A$366,0)), 2)</f>
        <v>0.42669899007010198</v>
      </c>
      <c r="K110">
        <f t="shared" si="7"/>
        <v>0.75145166356836279</v>
      </c>
      <c r="L110">
        <f>INDEX(prices!$A$2:$G$254, (MATCH(I110,prices!$A$2:$A$254,0)), 5)</f>
        <v>608.11999500000002</v>
      </c>
      <c r="M110">
        <f t="shared" si="8"/>
        <v>-9.2538173852163182E-3</v>
      </c>
      <c r="N110">
        <f>IFERROR(IFERROR(INDEX(prices!$A$2:$G$507, (MATCH(I110+30,prices!$A$2:$A$507,0)), 5), INDEX(prices!$A$2:$G$507, (MATCH(I110+32,prices!$A$2:$A$507,0)), 5)), INDEX(prices!$A$2:$G$507, (MATCH(I110+33,prices!$A$2:$A$507,0)), 5))</f>
        <v>612.84997599999997</v>
      </c>
      <c r="O110">
        <f t="shared" si="9"/>
        <v>-1.2424297448834241E-2</v>
      </c>
      <c r="P110">
        <f>IFERROR(IFERROR(INDEX(prices!$A$2:$G$507, (MATCH(I110+60,prices!$A$2:$A$507,0)), 5), INDEX(prices!$A$2:$G$507, (MATCH(I110+62,prices!$A$2:$A$507,0)), 5)), INDEX(prices!$A$2:$G$507, (MATCH(I110+63,prices!$A$2:$A$507,0)), 5))</f>
        <v>749.11999500000002</v>
      </c>
      <c r="Q110">
        <f t="shared" si="10"/>
        <v>1.3767968597716029E-3</v>
      </c>
      <c r="R110">
        <f>IFERROR(IFERROR(INDEX(prices!$A$2:$G$507, (MATCH(I110+90,prices!$A$2:$A$507,0)), 5), INDEX(prices!$A$2:$G$507, (MATCH(I110+92,prices!$A$2:$A$507,0)), 5)), INDEX(prices!$A$2:$G$507, (MATCH(I110+93,prices!$A$2:$A$507,0)), 5))</f>
        <v>732.14001499999995</v>
      </c>
      <c r="S110">
        <f t="shared" si="11"/>
        <v>9.8622396151978788E-3</v>
      </c>
      <c r="T110">
        <f>IFERROR(IFERROR(INDEX(prices!$A$2:$G$507, (MATCH(I110+15,prices!$A$2:$A$507,0)), 5), INDEX(prices!$A$2:$G$507, (MATCH(I110+17,prices!$A$2:$A$507,0)), 5)), INDEX(prices!$A$2:$G$507, (MATCH(I110+18,prices!$A$2:$A$507,0)), 5))</f>
        <v>615.40002400000003</v>
      </c>
      <c r="U110">
        <f t="shared" si="12"/>
        <v>-6.2171594670972462E-3</v>
      </c>
      <c r="V110">
        <f>IFERROR(IFERROR(INDEX(prices!$A$2:$G$507, (MATCH(I110+7,prices!$A$2:$A$507,0)), 5), INDEX(prices!$A$2:$G$507, (MATCH(I110+9,prices!$A$2:$A$507,0)), 5)), INDEX(prices!$A$2:$G$507, (MATCH(I110+10,prices!$A$2:$A$507,0)), 5))</f>
        <v>604.169983</v>
      </c>
      <c r="W110">
        <f t="shared" si="13"/>
        <v>-9.1675854571046135E-3</v>
      </c>
    </row>
    <row r="111" spans="1:23">
      <c r="A111">
        <v>20150609</v>
      </c>
      <c r="B111">
        <v>0.02</v>
      </c>
      <c r="C111">
        <v>-0.31</v>
      </c>
      <c r="D111">
        <v>0.35</v>
      </c>
      <c r="E111">
        <v>0</v>
      </c>
      <c r="F111">
        <v>6</v>
      </c>
      <c r="G111">
        <v>9</v>
      </c>
      <c r="H111">
        <v>2015</v>
      </c>
      <c r="I111" s="1">
        <v>42164</v>
      </c>
      <c r="J111">
        <f>INDEX(pol!$A$2:$C$366, (MATCH(I111,pol!$A$2:$A$366,0)), 2)</f>
        <v>0.12405091659737801</v>
      </c>
      <c r="K111">
        <f t="shared" si="7"/>
        <v>-0.70927768875900599</v>
      </c>
      <c r="L111">
        <f>INDEX(prices!$A$2:$G$254, (MATCH(I111,prices!$A$2:$A$254,0)), 5)</f>
        <v>605.78997800000002</v>
      </c>
      <c r="M111">
        <f t="shared" si="8"/>
        <v>-3.8315086153350342E-3</v>
      </c>
      <c r="N111">
        <f>IFERROR(IFERROR(INDEX(prices!$A$2:$G$507, (MATCH(I111+30,prices!$A$2:$A$507,0)), 5), INDEX(prices!$A$2:$G$507, (MATCH(I111+32,prices!$A$2:$A$507,0)), 5)), INDEX(prices!$A$2:$G$507, (MATCH(I111+33,prices!$A$2:$A$507,0)), 5))</f>
        <v>627.15997300000004</v>
      </c>
      <c r="O111">
        <f t="shared" si="9"/>
        <v>2.3349918512520374E-2</v>
      </c>
      <c r="P111">
        <f>IFERROR(IFERROR(INDEX(prices!$A$2:$G$507, (MATCH(I111+60,prices!$A$2:$A$507,0)), 5), INDEX(prices!$A$2:$G$507, (MATCH(I111+62,prices!$A$2:$A$507,0)), 5)), INDEX(prices!$A$2:$G$507, (MATCH(I111+63,prices!$A$2:$A$507,0)), 5))</f>
        <v>744.23999000000003</v>
      </c>
      <c r="Q111">
        <f t="shared" si="10"/>
        <v>-6.5143168418565342E-3</v>
      </c>
      <c r="R111">
        <f>IFERROR(IFERROR(INDEX(prices!$A$2:$G$507, (MATCH(I111+90,prices!$A$2:$A$507,0)), 5), INDEX(prices!$A$2:$G$507, (MATCH(I111+92,prices!$A$2:$A$507,0)), 5)), INDEX(prices!$A$2:$G$507, (MATCH(I111+93,prices!$A$2:$A$507,0)), 5))</f>
        <v>718.830017</v>
      </c>
      <c r="S111">
        <f t="shared" si="11"/>
        <v>-1.8179580035657457E-2</v>
      </c>
      <c r="T111">
        <f>IFERROR(IFERROR(INDEX(prices!$A$2:$G$507, (MATCH(I111+15,prices!$A$2:$A$507,0)), 5), INDEX(prices!$A$2:$G$507, (MATCH(I111+17,prices!$A$2:$A$507,0)), 5)), INDEX(prices!$A$2:$G$507, (MATCH(I111+18,prices!$A$2:$A$507,0)), 5))</f>
        <v>610.53002900000001</v>
      </c>
      <c r="U111">
        <f t="shared" si="12"/>
        <v>-7.9135437277786276E-3</v>
      </c>
      <c r="V111">
        <f>IFERROR(IFERROR(INDEX(prices!$A$2:$G$507, (MATCH(I111+7,prices!$A$2:$A$507,0)), 5), INDEX(prices!$A$2:$G$507, (MATCH(I111+9,prices!$A$2:$A$507,0)), 5)), INDEX(prices!$A$2:$G$507, (MATCH(I111+10,prices!$A$2:$A$507,0)), 5))</f>
        <v>600.61999500000002</v>
      </c>
      <c r="W111">
        <f t="shared" si="13"/>
        <v>-5.8758099539678466E-3</v>
      </c>
    </row>
    <row r="112" spans="1:23">
      <c r="A112">
        <v>20150610</v>
      </c>
      <c r="B112">
        <v>1.2</v>
      </c>
      <c r="C112">
        <v>0.15</v>
      </c>
      <c r="D112">
        <v>0.19</v>
      </c>
      <c r="E112">
        <v>0</v>
      </c>
      <c r="F112">
        <v>6</v>
      </c>
      <c r="G112">
        <v>10</v>
      </c>
      <c r="H112">
        <v>2015</v>
      </c>
      <c r="I112" s="1">
        <v>42165</v>
      </c>
      <c r="J112">
        <f>INDEX(pol!$A$2:$C$366, (MATCH(I112,pol!$A$2:$A$366,0)), 2)</f>
        <v>0.16592659276591701</v>
      </c>
      <c r="K112">
        <f t="shared" si="7"/>
        <v>0.3375684542860049</v>
      </c>
      <c r="L112">
        <f>INDEX(prices!$A$2:$G$254, (MATCH(I112,prices!$A$2:$A$254,0)), 5)</f>
        <v>608.669983</v>
      </c>
      <c r="M112">
        <f t="shared" si="8"/>
        <v>4.7541311421298929E-3</v>
      </c>
      <c r="N112">
        <f>IFERROR(IFERROR(INDEX(prices!$A$2:$G$507, (MATCH(I112+30,prices!$A$2:$A$507,0)), 5), INDEX(prices!$A$2:$G$507, (MATCH(I112+32,prices!$A$2:$A$507,0)), 5)), INDEX(prices!$A$2:$G$507, (MATCH(I112+33,prices!$A$2:$A$507,0)), 5))</f>
        <v>639.419983</v>
      </c>
      <c r="O112">
        <f t="shared" si="9"/>
        <v>1.954845737580253E-2</v>
      </c>
      <c r="P112">
        <f>IFERROR(IFERROR(INDEX(prices!$A$2:$G$507, (MATCH(I112+60,prices!$A$2:$A$507,0)), 5), INDEX(prices!$A$2:$G$507, (MATCH(I112+62,prices!$A$2:$A$507,0)), 5)), INDEX(prices!$A$2:$G$507, (MATCH(I112+63,prices!$A$2:$A$507,0)), 5))</f>
        <v>745.65997300000004</v>
      </c>
      <c r="Q112">
        <f t="shared" si="10"/>
        <v>1.907963854508815E-3</v>
      </c>
      <c r="R112">
        <f>IFERROR(IFERROR(INDEX(prices!$A$2:$G$507, (MATCH(I112+90,prices!$A$2:$A$507,0)), 5), INDEX(prices!$A$2:$G$507, (MATCH(I112+92,prices!$A$2:$A$507,0)), 5)), INDEX(prices!$A$2:$G$507, (MATCH(I112+93,prices!$A$2:$A$507,0)), 5))</f>
        <v>732.14001499999995</v>
      </c>
      <c r="S112">
        <f t="shared" si="11"/>
        <v>1.8516196715808474E-2</v>
      </c>
      <c r="T112">
        <f>IFERROR(IFERROR(INDEX(prices!$A$2:$G$507, (MATCH(I112+15,prices!$A$2:$A$507,0)), 5), INDEX(prices!$A$2:$G$507, (MATCH(I112+17,prices!$A$2:$A$507,0)), 5)), INDEX(prices!$A$2:$G$507, (MATCH(I112+18,prices!$A$2:$A$507,0)), 5))</f>
        <v>607.38000499999998</v>
      </c>
      <c r="U112">
        <f t="shared" si="12"/>
        <v>-5.1594906890321526E-3</v>
      </c>
      <c r="V112">
        <f>IFERROR(IFERROR(INDEX(prices!$A$2:$G$507, (MATCH(I112+7,prices!$A$2:$A$507,0)), 5), INDEX(prices!$A$2:$G$507, (MATCH(I112+9,prices!$A$2:$A$507,0)), 5)), INDEX(prices!$A$2:$G$507, (MATCH(I112+10,prices!$A$2:$A$507,0)), 5))</f>
        <v>606.84002699999996</v>
      </c>
      <c r="W112">
        <f t="shared" si="13"/>
        <v>1.0356018866804369E-2</v>
      </c>
    </row>
    <row r="113" spans="1:23">
      <c r="A113">
        <v>20150611</v>
      </c>
      <c r="B113">
        <v>0.21</v>
      </c>
      <c r="C113">
        <v>-0.1</v>
      </c>
      <c r="D113">
        <v>-0.11</v>
      </c>
      <c r="E113">
        <v>0</v>
      </c>
      <c r="F113">
        <v>6</v>
      </c>
      <c r="G113">
        <v>11</v>
      </c>
      <c r="H113">
        <v>2015</v>
      </c>
      <c r="I113" s="1">
        <v>42166</v>
      </c>
      <c r="J113">
        <f>INDEX(pol!$A$2:$C$366, (MATCH(I113,pol!$A$2:$A$366,0)), 2)</f>
        <v>0.20085472445588201</v>
      </c>
      <c r="K113">
        <f t="shared" si="7"/>
        <v>0.2105035191028137</v>
      </c>
      <c r="L113">
        <f>INDEX(prices!$A$2:$G$254, (MATCH(I113,prices!$A$2:$A$254,0)), 5)</f>
        <v>605.85998500000005</v>
      </c>
      <c r="M113">
        <f t="shared" si="8"/>
        <v>-4.6166199722057766E-3</v>
      </c>
      <c r="N113">
        <f>IFERROR(IFERROR(INDEX(prices!$A$2:$G$507, (MATCH(I113+30,prices!$A$2:$A$507,0)), 5), INDEX(prices!$A$2:$G$507, (MATCH(I113+32,prices!$A$2:$A$507,0)), 5)), INDEX(prices!$A$2:$G$507, (MATCH(I113+33,prices!$A$2:$A$507,0)), 5))</f>
        <v>658</v>
      </c>
      <c r="O113">
        <f t="shared" si="9"/>
        <v>2.9057610794124958E-2</v>
      </c>
      <c r="P113">
        <f>IFERROR(IFERROR(INDEX(prices!$A$2:$G$507, (MATCH(I113+60,prices!$A$2:$A$507,0)), 5), INDEX(prices!$A$2:$G$507, (MATCH(I113+62,prices!$A$2:$A$507,0)), 5)), INDEX(prices!$A$2:$G$507, (MATCH(I113+63,prices!$A$2:$A$507,0)), 5))</f>
        <v>744.23999000000003</v>
      </c>
      <c r="Q113">
        <f t="shared" si="10"/>
        <v>-1.9043304608225254E-3</v>
      </c>
      <c r="R113">
        <f>IFERROR(IFERROR(INDEX(prices!$A$2:$G$507, (MATCH(I113+90,prices!$A$2:$A$507,0)), 5), INDEX(prices!$A$2:$G$507, (MATCH(I113+92,prices!$A$2:$A$507,0)), 5)), INDEX(prices!$A$2:$G$507, (MATCH(I113+93,prices!$A$2:$A$507,0)), 5))</f>
        <v>718.830017</v>
      </c>
      <c r="S113">
        <f t="shared" si="11"/>
        <v>-1.8179580035657457E-2</v>
      </c>
      <c r="T113">
        <f>IFERROR(IFERROR(INDEX(prices!$A$2:$G$507, (MATCH(I113+15,prices!$A$2:$A$507,0)), 5), INDEX(prices!$A$2:$G$507, (MATCH(I113+17,prices!$A$2:$A$507,0)), 5)), INDEX(prices!$A$2:$G$507, (MATCH(I113+18,prices!$A$2:$A$507,0)), 5))</f>
        <v>609.46002199999998</v>
      </c>
      <c r="U113">
        <f t="shared" si="12"/>
        <v>3.4245727269207652E-3</v>
      </c>
      <c r="V113">
        <f>IFERROR(IFERROR(INDEX(prices!$A$2:$G$507, (MATCH(I113+7,prices!$A$2:$A$507,0)), 5), INDEX(prices!$A$2:$G$507, (MATCH(I113+9,prices!$A$2:$A$507,0)), 5)), INDEX(prices!$A$2:$G$507, (MATCH(I113+10,prices!$A$2:$A$507,0)), 5))</f>
        <v>606.20001200000002</v>
      </c>
      <c r="W113">
        <f t="shared" si="13"/>
        <v>-1.0546683994527416E-3</v>
      </c>
    </row>
    <row r="114" spans="1:23">
      <c r="A114">
        <v>20150612</v>
      </c>
      <c r="B114">
        <v>-0.63</v>
      </c>
      <c r="C114">
        <v>0.33</v>
      </c>
      <c r="D114">
        <v>0.13</v>
      </c>
      <c r="E114">
        <v>0</v>
      </c>
      <c r="F114">
        <v>6</v>
      </c>
      <c r="G114">
        <v>12</v>
      </c>
      <c r="H114">
        <v>2015</v>
      </c>
      <c r="I114" s="1">
        <v>42167</v>
      </c>
      <c r="J114">
        <f>INDEX(pol!$A$2:$C$366, (MATCH(I114,pol!$A$2:$A$366,0)), 2)</f>
        <v>0.176715879672694</v>
      </c>
      <c r="K114">
        <f t="shared" si="7"/>
        <v>-0.12018061735207097</v>
      </c>
      <c r="L114">
        <f>INDEX(prices!$A$2:$G$254, (MATCH(I114,prices!$A$2:$A$254,0)), 5)</f>
        <v>609.76000999999997</v>
      </c>
      <c r="M114">
        <f t="shared" si="8"/>
        <v>6.4371721132893663E-3</v>
      </c>
      <c r="N114">
        <f>IFERROR(IFERROR(INDEX(prices!$A$2:$G$507, (MATCH(I114+30,prices!$A$2:$A$507,0)), 5), INDEX(prices!$A$2:$G$507, (MATCH(I114+32,prices!$A$2:$A$507,0)), 5)), INDEX(prices!$A$2:$G$507, (MATCH(I114+33,prices!$A$2:$A$507,0)), 5))</f>
        <v>655.46002199999998</v>
      </c>
      <c r="O114">
        <f t="shared" si="9"/>
        <v>-3.8601489361702419E-3</v>
      </c>
      <c r="P114">
        <f>IFERROR(IFERROR(INDEX(prices!$A$2:$G$507, (MATCH(I114+60,prices!$A$2:$A$507,0)), 5), INDEX(prices!$A$2:$G$507, (MATCH(I114+62,prices!$A$2:$A$507,0)), 5)), INDEX(prices!$A$2:$G$507, (MATCH(I114+63,prices!$A$2:$A$507,0)), 5))</f>
        <v>745.65997300000004</v>
      </c>
      <c r="Q114">
        <f t="shared" si="10"/>
        <v>1.907963854508815E-3</v>
      </c>
      <c r="R114">
        <f>IFERROR(IFERROR(INDEX(prices!$A$2:$G$507, (MATCH(I114+90,prices!$A$2:$A$507,0)), 5), INDEX(prices!$A$2:$G$507, (MATCH(I114+92,prices!$A$2:$A$507,0)), 5)), INDEX(prices!$A$2:$G$507, (MATCH(I114+93,prices!$A$2:$A$507,0)), 5))</f>
        <v>723.19000200000005</v>
      </c>
      <c r="S114">
        <f t="shared" si="11"/>
        <v>6.0653908391252549E-3</v>
      </c>
      <c r="T114">
        <f>IFERROR(IFERROR(INDEX(prices!$A$2:$G$507, (MATCH(I114+15,prices!$A$2:$A$507,0)), 5), INDEX(prices!$A$2:$G$507, (MATCH(I114+17,prices!$A$2:$A$507,0)), 5)), INDEX(prices!$A$2:$G$507, (MATCH(I114+18,prices!$A$2:$A$507,0)), 5))</f>
        <v>600.04998799999998</v>
      </c>
      <c r="U114">
        <f t="shared" si="12"/>
        <v>-1.5439952844027554E-2</v>
      </c>
      <c r="V114">
        <f>IFERROR(IFERROR(INDEX(prices!$A$2:$G$507, (MATCH(I114+7,prices!$A$2:$A$507,0)), 5), INDEX(prices!$A$2:$G$507, (MATCH(I114+9,prices!$A$2:$A$507,0)), 5)), INDEX(prices!$A$2:$G$507, (MATCH(I114+10,prices!$A$2:$A$507,0)), 5))</f>
        <v>615.30999799999995</v>
      </c>
      <c r="W114">
        <f t="shared" si="13"/>
        <v>1.5028020157808799E-2</v>
      </c>
    </row>
    <row r="115" spans="1:23">
      <c r="A115">
        <v>20150615</v>
      </c>
      <c r="B115">
        <v>-0.45</v>
      </c>
      <c r="C115">
        <v>0.1</v>
      </c>
      <c r="D115">
        <v>-0.13</v>
      </c>
      <c r="E115">
        <v>0</v>
      </c>
      <c r="F115">
        <v>6</v>
      </c>
      <c r="G115">
        <v>15</v>
      </c>
      <c r="H115">
        <v>2015</v>
      </c>
      <c r="I115" s="1">
        <v>42170</v>
      </c>
      <c r="J115">
        <f>INDEX(pol!$A$2:$C$366, (MATCH(I115,pol!$A$2:$A$366,0)), 2)</f>
        <v>0.16963681248700399</v>
      </c>
      <c r="K115">
        <f t="shared" si="7"/>
        <v>-4.0059032605341272E-2</v>
      </c>
      <c r="L115">
        <f>INDEX(prices!$A$2:$G$254, (MATCH(I115,prices!$A$2:$A$254,0)), 5)</f>
        <v>604.169983</v>
      </c>
      <c r="M115">
        <f t="shared" si="8"/>
        <v>-9.1675854571046135E-3</v>
      </c>
      <c r="N115">
        <f>IFERROR(IFERROR(INDEX(prices!$A$2:$G$507, (MATCH(I115+30,prices!$A$2:$A$507,0)), 5), INDEX(prices!$A$2:$G$507, (MATCH(I115+32,prices!$A$2:$A$507,0)), 5)), INDEX(prices!$A$2:$G$507, (MATCH(I115+33,prices!$A$2:$A$507,0)), 5))</f>
        <v>661.19000200000005</v>
      </c>
      <c r="O115">
        <f t="shared" si="9"/>
        <v>8.7419214104259568E-3</v>
      </c>
      <c r="P115">
        <f>IFERROR(IFERROR(INDEX(prices!$A$2:$G$507, (MATCH(I115+60,prices!$A$2:$A$507,0)), 5), INDEX(prices!$A$2:$G$507, (MATCH(I115+62,prices!$A$2:$A$507,0)), 5)), INDEX(prices!$A$2:$G$507, (MATCH(I115+63,prices!$A$2:$A$507,0)), 5))</f>
        <v>748.34002699999996</v>
      </c>
      <c r="Q115">
        <f t="shared" si="10"/>
        <v>3.5942039227576015E-3</v>
      </c>
      <c r="R115">
        <f>IFERROR(IFERROR(INDEX(prices!$A$2:$G$507, (MATCH(I115+90,prices!$A$2:$A$507,0)), 5), INDEX(prices!$A$2:$G$507, (MATCH(I115+92,prices!$A$2:$A$507,0)), 5)), INDEX(prices!$A$2:$G$507, (MATCH(I115+93,prices!$A$2:$A$507,0)), 5))</f>
        <v>732.080017</v>
      </c>
      <c r="S115">
        <f t="shared" si="11"/>
        <v>1.2292779180318297E-2</v>
      </c>
      <c r="T115">
        <f>IFERROR(IFERROR(INDEX(prices!$A$2:$G$507, (MATCH(I115+15,prices!$A$2:$A$507,0)), 5), INDEX(prices!$A$2:$G$507, (MATCH(I115+17,prices!$A$2:$A$507,0)), 5)), INDEX(prices!$A$2:$G$507, (MATCH(I115+18,prices!$A$2:$A$507,0)), 5))</f>
        <v>604.98999000000003</v>
      </c>
      <c r="U115">
        <f t="shared" si="12"/>
        <v>8.2326507770883409E-3</v>
      </c>
      <c r="V115">
        <f>IFERROR(IFERROR(INDEX(prices!$A$2:$G$507, (MATCH(I115+7,prices!$A$2:$A$507,0)), 5), INDEX(prices!$A$2:$G$507, (MATCH(I115+9,prices!$A$2:$A$507,0)), 5)), INDEX(prices!$A$2:$G$507, (MATCH(I115+10,prices!$A$2:$A$507,0)), 5))</f>
        <v>619.25</v>
      </c>
      <c r="W115">
        <f t="shared" si="13"/>
        <v>6.4032796684705424E-3</v>
      </c>
    </row>
    <row r="116" spans="1:23">
      <c r="A116">
        <v>20150616</v>
      </c>
      <c r="B116">
        <v>0.56999999999999995</v>
      </c>
      <c r="C116">
        <v>0.1</v>
      </c>
      <c r="D116">
        <v>0</v>
      </c>
      <c r="E116">
        <v>0</v>
      </c>
      <c r="F116">
        <v>6</v>
      </c>
      <c r="G116">
        <v>16</v>
      </c>
      <c r="H116">
        <v>2015</v>
      </c>
      <c r="I116" s="1">
        <v>42171</v>
      </c>
      <c r="J116">
        <f>INDEX(pol!$A$2:$C$366, (MATCH(I116,pol!$A$2:$A$366,0)), 2)</f>
        <v>-0.26892806426583798</v>
      </c>
      <c r="K116">
        <f t="shared" si="7"/>
        <v>-2.5853166557609111</v>
      </c>
      <c r="L116">
        <f>INDEX(prices!$A$2:$G$254, (MATCH(I116,prices!$A$2:$A$254,0)), 5)</f>
        <v>600.61999500000002</v>
      </c>
      <c r="M116">
        <f t="shared" si="8"/>
        <v>-5.8758099539678466E-3</v>
      </c>
      <c r="N116">
        <f>IFERROR(IFERROR(INDEX(prices!$A$2:$G$507, (MATCH(I116+30,prices!$A$2:$A$507,0)), 5), INDEX(prices!$A$2:$G$507, (MATCH(I116+32,prices!$A$2:$A$507,0)), 5)), INDEX(prices!$A$2:$G$507, (MATCH(I116+33,prices!$A$2:$A$507,0)), 5))</f>
        <v>658.46002199999998</v>
      </c>
      <c r="O116">
        <f t="shared" si="9"/>
        <v>-4.1288888091808567E-3</v>
      </c>
      <c r="P116">
        <f>IFERROR(IFERROR(INDEX(prices!$A$2:$G$507, (MATCH(I116+60,prices!$A$2:$A$507,0)), 5), INDEX(prices!$A$2:$G$507, (MATCH(I116+62,prices!$A$2:$A$507,0)), 5)), INDEX(prices!$A$2:$G$507, (MATCH(I116+63,prices!$A$2:$A$507,0)), 5))</f>
        <v>754.03002900000001</v>
      </c>
      <c r="Q116">
        <f t="shared" si="10"/>
        <v>7.6034981354806642E-3</v>
      </c>
      <c r="R116">
        <f>IFERROR(IFERROR(INDEX(prices!$A$2:$G$507, (MATCH(I116+90,prices!$A$2:$A$507,0)), 5), INDEX(prices!$A$2:$G$507, (MATCH(I116+92,prices!$A$2:$A$507,0)), 5)), INDEX(prices!$A$2:$G$507, (MATCH(I116+93,prices!$A$2:$A$507,0)), 5))</f>
        <v>726.79998799999998</v>
      </c>
      <c r="S116">
        <f t="shared" si="11"/>
        <v>-7.2123659673666704E-3</v>
      </c>
      <c r="T116">
        <f>IFERROR(IFERROR(INDEX(prices!$A$2:$G$507, (MATCH(I116+15,prices!$A$2:$A$507,0)), 5), INDEX(prices!$A$2:$G$507, (MATCH(I116+17,prices!$A$2:$A$507,0)), 5)), INDEX(prices!$A$2:$G$507, (MATCH(I116+18,prices!$A$2:$A$507,0)), 5))</f>
        <v>606.57000700000003</v>
      </c>
      <c r="U116">
        <f t="shared" si="12"/>
        <v>2.6116415579041201E-3</v>
      </c>
      <c r="V116">
        <f>IFERROR(IFERROR(INDEX(prices!$A$2:$G$507, (MATCH(I116+7,prices!$A$2:$A$507,0)), 5), INDEX(prices!$A$2:$G$507, (MATCH(I116+9,prices!$A$2:$A$507,0)), 5)), INDEX(prices!$A$2:$G$507, (MATCH(I116+10,prices!$A$2:$A$507,0)), 5))</f>
        <v>615.40002400000003</v>
      </c>
      <c r="W116">
        <f t="shared" si="13"/>
        <v>-6.2171594670972462E-3</v>
      </c>
    </row>
    <row r="117" spans="1:23">
      <c r="A117">
        <v>20150617</v>
      </c>
      <c r="B117">
        <v>0.16</v>
      </c>
      <c r="C117">
        <v>-0.28999999999999998</v>
      </c>
      <c r="D117">
        <v>-0.63</v>
      </c>
      <c r="E117">
        <v>0</v>
      </c>
      <c r="F117">
        <v>6</v>
      </c>
      <c r="G117">
        <v>17</v>
      </c>
      <c r="H117">
        <v>2015</v>
      </c>
      <c r="I117" s="1">
        <v>42172</v>
      </c>
      <c r="J117">
        <f>INDEX(pol!$A$2:$C$366, (MATCH(I117,pol!$A$2:$A$366,0)), 2)</f>
        <v>9.1300334035087694E-2</v>
      </c>
      <c r="K117">
        <f t="shared" si="7"/>
        <v>-1.3394972342672145</v>
      </c>
      <c r="L117">
        <f>INDEX(prices!$A$2:$G$254, (MATCH(I117,prices!$A$2:$A$254,0)), 5)</f>
        <v>606.84002699999996</v>
      </c>
      <c r="M117">
        <f t="shared" si="8"/>
        <v>1.0356018866804369E-2</v>
      </c>
      <c r="N117">
        <f>IFERROR(IFERROR(INDEX(prices!$A$2:$G$507, (MATCH(I117+30,prices!$A$2:$A$507,0)), 5), INDEX(prices!$A$2:$G$507, (MATCH(I117+32,prices!$A$2:$A$507,0)), 5)), INDEX(prices!$A$2:$G$507, (MATCH(I117+33,prices!$A$2:$A$507,0)), 5))</f>
        <v>661.95001200000002</v>
      </c>
      <c r="O117">
        <f t="shared" si="9"/>
        <v>5.3002306645733377E-3</v>
      </c>
      <c r="P117">
        <f>IFERROR(IFERROR(INDEX(prices!$A$2:$G$507, (MATCH(I117+60,prices!$A$2:$A$507,0)), 5), INDEX(prices!$A$2:$G$507, (MATCH(I117+62,prices!$A$2:$A$507,0)), 5)), INDEX(prices!$A$2:$G$507, (MATCH(I117+63,prices!$A$2:$A$507,0)), 5))</f>
        <v>745.919983</v>
      </c>
      <c r="Q117">
        <f t="shared" si="10"/>
        <v>-1.0755600822364611E-2</v>
      </c>
      <c r="R117">
        <f>IFERROR(IFERROR(INDEX(prices!$A$2:$G$507, (MATCH(I117+90,prices!$A$2:$A$507,0)), 5), INDEX(prices!$A$2:$G$507, (MATCH(I117+92,prices!$A$2:$A$507,0)), 5)), INDEX(prices!$A$2:$G$507, (MATCH(I117+93,prices!$A$2:$A$507,0)), 5))</f>
        <v>732.080017</v>
      </c>
      <c r="S117">
        <f t="shared" si="11"/>
        <v>7.2647620902272407E-3</v>
      </c>
      <c r="T117">
        <f>IFERROR(IFERROR(INDEX(prices!$A$2:$G$507, (MATCH(I117+15,prices!$A$2:$A$507,0)), 5), INDEX(prices!$A$2:$G$507, (MATCH(I117+17,prices!$A$2:$A$507,0)), 5)), INDEX(prices!$A$2:$G$507, (MATCH(I117+18,prices!$A$2:$A$507,0)), 5))</f>
        <v>609.55999799999995</v>
      </c>
      <c r="U117">
        <f t="shared" si="12"/>
        <v>4.9293419811308244E-3</v>
      </c>
      <c r="V117">
        <f>IFERROR(IFERROR(INDEX(prices!$A$2:$G$507, (MATCH(I117+7,prices!$A$2:$A$507,0)), 5), INDEX(prices!$A$2:$G$507, (MATCH(I117+9,prices!$A$2:$A$507,0)), 5)), INDEX(prices!$A$2:$G$507, (MATCH(I117+10,prices!$A$2:$A$507,0)), 5))</f>
        <v>610.53002900000001</v>
      </c>
      <c r="W117">
        <f t="shared" si="13"/>
        <v>-7.9135437277786276E-3</v>
      </c>
    </row>
    <row r="118" spans="1:23">
      <c r="A118">
        <v>20150618</v>
      </c>
      <c r="B118">
        <v>0.99</v>
      </c>
      <c r="C118">
        <v>0.21</v>
      </c>
      <c r="D118">
        <v>-0.43</v>
      </c>
      <c r="E118">
        <v>0</v>
      </c>
      <c r="F118">
        <v>6</v>
      </c>
      <c r="G118">
        <v>18</v>
      </c>
      <c r="H118">
        <v>2015</v>
      </c>
      <c r="I118" s="1">
        <v>42173</v>
      </c>
      <c r="J118">
        <f>INDEX(pol!$A$2:$C$366, (MATCH(I118,pol!$A$2:$A$366,0)), 2)</f>
        <v>0.133871983121575</v>
      </c>
      <c r="K118">
        <f t="shared" si="7"/>
        <v>0.46628141656225014</v>
      </c>
      <c r="L118">
        <f>INDEX(prices!$A$2:$G$254, (MATCH(I118,prices!$A$2:$A$254,0)), 5)</f>
        <v>606.20001200000002</v>
      </c>
      <c r="M118">
        <f t="shared" si="8"/>
        <v>-1.0546683994527416E-3</v>
      </c>
      <c r="N118">
        <f>IFERROR(IFERROR(INDEX(prices!$A$2:$G$507, (MATCH(I118+30,prices!$A$2:$A$507,0)), 5), INDEX(prices!$A$2:$G$507, (MATCH(I118+32,prices!$A$2:$A$507,0)), 5)), INDEX(prices!$A$2:$G$507, (MATCH(I118+33,prices!$A$2:$A$507,0)), 5))</f>
        <v>678</v>
      </c>
      <c r="O118">
        <f t="shared" si="9"/>
        <v>2.4246525733124368E-2</v>
      </c>
      <c r="P118">
        <f>IFERROR(IFERROR(INDEX(prices!$A$2:$G$507, (MATCH(I118+60,prices!$A$2:$A$507,0)), 5), INDEX(prices!$A$2:$G$507, (MATCH(I118+62,prices!$A$2:$A$507,0)), 5)), INDEX(prices!$A$2:$G$507, (MATCH(I118+63,prices!$A$2:$A$507,0)), 5))</f>
        <v>754.03002900000001</v>
      </c>
      <c r="Q118">
        <f t="shared" si="10"/>
        <v>1.0872541539083571E-2</v>
      </c>
      <c r="R118">
        <f>IFERROR(IFERROR(INDEX(prices!$A$2:$G$507, (MATCH(I118+90,prices!$A$2:$A$507,0)), 5), INDEX(prices!$A$2:$G$507, (MATCH(I118+92,prices!$A$2:$A$507,0)), 5)), INDEX(prices!$A$2:$G$507, (MATCH(I118+93,prices!$A$2:$A$507,0)), 5))</f>
        <v>730.01000999999997</v>
      </c>
      <c r="S118">
        <f t="shared" si="11"/>
        <v>-2.8275693256629791E-3</v>
      </c>
      <c r="T118">
        <f>IFERROR(IFERROR(INDEX(prices!$A$2:$G$507, (MATCH(I118+15,prices!$A$2:$A$507,0)), 5), INDEX(prices!$A$2:$G$507, (MATCH(I118+17,prices!$A$2:$A$507,0)), 5)), INDEX(prices!$A$2:$G$507, (MATCH(I118+18,prices!$A$2:$A$507,0)), 5))</f>
        <v>607.169983</v>
      </c>
      <c r="U118">
        <f t="shared" si="12"/>
        <v>-3.9208855696596231E-3</v>
      </c>
      <c r="V118">
        <f>IFERROR(IFERROR(INDEX(prices!$A$2:$G$507, (MATCH(I118+7,prices!$A$2:$A$507,0)), 5), INDEX(prices!$A$2:$G$507, (MATCH(I118+9,prices!$A$2:$A$507,0)), 5)), INDEX(prices!$A$2:$G$507, (MATCH(I118+10,prices!$A$2:$A$507,0)), 5))</f>
        <v>607.38000499999998</v>
      </c>
      <c r="W118">
        <f t="shared" si="13"/>
        <v>-5.1594906890321526E-3</v>
      </c>
    </row>
    <row r="119" spans="1:23">
      <c r="A119">
        <v>20150619</v>
      </c>
      <c r="B119">
        <v>-0.43</v>
      </c>
      <c r="C119">
        <v>0.56000000000000005</v>
      </c>
      <c r="D119">
        <v>-0.2</v>
      </c>
      <c r="E119">
        <v>0</v>
      </c>
      <c r="F119">
        <v>6</v>
      </c>
      <c r="G119">
        <v>19</v>
      </c>
      <c r="H119">
        <v>2015</v>
      </c>
      <c r="I119" s="1">
        <v>42174</v>
      </c>
      <c r="J119">
        <f>INDEX(pol!$A$2:$C$366, (MATCH(I119,pol!$A$2:$A$366,0)), 2)</f>
        <v>0.18527856996171099</v>
      </c>
      <c r="K119">
        <f t="shared" si="7"/>
        <v>0.38399809759635384</v>
      </c>
      <c r="L119">
        <f>INDEX(prices!$A$2:$G$254, (MATCH(I119,prices!$A$2:$A$254,0)), 5)</f>
        <v>615.30999799999995</v>
      </c>
      <c r="M119">
        <f t="shared" si="8"/>
        <v>1.5028020157808799E-2</v>
      </c>
      <c r="N119">
        <f>IFERROR(IFERROR(INDEX(prices!$A$2:$G$507, (MATCH(I119+30,prices!$A$2:$A$507,0)), 5), INDEX(prices!$A$2:$G$507, (MATCH(I119+32,prices!$A$2:$A$507,0)), 5)), INDEX(prices!$A$2:$G$507, (MATCH(I119+33,prices!$A$2:$A$507,0)), 5))</f>
        <v>673.07000700000003</v>
      </c>
      <c r="O119">
        <f t="shared" si="9"/>
        <v>-7.2713761061946429E-3</v>
      </c>
      <c r="P119">
        <f>IFERROR(IFERROR(INDEX(prices!$A$2:$G$507, (MATCH(I119+60,prices!$A$2:$A$507,0)), 5), INDEX(prices!$A$2:$G$507, (MATCH(I119+62,prices!$A$2:$A$507,0)), 5)), INDEX(prices!$A$2:$G$507, (MATCH(I119+63,prices!$A$2:$A$507,0)), 5))</f>
        <v>745.919983</v>
      </c>
      <c r="Q119">
        <f t="shared" si="10"/>
        <v>-1.0755600822364611E-2</v>
      </c>
      <c r="R119">
        <f>IFERROR(IFERROR(INDEX(prices!$A$2:$G$507, (MATCH(I119+90,prices!$A$2:$A$507,0)), 5), INDEX(prices!$A$2:$G$507, (MATCH(I119+92,prices!$A$2:$A$507,0)), 5)), INDEX(prices!$A$2:$G$507, (MATCH(I119+93,prices!$A$2:$A$507,0)), 5))</f>
        <v>730.20001200000002</v>
      </c>
      <c r="S119">
        <f t="shared" si="11"/>
        <v>2.6027314337792373E-4</v>
      </c>
      <c r="T119">
        <f>IFERROR(IFERROR(INDEX(prices!$A$2:$G$507, (MATCH(I119+15,prices!$A$2:$A$507,0)), 5), INDEX(prices!$A$2:$G$507, (MATCH(I119+17,prices!$A$2:$A$507,0)), 5)), INDEX(prices!$A$2:$G$507, (MATCH(I119+18,prices!$A$2:$A$507,0)), 5))</f>
        <v>607.169983</v>
      </c>
      <c r="U119">
        <f t="shared" si="12"/>
        <v>0</v>
      </c>
      <c r="V119">
        <f>IFERROR(IFERROR(INDEX(prices!$A$2:$G$507, (MATCH(I119+7,prices!$A$2:$A$507,0)), 5), INDEX(prices!$A$2:$G$507, (MATCH(I119+9,prices!$A$2:$A$507,0)), 5)), INDEX(prices!$A$2:$G$507, (MATCH(I119+10,prices!$A$2:$A$507,0)), 5))</f>
        <v>609.46002199999998</v>
      </c>
      <c r="W119">
        <f t="shared" si="13"/>
        <v>3.4245727269207652E-3</v>
      </c>
    </row>
    <row r="120" spans="1:23">
      <c r="A120">
        <v>20150622</v>
      </c>
      <c r="B120">
        <v>0.63</v>
      </c>
      <c r="C120">
        <v>0.08</v>
      </c>
      <c r="D120">
        <v>-0.06</v>
      </c>
      <c r="E120">
        <v>0</v>
      </c>
      <c r="F120">
        <v>6</v>
      </c>
      <c r="G120">
        <v>22</v>
      </c>
      <c r="H120">
        <v>2015</v>
      </c>
      <c r="I120" s="1">
        <v>42177</v>
      </c>
      <c r="J120">
        <f>INDEX(pol!$A$2:$C$366, (MATCH(I120,pol!$A$2:$A$366,0)), 2)</f>
        <v>0.161086526418972</v>
      </c>
      <c r="K120">
        <f t="shared" si="7"/>
        <v>-0.13057119097874315</v>
      </c>
      <c r="L120">
        <f>INDEX(prices!$A$2:$G$254, (MATCH(I120,prices!$A$2:$A$254,0)), 5)</f>
        <v>619.25</v>
      </c>
      <c r="M120">
        <f t="shared" si="8"/>
        <v>6.4032796684705424E-3</v>
      </c>
      <c r="N120">
        <f>IFERROR(IFERROR(INDEX(prices!$A$2:$G$507, (MATCH(I120+30,prices!$A$2:$A$507,0)), 5), INDEX(prices!$A$2:$G$507, (MATCH(I120+32,prices!$A$2:$A$507,0)), 5)), INDEX(prices!$A$2:$G$507, (MATCH(I120+33,prices!$A$2:$A$507,0)), 5))</f>
        <v>725.82000700000003</v>
      </c>
      <c r="O120">
        <f t="shared" si="9"/>
        <v>7.8372233870762864E-2</v>
      </c>
      <c r="P120">
        <f>IFERROR(IFERROR(INDEX(prices!$A$2:$G$507, (MATCH(I120+60,prices!$A$2:$A$507,0)), 5), INDEX(prices!$A$2:$G$507, (MATCH(I120+62,prices!$A$2:$A$507,0)), 5)), INDEX(prices!$A$2:$G$507, (MATCH(I120+63,prices!$A$2:$A$507,0)), 5))</f>
        <v>720.01000999999997</v>
      </c>
      <c r="Q120">
        <f t="shared" si="10"/>
        <v>-3.4735593080364002E-2</v>
      </c>
      <c r="R120">
        <f>IFERROR(IFERROR(INDEX(prices!$A$2:$G$507, (MATCH(I120+90,prices!$A$2:$A$507,0)), 5), INDEX(prices!$A$2:$G$507, (MATCH(I120+92,prices!$A$2:$A$507,0)), 5)), INDEX(prices!$A$2:$G$507, (MATCH(I120+93,prices!$A$2:$A$507,0)), 5))</f>
        <v>726.96997099999999</v>
      </c>
      <c r="S120">
        <f t="shared" si="11"/>
        <v>-4.423501707639014E-3</v>
      </c>
      <c r="T120">
        <f>IFERROR(IFERROR(INDEX(prices!$A$2:$G$507, (MATCH(I120+15,prices!$A$2:$A$507,0)), 5), INDEX(prices!$A$2:$G$507, (MATCH(I120+17,prices!$A$2:$A$507,0)), 5)), INDEX(prices!$A$2:$G$507, (MATCH(I120+18,prices!$A$2:$A$507,0)), 5))</f>
        <v>620.55999799999995</v>
      </c>
      <c r="U120">
        <f t="shared" si="12"/>
        <v>2.2053157064584248E-2</v>
      </c>
      <c r="V120">
        <f>IFERROR(IFERROR(INDEX(prices!$A$2:$G$507, (MATCH(I120+7,prices!$A$2:$A$507,0)), 5), INDEX(prices!$A$2:$G$507, (MATCH(I120+9,prices!$A$2:$A$507,0)), 5)), INDEX(prices!$A$2:$G$507, (MATCH(I120+10,prices!$A$2:$A$507,0)), 5))</f>
        <v>600.04998799999998</v>
      </c>
      <c r="W120">
        <f t="shared" si="13"/>
        <v>-1.5439952844027554E-2</v>
      </c>
    </row>
    <row r="121" spans="1:23">
      <c r="A121">
        <v>20150623</v>
      </c>
      <c r="B121">
        <v>0.12</v>
      </c>
      <c r="C121">
        <v>0.24</v>
      </c>
      <c r="D121">
        <v>0.27</v>
      </c>
      <c r="E121">
        <v>0</v>
      </c>
      <c r="F121">
        <v>6</v>
      </c>
      <c r="G121">
        <v>23</v>
      </c>
      <c r="H121">
        <v>2015</v>
      </c>
      <c r="I121" s="1">
        <v>42178</v>
      </c>
      <c r="J121">
        <f>INDEX(pol!$A$2:$C$366, (MATCH(I121,pol!$A$2:$A$366,0)), 2)</f>
        <v>0.20316157083301301</v>
      </c>
      <c r="K121">
        <f t="shared" si="7"/>
        <v>0.26119530509092659</v>
      </c>
      <c r="L121">
        <f>INDEX(prices!$A$2:$G$254, (MATCH(I121,prices!$A$2:$A$254,0)), 5)</f>
        <v>615.40002400000003</v>
      </c>
      <c r="M121">
        <f t="shared" si="8"/>
        <v>-6.2171594670972462E-3</v>
      </c>
      <c r="N121">
        <f>IFERROR(IFERROR(INDEX(prices!$A$2:$G$507, (MATCH(I121+30,prices!$A$2:$A$507,0)), 5), INDEX(prices!$A$2:$G$507, (MATCH(I121+32,prices!$A$2:$A$507,0)), 5)), INDEX(prices!$A$2:$G$507, (MATCH(I121+33,prices!$A$2:$A$507,0)), 5))</f>
        <v>725.94000200000005</v>
      </c>
      <c r="O121">
        <f t="shared" si="9"/>
        <v>1.653233568140223E-4</v>
      </c>
      <c r="P121">
        <f>IFERROR(IFERROR(INDEX(prices!$A$2:$G$507, (MATCH(I121+60,prices!$A$2:$A$507,0)), 5), INDEX(prices!$A$2:$G$507, (MATCH(I121+62,prices!$A$2:$A$507,0)), 5)), INDEX(prices!$A$2:$G$507, (MATCH(I121+63,prices!$A$2:$A$507,0)), 5))</f>
        <v>704.25</v>
      </c>
      <c r="Q121">
        <f t="shared" si="10"/>
        <v>-2.18885984654574E-2</v>
      </c>
      <c r="R121">
        <f>IFERROR(IFERROR(INDEX(prices!$A$2:$G$507, (MATCH(I121+90,prices!$A$2:$A$507,0)), 5), INDEX(prices!$A$2:$G$507, (MATCH(I121+92,prices!$A$2:$A$507,0)), 5)), INDEX(prices!$A$2:$G$507, (MATCH(I121+93,prices!$A$2:$A$507,0)), 5))</f>
        <v>731.19000200000005</v>
      </c>
      <c r="S121">
        <f t="shared" si="11"/>
        <v>5.8049591707276483E-3</v>
      </c>
      <c r="T121">
        <f>IFERROR(IFERROR(INDEX(prices!$A$2:$G$507, (MATCH(I121+15,prices!$A$2:$A$507,0)), 5), INDEX(prices!$A$2:$G$507, (MATCH(I121+17,prices!$A$2:$A$507,0)), 5)), INDEX(prices!$A$2:$G$507, (MATCH(I121+18,prices!$A$2:$A$507,0)), 5))</f>
        <v>612.84997599999997</v>
      </c>
      <c r="U121">
        <f t="shared" si="12"/>
        <v>-1.2424297448834241E-2</v>
      </c>
      <c r="V121">
        <f>IFERROR(IFERROR(INDEX(prices!$A$2:$G$507, (MATCH(I121+7,prices!$A$2:$A$507,0)), 5), INDEX(prices!$A$2:$G$507, (MATCH(I121+9,prices!$A$2:$A$507,0)), 5)), INDEX(prices!$A$2:$G$507, (MATCH(I121+10,prices!$A$2:$A$507,0)), 5))</f>
        <v>604.98999000000003</v>
      </c>
      <c r="W121">
        <f t="shared" si="13"/>
        <v>8.2326507770883409E-3</v>
      </c>
    </row>
    <row r="122" spans="1:23">
      <c r="A122">
        <v>20150624</v>
      </c>
      <c r="B122">
        <v>-0.79</v>
      </c>
      <c r="C122">
        <v>-0.11</v>
      </c>
      <c r="D122">
        <v>0.13</v>
      </c>
      <c r="E122">
        <v>0</v>
      </c>
      <c r="F122">
        <v>6</v>
      </c>
      <c r="G122">
        <v>24</v>
      </c>
      <c r="H122">
        <v>2015</v>
      </c>
      <c r="I122" s="1">
        <v>42179</v>
      </c>
      <c r="J122">
        <f>INDEX(pol!$A$2:$C$366, (MATCH(I122,pol!$A$2:$A$366,0)), 2)</f>
        <v>0.19246306562254001</v>
      </c>
      <c r="K122">
        <f t="shared" si="7"/>
        <v>-5.2660083137802405E-2</v>
      </c>
      <c r="L122">
        <f>INDEX(prices!$A$2:$G$254, (MATCH(I122,prices!$A$2:$A$254,0)), 5)</f>
        <v>610.53002900000001</v>
      </c>
      <c r="M122">
        <f t="shared" si="8"/>
        <v>-7.9135437277786276E-3</v>
      </c>
      <c r="N122">
        <f>IFERROR(IFERROR(INDEX(prices!$A$2:$G$507, (MATCH(I122+30,prices!$A$2:$A$507,0)), 5), INDEX(prices!$A$2:$G$507, (MATCH(I122+32,prices!$A$2:$A$507,0)), 5)), INDEX(prices!$A$2:$G$507, (MATCH(I122+33,prices!$A$2:$A$507,0)), 5))</f>
        <v>728.78997800000002</v>
      </c>
      <c r="O122">
        <f t="shared" si="9"/>
        <v>3.9259112215171326E-3</v>
      </c>
      <c r="P122">
        <f>IFERROR(IFERROR(INDEX(prices!$A$2:$G$507, (MATCH(I122+60,prices!$A$2:$A$507,0)), 5), INDEX(prices!$A$2:$G$507, (MATCH(I122+62,prices!$A$2:$A$507,0)), 5)), INDEX(prices!$A$2:$G$507, (MATCH(I122+63,prices!$A$2:$A$507,0)), 5))</f>
        <v>695.39001499999995</v>
      </c>
      <c r="Q122">
        <f t="shared" si="10"/>
        <v>-1.2580738374156977E-2</v>
      </c>
      <c r="R122">
        <f>IFERROR(IFERROR(INDEX(prices!$A$2:$G$507, (MATCH(I122+90,prices!$A$2:$A$507,0)), 5), INDEX(prices!$A$2:$G$507, (MATCH(I122+92,prices!$A$2:$A$507,0)), 5)), INDEX(prices!$A$2:$G$507, (MATCH(I122+93,prices!$A$2:$A$507,0)), 5))</f>
        <v>726.96997099999999</v>
      </c>
      <c r="S122">
        <f t="shared" si="11"/>
        <v>-5.7714561036900812E-3</v>
      </c>
      <c r="T122">
        <f>IFERROR(IFERROR(INDEX(prices!$A$2:$G$507, (MATCH(I122+15,prices!$A$2:$A$507,0)), 5), INDEX(prices!$A$2:$G$507, (MATCH(I122+17,prices!$A$2:$A$507,0)), 5)), INDEX(prices!$A$2:$G$507, (MATCH(I122+18,prices!$A$2:$A$507,0)), 5))</f>
        <v>627.15997300000004</v>
      </c>
      <c r="U122">
        <f t="shared" si="12"/>
        <v>2.3349918512520374E-2</v>
      </c>
      <c r="V122">
        <f>IFERROR(IFERROR(INDEX(prices!$A$2:$G$507, (MATCH(I122+7,prices!$A$2:$A$507,0)), 5), INDEX(prices!$A$2:$G$507, (MATCH(I122+9,prices!$A$2:$A$507,0)), 5)), INDEX(prices!$A$2:$G$507, (MATCH(I122+10,prices!$A$2:$A$507,0)), 5))</f>
        <v>606.57000700000003</v>
      </c>
      <c r="W122">
        <f t="shared" si="13"/>
        <v>2.6116415579041201E-3</v>
      </c>
    </row>
    <row r="123" spans="1:23">
      <c r="A123">
        <v>20150625</v>
      </c>
      <c r="B123">
        <v>-0.25</v>
      </c>
      <c r="C123">
        <v>0.36</v>
      </c>
      <c r="D123">
        <v>-0.2</v>
      </c>
      <c r="E123">
        <v>0</v>
      </c>
      <c r="F123">
        <v>6</v>
      </c>
      <c r="G123">
        <v>25</v>
      </c>
      <c r="H123">
        <v>2015</v>
      </c>
      <c r="I123" s="1">
        <v>42180</v>
      </c>
      <c r="J123">
        <f>INDEX(pol!$A$2:$C$366, (MATCH(I123,pol!$A$2:$A$366,0)), 2)</f>
        <v>-0.516967690100822</v>
      </c>
      <c r="K123">
        <f t="shared" si="7"/>
        <v>-3.6860618084235592</v>
      </c>
      <c r="L123">
        <f>INDEX(prices!$A$2:$G$254, (MATCH(I123,prices!$A$2:$A$254,0)), 5)</f>
        <v>607.38000499999998</v>
      </c>
      <c r="M123">
        <f t="shared" si="8"/>
        <v>-5.1594906890321526E-3</v>
      </c>
      <c r="N123">
        <f>IFERROR(IFERROR(INDEX(prices!$A$2:$G$507, (MATCH(I123+30,prices!$A$2:$A$507,0)), 5), INDEX(prices!$A$2:$G$507, (MATCH(I123+32,prices!$A$2:$A$507,0)), 5)), INDEX(prices!$A$2:$G$507, (MATCH(I123+33,prices!$A$2:$A$507,0)), 5))</f>
        <v>731.44000200000005</v>
      </c>
      <c r="O123">
        <f t="shared" si="9"/>
        <v>3.6361970938080467E-3</v>
      </c>
      <c r="P123">
        <f>IFERROR(IFERROR(INDEX(prices!$A$2:$G$507, (MATCH(I123+60,prices!$A$2:$A$507,0)), 5), INDEX(prices!$A$2:$G$507, (MATCH(I123+62,prices!$A$2:$A$507,0)), 5)), INDEX(prices!$A$2:$G$507, (MATCH(I123+63,prices!$A$2:$A$507,0)), 5))</f>
        <v>704.25</v>
      </c>
      <c r="Q123">
        <f t="shared" si="10"/>
        <v>1.2741029938429663E-2</v>
      </c>
      <c r="R123">
        <f>IFERROR(IFERROR(INDEX(prices!$A$2:$G$507, (MATCH(I123+90,prices!$A$2:$A$507,0)), 5), INDEX(prices!$A$2:$G$507, (MATCH(I123+92,prices!$A$2:$A$507,0)), 5)), INDEX(prices!$A$2:$G$507, (MATCH(I123+93,prices!$A$2:$A$507,0)), 5))</f>
        <v>731.57000700000003</v>
      </c>
      <c r="S123">
        <f t="shared" si="11"/>
        <v>6.3276836506360257E-3</v>
      </c>
      <c r="T123">
        <f>IFERROR(IFERROR(INDEX(prices!$A$2:$G$507, (MATCH(I123+15,prices!$A$2:$A$507,0)), 5), INDEX(prices!$A$2:$G$507, (MATCH(I123+17,prices!$A$2:$A$507,0)), 5)), INDEX(prices!$A$2:$G$507, (MATCH(I123+18,prices!$A$2:$A$507,0)), 5))</f>
        <v>639.419983</v>
      </c>
      <c r="U123">
        <f t="shared" si="12"/>
        <v>1.954845737580253E-2</v>
      </c>
      <c r="V123">
        <f>IFERROR(IFERROR(INDEX(prices!$A$2:$G$507, (MATCH(I123+7,prices!$A$2:$A$507,0)), 5), INDEX(prices!$A$2:$G$507, (MATCH(I123+9,prices!$A$2:$A$507,0)), 5)), INDEX(prices!$A$2:$G$507, (MATCH(I123+10,prices!$A$2:$A$507,0)), 5))</f>
        <v>609.55999799999995</v>
      </c>
      <c r="W123">
        <f t="shared" si="13"/>
        <v>4.9293419811308244E-3</v>
      </c>
    </row>
    <row r="124" spans="1:23">
      <c r="A124">
        <v>20150626</v>
      </c>
      <c r="B124">
        <v>-0.06</v>
      </c>
      <c r="C124">
        <v>-0.23</v>
      </c>
      <c r="D124">
        <v>0.45</v>
      </c>
      <c r="E124">
        <v>0</v>
      </c>
      <c r="F124">
        <v>6</v>
      </c>
      <c r="G124">
        <v>26</v>
      </c>
      <c r="H124">
        <v>2015</v>
      </c>
      <c r="I124" s="1">
        <v>42181</v>
      </c>
      <c r="J124">
        <f>INDEX(pol!$A$2:$C$366, (MATCH(I124,pol!$A$2:$A$366,0)), 2)</f>
        <v>0.146307281455968</v>
      </c>
      <c r="K124">
        <f t="shared" si="7"/>
        <v>-1.2830104941905254</v>
      </c>
      <c r="L124">
        <f>INDEX(prices!$A$2:$G$254, (MATCH(I124,prices!$A$2:$A$254,0)), 5)</f>
        <v>609.46002199999998</v>
      </c>
      <c r="M124">
        <f t="shared" si="8"/>
        <v>3.4245727269207652E-3</v>
      </c>
      <c r="N124">
        <f>IFERROR(IFERROR(INDEX(prices!$A$2:$G$507, (MATCH(I124+30,prices!$A$2:$A$507,0)), 5), INDEX(prices!$A$2:$G$507, (MATCH(I124+32,prices!$A$2:$A$507,0)), 5)), INDEX(prices!$A$2:$G$507, (MATCH(I124+33,prices!$A$2:$A$507,0)), 5))</f>
        <v>730.78002900000001</v>
      </c>
      <c r="O124">
        <f t="shared" si="9"/>
        <v>-9.0229273514635629E-4</v>
      </c>
      <c r="P124">
        <f>IFERROR(IFERROR(INDEX(prices!$A$2:$G$507, (MATCH(I124+60,prices!$A$2:$A$507,0)), 5), INDEX(prices!$A$2:$G$507, (MATCH(I124+62,prices!$A$2:$A$507,0)), 5)), INDEX(prices!$A$2:$G$507, (MATCH(I124+63,prices!$A$2:$A$507,0)), 5))</f>
        <v>695.39001499999995</v>
      </c>
      <c r="Q124">
        <f t="shared" si="10"/>
        <v>-1.2580738374156977E-2</v>
      </c>
      <c r="R124">
        <f>IFERROR(IFERROR(INDEX(prices!$A$2:$G$507, (MATCH(I124+90,prices!$A$2:$A$507,0)), 5), INDEX(prices!$A$2:$G$507, (MATCH(I124+92,prices!$A$2:$A$507,0)), 5)), INDEX(prices!$A$2:$G$507, (MATCH(I124+93,prices!$A$2:$A$507,0)), 5))</f>
        <v>731.169983</v>
      </c>
      <c r="S124">
        <f t="shared" si="11"/>
        <v>-5.4680207795893183E-4</v>
      </c>
      <c r="T124">
        <f>IFERROR(IFERROR(INDEX(prices!$A$2:$G$507, (MATCH(I124+15,prices!$A$2:$A$507,0)), 5), INDEX(prices!$A$2:$G$507, (MATCH(I124+17,prices!$A$2:$A$507,0)), 5)), INDEX(prices!$A$2:$G$507, (MATCH(I124+18,prices!$A$2:$A$507,0)), 5))</f>
        <v>658</v>
      </c>
      <c r="U124">
        <f t="shared" si="12"/>
        <v>2.9057610794124958E-2</v>
      </c>
      <c r="V124">
        <f>IFERROR(IFERROR(INDEX(prices!$A$2:$G$507, (MATCH(I124+7,prices!$A$2:$A$507,0)), 5), INDEX(prices!$A$2:$G$507, (MATCH(I124+9,prices!$A$2:$A$507,0)), 5)), INDEX(prices!$A$2:$G$507, (MATCH(I124+10,prices!$A$2:$A$507,0)), 5))</f>
        <v>607.169983</v>
      </c>
      <c r="W124">
        <f t="shared" si="13"/>
        <v>-3.9208855696596231E-3</v>
      </c>
    </row>
    <row r="125" spans="1:23">
      <c r="A125">
        <v>20150629</v>
      </c>
      <c r="B125">
        <v>-2.15</v>
      </c>
      <c r="C125">
        <v>-0.42</v>
      </c>
      <c r="D125">
        <v>0.18</v>
      </c>
      <c r="E125">
        <v>0</v>
      </c>
      <c r="F125">
        <v>6</v>
      </c>
      <c r="G125">
        <v>29</v>
      </c>
      <c r="H125">
        <v>2015</v>
      </c>
      <c r="I125" s="1">
        <v>42184</v>
      </c>
      <c r="J125">
        <f>INDEX(pol!$A$2:$C$366, (MATCH(I125,pol!$A$2:$A$366,0)), 2)</f>
        <v>0.10984557257845</v>
      </c>
      <c r="K125">
        <f t="shared" si="7"/>
        <v>-0.24921322106918756</v>
      </c>
      <c r="L125">
        <f>INDEX(prices!$A$2:$G$254, (MATCH(I125,prices!$A$2:$A$254,0)), 5)</f>
        <v>600.04998799999998</v>
      </c>
      <c r="M125">
        <f t="shared" si="8"/>
        <v>-1.5439952844027554E-2</v>
      </c>
      <c r="N125">
        <f>IFERROR(IFERROR(INDEX(prices!$A$2:$G$507, (MATCH(I125+30,prices!$A$2:$A$507,0)), 5), INDEX(prices!$A$2:$G$507, (MATCH(I125+32,prices!$A$2:$A$507,0)), 5)), INDEX(prices!$A$2:$G$507, (MATCH(I125+33,prices!$A$2:$A$507,0)), 5))</f>
        <v>738.419983</v>
      </c>
      <c r="O125">
        <f t="shared" si="9"/>
        <v>1.0454519413255597E-2</v>
      </c>
      <c r="P125">
        <f>IFERROR(IFERROR(INDEX(prices!$A$2:$G$507, (MATCH(I125+60,prices!$A$2:$A$507,0)), 5), INDEX(prices!$A$2:$G$507, (MATCH(I125+62,prices!$A$2:$A$507,0)), 5)), INDEX(prices!$A$2:$G$507, (MATCH(I125+63,prices!$A$2:$A$507,0)), 5))</f>
        <v>721.20001200000002</v>
      </c>
      <c r="Q125">
        <f t="shared" si="10"/>
        <v>3.7115857926145329E-2</v>
      </c>
      <c r="R125">
        <f>IFERROR(IFERROR(INDEX(prices!$A$2:$G$507, (MATCH(I125+90,prices!$A$2:$A$507,0)), 5), INDEX(prices!$A$2:$G$507, (MATCH(I125+92,prices!$A$2:$A$507,0)), 5)), INDEX(prices!$A$2:$G$507, (MATCH(I125+93,prices!$A$2:$A$507,0)), 5))</f>
        <v>708.53997800000002</v>
      </c>
      <c r="S125">
        <f t="shared" si="11"/>
        <v>-3.0950402131045884E-2</v>
      </c>
      <c r="T125">
        <f>IFERROR(IFERROR(INDEX(prices!$A$2:$G$507, (MATCH(I125+15,prices!$A$2:$A$507,0)), 5), INDEX(prices!$A$2:$G$507, (MATCH(I125+17,prices!$A$2:$A$507,0)), 5)), INDEX(prices!$A$2:$G$507, (MATCH(I125+18,prices!$A$2:$A$507,0)), 5))</f>
        <v>655.46002199999998</v>
      </c>
      <c r="U125">
        <f t="shared" si="12"/>
        <v>-3.8601489361702419E-3</v>
      </c>
      <c r="V125">
        <f>IFERROR(IFERROR(INDEX(prices!$A$2:$G$507, (MATCH(I125+7,prices!$A$2:$A$507,0)), 5), INDEX(prices!$A$2:$G$507, (MATCH(I125+9,prices!$A$2:$A$507,0)), 5)), INDEX(prices!$A$2:$G$507, (MATCH(I125+10,prices!$A$2:$A$507,0)), 5))</f>
        <v>607.169983</v>
      </c>
      <c r="W125">
        <f t="shared" si="13"/>
        <v>0</v>
      </c>
    </row>
    <row r="126" spans="1:23">
      <c r="A126">
        <v>20150630</v>
      </c>
      <c r="B126">
        <v>0.33</v>
      </c>
      <c r="C126">
        <v>0.31</v>
      </c>
      <c r="D126">
        <v>-0.67</v>
      </c>
      <c r="E126">
        <v>0</v>
      </c>
      <c r="F126">
        <v>6</v>
      </c>
      <c r="G126">
        <v>30</v>
      </c>
      <c r="H126">
        <v>2015</v>
      </c>
      <c r="I126" s="1">
        <v>42185</v>
      </c>
      <c r="J126">
        <f>INDEX(pol!$A$2:$C$366, (MATCH(I126,pol!$A$2:$A$366,0)), 2)</f>
        <v>0.222283791945773</v>
      </c>
      <c r="K126">
        <f t="shared" si="7"/>
        <v>1.0236026516864971</v>
      </c>
      <c r="L126">
        <f>INDEX(prices!$A$2:$G$254, (MATCH(I126,prices!$A$2:$A$254,0)), 5)</f>
        <v>604.98999000000003</v>
      </c>
      <c r="M126">
        <f t="shared" si="8"/>
        <v>8.2326507770883409E-3</v>
      </c>
      <c r="N126">
        <f>IFERROR(IFERROR(INDEX(prices!$A$2:$G$507, (MATCH(I126+30,prices!$A$2:$A$507,0)), 5), INDEX(prices!$A$2:$G$507, (MATCH(I126+32,prices!$A$2:$A$507,0)), 5)), INDEX(prices!$A$2:$G$507, (MATCH(I126+33,prices!$A$2:$A$507,0)), 5))</f>
        <v>744.15997300000004</v>
      </c>
      <c r="O126">
        <f t="shared" si="9"/>
        <v>7.7733405543550065E-3</v>
      </c>
      <c r="P126">
        <f>IFERROR(IFERROR(INDEX(prices!$A$2:$G$507, (MATCH(I126+60,prices!$A$2:$A$507,0)), 5), INDEX(prices!$A$2:$G$507, (MATCH(I126+62,prices!$A$2:$A$507,0)), 5)), INDEX(prices!$A$2:$G$507, (MATCH(I126+63,prices!$A$2:$A$507,0)), 5))</f>
        <v>710.01000999999997</v>
      </c>
      <c r="Q126">
        <f t="shared" si="10"/>
        <v>-1.5515809503342118E-2</v>
      </c>
      <c r="R126">
        <f>IFERROR(IFERROR(INDEX(prices!$A$2:$G$507, (MATCH(I126+90,prices!$A$2:$A$507,0)), 5), INDEX(prices!$A$2:$G$507, (MATCH(I126+92,prices!$A$2:$A$507,0)), 5)), INDEX(prices!$A$2:$G$507, (MATCH(I126+93,prices!$A$2:$A$507,0)), 5))</f>
        <v>708.03002900000001</v>
      </c>
      <c r="S126">
        <f t="shared" si="11"/>
        <v>-7.1971803403308597E-4</v>
      </c>
      <c r="T126">
        <f>IFERROR(IFERROR(INDEX(prices!$A$2:$G$507, (MATCH(I126+15,prices!$A$2:$A$507,0)), 5), INDEX(prices!$A$2:$G$507, (MATCH(I126+17,prices!$A$2:$A$507,0)), 5)), INDEX(prices!$A$2:$G$507, (MATCH(I126+18,prices!$A$2:$A$507,0)), 5))</f>
        <v>661.19000200000005</v>
      </c>
      <c r="U126">
        <f t="shared" si="12"/>
        <v>8.7419214104259568E-3</v>
      </c>
      <c r="V126">
        <f>IFERROR(IFERROR(INDEX(prices!$A$2:$G$507, (MATCH(I126+7,prices!$A$2:$A$507,0)), 5), INDEX(prices!$A$2:$G$507, (MATCH(I126+9,prices!$A$2:$A$507,0)), 5)), INDEX(prices!$A$2:$G$507, (MATCH(I126+10,prices!$A$2:$A$507,0)), 5))</f>
        <v>620.55999799999995</v>
      </c>
      <c r="W126">
        <f t="shared" si="13"/>
        <v>2.2053157064584248E-2</v>
      </c>
    </row>
    <row r="127" spans="1:23">
      <c r="A127">
        <v>20150701</v>
      </c>
      <c r="B127">
        <v>0.6</v>
      </c>
      <c r="C127">
        <v>-0.77</v>
      </c>
      <c r="D127">
        <v>-0.06</v>
      </c>
      <c r="E127">
        <v>0</v>
      </c>
      <c r="F127">
        <v>7</v>
      </c>
      <c r="G127">
        <v>1</v>
      </c>
      <c r="H127">
        <v>2015</v>
      </c>
      <c r="I127" s="1">
        <v>42186</v>
      </c>
      <c r="J127">
        <f>INDEX(pol!$A$2:$C$366, (MATCH(I127,pol!$A$2:$A$366,0)), 2)</f>
        <v>9.6462947431226798E-2</v>
      </c>
      <c r="K127">
        <f t="shared" si="7"/>
        <v>-0.5660369719859768</v>
      </c>
      <c r="L127">
        <f>INDEX(prices!$A$2:$G$254, (MATCH(I127,prices!$A$2:$A$254,0)), 5)</f>
        <v>606.57000700000003</v>
      </c>
      <c r="M127">
        <f t="shared" si="8"/>
        <v>2.6116415579041201E-3</v>
      </c>
      <c r="N127">
        <f>IFERROR(IFERROR(INDEX(prices!$A$2:$G$507, (MATCH(I127+30,prices!$A$2:$A$507,0)), 5), INDEX(prices!$A$2:$G$507, (MATCH(I127+32,prices!$A$2:$A$507,0)), 5)), INDEX(prices!$A$2:$G$507, (MATCH(I127+33,prices!$A$2:$A$507,0)), 5))</f>
        <v>742.22997999999995</v>
      </c>
      <c r="O127">
        <f t="shared" si="9"/>
        <v>-2.5935189610098541E-3</v>
      </c>
      <c r="P127">
        <f>IFERROR(IFERROR(INDEX(prices!$A$2:$G$507, (MATCH(I127+60,prices!$A$2:$A$507,0)), 5), INDEX(prices!$A$2:$G$507, (MATCH(I127+62,prices!$A$2:$A$507,0)), 5)), INDEX(prices!$A$2:$G$507, (MATCH(I127+63,prices!$A$2:$A$507,0)), 5))</f>
        <v>706.71002199999998</v>
      </c>
      <c r="Q127">
        <f t="shared" si="10"/>
        <v>-4.6478048950323739E-3</v>
      </c>
      <c r="R127">
        <f>IFERROR(IFERROR(INDEX(prices!$A$2:$G$507, (MATCH(I127+90,prices!$A$2:$A$507,0)), 5), INDEX(prices!$A$2:$G$507, (MATCH(I127+92,prices!$A$2:$A$507,0)), 5)), INDEX(prices!$A$2:$G$507, (MATCH(I127+93,prices!$A$2:$A$507,0)), 5))</f>
        <v>708.53997800000002</v>
      </c>
      <c r="S127">
        <f t="shared" si="11"/>
        <v>7.202364011597677E-4</v>
      </c>
      <c r="T127">
        <f>IFERROR(IFERROR(INDEX(prices!$A$2:$G$507, (MATCH(I127+15,prices!$A$2:$A$507,0)), 5), INDEX(prices!$A$2:$G$507, (MATCH(I127+17,prices!$A$2:$A$507,0)), 5)), INDEX(prices!$A$2:$G$507, (MATCH(I127+18,prices!$A$2:$A$507,0)), 5))</f>
        <v>658.46002199999998</v>
      </c>
      <c r="U127">
        <f t="shared" si="12"/>
        <v>-4.1288888091808567E-3</v>
      </c>
      <c r="V127">
        <f>IFERROR(IFERROR(INDEX(prices!$A$2:$G$507, (MATCH(I127+7,prices!$A$2:$A$507,0)), 5), INDEX(prices!$A$2:$G$507, (MATCH(I127+9,prices!$A$2:$A$507,0)), 5)), INDEX(prices!$A$2:$G$507, (MATCH(I127+10,prices!$A$2:$A$507,0)), 5))</f>
        <v>612.84997599999997</v>
      </c>
      <c r="W127">
        <f t="shared" si="13"/>
        <v>-1.2424297448834241E-2</v>
      </c>
    </row>
    <row r="128" spans="1:23">
      <c r="A128">
        <v>20150702</v>
      </c>
      <c r="B128">
        <v>-0.11</v>
      </c>
      <c r="C128">
        <v>-0.56000000000000005</v>
      </c>
      <c r="D128">
        <v>-0.04</v>
      </c>
      <c r="E128">
        <v>0</v>
      </c>
      <c r="F128">
        <v>7</v>
      </c>
      <c r="G128">
        <v>2</v>
      </c>
      <c r="H128">
        <v>2015</v>
      </c>
      <c r="I128" s="1">
        <v>42187</v>
      </c>
      <c r="J128">
        <f>INDEX(pol!$A$2:$C$366, (MATCH(I128,pol!$A$2:$A$366,0)), 2)</f>
        <v>0.175476135931773</v>
      </c>
      <c r="K128">
        <f t="shared" si="7"/>
        <v>0.81910402496127965</v>
      </c>
      <c r="L128">
        <f>INDEX(prices!$A$2:$G$254, (MATCH(I128,prices!$A$2:$A$254,0)), 5)</f>
        <v>609.55999799999995</v>
      </c>
      <c r="M128">
        <f t="shared" si="8"/>
        <v>4.9293419811308244E-3</v>
      </c>
      <c r="N128">
        <f>IFERROR(IFERROR(INDEX(prices!$A$2:$G$507, (MATCH(I128+30,prices!$A$2:$A$507,0)), 5), INDEX(prices!$A$2:$G$507, (MATCH(I128+32,prices!$A$2:$A$507,0)), 5)), INDEX(prices!$A$2:$G$507, (MATCH(I128+33,prices!$A$2:$A$507,0)), 5))</f>
        <v>743.03997800000002</v>
      </c>
      <c r="O128">
        <f t="shared" si="9"/>
        <v>1.0913032642524952E-3</v>
      </c>
      <c r="P128">
        <f>IFERROR(IFERROR(INDEX(prices!$A$2:$G$507, (MATCH(I128+60,prices!$A$2:$A$507,0)), 5), INDEX(prices!$A$2:$G$507, (MATCH(I128+62,prices!$A$2:$A$507,0)), 5)), INDEX(prices!$A$2:$G$507, (MATCH(I128+63,prices!$A$2:$A$507,0)), 5))</f>
        <v>710.01000999999997</v>
      </c>
      <c r="Q128">
        <f t="shared" si="10"/>
        <v>4.6695078565052311E-3</v>
      </c>
      <c r="R128">
        <f>IFERROR(IFERROR(INDEX(prices!$A$2:$G$507, (MATCH(I128+90,prices!$A$2:$A$507,0)), 5), INDEX(prices!$A$2:$G$507, (MATCH(I128+92,prices!$A$2:$A$507,0)), 5)), INDEX(prices!$A$2:$G$507, (MATCH(I128+93,prices!$A$2:$A$507,0)), 5))</f>
        <v>720.25</v>
      </c>
      <c r="S128">
        <f t="shared" si="11"/>
        <v>1.6526974290221322E-2</v>
      </c>
      <c r="T128">
        <f>IFERROR(IFERROR(INDEX(prices!$A$2:$G$507, (MATCH(I128+15,prices!$A$2:$A$507,0)), 5), INDEX(prices!$A$2:$G$507, (MATCH(I128+17,prices!$A$2:$A$507,0)), 5)), INDEX(prices!$A$2:$G$507, (MATCH(I128+18,prices!$A$2:$A$507,0)), 5))</f>
        <v>661.95001200000002</v>
      </c>
      <c r="U128">
        <f t="shared" si="12"/>
        <v>5.3002306645733377E-3</v>
      </c>
      <c r="V128">
        <f>IFERROR(IFERROR(INDEX(prices!$A$2:$G$507, (MATCH(I128+7,prices!$A$2:$A$507,0)), 5), INDEX(prices!$A$2:$G$507, (MATCH(I128+9,prices!$A$2:$A$507,0)), 5)), INDEX(prices!$A$2:$G$507, (MATCH(I128+10,prices!$A$2:$A$507,0)), 5))</f>
        <v>627.15997300000004</v>
      </c>
      <c r="W128">
        <f t="shared" si="13"/>
        <v>2.3349918512520374E-2</v>
      </c>
    </row>
    <row r="129" spans="1:23">
      <c r="A129">
        <v>20150706</v>
      </c>
      <c r="B129">
        <v>-0.37</v>
      </c>
      <c r="C129">
        <v>0.16</v>
      </c>
      <c r="D129">
        <v>-0.55000000000000004</v>
      </c>
      <c r="E129">
        <v>0</v>
      </c>
      <c r="F129">
        <v>7</v>
      </c>
      <c r="G129">
        <v>6</v>
      </c>
      <c r="H129">
        <v>2015</v>
      </c>
      <c r="I129" s="1">
        <v>42191</v>
      </c>
      <c r="J129">
        <f>INDEX(pol!$A$2:$C$366, (MATCH(I129,pol!$A$2:$A$366,0)), 2)</f>
        <v>0.103055303696565</v>
      </c>
      <c r="K129">
        <f t="shared" si="7"/>
        <v>-0.41271043410350677</v>
      </c>
      <c r="L129">
        <f>INDEX(prices!$A$2:$G$254, (MATCH(I129,prices!$A$2:$A$254,0)), 5)</f>
        <v>607.169983</v>
      </c>
      <c r="M129">
        <f t="shared" si="8"/>
        <v>-3.9208855696596231E-3</v>
      </c>
      <c r="N129">
        <f>IFERROR(IFERROR(INDEX(prices!$A$2:$G$507, (MATCH(I129+30,prices!$A$2:$A$507,0)), 5), INDEX(prices!$A$2:$G$507, (MATCH(I129+32,prices!$A$2:$A$507,0)), 5)), INDEX(prices!$A$2:$G$507, (MATCH(I129+33,prices!$A$2:$A$507,0)), 5))</f>
        <v>757.77002000000005</v>
      </c>
      <c r="O129">
        <f t="shared" si="9"/>
        <v>1.9824023519768173E-2</v>
      </c>
      <c r="P129">
        <f>IFERROR(IFERROR(INDEX(prices!$A$2:$G$507, (MATCH(I129+60,prices!$A$2:$A$507,0)), 5), INDEX(prices!$A$2:$G$507, (MATCH(I129+62,prices!$A$2:$A$507,0)), 5)), INDEX(prices!$A$2:$G$507, (MATCH(I129+63,prices!$A$2:$A$507,0)), 5))</f>
        <v>719.22997999999995</v>
      </c>
      <c r="Q129">
        <f t="shared" si="10"/>
        <v>1.2985690159495061E-2</v>
      </c>
      <c r="R129">
        <f>IFERROR(IFERROR(INDEX(prices!$A$2:$G$507, (MATCH(I129+90,prices!$A$2:$A$507,0)), 5), INDEX(prices!$A$2:$G$507, (MATCH(I129+92,prices!$A$2:$A$507,0)), 5)), INDEX(prices!$A$2:$G$507, (MATCH(I129+93,prices!$A$2:$A$507,0)), 5))</f>
        <v>713.25</v>
      </c>
      <c r="S129">
        <f t="shared" si="11"/>
        <v>-9.7188476223533504E-3</v>
      </c>
      <c r="T129">
        <f>IFERROR(IFERROR(INDEX(prices!$A$2:$G$507, (MATCH(I129+15,prices!$A$2:$A$507,0)), 5), INDEX(prices!$A$2:$G$507, (MATCH(I129+17,prices!$A$2:$A$507,0)), 5)), INDEX(prices!$A$2:$G$507, (MATCH(I129+18,prices!$A$2:$A$507,0)), 5))</f>
        <v>673.07000700000003</v>
      </c>
      <c r="U129">
        <f t="shared" si="12"/>
        <v>1.6798844019055653E-2</v>
      </c>
      <c r="V129">
        <f>IFERROR(IFERROR(INDEX(prices!$A$2:$G$507, (MATCH(I129+7,prices!$A$2:$A$507,0)), 5), INDEX(prices!$A$2:$G$507, (MATCH(I129+9,prices!$A$2:$A$507,0)), 5)), INDEX(prices!$A$2:$G$507, (MATCH(I129+10,prices!$A$2:$A$507,0)), 5))</f>
        <v>658</v>
      </c>
      <c r="W129">
        <f t="shared" si="13"/>
        <v>4.9174099635979102E-2</v>
      </c>
    </row>
    <row r="130" spans="1:23">
      <c r="A130">
        <v>20150707</v>
      </c>
      <c r="B130">
        <v>0.53</v>
      </c>
      <c r="C130">
        <v>-0.44</v>
      </c>
      <c r="D130">
        <v>-0.25</v>
      </c>
      <c r="E130">
        <v>0</v>
      </c>
      <c r="F130">
        <v>7</v>
      </c>
      <c r="G130">
        <v>7</v>
      </c>
      <c r="H130">
        <v>2015</v>
      </c>
      <c r="I130" s="1">
        <v>42192</v>
      </c>
      <c r="J130">
        <f>INDEX(pol!$A$2:$C$366, (MATCH(I130,pol!$A$2:$A$366,0)), 2)</f>
        <v>-0.11412827425866499</v>
      </c>
      <c r="K130">
        <f t="shared" si="7"/>
        <v>-2.1074468772097661</v>
      </c>
      <c r="L130">
        <f>INDEX(prices!$A$2:$G$254, (MATCH(I130,prices!$A$2:$A$254,0)), 5)</f>
        <v>620.55999799999995</v>
      </c>
      <c r="M130">
        <f t="shared" si="8"/>
        <v>2.2053157064584248E-2</v>
      </c>
      <c r="N130">
        <f>IFERROR(IFERROR(INDEX(prices!$A$2:$G$507, (MATCH(I130+30,prices!$A$2:$A$507,0)), 5), INDEX(prices!$A$2:$G$507, (MATCH(I130+32,prices!$A$2:$A$507,0)), 5)), INDEX(prices!$A$2:$G$507, (MATCH(I130+33,prices!$A$2:$A$507,0)), 5))</f>
        <v>749.59997599999997</v>
      </c>
      <c r="O130">
        <f t="shared" si="9"/>
        <v>-1.0781693369183535E-2</v>
      </c>
      <c r="P130">
        <f>IFERROR(IFERROR(INDEX(prices!$A$2:$G$507, (MATCH(I130+60,prices!$A$2:$A$507,0)), 5), INDEX(prices!$A$2:$G$507, (MATCH(I130+62,prices!$A$2:$A$507,0)), 5)), INDEX(prices!$A$2:$G$507, (MATCH(I130+63,prices!$A$2:$A$507,0)), 5))</f>
        <v>732.14001499999995</v>
      </c>
      <c r="Q130">
        <f t="shared" si="10"/>
        <v>1.7949800980209409E-2</v>
      </c>
      <c r="R130">
        <f>IFERROR(IFERROR(INDEX(prices!$A$2:$G$507, (MATCH(I130+90,prices!$A$2:$A$507,0)), 5), INDEX(prices!$A$2:$G$507, (MATCH(I130+92,prices!$A$2:$A$507,0)), 5)), INDEX(prices!$A$2:$G$507, (MATCH(I130+93,prices!$A$2:$A$507,0)), 5))</f>
        <v>728.080017</v>
      </c>
      <c r="S130">
        <f t="shared" si="11"/>
        <v>2.0792172450052573E-2</v>
      </c>
      <c r="T130">
        <f>IFERROR(IFERROR(INDEX(prices!$A$2:$G$507, (MATCH(I130+15,prices!$A$2:$A$507,0)), 5), INDEX(prices!$A$2:$G$507, (MATCH(I130+17,prices!$A$2:$A$507,0)), 5)), INDEX(prices!$A$2:$G$507, (MATCH(I130+18,prices!$A$2:$A$507,0)), 5))</f>
        <v>725.82000700000003</v>
      </c>
      <c r="U130">
        <f t="shared" si="12"/>
        <v>7.8372233870762864E-2</v>
      </c>
      <c r="V130">
        <f>IFERROR(IFERROR(INDEX(prices!$A$2:$G$507, (MATCH(I130+7,prices!$A$2:$A$507,0)), 5), INDEX(prices!$A$2:$G$507, (MATCH(I130+9,prices!$A$2:$A$507,0)), 5)), INDEX(prices!$A$2:$G$507, (MATCH(I130+10,prices!$A$2:$A$507,0)), 5))</f>
        <v>655.46002199999998</v>
      </c>
      <c r="W130">
        <f t="shared" si="13"/>
        <v>-3.8601489361702419E-3</v>
      </c>
    </row>
    <row r="131" spans="1:23">
      <c r="A131">
        <v>20150708</v>
      </c>
      <c r="B131">
        <v>-1.68</v>
      </c>
      <c r="C131">
        <v>-0.03</v>
      </c>
      <c r="D131">
        <v>7.0000000000000007E-2</v>
      </c>
      <c r="E131">
        <v>0</v>
      </c>
      <c r="F131">
        <v>7</v>
      </c>
      <c r="G131">
        <v>8</v>
      </c>
      <c r="H131">
        <v>2015</v>
      </c>
      <c r="I131" s="1">
        <v>42193</v>
      </c>
      <c r="J131">
        <f>INDEX(pol!$A$2:$C$366, (MATCH(I131,pol!$A$2:$A$366,0)), 2)</f>
        <v>-0.31581748367866702</v>
      </c>
      <c r="K131">
        <f t="shared" ref="K131:K194" si="14">(J131-J130)/J130</f>
        <v>1.767215098362789</v>
      </c>
      <c r="L131">
        <f>INDEX(prices!$A$2:$G$254, (MATCH(I131,prices!$A$2:$A$254,0)), 5)</f>
        <v>612.84997599999997</v>
      </c>
      <c r="M131">
        <f t="shared" ref="M131:M194" si="15">(L131-L130)/L130</f>
        <v>-1.2424297448834241E-2</v>
      </c>
      <c r="N131">
        <f>IFERROR(IFERROR(INDEX(prices!$A$2:$G$507, (MATCH(I131+30,prices!$A$2:$A$507,0)), 5), INDEX(prices!$A$2:$G$507, (MATCH(I131+32,prices!$A$2:$A$507,0)), 5)), INDEX(prices!$A$2:$G$507, (MATCH(I131+33,prices!$A$2:$A$507,0)), 5))</f>
        <v>749.11999500000002</v>
      </c>
      <c r="O131">
        <f t="shared" ref="O131:O194" si="16">(N131-N130)/N130</f>
        <v>-6.4031618912425428E-4</v>
      </c>
      <c r="P131">
        <f>IFERROR(IFERROR(INDEX(prices!$A$2:$G$507, (MATCH(I131+60,prices!$A$2:$A$507,0)), 5), INDEX(prices!$A$2:$G$507, (MATCH(I131+62,prices!$A$2:$A$507,0)), 5)), INDEX(prices!$A$2:$G$507, (MATCH(I131+63,prices!$A$2:$A$507,0)), 5))</f>
        <v>732.14001499999995</v>
      </c>
      <c r="Q131">
        <f t="shared" ref="Q131:Q194" si="17">(P131-P130)/P130</f>
        <v>0</v>
      </c>
      <c r="R131">
        <f>IFERROR(IFERROR(INDEX(prices!$A$2:$G$507, (MATCH(I131+90,prices!$A$2:$A$507,0)), 5), INDEX(prices!$A$2:$G$507, (MATCH(I131+92,prices!$A$2:$A$507,0)), 5)), INDEX(prices!$A$2:$G$507, (MATCH(I131+93,prices!$A$2:$A$507,0)), 5))</f>
        <v>713.25</v>
      </c>
      <c r="S131">
        <f t="shared" ref="S131:S194" si="18">(R131-R130)/R130</f>
        <v>-2.0368663682195247E-2</v>
      </c>
      <c r="T131">
        <f>IFERROR(IFERROR(INDEX(prices!$A$2:$G$507, (MATCH(I131+15,prices!$A$2:$A$507,0)), 5), INDEX(prices!$A$2:$G$507, (MATCH(I131+17,prices!$A$2:$A$507,0)), 5)), INDEX(prices!$A$2:$G$507, (MATCH(I131+18,prices!$A$2:$A$507,0)), 5))</f>
        <v>725.94000200000005</v>
      </c>
      <c r="U131">
        <f t="shared" ref="U131:U194" si="19">(T131-T130)/T130</f>
        <v>1.653233568140223E-4</v>
      </c>
      <c r="V131">
        <f>IFERROR(IFERROR(INDEX(prices!$A$2:$G$507, (MATCH(I131+7,prices!$A$2:$A$507,0)), 5), INDEX(prices!$A$2:$G$507, (MATCH(I131+9,prices!$A$2:$A$507,0)), 5)), INDEX(prices!$A$2:$G$507, (MATCH(I131+10,prices!$A$2:$A$507,0)), 5))</f>
        <v>661.19000200000005</v>
      </c>
      <c r="W131">
        <f t="shared" ref="W131:W194" si="20">(V131-V130)/V130</f>
        <v>8.7419214104259568E-3</v>
      </c>
    </row>
    <row r="132" spans="1:23">
      <c r="A132">
        <v>20150709</v>
      </c>
      <c r="B132">
        <v>0.28999999999999998</v>
      </c>
      <c r="C132">
        <v>0.16</v>
      </c>
      <c r="D132">
        <v>-0.02</v>
      </c>
      <c r="E132">
        <v>0</v>
      </c>
      <c r="F132">
        <v>7</v>
      </c>
      <c r="G132">
        <v>9</v>
      </c>
      <c r="H132">
        <v>2015</v>
      </c>
      <c r="I132" s="1">
        <v>42194</v>
      </c>
      <c r="J132">
        <f>INDEX(pol!$A$2:$C$366, (MATCH(I132,pol!$A$2:$A$366,0)), 2)</f>
        <v>0.20508294653994499</v>
      </c>
      <c r="K132">
        <f t="shared" si="14"/>
        <v>-1.6493717325308359</v>
      </c>
      <c r="L132">
        <f>INDEX(prices!$A$2:$G$254, (MATCH(I132,prices!$A$2:$A$254,0)), 5)</f>
        <v>627.15997300000004</v>
      </c>
      <c r="M132">
        <f t="shared" si="15"/>
        <v>2.3349918512520374E-2</v>
      </c>
      <c r="N132">
        <f>IFERROR(IFERROR(INDEX(prices!$A$2:$G$507, (MATCH(I132+30,prices!$A$2:$A$507,0)), 5), INDEX(prices!$A$2:$G$507, (MATCH(I132+32,prices!$A$2:$A$507,0)), 5)), INDEX(prices!$A$2:$G$507, (MATCH(I132+33,prices!$A$2:$A$507,0)), 5))</f>
        <v>744.23999000000003</v>
      </c>
      <c r="O132">
        <f t="shared" si="16"/>
        <v>-6.5143168418565342E-3</v>
      </c>
      <c r="P132">
        <f>IFERROR(IFERROR(INDEX(prices!$A$2:$G$507, (MATCH(I132+60,prices!$A$2:$A$507,0)), 5), INDEX(prices!$A$2:$G$507, (MATCH(I132+62,prices!$A$2:$A$507,0)), 5)), INDEX(prices!$A$2:$G$507, (MATCH(I132+63,prices!$A$2:$A$507,0)), 5))</f>
        <v>718.830017</v>
      </c>
      <c r="Q132">
        <f t="shared" si="17"/>
        <v>-1.8179580035657457E-2</v>
      </c>
      <c r="R132">
        <f>IFERROR(IFERROR(INDEX(prices!$A$2:$G$507, (MATCH(I132+90,prices!$A$2:$A$507,0)), 5), INDEX(prices!$A$2:$G$507, (MATCH(I132+92,prices!$A$2:$A$507,0)), 5)), INDEX(prices!$A$2:$G$507, (MATCH(I132+93,prices!$A$2:$A$507,0)), 5))</f>
        <v>720.15997300000004</v>
      </c>
      <c r="S132">
        <f t="shared" si="18"/>
        <v>9.6880098142306855E-3</v>
      </c>
      <c r="T132">
        <f>IFERROR(IFERROR(INDEX(prices!$A$2:$G$507, (MATCH(I132+15,prices!$A$2:$A$507,0)), 5), INDEX(prices!$A$2:$G$507, (MATCH(I132+17,prices!$A$2:$A$507,0)), 5)), INDEX(prices!$A$2:$G$507, (MATCH(I132+18,prices!$A$2:$A$507,0)), 5))</f>
        <v>728.78997800000002</v>
      </c>
      <c r="U132">
        <f t="shared" si="19"/>
        <v>3.9259112215171326E-3</v>
      </c>
      <c r="V132">
        <f>IFERROR(IFERROR(INDEX(prices!$A$2:$G$507, (MATCH(I132+7,prices!$A$2:$A$507,0)), 5), INDEX(prices!$A$2:$G$507, (MATCH(I132+9,prices!$A$2:$A$507,0)), 5)), INDEX(prices!$A$2:$G$507, (MATCH(I132+10,prices!$A$2:$A$507,0)), 5))</f>
        <v>658.46002199999998</v>
      </c>
      <c r="W132">
        <f t="shared" si="20"/>
        <v>-4.1288888091808567E-3</v>
      </c>
    </row>
    <row r="133" spans="1:23">
      <c r="A133">
        <v>20150710</v>
      </c>
      <c r="B133">
        <v>1.24</v>
      </c>
      <c r="C133">
        <v>0.23</v>
      </c>
      <c r="D133">
        <v>-0.55000000000000004</v>
      </c>
      <c r="E133">
        <v>0</v>
      </c>
      <c r="F133">
        <v>7</v>
      </c>
      <c r="G133">
        <v>10</v>
      </c>
      <c r="H133">
        <v>2015</v>
      </c>
      <c r="I133" s="1">
        <v>42195</v>
      </c>
      <c r="J133">
        <f>INDEX(pol!$A$2:$C$366, (MATCH(I133,pol!$A$2:$A$366,0)), 2)</f>
        <v>0.203132927176287</v>
      </c>
      <c r="K133">
        <f t="shared" si="14"/>
        <v>-9.508442298873326E-3</v>
      </c>
      <c r="L133">
        <f>INDEX(prices!$A$2:$G$254, (MATCH(I133,prices!$A$2:$A$254,0)), 5)</f>
        <v>639.419983</v>
      </c>
      <c r="M133">
        <f t="shared" si="15"/>
        <v>1.954845737580253E-2</v>
      </c>
      <c r="N133">
        <f>IFERROR(IFERROR(INDEX(prices!$A$2:$G$507, (MATCH(I133+30,prices!$A$2:$A$507,0)), 5), INDEX(prices!$A$2:$G$507, (MATCH(I133+32,prices!$A$2:$A$507,0)), 5)), INDEX(prices!$A$2:$G$507, (MATCH(I133+33,prices!$A$2:$A$507,0)), 5))</f>
        <v>745.65997300000004</v>
      </c>
      <c r="O133">
        <f t="shared" si="16"/>
        <v>1.907963854508815E-3</v>
      </c>
      <c r="P133">
        <f>IFERROR(IFERROR(INDEX(prices!$A$2:$G$507, (MATCH(I133+60,prices!$A$2:$A$507,0)), 5), INDEX(prices!$A$2:$G$507, (MATCH(I133+62,prices!$A$2:$A$507,0)), 5)), INDEX(prices!$A$2:$G$507, (MATCH(I133+63,prices!$A$2:$A$507,0)), 5))</f>
        <v>732.14001499999995</v>
      </c>
      <c r="Q133">
        <f t="shared" si="17"/>
        <v>1.8516196715808474E-2</v>
      </c>
      <c r="R133">
        <f>IFERROR(IFERROR(INDEX(prices!$A$2:$G$507, (MATCH(I133+90,prices!$A$2:$A$507,0)), 5), INDEX(prices!$A$2:$G$507, (MATCH(I133+92,prices!$A$2:$A$507,0)), 5)), INDEX(prices!$A$2:$G$507, (MATCH(I133+93,prices!$A$2:$A$507,0)), 5))</f>
        <v>734.77002000000005</v>
      </c>
      <c r="S133">
        <f t="shared" si="18"/>
        <v>2.0287224433119123E-2</v>
      </c>
      <c r="T133">
        <f>IFERROR(IFERROR(INDEX(prices!$A$2:$G$507, (MATCH(I133+15,prices!$A$2:$A$507,0)), 5), INDEX(prices!$A$2:$G$507, (MATCH(I133+17,prices!$A$2:$A$507,0)), 5)), INDEX(prices!$A$2:$G$507, (MATCH(I133+18,prices!$A$2:$A$507,0)), 5))</f>
        <v>731.44000200000005</v>
      </c>
      <c r="U133">
        <f t="shared" si="19"/>
        <v>3.6361970938080467E-3</v>
      </c>
      <c r="V133">
        <f>IFERROR(IFERROR(INDEX(prices!$A$2:$G$507, (MATCH(I133+7,prices!$A$2:$A$507,0)), 5), INDEX(prices!$A$2:$G$507, (MATCH(I133+9,prices!$A$2:$A$507,0)), 5)), INDEX(prices!$A$2:$G$507, (MATCH(I133+10,prices!$A$2:$A$507,0)), 5))</f>
        <v>661.95001200000002</v>
      </c>
      <c r="W133">
        <f t="shared" si="20"/>
        <v>5.3002306645733377E-3</v>
      </c>
    </row>
    <row r="134" spans="1:23">
      <c r="A134">
        <v>20150713</v>
      </c>
      <c r="B134">
        <v>1.1399999999999999</v>
      </c>
      <c r="C134">
        <v>-7.0000000000000007E-2</v>
      </c>
      <c r="D134">
        <v>-0.42</v>
      </c>
      <c r="E134">
        <v>0</v>
      </c>
      <c r="F134">
        <v>7</v>
      </c>
      <c r="G134">
        <v>13</v>
      </c>
      <c r="H134">
        <v>2015</v>
      </c>
      <c r="I134" s="1">
        <v>42198</v>
      </c>
      <c r="J134">
        <f>INDEX(pol!$A$2:$C$366, (MATCH(I134,pol!$A$2:$A$366,0)), 2)</f>
        <v>7.4793013621673093E-2</v>
      </c>
      <c r="K134">
        <f t="shared" si="14"/>
        <v>-0.63180260993942805</v>
      </c>
      <c r="L134">
        <f>INDEX(prices!$A$2:$G$254, (MATCH(I134,prices!$A$2:$A$254,0)), 5)</f>
        <v>658</v>
      </c>
      <c r="M134">
        <f t="shared" si="15"/>
        <v>2.9057610794124958E-2</v>
      </c>
      <c r="N134">
        <f>IFERROR(IFERROR(INDEX(prices!$A$2:$G$507, (MATCH(I134+30,prices!$A$2:$A$507,0)), 5), INDEX(prices!$A$2:$G$507, (MATCH(I134+32,prices!$A$2:$A$507,0)), 5)), INDEX(prices!$A$2:$G$507, (MATCH(I134+33,prices!$A$2:$A$507,0)), 5))</f>
        <v>745.97997999999995</v>
      </c>
      <c r="O134">
        <f t="shared" si="16"/>
        <v>4.2915941794815723E-4</v>
      </c>
      <c r="P134">
        <f>IFERROR(IFERROR(INDEX(prices!$A$2:$G$507, (MATCH(I134+60,prices!$A$2:$A$507,0)), 5), INDEX(prices!$A$2:$G$507, (MATCH(I134+62,prices!$A$2:$A$507,0)), 5)), INDEX(prices!$A$2:$G$507, (MATCH(I134+63,prices!$A$2:$A$507,0)), 5))</f>
        <v>729.05999799999995</v>
      </c>
      <c r="Q134">
        <f t="shared" si="17"/>
        <v>-4.2068688186644165E-3</v>
      </c>
      <c r="R134">
        <f>IFERROR(IFERROR(INDEX(prices!$A$2:$G$507, (MATCH(I134+90,prices!$A$2:$A$507,0)), 5), INDEX(prices!$A$2:$G$507, (MATCH(I134+92,prices!$A$2:$A$507,0)), 5)), INDEX(prices!$A$2:$G$507, (MATCH(I134+93,prices!$A$2:$A$507,0)), 5))</f>
        <v>750.419983</v>
      </c>
      <c r="S134">
        <f t="shared" si="18"/>
        <v>2.1299131121326857E-2</v>
      </c>
      <c r="T134">
        <f>IFERROR(IFERROR(INDEX(prices!$A$2:$G$507, (MATCH(I134+15,prices!$A$2:$A$507,0)), 5), INDEX(prices!$A$2:$G$507, (MATCH(I134+17,prices!$A$2:$A$507,0)), 5)), INDEX(prices!$A$2:$G$507, (MATCH(I134+18,prices!$A$2:$A$507,0)), 5))</f>
        <v>730.78002900000001</v>
      </c>
      <c r="U134">
        <f t="shared" si="19"/>
        <v>-9.0229273514635629E-4</v>
      </c>
      <c r="V134">
        <f>IFERROR(IFERROR(INDEX(prices!$A$2:$G$507, (MATCH(I134+7,prices!$A$2:$A$507,0)), 5), INDEX(prices!$A$2:$G$507, (MATCH(I134+9,prices!$A$2:$A$507,0)), 5)), INDEX(prices!$A$2:$G$507, (MATCH(I134+10,prices!$A$2:$A$507,0)), 5))</f>
        <v>678</v>
      </c>
      <c r="W134">
        <f t="shared" si="20"/>
        <v>2.4246525733124368E-2</v>
      </c>
    </row>
    <row r="135" spans="1:23">
      <c r="A135">
        <v>20150714</v>
      </c>
      <c r="B135">
        <v>0.47</v>
      </c>
      <c r="C135">
        <v>0.15</v>
      </c>
      <c r="D135">
        <v>0.13</v>
      </c>
      <c r="E135">
        <v>0</v>
      </c>
      <c r="F135">
        <v>7</v>
      </c>
      <c r="G135">
        <v>14</v>
      </c>
      <c r="H135">
        <v>2015</v>
      </c>
      <c r="I135" s="1">
        <v>42199</v>
      </c>
      <c r="J135">
        <f>INDEX(pol!$A$2:$C$366, (MATCH(I135,pol!$A$2:$A$366,0)), 2)</f>
        <v>0.126916464761194</v>
      </c>
      <c r="K135">
        <f t="shared" si="14"/>
        <v>0.69690267333227063</v>
      </c>
      <c r="L135">
        <f>INDEX(prices!$A$2:$G$254, (MATCH(I135,prices!$A$2:$A$254,0)), 5)</f>
        <v>655.46002199999998</v>
      </c>
      <c r="M135">
        <f t="shared" si="15"/>
        <v>-3.8601489361702419E-3</v>
      </c>
      <c r="N135">
        <f>IFERROR(IFERROR(INDEX(prices!$A$2:$G$507, (MATCH(I135+30,prices!$A$2:$A$507,0)), 5), INDEX(prices!$A$2:$G$507, (MATCH(I135+32,prices!$A$2:$A$507,0)), 5)), INDEX(prices!$A$2:$G$507, (MATCH(I135+33,prices!$A$2:$A$507,0)), 5))</f>
        <v>743.59997599999997</v>
      </c>
      <c r="O135">
        <f t="shared" si="16"/>
        <v>-3.1904395075052624E-3</v>
      </c>
      <c r="P135">
        <f>IFERROR(IFERROR(INDEX(prices!$A$2:$G$507, (MATCH(I135+60,prices!$A$2:$A$507,0)), 5), INDEX(prices!$A$2:$G$507, (MATCH(I135+62,prices!$A$2:$A$507,0)), 5)), INDEX(prices!$A$2:$G$507, (MATCH(I135+63,prices!$A$2:$A$507,0)), 5))</f>
        <v>726.79998799999998</v>
      </c>
      <c r="Q135">
        <f t="shared" si="17"/>
        <v>-3.0998957646829581E-3</v>
      </c>
      <c r="R135">
        <f>IFERROR(IFERROR(INDEX(prices!$A$2:$G$507, (MATCH(I135+90,prices!$A$2:$A$507,0)), 5), INDEX(prices!$A$2:$G$507, (MATCH(I135+92,prices!$A$2:$A$507,0)), 5)), INDEX(prices!$A$2:$G$507, (MATCH(I135+93,prices!$A$2:$A$507,0)), 5))</f>
        <v>747.82000700000003</v>
      </c>
      <c r="S135">
        <f t="shared" si="18"/>
        <v>-3.4646945162705904E-3</v>
      </c>
      <c r="T135">
        <f>IFERROR(IFERROR(INDEX(prices!$A$2:$G$507, (MATCH(I135+15,prices!$A$2:$A$507,0)), 5), INDEX(prices!$A$2:$G$507, (MATCH(I135+17,prices!$A$2:$A$507,0)), 5)), INDEX(prices!$A$2:$G$507, (MATCH(I135+18,prices!$A$2:$A$507,0)), 5))</f>
        <v>738.419983</v>
      </c>
      <c r="U135">
        <f t="shared" si="19"/>
        <v>1.0454519413255597E-2</v>
      </c>
      <c r="V135">
        <f>IFERROR(IFERROR(INDEX(prices!$A$2:$G$507, (MATCH(I135+7,prices!$A$2:$A$507,0)), 5), INDEX(prices!$A$2:$G$507, (MATCH(I135+9,prices!$A$2:$A$507,0)), 5)), INDEX(prices!$A$2:$G$507, (MATCH(I135+10,prices!$A$2:$A$507,0)), 5))</f>
        <v>673.07000700000003</v>
      </c>
      <c r="W135">
        <f t="shared" si="20"/>
        <v>-7.2713761061946429E-3</v>
      </c>
    </row>
    <row r="136" spans="1:23">
      <c r="A136">
        <v>20150715</v>
      </c>
      <c r="B136">
        <v>-0.19</v>
      </c>
      <c r="C136">
        <v>-0.81</v>
      </c>
      <c r="D136">
        <v>-0.08</v>
      </c>
      <c r="E136">
        <v>0</v>
      </c>
      <c r="F136">
        <v>7</v>
      </c>
      <c r="G136">
        <v>15</v>
      </c>
      <c r="H136">
        <v>2015</v>
      </c>
      <c r="I136" s="1">
        <v>42200</v>
      </c>
      <c r="J136">
        <f>INDEX(pol!$A$2:$C$366, (MATCH(I136,pol!$A$2:$A$366,0)), 2)</f>
        <v>0.32174537741631298</v>
      </c>
      <c r="K136">
        <f t="shared" si="14"/>
        <v>1.5350956475324855</v>
      </c>
      <c r="L136">
        <f>INDEX(prices!$A$2:$G$254, (MATCH(I136,prices!$A$2:$A$254,0)), 5)</f>
        <v>661.19000200000005</v>
      </c>
      <c r="M136">
        <f t="shared" si="15"/>
        <v>8.7419214104259568E-3</v>
      </c>
      <c r="N136">
        <f>IFERROR(IFERROR(INDEX(prices!$A$2:$G$507, (MATCH(I136+30,prices!$A$2:$A$507,0)), 5), INDEX(prices!$A$2:$G$507, (MATCH(I136+32,prices!$A$2:$A$507,0)), 5)), INDEX(prices!$A$2:$G$507, (MATCH(I136+33,prices!$A$2:$A$507,0)), 5))</f>
        <v>748.34002699999996</v>
      </c>
      <c r="O136">
        <f t="shared" si="16"/>
        <v>6.3744636269326537E-3</v>
      </c>
      <c r="P136">
        <f>IFERROR(IFERROR(INDEX(prices!$A$2:$G$507, (MATCH(I136+60,prices!$A$2:$A$507,0)), 5), INDEX(prices!$A$2:$G$507, (MATCH(I136+62,prices!$A$2:$A$507,0)), 5)), INDEX(prices!$A$2:$G$507, (MATCH(I136+63,prices!$A$2:$A$507,0)), 5))</f>
        <v>732.080017</v>
      </c>
      <c r="Q136">
        <f t="shared" si="17"/>
        <v>7.2647620902272407E-3</v>
      </c>
      <c r="R136">
        <f>IFERROR(IFERROR(INDEX(prices!$A$2:$G$507, (MATCH(I136+90,prices!$A$2:$A$507,0)), 5), INDEX(prices!$A$2:$G$507, (MATCH(I136+92,prices!$A$2:$A$507,0)), 5)), INDEX(prices!$A$2:$G$507, (MATCH(I136+93,prices!$A$2:$A$507,0)), 5))</f>
        <v>750.419983</v>
      </c>
      <c r="S136">
        <f t="shared" si="18"/>
        <v>3.476740359528746E-3</v>
      </c>
      <c r="T136">
        <f>IFERROR(IFERROR(INDEX(prices!$A$2:$G$507, (MATCH(I136+15,prices!$A$2:$A$507,0)), 5), INDEX(prices!$A$2:$G$507, (MATCH(I136+17,prices!$A$2:$A$507,0)), 5)), INDEX(prices!$A$2:$G$507, (MATCH(I136+18,prices!$A$2:$A$507,0)), 5))</f>
        <v>744.15997300000004</v>
      </c>
      <c r="U136">
        <f t="shared" si="19"/>
        <v>7.7733405543550065E-3</v>
      </c>
      <c r="V136">
        <f>IFERROR(IFERROR(INDEX(prices!$A$2:$G$507, (MATCH(I136+7,prices!$A$2:$A$507,0)), 5), INDEX(prices!$A$2:$G$507, (MATCH(I136+9,prices!$A$2:$A$507,0)), 5)), INDEX(prices!$A$2:$G$507, (MATCH(I136+10,prices!$A$2:$A$507,0)), 5))</f>
        <v>725.82000700000003</v>
      </c>
      <c r="W136">
        <f t="shared" si="20"/>
        <v>7.8372233870762864E-2</v>
      </c>
    </row>
    <row r="137" spans="1:23">
      <c r="A137">
        <v>20150716</v>
      </c>
      <c r="B137">
        <v>0.78</v>
      </c>
      <c r="C137">
        <v>-0.17</v>
      </c>
      <c r="D137">
        <v>-0.62</v>
      </c>
      <c r="E137">
        <v>0</v>
      </c>
      <c r="F137">
        <v>7</v>
      </c>
      <c r="G137">
        <v>16</v>
      </c>
      <c r="H137">
        <v>2015</v>
      </c>
      <c r="I137" s="1">
        <v>42201</v>
      </c>
      <c r="J137">
        <f>INDEX(pol!$A$2:$C$366, (MATCH(I137,pol!$A$2:$A$366,0)), 2)</f>
        <v>0.14699330047859299</v>
      </c>
      <c r="K137">
        <f t="shared" si="14"/>
        <v>-0.54313780151565216</v>
      </c>
      <c r="L137">
        <f>INDEX(prices!$A$2:$G$254, (MATCH(I137,prices!$A$2:$A$254,0)), 5)</f>
        <v>658.46002199999998</v>
      </c>
      <c r="M137">
        <f t="shared" si="15"/>
        <v>-4.1288888091808567E-3</v>
      </c>
      <c r="N137">
        <f>IFERROR(IFERROR(INDEX(prices!$A$2:$G$507, (MATCH(I137+30,prices!$A$2:$A$507,0)), 5), INDEX(prices!$A$2:$G$507, (MATCH(I137+32,prices!$A$2:$A$507,0)), 5)), INDEX(prices!$A$2:$G$507, (MATCH(I137+33,prices!$A$2:$A$507,0)), 5))</f>
        <v>754.03002900000001</v>
      </c>
      <c r="O137">
        <f t="shared" si="16"/>
        <v>7.6034981354806642E-3</v>
      </c>
      <c r="P137">
        <f>IFERROR(IFERROR(INDEX(prices!$A$2:$G$507, (MATCH(I137+60,prices!$A$2:$A$507,0)), 5), INDEX(prices!$A$2:$G$507, (MATCH(I137+62,prices!$A$2:$A$507,0)), 5)), INDEX(prices!$A$2:$G$507, (MATCH(I137+63,prices!$A$2:$A$507,0)), 5))</f>
        <v>726.79998799999998</v>
      </c>
      <c r="Q137">
        <f t="shared" si="17"/>
        <v>-7.2123659673666704E-3</v>
      </c>
      <c r="R137">
        <f>IFERROR(IFERROR(INDEX(prices!$A$2:$G$507, (MATCH(I137+90,prices!$A$2:$A$507,0)), 5), INDEX(prices!$A$2:$G$507, (MATCH(I137+92,prices!$A$2:$A$507,0)), 5)), INDEX(prices!$A$2:$G$507, (MATCH(I137+93,prices!$A$2:$A$507,0)), 5))</f>
        <v>718.55999799999995</v>
      </c>
      <c r="S137">
        <f t="shared" si="18"/>
        <v>-4.2456205487267855E-2</v>
      </c>
      <c r="T137">
        <f>IFERROR(IFERROR(INDEX(prices!$A$2:$G$507, (MATCH(I137+15,prices!$A$2:$A$507,0)), 5), INDEX(prices!$A$2:$G$507, (MATCH(I137+17,prices!$A$2:$A$507,0)), 5)), INDEX(prices!$A$2:$G$507, (MATCH(I137+18,prices!$A$2:$A$507,0)), 5))</f>
        <v>742.22997999999995</v>
      </c>
      <c r="U137">
        <f t="shared" si="19"/>
        <v>-2.5935189610098541E-3</v>
      </c>
      <c r="V137">
        <f>IFERROR(IFERROR(INDEX(prices!$A$2:$G$507, (MATCH(I137+7,prices!$A$2:$A$507,0)), 5), INDEX(prices!$A$2:$G$507, (MATCH(I137+9,prices!$A$2:$A$507,0)), 5)), INDEX(prices!$A$2:$G$507, (MATCH(I137+10,prices!$A$2:$A$507,0)), 5))</f>
        <v>725.94000200000005</v>
      </c>
      <c r="W137">
        <f t="shared" si="20"/>
        <v>1.653233568140223E-4</v>
      </c>
    </row>
    <row r="138" spans="1:23">
      <c r="A138">
        <v>20150717</v>
      </c>
      <c r="B138">
        <v>0.05</v>
      </c>
      <c r="C138">
        <v>-0.6</v>
      </c>
      <c r="D138">
        <v>-0.64</v>
      </c>
      <c r="E138">
        <v>0</v>
      </c>
      <c r="F138">
        <v>7</v>
      </c>
      <c r="G138">
        <v>17</v>
      </c>
      <c r="H138">
        <v>2015</v>
      </c>
      <c r="I138" s="1">
        <v>42202</v>
      </c>
      <c r="J138">
        <f>INDEX(pol!$A$2:$C$366, (MATCH(I138,pol!$A$2:$A$366,0)), 2)</f>
        <v>0.143194192712849</v>
      </c>
      <c r="K138">
        <f t="shared" si="14"/>
        <v>-2.584544842094532E-2</v>
      </c>
      <c r="L138">
        <f>INDEX(prices!$A$2:$G$254, (MATCH(I138,prices!$A$2:$A$254,0)), 5)</f>
        <v>661.95001200000002</v>
      </c>
      <c r="M138">
        <f t="shared" si="15"/>
        <v>5.3002306645733377E-3</v>
      </c>
      <c r="N138">
        <f>IFERROR(IFERROR(INDEX(prices!$A$2:$G$507, (MATCH(I138+30,prices!$A$2:$A$507,0)), 5), INDEX(prices!$A$2:$G$507, (MATCH(I138+32,prices!$A$2:$A$507,0)), 5)), INDEX(prices!$A$2:$G$507, (MATCH(I138+33,prices!$A$2:$A$507,0)), 5))</f>
        <v>745.919983</v>
      </c>
      <c r="O138">
        <f t="shared" si="16"/>
        <v>-1.0755600822364611E-2</v>
      </c>
      <c r="P138">
        <f>IFERROR(IFERROR(INDEX(prices!$A$2:$G$507, (MATCH(I138+60,prices!$A$2:$A$507,0)), 5), INDEX(prices!$A$2:$G$507, (MATCH(I138+62,prices!$A$2:$A$507,0)), 5)), INDEX(prices!$A$2:$G$507, (MATCH(I138+63,prices!$A$2:$A$507,0)), 5))</f>
        <v>732.080017</v>
      </c>
      <c r="Q138">
        <f t="shared" si="17"/>
        <v>7.2647620902272407E-3</v>
      </c>
      <c r="R138">
        <f>IFERROR(IFERROR(INDEX(prices!$A$2:$G$507, (MATCH(I138+90,prices!$A$2:$A$507,0)), 5), INDEX(prices!$A$2:$G$507, (MATCH(I138+92,prices!$A$2:$A$507,0)), 5)), INDEX(prices!$A$2:$G$507, (MATCH(I138+93,prices!$A$2:$A$507,0)), 5))</f>
        <v>723.80999799999995</v>
      </c>
      <c r="S138">
        <f t="shared" si="18"/>
        <v>7.3062792454527932E-3</v>
      </c>
      <c r="T138">
        <f>IFERROR(IFERROR(INDEX(prices!$A$2:$G$507, (MATCH(I138+15,prices!$A$2:$A$507,0)), 5), INDEX(prices!$A$2:$G$507, (MATCH(I138+17,prices!$A$2:$A$507,0)), 5)), INDEX(prices!$A$2:$G$507, (MATCH(I138+18,prices!$A$2:$A$507,0)), 5))</f>
        <v>743.03997800000002</v>
      </c>
      <c r="U138">
        <f t="shared" si="19"/>
        <v>1.0913032642524952E-3</v>
      </c>
      <c r="V138">
        <f>IFERROR(IFERROR(INDEX(prices!$A$2:$G$507, (MATCH(I138+7,prices!$A$2:$A$507,0)), 5), INDEX(prices!$A$2:$G$507, (MATCH(I138+9,prices!$A$2:$A$507,0)), 5)), INDEX(prices!$A$2:$G$507, (MATCH(I138+10,prices!$A$2:$A$507,0)), 5))</f>
        <v>728.78997800000002</v>
      </c>
      <c r="W138">
        <f t="shared" si="20"/>
        <v>3.9259112215171326E-3</v>
      </c>
    </row>
    <row r="139" spans="1:23">
      <c r="A139">
        <v>20150720</v>
      </c>
      <c r="B139">
        <v>-0.01</v>
      </c>
      <c r="C139">
        <v>-0.72</v>
      </c>
      <c r="D139">
        <v>-0.57999999999999996</v>
      </c>
      <c r="E139">
        <v>0</v>
      </c>
      <c r="F139">
        <v>7</v>
      </c>
      <c r="G139">
        <v>20</v>
      </c>
      <c r="H139">
        <v>2015</v>
      </c>
      <c r="I139" s="1">
        <v>42205</v>
      </c>
      <c r="J139">
        <f>INDEX(pol!$A$2:$C$366, (MATCH(I139,pol!$A$2:$A$366,0)), 2)</f>
        <v>0.19259283911792999</v>
      </c>
      <c r="K139">
        <f t="shared" si="14"/>
        <v>0.34497660463187474</v>
      </c>
      <c r="L139">
        <f>INDEX(prices!$A$2:$G$254, (MATCH(I139,prices!$A$2:$A$254,0)), 5)</f>
        <v>678</v>
      </c>
      <c r="M139">
        <f t="shared" si="15"/>
        <v>2.4246525733124368E-2</v>
      </c>
      <c r="N139">
        <f>IFERROR(IFERROR(INDEX(prices!$A$2:$G$507, (MATCH(I139+30,prices!$A$2:$A$507,0)), 5), INDEX(prices!$A$2:$G$507, (MATCH(I139+32,prices!$A$2:$A$507,0)), 5)), INDEX(prices!$A$2:$G$507, (MATCH(I139+33,prices!$A$2:$A$507,0)), 5))</f>
        <v>745.28002900000001</v>
      </c>
      <c r="O139">
        <f t="shared" si="16"/>
        <v>-8.5793920874216456E-4</v>
      </c>
      <c r="P139">
        <f>IFERROR(IFERROR(INDEX(prices!$A$2:$G$507, (MATCH(I139+60,prices!$A$2:$A$507,0)), 5), INDEX(prices!$A$2:$G$507, (MATCH(I139+62,prices!$A$2:$A$507,0)), 5)), INDEX(prices!$A$2:$G$507, (MATCH(I139+63,prices!$A$2:$A$507,0)), 5))</f>
        <v>729.47997999999995</v>
      </c>
      <c r="Q139">
        <f t="shared" si="17"/>
        <v>-3.5515748820118976E-3</v>
      </c>
      <c r="R139">
        <f>IFERROR(IFERROR(INDEX(prices!$A$2:$G$507, (MATCH(I139+90,prices!$A$2:$A$507,0)), 5), INDEX(prices!$A$2:$G$507, (MATCH(I139+92,prices!$A$2:$A$507,0)), 5)), INDEX(prices!$A$2:$G$507, (MATCH(I139+93,prices!$A$2:$A$507,0)), 5))</f>
        <v>705.63000499999998</v>
      </c>
      <c r="S139">
        <f t="shared" si="18"/>
        <v>-2.5117079137113505E-2</v>
      </c>
      <c r="T139">
        <f>IFERROR(IFERROR(INDEX(prices!$A$2:$G$507, (MATCH(I139+15,prices!$A$2:$A$507,0)), 5), INDEX(prices!$A$2:$G$507, (MATCH(I139+17,prices!$A$2:$A$507,0)), 5)), INDEX(prices!$A$2:$G$507, (MATCH(I139+18,prices!$A$2:$A$507,0)), 5))</f>
        <v>748.09002699999996</v>
      </c>
      <c r="U139">
        <f t="shared" si="19"/>
        <v>6.7964701086378754E-3</v>
      </c>
      <c r="V139">
        <f>IFERROR(IFERROR(INDEX(prices!$A$2:$G$507, (MATCH(I139+7,prices!$A$2:$A$507,0)), 5), INDEX(prices!$A$2:$G$507, (MATCH(I139+9,prices!$A$2:$A$507,0)), 5)), INDEX(prices!$A$2:$G$507, (MATCH(I139+10,prices!$A$2:$A$507,0)), 5))</f>
        <v>731.44000200000005</v>
      </c>
      <c r="W139">
        <f t="shared" si="20"/>
        <v>3.6361970938080467E-3</v>
      </c>
    </row>
    <row r="140" spans="1:23">
      <c r="A140">
        <v>20150721</v>
      </c>
      <c r="B140">
        <v>-0.47</v>
      </c>
      <c r="C140">
        <v>0.02</v>
      </c>
      <c r="D140">
        <v>0.28999999999999998</v>
      </c>
      <c r="E140">
        <v>0</v>
      </c>
      <c r="F140">
        <v>7</v>
      </c>
      <c r="G140">
        <v>21</v>
      </c>
      <c r="H140">
        <v>2015</v>
      </c>
      <c r="I140" s="1">
        <v>42206</v>
      </c>
      <c r="J140">
        <f>INDEX(pol!$A$2:$C$366, (MATCH(I140,pol!$A$2:$A$366,0)), 2)</f>
        <v>0.258703122106825</v>
      </c>
      <c r="K140">
        <f t="shared" si="14"/>
        <v>0.34326449151317528</v>
      </c>
      <c r="L140">
        <f>INDEX(prices!$A$2:$G$254, (MATCH(I140,prices!$A$2:$A$254,0)), 5)</f>
        <v>673.07000700000003</v>
      </c>
      <c r="M140">
        <f t="shared" si="15"/>
        <v>-7.2713761061946429E-3</v>
      </c>
      <c r="N140">
        <f>IFERROR(IFERROR(INDEX(prices!$A$2:$G$507, (MATCH(I140+30,prices!$A$2:$A$507,0)), 5), INDEX(prices!$A$2:$G$507, (MATCH(I140+32,prices!$A$2:$A$507,0)), 5)), INDEX(prices!$A$2:$G$507, (MATCH(I140+33,prices!$A$2:$A$507,0)), 5))</f>
        <v>735.15002400000003</v>
      </c>
      <c r="O140">
        <f t="shared" si="16"/>
        <v>-1.3592213135768841E-2</v>
      </c>
      <c r="P140">
        <f>IFERROR(IFERROR(INDEX(prices!$A$2:$G$507, (MATCH(I140+60,prices!$A$2:$A$507,0)), 5), INDEX(prices!$A$2:$G$507, (MATCH(I140+62,prices!$A$2:$A$507,0)), 5)), INDEX(prices!$A$2:$G$507, (MATCH(I140+63,prices!$A$2:$A$507,0)), 5))</f>
        <v>731.19000200000005</v>
      </c>
      <c r="Q140">
        <f t="shared" si="17"/>
        <v>2.3441657713486456E-3</v>
      </c>
      <c r="R140">
        <f>IFERROR(IFERROR(INDEX(prices!$A$2:$G$507, (MATCH(I140+90,prices!$A$2:$A$507,0)), 5), INDEX(prices!$A$2:$G$507, (MATCH(I140+92,prices!$A$2:$A$507,0)), 5)), INDEX(prices!$A$2:$G$507, (MATCH(I140+93,prices!$A$2:$A$507,0)), 5))</f>
        <v>718.64001499999995</v>
      </c>
      <c r="S140">
        <f t="shared" si="18"/>
        <v>1.8437438753755895E-2</v>
      </c>
      <c r="T140">
        <f>IFERROR(IFERROR(INDEX(prices!$A$2:$G$507, (MATCH(I140+15,prices!$A$2:$A$507,0)), 5), INDEX(prices!$A$2:$G$507, (MATCH(I140+17,prices!$A$2:$A$507,0)), 5)), INDEX(prices!$A$2:$G$507, (MATCH(I140+18,prices!$A$2:$A$507,0)), 5))</f>
        <v>757.77002000000005</v>
      </c>
      <c r="U140">
        <f t="shared" si="19"/>
        <v>1.2939609740312821E-2</v>
      </c>
      <c r="V140">
        <f>IFERROR(IFERROR(INDEX(prices!$A$2:$G$507, (MATCH(I140+7,prices!$A$2:$A$507,0)), 5), INDEX(prices!$A$2:$G$507, (MATCH(I140+9,prices!$A$2:$A$507,0)), 5)), INDEX(prices!$A$2:$G$507, (MATCH(I140+10,prices!$A$2:$A$507,0)), 5))</f>
        <v>730.78002900000001</v>
      </c>
      <c r="W140">
        <f t="shared" si="20"/>
        <v>-9.0229273514635629E-4</v>
      </c>
    </row>
    <row r="141" spans="1:23">
      <c r="A141">
        <v>20150722</v>
      </c>
      <c r="B141">
        <v>-0.18</v>
      </c>
      <c r="C141">
        <v>0.18</v>
      </c>
      <c r="D141">
        <v>0.19</v>
      </c>
      <c r="E141">
        <v>0</v>
      </c>
      <c r="F141">
        <v>7</v>
      </c>
      <c r="G141">
        <v>22</v>
      </c>
      <c r="H141">
        <v>2015</v>
      </c>
      <c r="I141" s="1">
        <v>42207</v>
      </c>
      <c r="J141">
        <f>INDEX(pol!$A$2:$C$366, (MATCH(I141,pol!$A$2:$A$366,0)), 2)</f>
        <v>0.28934198929441102</v>
      </c>
      <c r="K141">
        <f t="shared" si="14"/>
        <v>0.11843253741226385</v>
      </c>
      <c r="L141">
        <f>INDEX(prices!$A$2:$G$254, (MATCH(I141,prices!$A$2:$A$254,0)), 5)</f>
        <v>725.82000700000003</v>
      </c>
      <c r="M141">
        <f t="shared" si="15"/>
        <v>7.8372233870762864E-2</v>
      </c>
      <c r="N141">
        <f>IFERROR(IFERROR(INDEX(prices!$A$2:$G$507, (MATCH(I141+30,prices!$A$2:$A$507,0)), 5), INDEX(prices!$A$2:$G$507, (MATCH(I141+32,prices!$A$2:$A$507,0)), 5)), INDEX(prices!$A$2:$G$507, (MATCH(I141+33,prices!$A$2:$A$507,0)), 5))</f>
        <v>720.01000999999997</v>
      </c>
      <c r="O141">
        <f t="shared" si="16"/>
        <v>-2.0594454880953746E-2</v>
      </c>
      <c r="P141">
        <f>IFERROR(IFERROR(INDEX(prices!$A$2:$G$507, (MATCH(I141+60,prices!$A$2:$A$507,0)), 5), INDEX(prices!$A$2:$G$507, (MATCH(I141+62,prices!$A$2:$A$507,0)), 5)), INDEX(prices!$A$2:$G$507, (MATCH(I141+63,prices!$A$2:$A$507,0)), 5))</f>
        <v>726.96997099999999</v>
      </c>
      <c r="Q141">
        <f t="shared" si="17"/>
        <v>-5.7714561036900812E-3</v>
      </c>
      <c r="R141">
        <f>IFERROR(IFERROR(INDEX(prices!$A$2:$G$507, (MATCH(I141+90,prices!$A$2:$A$507,0)), 5), INDEX(prices!$A$2:$G$507, (MATCH(I141+92,prices!$A$2:$A$507,0)), 5)), INDEX(prices!$A$2:$G$507, (MATCH(I141+93,prices!$A$2:$A$507,0)), 5))</f>
        <v>705.63000499999998</v>
      </c>
      <c r="S141">
        <f t="shared" si="18"/>
        <v>-1.8103653746584049E-2</v>
      </c>
      <c r="T141">
        <f>IFERROR(IFERROR(INDEX(prices!$A$2:$G$507, (MATCH(I141+15,prices!$A$2:$A$507,0)), 5), INDEX(prices!$A$2:$G$507, (MATCH(I141+17,prices!$A$2:$A$507,0)), 5)), INDEX(prices!$A$2:$G$507, (MATCH(I141+18,prices!$A$2:$A$507,0)), 5))</f>
        <v>749.59997599999997</v>
      </c>
      <c r="U141">
        <f t="shared" si="19"/>
        <v>-1.0781693369183535E-2</v>
      </c>
      <c r="V141">
        <f>IFERROR(IFERROR(INDEX(prices!$A$2:$G$507, (MATCH(I141+7,prices!$A$2:$A$507,0)), 5), INDEX(prices!$A$2:$G$507, (MATCH(I141+9,prices!$A$2:$A$507,0)), 5)), INDEX(prices!$A$2:$G$507, (MATCH(I141+10,prices!$A$2:$A$507,0)), 5))</f>
        <v>738.419983</v>
      </c>
      <c r="W141">
        <f t="shared" si="20"/>
        <v>1.0454519413255597E-2</v>
      </c>
    </row>
    <row r="142" spans="1:23">
      <c r="A142">
        <v>20150723</v>
      </c>
      <c r="B142">
        <v>-0.6</v>
      </c>
      <c r="C142">
        <v>-0.36</v>
      </c>
      <c r="D142">
        <v>-0.34</v>
      </c>
      <c r="E142">
        <v>0</v>
      </c>
      <c r="F142">
        <v>7</v>
      </c>
      <c r="G142">
        <v>23</v>
      </c>
      <c r="H142">
        <v>2015</v>
      </c>
      <c r="I142" s="1">
        <v>42208</v>
      </c>
      <c r="J142">
        <f>INDEX(pol!$A$2:$C$366, (MATCH(I142,pol!$A$2:$A$366,0)), 2)</f>
        <v>0.201154263124183</v>
      </c>
      <c r="K142">
        <f t="shared" si="14"/>
        <v>-0.30478717031455577</v>
      </c>
      <c r="L142">
        <f>INDEX(prices!$A$2:$G$254, (MATCH(I142,prices!$A$2:$A$254,0)), 5)</f>
        <v>725.94000200000005</v>
      </c>
      <c r="M142">
        <f t="shared" si="15"/>
        <v>1.653233568140223E-4</v>
      </c>
      <c r="N142">
        <f>IFERROR(IFERROR(INDEX(prices!$A$2:$G$507, (MATCH(I142+30,prices!$A$2:$A$507,0)), 5), INDEX(prices!$A$2:$G$507, (MATCH(I142+32,prices!$A$2:$A$507,0)), 5)), INDEX(prices!$A$2:$G$507, (MATCH(I142+33,prices!$A$2:$A$507,0)), 5))</f>
        <v>704.25</v>
      </c>
      <c r="O142">
        <f t="shared" si="16"/>
        <v>-2.18885984654574E-2</v>
      </c>
      <c r="P142">
        <f>IFERROR(IFERROR(INDEX(prices!$A$2:$G$507, (MATCH(I142+60,prices!$A$2:$A$507,0)), 5), INDEX(prices!$A$2:$G$507, (MATCH(I142+62,prices!$A$2:$A$507,0)), 5)), INDEX(prices!$A$2:$G$507, (MATCH(I142+63,prices!$A$2:$A$507,0)), 5))</f>
        <v>731.19000200000005</v>
      </c>
      <c r="Q142">
        <f t="shared" si="17"/>
        <v>5.8049591707276483E-3</v>
      </c>
      <c r="R142">
        <f>IFERROR(IFERROR(INDEX(prices!$A$2:$G$507, (MATCH(I142+90,prices!$A$2:$A$507,0)), 5), INDEX(prices!$A$2:$G$507, (MATCH(I142+92,prices!$A$2:$A$507,0)), 5)), INDEX(prices!$A$2:$G$507, (MATCH(I142+93,prices!$A$2:$A$507,0)), 5))</f>
        <v>665.669983</v>
      </c>
      <c r="S142">
        <f t="shared" si="18"/>
        <v>-5.6630276089237423E-2</v>
      </c>
      <c r="T142">
        <f>IFERROR(IFERROR(INDEX(prices!$A$2:$G$507, (MATCH(I142+15,prices!$A$2:$A$507,0)), 5), INDEX(prices!$A$2:$G$507, (MATCH(I142+17,prices!$A$2:$A$507,0)), 5)), INDEX(prices!$A$2:$G$507, (MATCH(I142+18,prices!$A$2:$A$507,0)), 5))</f>
        <v>749.11999500000002</v>
      </c>
      <c r="U142">
        <f t="shared" si="19"/>
        <v>-6.4031618912425428E-4</v>
      </c>
      <c r="V142">
        <f>IFERROR(IFERROR(INDEX(prices!$A$2:$G$507, (MATCH(I142+7,prices!$A$2:$A$507,0)), 5), INDEX(prices!$A$2:$G$507, (MATCH(I142+9,prices!$A$2:$A$507,0)), 5)), INDEX(prices!$A$2:$G$507, (MATCH(I142+10,prices!$A$2:$A$507,0)), 5))</f>
        <v>744.15997300000004</v>
      </c>
      <c r="W142">
        <f t="shared" si="20"/>
        <v>7.7733405543550065E-3</v>
      </c>
    </row>
    <row r="143" spans="1:23">
      <c r="A143">
        <v>20150724</v>
      </c>
      <c r="B143">
        <v>-1.08</v>
      </c>
      <c r="C143">
        <v>-0.61</v>
      </c>
      <c r="D143">
        <v>-0.02</v>
      </c>
      <c r="E143">
        <v>0</v>
      </c>
      <c r="F143">
        <v>7</v>
      </c>
      <c r="G143">
        <v>24</v>
      </c>
      <c r="H143">
        <v>2015</v>
      </c>
      <c r="I143" s="1">
        <v>42209</v>
      </c>
      <c r="J143">
        <f>INDEX(pol!$A$2:$C$366, (MATCH(I143,pol!$A$2:$A$366,0)), 2)</f>
        <v>0.15746681980499999</v>
      </c>
      <c r="K143">
        <f t="shared" si="14"/>
        <v>-0.21718378045118772</v>
      </c>
      <c r="L143">
        <f>INDEX(prices!$A$2:$G$254, (MATCH(I143,prices!$A$2:$A$254,0)), 5)</f>
        <v>728.78997800000002</v>
      </c>
      <c r="M143">
        <f t="shared" si="15"/>
        <v>3.9259112215171326E-3</v>
      </c>
      <c r="N143">
        <f>IFERROR(IFERROR(INDEX(prices!$A$2:$G$507, (MATCH(I143+30,prices!$A$2:$A$507,0)), 5), INDEX(prices!$A$2:$G$507, (MATCH(I143+32,prices!$A$2:$A$507,0)), 5)), INDEX(prices!$A$2:$G$507, (MATCH(I143+33,prices!$A$2:$A$507,0)), 5))</f>
        <v>695.39001499999995</v>
      </c>
      <c r="O143">
        <f t="shared" si="16"/>
        <v>-1.2580738374156977E-2</v>
      </c>
      <c r="P143">
        <f>IFERROR(IFERROR(INDEX(prices!$A$2:$G$507, (MATCH(I143+60,prices!$A$2:$A$507,0)), 5), INDEX(prices!$A$2:$G$507, (MATCH(I143+62,prices!$A$2:$A$507,0)), 5)), INDEX(prices!$A$2:$G$507, (MATCH(I143+63,prices!$A$2:$A$507,0)), 5))</f>
        <v>726.96997099999999</v>
      </c>
      <c r="Q143">
        <f t="shared" si="17"/>
        <v>-5.7714561036900812E-3</v>
      </c>
      <c r="R143">
        <f>IFERROR(IFERROR(INDEX(prices!$A$2:$G$507, (MATCH(I143+90,prices!$A$2:$A$507,0)), 5), INDEX(prices!$A$2:$G$507, (MATCH(I143+92,prices!$A$2:$A$507,0)), 5)), INDEX(prices!$A$2:$G$507, (MATCH(I143+93,prices!$A$2:$A$507,0)), 5))</f>
        <v>650.61999500000002</v>
      </c>
      <c r="S143">
        <f t="shared" si="18"/>
        <v>-2.2608782706670407E-2</v>
      </c>
      <c r="T143">
        <f>IFERROR(IFERROR(INDEX(prices!$A$2:$G$507, (MATCH(I143+15,prices!$A$2:$A$507,0)), 5), INDEX(prices!$A$2:$G$507, (MATCH(I143+17,prices!$A$2:$A$507,0)), 5)), INDEX(prices!$A$2:$G$507, (MATCH(I143+18,prices!$A$2:$A$507,0)), 5))</f>
        <v>744.23999000000003</v>
      </c>
      <c r="U143">
        <f t="shared" si="19"/>
        <v>-6.5143168418565342E-3</v>
      </c>
      <c r="V143">
        <f>IFERROR(IFERROR(INDEX(prices!$A$2:$G$507, (MATCH(I143+7,prices!$A$2:$A$507,0)), 5), INDEX(prices!$A$2:$G$507, (MATCH(I143+9,prices!$A$2:$A$507,0)), 5)), INDEX(prices!$A$2:$G$507, (MATCH(I143+10,prices!$A$2:$A$507,0)), 5))</f>
        <v>742.22997999999995</v>
      </c>
      <c r="W143">
        <f t="shared" si="20"/>
        <v>-2.5935189610098541E-3</v>
      </c>
    </row>
    <row r="144" spans="1:23">
      <c r="A144">
        <v>20150727</v>
      </c>
      <c r="B144">
        <v>-0.74</v>
      </c>
      <c r="C144">
        <v>-0.25</v>
      </c>
      <c r="D144">
        <v>0.08</v>
      </c>
      <c r="E144">
        <v>0</v>
      </c>
      <c r="F144">
        <v>7</v>
      </c>
      <c r="G144">
        <v>27</v>
      </c>
      <c r="H144">
        <v>2015</v>
      </c>
      <c r="I144" s="1">
        <v>42212</v>
      </c>
      <c r="J144">
        <f>INDEX(pol!$A$2:$C$366, (MATCH(I144,pol!$A$2:$A$366,0)), 2)</f>
        <v>0.17717423579099101</v>
      </c>
      <c r="K144">
        <f t="shared" si="14"/>
        <v>0.12515281638630804</v>
      </c>
      <c r="L144">
        <f>INDEX(prices!$A$2:$G$254, (MATCH(I144,prices!$A$2:$A$254,0)), 5)</f>
        <v>731.44000200000005</v>
      </c>
      <c r="M144">
        <f t="shared" si="15"/>
        <v>3.6361970938080467E-3</v>
      </c>
      <c r="N144">
        <f>IFERROR(IFERROR(INDEX(prices!$A$2:$G$507, (MATCH(I144+30,prices!$A$2:$A$507,0)), 5), INDEX(prices!$A$2:$G$507, (MATCH(I144+32,prices!$A$2:$A$507,0)), 5)), INDEX(prices!$A$2:$G$507, (MATCH(I144+33,prices!$A$2:$A$507,0)), 5))</f>
        <v>707.64001499999995</v>
      </c>
      <c r="O144">
        <f t="shared" si="16"/>
        <v>1.7616013655301049E-2</v>
      </c>
      <c r="P144">
        <f>IFERROR(IFERROR(INDEX(prices!$A$2:$G$507, (MATCH(I144+60,prices!$A$2:$A$507,0)), 5), INDEX(prices!$A$2:$G$507, (MATCH(I144+62,prices!$A$2:$A$507,0)), 5)), INDEX(prices!$A$2:$G$507, (MATCH(I144+63,prices!$A$2:$A$507,0)), 5))</f>
        <v>730.28002900000001</v>
      </c>
      <c r="Q144">
        <f t="shared" si="17"/>
        <v>4.5532252115542014E-3</v>
      </c>
      <c r="R144">
        <f>IFERROR(IFERROR(INDEX(prices!$A$2:$G$507, (MATCH(I144+90,prices!$A$2:$A$507,0)), 5), INDEX(prices!$A$2:$G$507, (MATCH(I144+92,prices!$A$2:$A$507,0)), 5)), INDEX(prices!$A$2:$G$507, (MATCH(I144+93,prices!$A$2:$A$507,0)), 5))</f>
        <v>656.54998799999998</v>
      </c>
      <c r="S144">
        <f t="shared" si="18"/>
        <v>9.114372514788709E-3</v>
      </c>
      <c r="T144">
        <f>IFERROR(IFERROR(INDEX(prices!$A$2:$G$507, (MATCH(I144+15,prices!$A$2:$A$507,0)), 5), INDEX(prices!$A$2:$G$507, (MATCH(I144+17,prices!$A$2:$A$507,0)), 5)), INDEX(prices!$A$2:$G$507, (MATCH(I144+18,prices!$A$2:$A$507,0)), 5))</f>
        <v>745.65997300000004</v>
      </c>
      <c r="U144">
        <f t="shared" si="19"/>
        <v>1.907963854508815E-3</v>
      </c>
      <c r="V144">
        <f>IFERROR(IFERROR(INDEX(prices!$A$2:$G$507, (MATCH(I144+7,prices!$A$2:$A$507,0)), 5), INDEX(prices!$A$2:$G$507, (MATCH(I144+9,prices!$A$2:$A$507,0)), 5)), INDEX(prices!$A$2:$G$507, (MATCH(I144+10,prices!$A$2:$A$507,0)), 5))</f>
        <v>743.03997800000002</v>
      </c>
      <c r="W144">
        <f t="shared" si="20"/>
        <v>1.0913032642524952E-3</v>
      </c>
    </row>
    <row r="145" spans="1:23">
      <c r="A145">
        <v>20150728</v>
      </c>
      <c r="B145">
        <v>1.23</v>
      </c>
      <c r="C145">
        <v>-0.34</v>
      </c>
      <c r="D145">
        <v>-0.11</v>
      </c>
      <c r="E145">
        <v>0</v>
      </c>
      <c r="F145">
        <v>7</v>
      </c>
      <c r="G145">
        <v>28</v>
      </c>
      <c r="H145">
        <v>2015</v>
      </c>
      <c r="I145" s="1">
        <v>42213</v>
      </c>
      <c r="J145">
        <f>INDEX(pol!$A$2:$C$366, (MATCH(I145,pol!$A$2:$A$366,0)), 2)</f>
        <v>0.19037311483274499</v>
      </c>
      <c r="K145">
        <f t="shared" si="14"/>
        <v>7.4496604897590454E-2</v>
      </c>
      <c r="L145">
        <f>INDEX(prices!$A$2:$G$254, (MATCH(I145,prices!$A$2:$A$254,0)), 5)</f>
        <v>730.78002900000001</v>
      </c>
      <c r="M145">
        <f t="shared" si="15"/>
        <v>-9.0229273514635629E-4</v>
      </c>
      <c r="N145">
        <f>IFERROR(IFERROR(INDEX(prices!$A$2:$G$507, (MATCH(I145+30,prices!$A$2:$A$507,0)), 5), INDEX(prices!$A$2:$G$507, (MATCH(I145+32,prices!$A$2:$A$507,0)), 5)), INDEX(prices!$A$2:$G$507, (MATCH(I145+33,prices!$A$2:$A$507,0)), 5))</f>
        <v>727.169983</v>
      </c>
      <c r="O145">
        <f t="shared" si="16"/>
        <v>2.7598733234439909E-2</v>
      </c>
      <c r="P145">
        <f>IFERROR(IFERROR(INDEX(prices!$A$2:$G$507, (MATCH(I145+60,prices!$A$2:$A$507,0)), 5), INDEX(prices!$A$2:$G$507, (MATCH(I145+62,prices!$A$2:$A$507,0)), 5)), INDEX(prices!$A$2:$G$507, (MATCH(I145+63,prices!$A$2:$A$507,0)), 5))</f>
        <v>708.03002900000001</v>
      </c>
      <c r="Q145">
        <f t="shared" si="17"/>
        <v>-3.046776457856552E-2</v>
      </c>
      <c r="R145">
        <f>IFERROR(IFERROR(INDEX(prices!$A$2:$G$507, (MATCH(I145+90,prices!$A$2:$A$507,0)), 5), INDEX(prices!$A$2:$G$507, (MATCH(I145+92,prices!$A$2:$A$507,0)), 5)), INDEX(prices!$A$2:$G$507, (MATCH(I145+93,prices!$A$2:$A$507,0)), 5))</f>
        <v>659.69000200000005</v>
      </c>
      <c r="S145">
        <f t="shared" si="18"/>
        <v>4.782596995493456E-3</v>
      </c>
      <c r="T145">
        <f>IFERROR(IFERROR(INDEX(prices!$A$2:$G$507, (MATCH(I145+15,prices!$A$2:$A$507,0)), 5), INDEX(prices!$A$2:$G$507, (MATCH(I145+17,prices!$A$2:$A$507,0)), 5)), INDEX(prices!$A$2:$G$507, (MATCH(I145+18,prices!$A$2:$A$507,0)), 5))</f>
        <v>745.97997999999995</v>
      </c>
      <c r="U145">
        <f t="shared" si="19"/>
        <v>4.2915941794815723E-4</v>
      </c>
      <c r="V145">
        <f>IFERROR(IFERROR(INDEX(prices!$A$2:$G$507, (MATCH(I145+7,prices!$A$2:$A$507,0)), 5), INDEX(prices!$A$2:$G$507, (MATCH(I145+9,prices!$A$2:$A$507,0)), 5)), INDEX(prices!$A$2:$G$507, (MATCH(I145+10,prices!$A$2:$A$507,0)), 5))</f>
        <v>748.09002699999996</v>
      </c>
      <c r="W145">
        <f t="shared" si="20"/>
        <v>6.7964701086378754E-3</v>
      </c>
    </row>
    <row r="146" spans="1:23">
      <c r="A146">
        <v>20150729</v>
      </c>
      <c r="B146">
        <v>0.74</v>
      </c>
      <c r="C146">
        <v>-0.36</v>
      </c>
      <c r="D146">
        <v>0.52</v>
      </c>
      <c r="E146">
        <v>0</v>
      </c>
      <c r="F146">
        <v>7</v>
      </c>
      <c r="G146">
        <v>29</v>
      </c>
      <c r="H146">
        <v>2015</v>
      </c>
      <c r="I146" s="1">
        <v>42214</v>
      </c>
      <c r="J146">
        <f>INDEX(pol!$A$2:$C$366, (MATCH(I146,pol!$A$2:$A$366,0)), 2)</f>
        <v>0.14064025869678401</v>
      </c>
      <c r="K146">
        <f t="shared" si="14"/>
        <v>-0.26123886337445545</v>
      </c>
      <c r="L146">
        <f>INDEX(prices!$A$2:$G$254, (MATCH(I146,prices!$A$2:$A$254,0)), 5)</f>
        <v>738.419983</v>
      </c>
      <c r="M146">
        <f t="shared" si="15"/>
        <v>1.0454519413255597E-2</v>
      </c>
      <c r="N146">
        <f>IFERROR(IFERROR(INDEX(prices!$A$2:$G$507, (MATCH(I146+30,prices!$A$2:$A$507,0)), 5), INDEX(prices!$A$2:$G$507, (MATCH(I146+32,prices!$A$2:$A$507,0)), 5)), INDEX(prices!$A$2:$G$507, (MATCH(I146+33,prices!$A$2:$A$507,0)), 5))</f>
        <v>721.20001200000002</v>
      </c>
      <c r="O146">
        <f t="shared" si="16"/>
        <v>-8.2098699610376885E-3</v>
      </c>
      <c r="P146">
        <f>IFERROR(IFERROR(INDEX(prices!$A$2:$G$507, (MATCH(I146+60,prices!$A$2:$A$507,0)), 5), INDEX(prices!$A$2:$G$507, (MATCH(I146+62,prices!$A$2:$A$507,0)), 5)), INDEX(prices!$A$2:$G$507, (MATCH(I146+63,prices!$A$2:$A$507,0)), 5))</f>
        <v>708.53997800000002</v>
      </c>
      <c r="Q146">
        <f t="shared" si="17"/>
        <v>7.202364011597677E-4</v>
      </c>
      <c r="R146">
        <f>IFERROR(IFERROR(INDEX(prices!$A$2:$G$507, (MATCH(I146+90,prices!$A$2:$A$507,0)), 5), INDEX(prices!$A$2:$G$507, (MATCH(I146+92,prices!$A$2:$A$507,0)), 5)), INDEX(prices!$A$2:$G$507, (MATCH(I146+93,prices!$A$2:$A$507,0)), 5))</f>
        <v>656.54998799999998</v>
      </c>
      <c r="S146">
        <f t="shared" si="18"/>
        <v>-4.7598326342378986E-3</v>
      </c>
      <c r="T146">
        <f>IFERROR(IFERROR(INDEX(prices!$A$2:$G$507, (MATCH(I146+15,prices!$A$2:$A$507,0)), 5), INDEX(prices!$A$2:$G$507, (MATCH(I146+17,prices!$A$2:$A$507,0)), 5)), INDEX(prices!$A$2:$G$507, (MATCH(I146+18,prices!$A$2:$A$507,0)), 5))</f>
        <v>743.59997599999997</v>
      </c>
      <c r="U146">
        <f t="shared" si="19"/>
        <v>-3.1904395075052624E-3</v>
      </c>
      <c r="V146">
        <f>IFERROR(IFERROR(INDEX(prices!$A$2:$G$507, (MATCH(I146+7,prices!$A$2:$A$507,0)), 5), INDEX(prices!$A$2:$G$507, (MATCH(I146+9,prices!$A$2:$A$507,0)), 5)), INDEX(prices!$A$2:$G$507, (MATCH(I146+10,prices!$A$2:$A$507,0)), 5))</f>
        <v>757.77002000000005</v>
      </c>
      <c r="W146">
        <f t="shared" si="20"/>
        <v>1.2939609740312821E-2</v>
      </c>
    </row>
    <row r="147" spans="1:23">
      <c r="A147">
        <v>20150730</v>
      </c>
      <c r="B147">
        <v>0.12</v>
      </c>
      <c r="C147">
        <v>0.17</v>
      </c>
      <c r="D147">
        <v>-0.26</v>
      </c>
      <c r="E147">
        <v>0</v>
      </c>
      <c r="F147">
        <v>7</v>
      </c>
      <c r="G147">
        <v>30</v>
      </c>
      <c r="H147">
        <v>2015</v>
      </c>
      <c r="I147" s="1">
        <v>42215</v>
      </c>
      <c r="J147">
        <f>INDEX(pol!$A$2:$C$366, (MATCH(I147,pol!$A$2:$A$366,0)), 2)</f>
        <v>0.19505351392029899</v>
      </c>
      <c r="K147">
        <f t="shared" si="14"/>
        <v>0.38689672308430728</v>
      </c>
      <c r="L147">
        <f>INDEX(prices!$A$2:$G$254, (MATCH(I147,prices!$A$2:$A$254,0)), 5)</f>
        <v>744.15997300000004</v>
      </c>
      <c r="M147">
        <f t="shared" si="15"/>
        <v>7.7733405543550065E-3</v>
      </c>
      <c r="N147">
        <f>IFERROR(IFERROR(INDEX(prices!$A$2:$G$507, (MATCH(I147+30,prices!$A$2:$A$507,0)), 5), INDEX(prices!$A$2:$G$507, (MATCH(I147+32,prices!$A$2:$A$507,0)), 5)), INDEX(prices!$A$2:$G$507, (MATCH(I147+33,prices!$A$2:$A$507,0)), 5))</f>
        <v>710.01000999999997</v>
      </c>
      <c r="O147">
        <f t="shared" si="16"/>
        <v>-1.5515809503342118E-2</v>
      </c>
      <c r="P147">
        <f>IFERROR(IFERROR(INDEX(prices!$A$2:$G$507, (MATCH(I147+60,prices!$A$2:$A$507,0)), 5), INDEX(prices!$A$2:$G$507, (MATCH(I147+62,prices!$A$2:$A$507,0)), 5)), INDEX(prices!$A$2:$G$507, (MATCH(I147+63,prices!$A$2:$A$507,0)), 5))</f>
        <v>708.03002900000001</v>
      </c>
      <c r="Q147">
        <f t="shared" si="17"/>
        <v>-7.1971803403308597E-4</v>
      </c>
      <c r="R147">
        <f>IFERROR(IFERROR(INDEX(prices!$A$2:$G$507, (MATCH(I147+90,prices!$A$2:$A$507,0)), 5), INDEX(prices!$A$2:$G$507, (MATCH(I147+92,prices!$A$2:$A$507,0)), 5)), INDEX(prices!$A$2:$G$507, (MATCH(I147+93,prices!$A$2:$A$507,0)), 5))</f>
        <v>654.89001499999995</v>
      </c>
      <c r="S147">
        <f t="shared" si="18"/>
        <v>-2.5283269063132423E-3</v>
      </c>
      <c r="T147">
        <f>IFERROR(IFERROR(INDEX(prices!$A$2:$G$507, (MATCH(I147+15,prices!$A$2:$A$507,0)), 5), INDEX(prices!$A$2:$G$507, (MATCH(I147+17,prices!$A$2:$A$507,0)), 5)), INDEX(prices!$A$2:$G$507, (MATCH(I147+18,prices!$A$2:$A$507,0)), 5))</f>
        <v>748.34002699999996</v>
      </c>
      <c r="U147">
        <f t="shared" si="19"/>
        <v>6.3744636269326537E-3</v>
      </c>
      <c r="V147">
        <f>IFERROR(IFERROR(INDEX(prices!$A$2:$G$507, (MATCH(I147+7,prices!$A$2:$A$507,0)), 5), INDEX(prices!$A$2:$G$507, (MATCH(I147+9,prices!$A$2:$A$507,0)), 5)), INDEX(prices!$A$2:$G$507, (MATCH(I147+10,prices!$A$2:$A$507,0)), 5))</f>
        <v>749.59997599999997</v>
      </c>
      <c r="W147">
        <f t="shared" si="20"/>
        <v>-1.0781693369183535E-2</v>
      </c>
    </row>
    <row r="148" spans="1:23">
      <c r="A148">
        <v>20150731</v>
      </c>
      <c r="B148">
        <v>-0.15</v>
      </c>
      <c r="C148">
        <v>0.82</v>
      </c>
      <c r="D148">
        <v>-0.99</v>
      </c>
      <c r="E148">
        <v>0</v>
      </c>
      <c r="F148">
        <v>7</v>
      </c>
      <c r="G148">
        <v>31</v>
      </c>
      <c r="H148">
        <v>2015</v>
      </c>
      <c r="I148" s="1">
        <v>42216</v>
      </c>
      <c r="J148">
        <f>INDEX(pol!$A$2:$C$366, (MATCH(I148,pol!$A$2:$A$366,0)), 2)</f>
        <v>0.15539792156578899</v>
      </c>
      <c r="K148">
        <f t="shared" si="14"/>
        <v>-0.20330621867552565</v>
      </c>
      <c r="L148">
        <f>INDEX(prices!$A$2:$G$254, (MATCH(I148,prices!$A$2:$A$254,0)), 5)</f>
        <v>742.22997999999995</v>
      </c>
      <c r="M148">
        <f t="shared" si="15"/>
        <v>-2.5935189610098541E-3</v>
      </c>
      <c r="N148">
        <f>IFERROR(IFERROR(INDEX(prices!$A$2:$G$507, (MATCH(I148+30,prices!$A$2:$A$507,0)), 5), INDEX(prices!$A$2:$G$507, (MATCH(I148+32,prices!$A$2:$A$507,0)), 5)), INDEX(prices!$A$2:$G$507, (MATCH(I148+33,prices!$A$2:$A$507,0)), 5))</f>
        <v>706.71002199999998</v>
      </c>
      <c r="O148">
        <f t="shared" si="16"/>
        <v>-4.6478048950323739E-3</v>
      </c>
      <c r="P148">
        <f>IFERROR(IFERROR(INDEX(prices!$A$2:$G$507, (MATCH(I148+60,prices!$A$2:$A$507,0)), 5), INDEX(prices!$A$2:$G$507, (MATCH(I148+62,prices!$A$2:$A$507,0)), 5)), INDEX(prices!$A$2:$G$507, (MATCH(I148+63,prices!$A$2:$A$507,0)), 5))</f>
        <v>708.53997800000002</v>
      </c>
      <c r="Q148">
        <f t="shared" si="17"/>
        <v>7.202364011597677E-4</v>
      </c>
      <c r="R148">
        <f>IFERROR(IFERROR(INDEX(prices!$A$2:$G$507, (MATCH(I148+90,prices!$A$2:$A$507,0)), 5), INDEX(prices!$A$2:$G$507, (MATCH(I148+92,prices!$A$2:$A$507,0)), 5)), INDEX(prices!$A$2:$G$507, (MATCH(I148+93,prices!$A$2:$A$507,0)), 5))</f>
        <v>648.20001200000002</v>
      </c>
      <c r="S148">
        <f t="shared" si="18"/>
        <v>-1.0215460377724547E-2</v>
      </c>
      <c r="T148">
        <f>IFERROR(IFERROR(INDEX(prices!$A$2:$G$507, (MATCH(I148+15,prices!$A$2:$A$507,0)), 5), INDEX(prices!$A$2:$G$507, (MATCH(I148+17,prices!$A$2:$A$507,0)), 5)), INDEX(prices!$A$2:$G$507, (MATCH(I148+18,prices!$A$2:$A$507,0)), 5))</f>
        <v>754.03002900000001</v>
      </c>
      <c r="U148">
        <f t="shared" si="19"/>
        <v>7.6034981354806642E-3</v>
      </c>
      <c r="V148">
        <f>IFERROR(IFERROR(INDEX(prices!$A$2:$G$507, (MATCH(I148+7,prices!$A$2:$A$507,0)), 5), INDEX(prices!$A$2:$G$507, (MATCH(I148+9,prices!$A$2:$A$507,0)), 5)), INDEX(prices!$A$2:$G$507, (MATCH(I148+10,prices!$A$2:$A$507,0)), 5))</f>
        <v>749.11999500000002</v>
      </c>
      <c r="W148">
        <f t="shared" si="20"/>
        <v>-6.4031618912425428E-4</v>
      </c>
    </row>
    <row r="149" spans="1:23">
      <c r="A149">
        <v>20150803</v>
      </c>
      <c r="B149">
        <v>-0.35</v>
      </c>
      <c r="C149">
        <v>-0.33</v>
      </c>
      <c r="D149">
        <v>-0.16</v>
      </c>
      <c r="E149">
        <v>0</v>
      </c>
      <c r="F149">
        <v>8</v>
      </c>
      <c r="G149">
        <v>3</v>
      </c>
      <c r="H149">
        <v>2015</v>
      </c>
      <c r="I149" s="1">
        <v>42219</v>
      </c>
      <c r="J149">
        <f>INDEX(pol!$A$2:$C$366, (MATCH(I149,pol!$A$2:$A$366,0)), 2)</f>
        <v>0.14751074470017</v>
      </c>
      <c r="K149">
        <f t="shared" si="14"/>
        <v>-5.0754712715252677E-2</v>
      </c>
      <c r="L149">
        <f>INDEX(prices!$A$2:$G$254, (MATCH(I149,prices!$A$2:$A$254,0)), 5)</f>
        <v>743.03997800000002</v>
      </c>
      <c r="M149">
        <f t="shared" si="15"/>
        <v>1.0913032642524952E-3</v>
      </c>
      <c r="N149">
        <f>IFERROR(IFERROR(INDEX(prices!$A$2:$G$507, (MATCH(I149+30,prices!$A$2:$A$507,0)), 5), INDEX(prices!$A$2:$G$507, (MATCH(I149+32,prices!$A$2:$A$507,0)), 5)), INDEX(prices!$A$2:$G$507, (MATCH(I149+33,prices!$A$2:$A$507,0)), 5))</f>
        <v>723.86999500000002</v>
      </c>
      <c r="O149">
        <f t="shared" si="16"/>
        <v>2.4281490945093794E-2</v>
      </c>
      <c r="P149">
        <f>IFERROR(IFERROR(INDEX(prices!$A$2:$G$507, (MATCH(I149+60,prices!$A$2:$A$507,0)), 5), INDEX(prices!$A$2:$G$507, (MATCH(I149+62,prices!$A$2:$A$507,0)), 5)), INDEX(prices!$A$2:$G$507, (MATCH(I149+63,prices!$A$2:$A$507,0)), 5))</f>
        <v>724.45001200000002</v>
      </c>
      <c r="Q149">
        <f t="shared" si="17"/>
        <v>2.2454673686740079E-2</v>
      </c>
      <c r="R149">
        <f>IFERROR(IFERROR(INDEX(prices!$A$2:$G$507, (MATCH(I149+90,prices!$A$2:$A$507,0)), 5), INDEX(prices!$A$2:$G$507, (MATCH(I149+92,prices!$A$2:$A$507,0)), 5)), INDEX(prices!$A$2:$G$507, (MATCH(I149+93,prices!$A$2:$A$507,0)), 5))</f>
        <v>623.15997300000004</v>
      </c>
      <c r="S149">
        <f t="shared" si="18"/>
        <v>-3.8630111904410111E-2</v>
      </c>
      <c r="T149">
        <f>IFERROR(IFERROR(INDEX(prices!$A$2:$G$507, (MATCH(I149+15,prices!$A$2:$A$507,0)), 5), INDEX(prices!$A$2:$G$507, (MATCH(I149+17,prices!$A$2:$A$507,0)), 5)), INDEX(prices!$A$2:$G$507, (MATCH(I149+18,prices!$A$2:$A$507,0)), 5))</f>
        <v>745.919983</v>
      </c>
      <c r="U149">
        <f t="shared" si="19"/>
        <v>-1.0755600822364611E-2</v>
      </c>
      <c r="V149">
        <f>IFERROR(IFERROR(INDEX(prices!$A$2:$G$507, (MATCH(I149+7,prices!$A$2:$A$507,0)), 5), INDEX(prices!$A$2:$G$507, (MATCH(I149+9,prices!$A$2:$A$507,0)), 5)), INDEX(prices!$A$2:$G$507, (MATCH(I149+10,prices!$A$2:$A$507,0)), 5))</f>
        <v>744.23999000000003</v>
      </c>
      <c r="W149">
        <f t="shared" si="20"/>
        <v>-6.5143168418565342E-3</v>
      </c>
    </row>
    <row r="150" spans="1:23">
      <c r="A150">
        <v>20150804</v>
      </c>
      <c r="B150">
        <v>-0.14000000000000001</v>
      </c>
      <c r="C150">
        <v>0.09</v>
      </c>
      <c r="D150">
        <v>-0.19</v>
      </c>
      <c r="E150">
        <v>0</v>
      </c>
      <c r="F150">
        <v>8</v>
      </c>
      <c r="G150">
        <v>4</v>
      </c>
      <c r="H150">
        <v>2015</v>
      </c>
      <c r="I150" s="1">
        <v>42220</v>
      </c>
      <c r="J150">
        <f>INDEX(pol!$A$2:$C$366, (MATCH(I150,pol!$A$2:$A$366,0)), 2)</f>
        <v>0.17213579317939601</v>
      </c>
      <c r="K150">
        <f t="shared" si="14"/>
        <v>0.16693732059504424</v>
      </c>
      <c r="L150">
        <f>INDEX(prices!$A$2:$G$254, (MATCH(I150,prices!$A$2:$A$254,0)), 5)</f>
        <v>748.09002699999996</v>
      </c>
      <c r="M150">
        <f t="shared" si="15"/>
        <v>6.7964701086378754E-3</v>
      </c>
      <c r="N150">
        <f>IFERROR(IFERROR(INDEX(prices!$A$2:$G$507, (MATCH(I150+30,prices!$A$2:$A$507,0)), 5), INDEX(prices!$A$2:$G$507, (MATCH(I150+32,prices!$A$2:$A$507,0)), 5)), INDEX(prices!$A$2:$G$507, (MATCH(I150+33,prices!$A$2:$A$507,0)), 5))</f>
        <v>724.98999000000003</v>
      </c>
      <c r="O150">
        <f t="shared" si="16"/>
        <v>1.5472322485200083E-3</v>
      </c>
      <c r="P150">
        <f>IFERROR(IFERROR(INDEX(prices!$A$2:$G$507, (MATCH(I150+60,prices!$A$2:$A$507,0)), 5), INDEX(prices!$A$2:$G$507, (MATCH(I150+62,prices!$A$2:$A$507,0)), 5)), INDEX(prices!$A$2:$G$507, (MATCH(I150+63,prices!$A$2:$A$507,0)), 5))</f>
        <v>728.080017</v>
      </c>
      <c r="Q150">
        <f t="shared" si="17"/>
        <v>5.0107045895113915E-3</v>
      </c>
      <c r="R150">
        <f>IFERROR(IFERROR(INDEX(prices!$A$2:$G$507, (MATCH(I150+90,prices!$A$2:$A$507,0)), 5), INDEX(prices!$A$2:$G$507, (MATCH(I150+92,prices!$A$2:$A$507,0)), 5)), INDEX(prices!$A$2:$G$507, (MATCH(I150+93,prices!$A$2:$A$507,0)), 5))</f>
        <v>624</v>
      </c>
      <c r="S150">
        <f t="shared" si="18"/>
        <v>1.3480118049879362E-3</v>
      </c>
      <c r="T150">
        <f>IFERROR(IFERROR(INDEX(prices!$A$2:$G$507, (MATCH(I150+15,prices!$A$2:$A$507,0)), 5), INDEX(prices!$A$2:$G$507, (MATCH(I150+17,prices!$A$2:$A$507,0)), 5)), INDEX(prices!$A$2:$G$507, (MATCH(I150+18,prices!$A$2:$A$507,0)), 5))</f>
        <v>745.28002900000001</v>
      </c>
      <c r="U150">
        <f t="shared" si="19"/>
        <v>-8.5793920874216456E-4</v>
      </c>
      <c r="V150">
        <f>IFERROR(IFERROR(INDEX(prices!$A$2:$G$507, (MATCH(I150+7,prices!$A$2:$A$507,0)), 5), INDEX(prices!$A$2:$G$507, (MATCH(I150+9,prices!$A$2:$A$507,0)), 5)), INDEX(prices!$A$2:$G$507, (MATCH(I150+10,prices!$A$2:$A$507,0)), 5))</f>
        <v>745.65997300000004</v>
      </c>
      <c r="W150">
        <f t="shared" si="20"/>
        <v>1.907963854508815E-3</v>
      </c>
    </row>
    <row r="151" spans="1:23">
      <c r="A151">
        <v>20150805</v>
      </c>
      <c r="B151">
        <v>0.36</v>
      </c>
      <c r="C151">
        <v>0.01</v>
      </c>
      <c r="D151">
        <v>-0.45</v>
      </c>
      <c r="E151">
        <v>0</v>
      </c>
      <c r="F151">
        <v>8</v>
      </c>
      <c r="G151">
        <v>5</v>
      </c>
      <c r="H151">
        <v>2015</v>
      </c>
      <c r="I151" s="1">
        <v>42221</v>
      </c>
      <c r="J151">
        <f>INDEX(pol!$A$2:$C$366, (MATCH(I151,pol!$A$2:$A$366,0)), 2)</f>
        <v>0.14884763244580401</v>
      </c>
      <c r="K151">
        <f t="shared" si="14"/>
        <v>-0.13528947294140972</v>
      </c>
      <c r="L151">
        <f>INDEX(prices!$A$2:$G$254, (MATCH(I151,prices!$A$2:$A$254,0)), 5)</f>
        <v>757.77002000000005</v>
      </c>
      <c r="M151">
        <f t="shared" si="15"/>
        <v>1.2939609740312821E-2</v>
      </c>
      <c r="N151">
        <f>IFERROR(IFERROR(INDEX(prices!$A$2:$G$507, (MATCH(I151+30,prices!$A$2:$A$507,0)), 5), INDEX(prices!$A$2:$G$507, (MATCH(I151+32,prices!$A$2:$A$507,0)), 5)), INDEX(prices!$A$2:$G$507, (MATCH(I151+33,prices!$A$2:$A$507,0)), 5))</f>
        <v>719.22997999999995</v>
      </c>
      <c r="O151">
        <f t="shared" si="16"/>
        <v>-7.9449510744280475E-3</v>
      </c>
      <c r="P151">
        <f>IFERROR(IFERROR(INDEX(prices!$A$2:$G$507, (MATCH(I151+60,prices!$A$2:$A$507,0)), 5), INDEX(prices!$A$2:$G$507, (MATCH(I151+62,prices!$A$2:$A$507,0)), 5)), INDEX(prices!$A$2:$G$507, (MATCH(I151+63,prices!$A$2:$A$507,0)), 5))</f>
        <v>713.25</v>
      </c>
      <c r="Q151">
        <f t="shared" si="17"/>
        <v>-2.0368663682195247E-2</v>
      </c>
      <c r="R151">
        <f>IFERROR(IFERROR(INDEX(prices!$A$2:$G$507, (MATCH(I151+90,prices!$A$2:$A$507,0)), 5), INDEX(prices!$A$2:$G$507, (MATCH(I151+92,prices!$A$2:$A$507,0)), 5)), INDEX(prices!$A$2:$G$507, (MATCH(I151+93,prices!$A$2:$A$507,0)), 5))</f>
        <v>623.15997300000004</v>
      </c>
      <c r="S151">
        <f t="shared" si="18"/>
        <v>-1.3461971153845571E-3</v>
      </c>
      <c r="T151">
        <f>IFERROR(IFERROR(INDEX(prices!$A$2:$G$507, (MATCH(I151+15,prices!$A$2:$A$507,0)), 5), INDEX(prices!$A$2:$G$507, (MATCH(I151+17,prices!$A$2:$A$507,0)), 5)), INDEX(prices!$A$2:$G$507, (MATCH(I151+18,prices!$A$2:$A$507,0)), 5))</f>
        <v>735.15002400000003</v>
      </c>
      <c r="U151">
        <f t="shared" si="19"/>
        <v>-1.3592213135768841E-2</v>
      </c>
      <c r="V151">
        <f>IFERROR(IFERROR(INDEX(prices!$A$2:$G$507, (MATCH(I151+7,prices!$A$2:$A$507,0)), 5), INDEX(prices!$A$2:$G$507, (MATCH(I151+9,prices!$A$2:$A$507,0)), 5)), INDEX(prices!$A$2:$G$507, (MATCH(I151+10,prices!$A$2:$A$507,0)), 5))</f>
        <v>745.97997999999995</v>
      </c>
      <c r="W151">
        <f t="shared" si="20"/>
        <v>4.2915941794815723E-4</v>
      </c>
    </row>
    <row r="152" spans="1:23">
      <c r="A152">
        <v>20150806</v>
      </c>
      <c r="B152">
        <v>-0.88</v>
      </c>
      <c r="C152">
        <v>-0.53</v>
      </c>
      <c r="D152">
        <v>1.99</v>
      </c>
      <c r="E152">
        <v>0</v>
      </c>
      <c r="F152">
        <v>8</v>
      </c>
      <c r="G152">
        <v>6</v>
      </c>
      <c r="H152">
        <v>2015</v>
      </c>
      <c r="I152" s="1">
        <v>42222</v>
      </c>
      <c r="J152">
        <f>INDEX(pol!$A$2:$C$366, (MATCH(I152,pol!$A$2:$A$366,0)), 2)</f>
        <v>0.17130910449546199</v>
      </c>
      <c r="K152">
        <f t="shared" si="14"/>
        <v>0.15090244756050311</v>
      </c>
      <c r="L152">
        <f>INDEX(prices!$A$2:$G$254, (MATCH(I152,prices!$A$2:$A$254,0)), 5)</f>
        <v>749.59997599999997</v>
      </c>
      <c r="M152">
        <f t="shared" si="15"/>
        <v>-1.0781693369183535E-2</v>
      </c>
      <c r="N152">
        <f>IFERROR(IFERROR(INDEX(prices!$A$2:$G$507, (MATCH(I152+30,prices!$A$2:$A$507,0)), 5), INDEX(prices!$A$2:$G$507, (MATCH(I152+32,prices!$A$2:$A$507,0)), 5)), INDEX(prices!$A$2:$G$507, (MATCH(I152+33,prices!$A$2:$A$507,0)), 5))</f>
        <v>732.14001499999995</v>
      </c>
      <c r="O152">
        <f t="shared" si="16"/>
        <v>1.7949800980209409E-2</v>
      </c>
      <c r="P152">
        <f>IFERROR(IFERROR(INDEX(prices!$A$2:$G$507, (MATCH(I152+60,prices!$A$2:$A$507,0)), 5), INDEX(prices!$A$2:$G$507, (MATCH(I152+62,prices!$A$2:$A$507,0)), 5)), INDEX(prices!$A$2:$G$507, (MATCH(I152+63,prices!$A$2:$A$507,0)), 5))</f>
        <v>728.080017</v>
      </c>
      <c r="Q152">
        <f t="shared" si="17"/>
        <v>2.0792172450052573E-2</v>
      </c>
      <c r="R152">
        <f>IFERROR(IFERROR(INDEX(prices!$A$2:$G$507, (MATCH(I152+90,prices!$A$2:$A$507,0)), 5), INDEX(prices!$A$2:$G$507, (MATCH(I152+92,prices!$A$2:$A$507,0)), 5)), INDEX(prices!$A$2:$G$507, (MATCH(I152+93,prices!$A$2:$A$507,0)), 5))</f>
        <v>614.97997999999995</v>
      </c>
      <c r="S152">
        <f t="shared" si="18"/>
        <v>-1.3126634178091026E-2</v>
      </c>
      <c r="T152">
        <f>IFERROR(IFERROR(INDEX(prices!$A$2:$G$507, (MATCH(I152+15,prices!$A$2:$A$507,0)), 5), INDEX(prices!$A$2:$G$507, (MATCH(I152+17,prices!$A$2:$A$507,0)), 5)), INDEX(prices!$A$2:$G$507, (MATCH(I152+18,prices!$A$2:$A$507,0)), 5))</f>
        <v>720.01000999999997</v>
      </c>
      <c r="U152">
        <f t="shared" si="19"/>
        <v>-2.0594454880953746E-2</v>
      </c>
      <c r="V152">
        <f>IFERROR(IFERROR(INDEX(prices!$A$2:$G$507, (MATCH(I152+7,prices!$A$2:$A$507,0)), 5), INDEX(prices!$A$2:$G$507, (MATCH(I152+9,prices!$A$2:$A$507,0)), 5)), INDEX(prices!$A$2:$G$507, (MATCH(I152+10,prices!$A$2:$A$507,0)), 5))</f>
        <v>743.59997599999997</v>
      </c>
      <c r="W152">
        <f t="shared" si="20"/>
        <v>-3.1904395075052624E-3</v>
      </c>
    </row>
    <row r="153" spans="1:23">
      <c r="A153">
        <v>20150807</v>
      </c>
      <c r="B153">
        <v>-0.36</v>
      </c>
      <c r="C153">
        <v>-0.46</v>
      </c>
      <c r="D153">
        <v>-0.35</v>
      </c>
      <c r="E153">
        <v>0</v>
      </c>
      <c r="F153">
        <v>8</v>
      </c>
      <c r="G153">
        <v>7</v>
      </c>
      <c r="H153">
        <v>2015</v>
      </c>
      <c r="I153" s="1">
        <v>42223</v>
      </c>
      <c r="J153">
        <f>INDEX(pol!$A$2:$C$366, (MATCH(I153,pol!$A$2:$A$366,0)), 2)</f>
        <v>0.21965184809800301</v>
      </c>
      <c r="K153">
        <f t="shared" si="14"/>
        <v>0.28219599737515189</v>
      </c>
      <c r="L153">
        <f>INDEX(prices!$A$2:$G$254, (MATCH(I153,prices!$A$2:$A$254,0)), 5)</f>
        <v>749.11999500000002</v>
      </c>
      <c r="M153">
        <f t="shared" si="15"/>
        <v>-6.4031618912425428E-4</v>
      </c>
      <c r="N153">
        <f>IFERROR(IFERROR(INDEX(prices!$A$2:$G$507, (MATCH(I153+30,prices!$A$2:$A$507,0)), 5), INDEX(prices!$A$2:$G$507, (MATCH(I153+32,prices!$A$2:$A$507,0)), 5)), INDEX(prices!$A$2:$G$507, (MATCH(I153+33,prices!$A$2:$A$507,0)), 5))</f>
        <v>732.14001499999995</v>
      </c>
      <c r="O153">
        <f t="shared" si="16"/>
        <v>0</v>
      </c>
      <c r="P153">
        <f>IFERROR(IFERROR(INDEX(prices!$A$2:$G$507, (MATCH(I153+60,prices!$A$2:$A$507,0)), 5), INDEX(prices!$A$2:$G$507, (MATCH(I153+62,prices!$A$2:$A$507,0)), 5)), INDEX(prices!$A$2:$G$507, (MATCH(I153+63,prices!$A$2:$A$507,0)), 5))</f>
        <v>713.25</v>
      </c>
      <c r="Q153">
        <f t="shared" si="17"/>
        <v>-2.0368663682195247E-2</v>
      </c>
      <c r="R153">
        <f>IFERROR(IFERROR(INDEX(prices!$A$2:$G$507, (MATCH(I153+90,prices!$A$2:$A$507,0)), 5), INDEX(prices!$A$2:$G$507, (MATCH(I153+92,prices!$A$2:$A$507,0)), 5)), INDEX(prices!$A$2:$G$507, (MATCH(I153+93,prices!$A$2:$A$507,0)), 5))</f>
        <v>617.22997999999995</v>
      </c>
      <c r="S153">
        <f t="shared" si="18"/>
        <v>3.65865568501921E-3</v>
      </c>
      <c r="T153">
        <f>IFERROR(IFERROR(INDEX(prices!$A$2:$G$507, (MATCH(I153+15,prices!$A$2:$A$507,0)), 5), INDEX(prices!$A$2:$G$507, (MATCH(I153+17,prices!$A$2:$A$507,0)), 5)), INDEX(prices!$A$2:$G$507, (MATCH(I153+18,prices!$A$2:$A$507,0)), 5))</f>
        <v>704.25</v>
      </c>
      <c r="U153">
        <f t="shared" si="19"/>
        <v>-2.18885984654574E-2</v>
      </c>
      <c r="V153">
        <f>IFERROR(IFERROR(INDEX(prices!$A$2:$G$507, (MATCH(I153+7,prices!$A$2:$A$507,0)), 5), INDEX(prices!$A$2:$G$507, (MATCH(I153+9,prices!$A$2:$A$507,0)), 5)), INDEX(prices!$A$2:$G$507, (MATCH(I153+10,prices!$A$2:$A$507,0)), 5))</f>
        <v>748.34002699999996</v>
      </c>
      <c r="W153">
        <f t="shared" si="20"/>
        <v>6.3744636269326537E-3</v>
      </c>
    </row>
    <row r="154" spans="1:23">
      <c r="A154">
        <v>20150810</v>
      </c>
      <c r="B154">
        <v>1.32</v>
      </c>
      <c r="C154">
        <v>0.16</v>
      </c>
      <c r="D154">
        <v>0.69</v>
      </c>
      <c r="E154">
        <v>0</v>
      </c>
      <c r="F154">
        <v>8</v>
      </c>
      <c r="G154">
        <v>10</v>
      </c>
      <c r="H154">
        <v>2015</v>
      </c>
      <c r="I154" s="1">
        <v>42226</v>
      </c>
      <c r="J154">
        <f>INDEX(pol!$A$2:$C$366, (MATCH(I154,pol!$A$2:$A$366,0)), 2)</f>
        <v>0.18140832534488699</v>
      </c>
      <c r="K154">
        <f t="shared" si="14"/>
        <v>-0.17410972447658504</v>
      </c>
      <c r="L154">
        <f>INDEX(prices!$A$2:$G$254, (MATCH(I154,prices!$A$2:$A$254,0)), 5)</f>
        <v>744.23999000000003</v>
      </c>
      <c r="M154">
        <f t="shared" si="15"/>
        <v>-6.5143168418565342E-3</v>
      </c>
      <c r="N154">
        <f>IFERROR(IFERROR(INDEX(prices!$A$2:$G$507, (MATCH(I154+30,prices!$A$2:$A$507,0)), 5), INDEX(prices!$A$2:$G$507, (MATCH(I154+32,prices!$A$2:$A$507,0)), 5)), INDEX(prices!$A$2:$G$507, (MATCH(I154+33,prices!$A$2:$A$507,0)), 5))</f>
        <v>718.830017</v>
      </c>
      <c r="O154">
        <f t="shared" si="16"/>
        <v>-1.8179580035657457E-2</v>
      </c>
      <c r="P154">
        <f>IFERROR(IFERROR(INDEX(prices!$A$2:$G$507, (MATCH(I154+60,prices!$A$2:$A$507,0)), 5), INDEX(prices!$A$2:$G$507, (MATCH(I154+62,prices!$A$2:$A$507,0)), 5)), INDEX(prices!$A$2:$G$507, (MATCH(I154+63,prices!$A$2:$A$507,0)), 5))</f>
        <v>732.92999299999997</v>
      </c>
      <c r="Q154">
        <f t="shared" si="17"/>
        <v>2.7591998597967005E-2</v>
      </c>
      <c r="R154">
        <f>IFERROR(IFERROR(INDEX(prices!$A$2:$G$507, (MATCH(I154+90,prices!$A$2:$A$507,0)), 5), INDEX(prices!$A$2:$G$507, (MATCH(I154+92,prices!$A$2:$A$507,0)), 5)), INDEX(prices!$A$2:$G$507, (MATCH(I154+93,prices!$A$2:$A$507,0)), 5))</f>
        <v>628.88000499999998</v>
      </c>
      <c r="S154">
        <f t="shared" si="18"/>
        <v>1.8874690759512407E-2</v>
      </c>
      <c r="T154">
        <f>IFERROR(IFERROR(INDEX(prices!$A$2:$G$507, (MATCH(I154+15,prices!$A$2:$A$507,0)), 5), INDEX(prices!$A$2:$G$507, (MATCH(I154+17,prices!$A$2:$A$507,0)), 5)), INDEX(prices!$A$2:$G$507, (MATCH(I154+18,prices!$A$2:$A$507,0)), 5))</f>
        <v>695.39001499999995</v>
      </c>
      <c r="U154">
        <f t="shared" si="19"/>
        <v>-1.2580738374156977E-2</v>
      </c>
      <c r="V154">
        <f>IFERROR(IFERROR(INDEX(prices!$A$2:$G$507, (MATCH(I154+7,prices!$A$2:$A$507,0)), 5), INDEX(prices!$A$2:$G$507, (MATCH(I154+9,prices!$A$2:$A$507,0)), 5)), INDEX(prices!$A$2:$G$507, (MATCH(I154+10,prices!$A$2:$A$507,0)), 5))</f>
        <v>754.03002900000001</v>
      </c>
      <c r="W154">
        <f t="shared" si="20"/>
        <v>7.6034981354806642E-3</v>
      </c>
    </row>
    <row r="155" spans="1:23">
      <c r="A155">
        <v>20150811</v>
      </c>
      <c r="B155">
        <v>-0.98</v>
      </c>
      <c r="C155">
        <v>-0.08</v>
      </c>
      <c r="D155">
        <v>0.43</v>
      </c>
      <c r="E155">
        <v>0</v>
      </c>
      <c r="F155">
        <v>8</v>
      </c>
      <c r="G155">
        <v>11</v>
      </c>
      <c r="H155">
        <v>2015</v>
      </c>
      <c r="I155" s="1">
        <v>42227</v>
      </c>
      <c r="J155">
        <f>INDEX(pol!$A$2:$C$366, (MATCH(I155,pol!$A$2:$A$366,0)), 2)</f>
        <v>0.15203478286046501</v>
      </c>
      <c r="K155">
        <f t="shared" si="14"/>
        <v>-0.16191948428264277</v>
      </c>
      <c r="L155">
        <f>INDEX(prices!$A$2:$G$254, (MATCH(I155,prices!$A$2:$A$254,0)), 5)</f>
        <v>745.65997300000004</v>
      </c>
      <c r="M155">
        <f t="shared" si="15"/>
        <v>1.907963854508815E-3</v>
      </c>
      <c r="N155">
        <f>IFERROR(IFERROR(INDEX(prices!$A$2:$G$507, (MATCH(I155+30,prices!$A$2:$A$507,0)), 5), INDEX(prices!$A$2:$G$507, (MATCH(I155+32,prices!$A$2:$A$507,0)), 5)), INDEX(prices!$A$2:$G$507, (MATCH(I155+33,prices!$A$2:$A$507,0)), 5))</f>
        <v>723.19000200000005</v>
      </c>
      <c r="O155">
        <f t="shared" si="16"/>
        <v>6.0653908391252549E-3</v>
      </c>
      <c r="P155">
        <f>IFERROR(IFERROR(INDEX(prices!$A$2:$G$507, (MATCH(I155+60,prices!$A$2:$A$507,0)), 5), INDEX(prices!$A$2:$G$507, (MATCH(I155+62,prices!$A$2:$A$507,0)), 5)), INDEX(prices!$A$2:$G$507, (MATCH(I155+63,prices!$A$2:$A$507,0)), 5))</f>
        <v>747.82000700000003</v>
      </c>
      <c r="Q155">
        <f t="shared" si="17"/>
        <v>2.0315738395495116E-2</v>
      </c>
      <c r="R155">
        <f>IFERROR(IFERROR(INDEX(prices!$A$2:$G$507, (MATCH(I155+90,prices!$A$2:$A$507,0)), 5), INDEX(prices!$A$2:$G$507, (MATCH(I155+92,prices!$A$2:$A$507,0)), 5)), INDEX(prices!$A$2:$G$507, (MATCH(I155+93,prices!$A$2:$A$507,0)), 5))</f>
        <v>609.28997800000002</v>
      </c>
      <c r="S155">
        <f t="shared" si="18"/>
        <v>-3.1150659655652377E-2</v>
      </c>
      <c r="T155">
        <f>IFERROR(IFERROR(INDEX(prices!$A$2:$G$507, (MATCH(I155+15,prices!$A$2:$A$507,0)), 5), INDEX(prices!$A$2:$G$507, (MATCH(I155+17,prices!$A$2:$A$507,0)), 5)), INDEX(prices!$A$2:$G$507, (MATCH(I155+18,prices!$A$2:$A$507,0)), 5))</f>
        <v>707.64001499999995</v>
      </c>
      <c r="U155">
        <f t="shared" si="19"/>
        <v>1.7616013655301049E-2</v>
      </c>
      <c r="V155">
        <f>IFERROR(IFERROR(INDEX(prices!$A$2:$G$507, (MATCH(I155+7,prices!$A$2:$A$507,0)), 5), INDEX(prices!$A$2:$G$507, (MATCH(I155+9,prices!$A$2:$A$507,0)), 5)), INDEX(prices!$A$2:$G$507, (MATCH(I155+10,prices!$A$2:$A$507,0)), 5))</f>
        <v>745.919983</v>
      </c>
      <c r="W155">
        <f t="shared" si="20"/>
        <v>-1.0755600822364611E-2</v>
      </c>
    </row>
    <row r="156" spans="1:23">
      <c r="A156">
        <v>20150812</v>
      </c>
      <c r="B156">
        <v>7.0000000000000007E-2</v>
      </c>
      <c r="C156">
        <v>-0.1</v>
      </c>
      <c r="D156">
        <v>-0.28000000000000003</v>
      </c>
      <c r="E156">
        <v>0</v>
      </c>
      <c r="F156">
        <v>8</v>
      </c>
      <c r="G156">
        <v>12</v>
      </c>
      <c r="H156">
        <v>2015</v>
      </c>
      <c r="I156" s="1">
        <v>42228</v>
      </c>
      <c r="J156">
        <f>INDEX(pol!$A$2:$C$366, (MATCH(I156,pol!$A$2:$A$366,0)), 2)</f>
        <v>0.19178117779519099</v>
      </c>
      <c r="K156">
        <f t="shared" si="14"/>
        <v>0.26142961621620864</v>
      </c>
      <c r="L156">
        <f>INDEX(prices!$A$2:$G$254, (MATCH(I156,prices!$A$2:$A$254,0)), 5)</f>
        <v>745.97997999999995</v>
      </c>
      <c r="M156">
        <f t="shared" si="15"/>
        <v>4.2915941794815723E-4</v>
      </c>
      <c r="N156">
        <f>IFERROR(IFERROR(INDEX(prices!$A$2:$G$507, (MATCH(I156+30,prices!$A$2:$A$507,0)), 5), INDEX(prices!$A$2:$G$507, (MATCH(I156+32,prices!$A$2:$A$507,0)), 5)), INDEX(prices!$A$2:$G$507, (MATCH(I156+33,prices!$A$2:$A$507,0)), 5))</f>
        <v>729.05999799999995</v>
      </c>
      <c r="O156">
        <f t="shared" si="16"/>
        <v>8.1168102210570948E-3</v>
      </c>
      <c r="P156">
        <f>IFERROR(IFERROR(INDEX(prices!$A$2:$G$507, (MATCH(I156+60,prices!$A$2:$A$507,0)), 5), INDEX(prices!$A$2:$G$507, (MATCH(I156+62,prices!$A$2:$A$507,0)), 5)), INDEX(prices!$A$2:$G$507, (MATCH(I156+63,prices!$A$2:$A$507,0)), 5))</f>
        <v>750.419983</v>
      </c>
      <c r="Q156">
        <f t="shared" si="17"/>
        <v>3.476740359528746E-3</v>
      </c>
      <c r="R156">
        <f>IFERROR(IFERROR(INDEX(prices!$A$2:$G$507, (MATCH(I156+90,prices!$A$2:$A$507,0)), 5), INDEX(prices!$A$2:$G$507, (MATCH(I156+92,prices!$A$2:$A$507,0)), 5)), INDEX(prices!$A$2:$G$507, (MATCH(I156+93,prices!$A$2:$A$507,0)), 5))</f>
        <v>628.88000499999998</v>
      </c>
      <c r="S156">
        <f t="shared" si="18"/>
        <v>3.2152222599006811E-2</v>
      </c>
      <c r="T156">
        <f>IFERROR(IFERROR(INDEX(prices!$A$2:$G$507, (MATCH(I156+15,prices!$A$2:$A$507,0)), 5), INDEX(prices!$A$2:$G$507, (MATCH(I156+17,prices!$A$2:$A$507,0)), 5)), INDEX(prices!$A$2:$G$507, (MATCH(I156+18,prices!$A$2:$A$507,0)), 5))</f>
        <v>727.169983</v>
      </c>
      <c r="U156">
        <f t="shared" si="19"/>
        <v>2.7598733234439909E-2</v>
      </c>
      <c r="V156">
        <f>IFERROR(IFERROR(INDEX(prices!$A$2:$G$507, (MATCH(I156+7,prices!$A$2:$A$507,0)), 5), INDEX(prices!$A$2:$G$507, (MATCH(I156+9,prices!$A$2:$A$507,0)), 5)), INDEX(prices!$A$2:$G$507, (MATCH(I156+10,prices!$A$2:$A$507,0)), 5))</f>
        <v>745.28002900000001</v>
      </c>
      <c r="W156">
        <f t="shared" si="20"/>
        <v>-8.5793920874216456E-4</v>
      </c>
    </row>
    <row r="157" spans="1:23">
      <c r="A157">
        <v>20150813</v>
      </c>
      <c r="B157">
        <v>-0.14000000000000001</v>
      </c>
      <c r="C157">
        <v>-0.43</v>
      </c>
      <c r="D157">
        <v>0.01</v>
      </c>
      <c r="E157">
        <v>0</v>
      </c>
      <c r="F157">
        <v>8</v>
      </c>
      <c r="G157">
        <v>13</v>
      </c>
      <c r="H157">
        <v>2015</v>
      </c>
      <c r="I157" s="1">
        <v>42229</v>
      </c>
      <c r="J157">
        <f>INDEX(pol!$A$2:$C$366, (MATCH(I157,pol!$A$2:$A$366,0)), 2)</f>
        <v>0.204202473006908</v>
      </c>
      <c r="K157">
        <f t="shared" si="14"/>
        <v>6.4768061988763503E-2</v>
      </c>
      <c r="L157">
        <f>INDEX(prices!$A$2:$G$254, (MATCH(I157,prices!$A$2:$A$254,0)), 5)</f>
        <v>743.59997599999997</v>
      </c>
      <c r="M157">
        <f t="shared" si="15"/>
        <v>-3.1904395075052624E-3</v>
      </c>
      <c r="N157">
        <f>IFERROR(IFERROR(INDEX(prices!$A$2:$G$507, (MATCH(I157+30,prices!$A$2:$A$507,0)), 5), INDEX(prices!$A$2:$G$507, (MATCH(I157+32,prices!$A$2:$A$507,0)), 5)), INDEX(prices!$A$2:$G$507, (MATCH(I157+33,prices!$A$2:$A$507,0)), 5))</f>
        <v>726.79998799999998</v>
      </c>
      <c r="O157">
        <f t="shared" si="16"/>
        <v>-3.0998957646829581E-3</v>
      </c>
      <c r="P157">
        <f>IFERROR(IFERROR(INDEX(prices!$A$2:$G$507, (MATCH(I157+60,prices!$A$2:$A$507,0)), 5), INDEX(prices!$A$2:$G$507, (MATCH(I157+62,prices!$A$2:$A$507,0)), 5)), INDEX(prices!$A$2:$G$507, (MATCH(I157+63,prices!$A$2:$A$507,0)), 5))</f>
        <v>747.82000700000003</v>
      </c>
      <c r="Q157">
        <f t="shared" si="17"/>
        <v>-3.4646945162705904E-3</v>
      </c>
      <c r="R157">
        <f>IFERROR(IFERROR(INDEX(prices!$A$2:$G$507, (MATCH(I157+90,prices!$A$2:$A$507,0)), 5), INDEX(prices!$A$2:$G$507, (MATCH(I157+92,prices!$A$2:$A$507,0)), 5)), INDEX(prices!$A$2:$G$507, (MATCH(I157+93,prices!$A$2:$A$507,0)), 5))</f>
        <v>621.84002699999996</v>
      </c>
      <c r="S157">
        <f t="shared" si="18"/>
        <v>-1.1194469444135085E-2</v>
      </c>
      <c r="T157">
        <f>IFERROR(IFERROR(INDEX(prices!$A$2:$G$507, (MATCH(I157+15,prices!$A$2:$A$507,0)), 5), INDEX(prices!$A$2:$G$507, (MATCH(I157+17,prices!$A$2:$A$507,0)), 5)), INDEX(prices!$A$2:$G$507, (MATCH(I157+18,prices!$A$2:$A$507,0)), 5))</f>
        <v>721.20001200000002</v>
      </c>
      <c r="U157">
        <f t="shared" si="19"/>
        <v>-8.2098699610376885E-3</v>
      </c>
      <c r="V157">
        <f>IFERROR(IFERROR(INDEX(prices!$A$2:$G$507, (MATCH(I157+7,prices!$A$2:$A$507,0)), 5), INDEX(prices!$A$2:$G$507, (MATCH(I157+9,prices!$A$2:$A$507,0)), 5)), INDEX(prices!$A$2:$G$507, (MATCH(I157+10,prices!$A$2:$A$507,0)), 5))</f>
        <v>735.15002400000003</v>
      </c>
      <c r="W157">
        <f t="shared" si="20"/>
        <v>-1.3592213135768841E-2</v>
      </c>
    </row>
    <row r="158" spans="1:23">
      <c r="A158">
        <v>20150814</v>
      </c>
      <c r="B158">
        <v>0.43</v>
      </c>
      <c r="C158">
        <v>0.13</v>
      </c>
      <c r="D158">
        <v>0.43</v>
      </c>
      <c r="E158">
        <v>0</v>
      </c>
      <c r="F158">
        <v>8</v>
      </c>
      <c r="G158">
        <v>14</v>
      </c>
      <c r="H158">
        <v>2015</v>
      </c>
      <c r="I158" s="1">
        <v>42230</v>
      </c>
      <c r="J158">
        <f>INDEX(pol!$A$2:$C$366, (MATCH(I158,pol!$A$2:$A$366,0)), 2)</f>
        <v>0.225847990356913</v>
      </c>
      <c r="K158">
        <f t="shared" si="14"/>
        <v>0.10600027037514258</v>
      </c>
      <c r="L158">
        <f>INDEX(prices!$A$2:$G$254, (MATCH(I158,prices!$A$2:$A$254,0)), 5)</f>
        <v>748.34002699999996</v>
      </c>
      <c r="M158">
        <f t="shared" si="15"/>
        <v>6.3744636269326537E-3</v>
      </c>
      <c r="N158">
        <f>IFERROR(IFERROR(INDEX(prices!$A$2:$G$507, (MATCH(I158+30,prices!$A$2:$A$507,0)), 5), INDEX(prices!$A$2:$G$507, (MATCH(I158+32,prices!$A$2:$A$507,0)), 5)), INDEX(prices!$A$2:$G$507, (MATCH(I158+33,prices!$A$2:$A$507,0)), 5))</f>
        <v>732.080017</v>
      </c>
      <c r="O158">
        <f t="shared" si="16"/>
        <v>7.2647620902272407E-3</v>
      </c>
      <c r="P158">
        <f>IFERROR(IFERROR(INDEX(prices!$A$2:$G$507, (MATCH(I158+60,prices!$A$2:$A$507,0)), 5), INDEX(prices!$A$2:$G$507, (MATCH(I158+62,prices!$A$2:$A$507,0)), 5)), INDEX(prices!$A$2:$G$507, (MATCH(I158+63,prices!$A$2:$A$507,0)), 5))</f>
        <v>750.419983</v>
      </c>
      <c r="Q158">
        <f t="shared" si="17"/>
        <v>3.476740359528746E-3</v>
      </c>
      <c r="R158">
        <f>IFERROR(IFERROR(INDEX(prices!$A$2:$G$507, (MATCH(I158+90,prices!$A$2:$A$507,0)), 5), INDEX(prices!$A$2:$G$507, (MATCH(I158+92,prices!$A$2:$A$507,0)), 5)), INDEX(prices!$A$2:$G$507, (MATCH(I158+93,prices!$A$2:$A$507,0)), 5))</f>
        <v>614.67999299999997</v>
      </c>
      <c r="S158">
        <f t="shared" si="18"/>
        <v>-1.151427005196627E-2</v>
      </c>
      <c r="T158">
        <f>IFERROR(IFERROR(INDEX(prices!$A$2:$G$507, (MATCH(I158+15,prices!$A$2:$A$507,0)), 5), INDEX(prices!$A$2:$G$507, (MATCH(I158+17,prices!$A$2:$A$507,0)), 5)), INDEX(prices!$A$2:$G$507, (MATCH(I158+18,prices!$A$2:$A$507,0)), 5))</f>
        <v>710.01000999999997</v>
      </c>
      <c r="U158">
        <f t="shared" si="19"/>
        <v>-1.5515809503342118E-2</v>
      </c>
      <c r="V158">
        <f>IFERROR(IFERROR(INDEX(prices!$A$2:$G$507, (MATCH(I158+7,prices!$A$2:$A$507,0)), 5), INDEX(prices!$A$2:$G$507, (MATCH(I158+9,prices!$A$2:$A$507,0)), 5)), INDEX(prices!$A$2:$G$507, (MATCH(I158+10,prices!$A$2:$A$507,0)), 5))</f>
        <v>720.01000999999997</v>
      </c>
      <c r="W158">
        <f t="shared" si="20"/>
        <v>-2.0594454880953746E-2</v>
      </c>
    </row>
    <row r="159" spans="1:23">
      <c r="A159">
        <v>20150817</v>
      </c>
      <c r="B159">
        <v>0.6</v>
      </c>
      <c r="C159">
        <v>0.44</v>
      </c>
      <c r="D159">
        <v>-0.87</v>
      </c>
      <c r="E159">
        <v>0</v>
      </c>
      <c r="F159">
        <v>8</v>
      </c>
      <c r="G159">
        <v>17</v>
      </c>
      <c r="H159">
        <v>2015</v>
      </c>
      <c r="I159" s="1">
        <v>42233</v>
      </c>
      <c r="J159">
        <f>INDEX(pol!$A$2:$C$366, (MATCH(I159,pol!$A$2:$A$366,0)), 2)</f>
        <v>1.10094277641682E-2</v>
      </c>
      <c r="K159">
        <f t="shared" si="14"/>
        <v>-0.95125293013778989</v>
      </c>
      <c r="L159">
        <f>INDEX(prices!$A$2:$G$254, (MATCH(I159,prices!$A$2:$A$254,0)), 5)</f>
        <v>754.03002900000001</v>
      </c>
      <c r="M159">
        <f t="shared" si="15"/>
        <v>7.6034981354806642E-3</v>
      </c>
      <c r="N159">
        <f>IFERROR(IFERROR(INDEX(prices!$A$2:$G$507, (MATCH(I159+30,prices!$A$2:$A$507,0)), 5), INDEX(prices!$A$2:$G$507, (MATCH(I159+32,prices!$A$2:$A$507,0)), 5)), INDEX(prices!$A$2:$G$507, (MATCH(I159+33,prices!$A$2:$A$507,0)), 5))</f>
        <v>730.01000999999997</v>
      </c>
      <c r="O159">
        <f t="shared" si="16"/>
        <v>-2.8275693256629791E-3</v>
      </c>
      <c r="P159">
        <f>IFERROR(IFERROR(INDEX(prices!$A$2:$G$507, (MATCH(I159+60,prices!$A$2:$A$507,0)), 5), INDEX(prices!$A$2:$G$507, (MATCH(I159+62,prices!$A$2:$A$507,0)), 5)), INDEX(prices!$A$2:$G$507, (MATCH(I159+63,prices!$A$2:$A$507,0)), 5))</f>
        <v>722.70001200000002</v>
      </c>
      <c r="Q159">
        <f t="shared" si="17"/>
        <v>-3.6939276175965034E-2</v>
      </c>
      <c r="R159">
        <f>IFERROR(IFERROR(INDEX(prices!$A$2:$G$507, (MATCH(I159+90,prices!$A$2:$A$507,0)), 5), INDEX(prices!$A$2:$G$507, (MATCH(I159+92,prices!$A$2:$A$507,0)), 5)), INDEX(prices!$A$2:$G$507, (MATCH(I159+93,prices!$A$2:$A$507,0)), 5))</f>
        <v>583.580017</v>
      </c>
      <c r="S159">
        <f t="shared" si="18"/>
        <v>-5.0595393300852026E-2</v>
      </c>
      <c r="T159">
        <f>IFERROR(IFERROR(INDEX(prices!$A$2:$G$507, (MATCH(I159+15,prices!$A$2:$A$507,0)), 5), INDEX(prices!$A$2:$G$507, (MATCH(I159+17,prices!$A$2:$A$507,0)), 5)), INDEX(prices!$A$2:$G$507, (MATCH(I159+18,prices!$A$2:$A$507,0)), 5))</f>
        <v>706.71002199999998</v>
      </c>
      <c r="U159">
        <f t="shared" si="19"/>
        <v>-4.6478048950323739E-3</v>
      </c>
      <c r="V159">
        <f>IFERROR(IFERROR(INDEX(prices!$A$2:$G$507, (MATCH(I159+7,prices!$A$2:$A$507,0)), 5), INDEX(prices!$A$2:$G$507, (MATCH(I159+9,prices!$A$2:$A$507,0)), 5)), INDEX(prices!$A$2:$G$507, (MATCH(I159+10,prices!$A$2:$A$507,0)), 5))</f>
        <v>704.25</v>
      </c>
      <c r="W159">
        <f t="shared" si="20"/>
        <v>-2.18885984654574E-2</v>
      </c>
    </row>
    <row r="160" spans="1:23">
      <c r="A160">
        <v>20150818</v>
      </c>
      <c r="B160">
        <v>-0.35</v>
      </c>
      <c r="C160">
        <v>-0.64</v>
      </c>
      <c r="D160">
        <v>0.35</v>
      </c>
      <c r="E160">
        <v>0</v>
      </c>
      <c r="F160">
        <v>8</v>
      </c>
      <c r="G160">
        <v>18</v>
      </c>
      <c r="H160">
        <v>2015</v>
      </c>
      <c r="I160" s="1">
        <v>42234</v>
      </c>
      <c r="J160">
        <f>INDEX(pol!$A$2:$C$366, (MATCH(I160,pol!$A$2:$A$366,0)), 2)</f>
        <v>0.15975655204577499</v>
      </c>
      <c r="K160">
        <f t="shared" si="14"/>
        <v>13.510886075816417</v>
      </c>
      <c r="L160">
        <f>INDEX(prices!$A$2:$G$254, (MATCH(I160,prices!$A$2:$A$254,0)), 5)</f>
        <v>745.919983</v>
      </c>
      <c r="M160">
        <f t="shared" si="15"/>
        <v>-1.0755600822364611E-2</v>
      </c>
      <c r="N160">
        <f>IFERROR(IFERROR(INDEX(prices!$A$2:$G$507, (MATCH(I160+30,prices!$A$2:$A$507,0)), 5), INDEX(prices!$A$2:$G$507, (MATCH(I160+32,prices!$A$2:$A$507,0)), 5)), INDEX(prices!$A$2:$G$507, (MATCH(I160+33,prices!$A$2:$A$507,0)), 5))</f>
        <v>730.20001200000002</v>
      </c>
      <c r="O160">
        <f t="shared" si="16"/>
        <v>2.6027314337792373E-4</v>
      </c>
      <c r="P160">
        <f>IFERROR(IFERROR(INDEX(prices!$A$2:$G$507, (MATCH(I160+60,prices!$A$2:$A$507,0)), 5), INDEX(prices!$A$2:$G$507, (MATCH(I160+62,prices!$A$2:$A$507,0)), 5)), INDEX(prices!$A$2:$G$507, (MATCH(I160+63,prices!$A$2:$A$507,0)), 5))</f>
        <v>718.64001499999995</v>
      </c>
      <c r="Q160">
        <f t="shared" si="17"/>
        <v>-5.6178178117977763E-3</v>
      </c>
      <c r="R160">
        <f>IFERROR(IFERROR(INDEX(prices!$A$2:$G$507, (MATCH(I160+90,prices!$A$2:$A$507,0)), 5), INDEX(prices!$A$2:$G$507, (MATCH(I160+92,prices!$A$2:$A$507,0)), 5)), INDEX(prices!$A$2:$G$507, (MATCH(I160+93,prices!$A$2:$A$507,0)), 5))</f>
        <v>588.73999000000003</v>
      </c>
      <c r="S160">
        <f t="shared" si="18"/>
        <v>8.8419288695418714E-3</v>
      </c>
      <c r="T160">
        <f>IFERROR(IFERROR(INDEX(prices!$A$2:$G$507, (MATCH(I160+15,prices!$A$2:$A$507,0)), 5), INDEX(prices!$A$2:$G$507, (MATCH(I160+17,prices!$A$2:$A$507,0)), 5)), INDEX(prices!$A$2:$G$507, (MATCH(I160+18,prices!$A$2:$A$507,0)), 5))</f>
        <v>723.86999500000002</v>
      </c>
      <c r="U160">
        <f t="shared" si="19"/>
        <v>2.4281490945093794E-2</v>
      </c>
      <c r="V160">
        <f>IFERROR(IFERROR(INDEX(prices!$A$2:$G$507, (MATCH(I160+7,prices!$A$2:$A$507,0)), 5), INDEX(prices!$A$2:$G$507, (MATCH(I160+9,prices!$A$2:$A$507,0)), 5)), INDEX(prices!$A$2:$G$507, (MATCH(I160+10,prices!$A$2:$A$507,0)), 5))</f>
        <v>695.39001499999995</v>
      </c>
      <c r="W160">
        <f t="shared" si="20"/>
        <v>-1.2580738374156977E-2</v>
      </c>
    </row>
    <row r="161" spans="1:23">
      <c r="A161">
        <v>20150819</v>
      </c>
      <c r="B161">
        <v>-0.85</v>
      </c>
      <c r="C161">
        <v>-0.12</v>
      </c>
      <c r="D161">
        <v>-0.22</v>
      </c>
      <c r="E161">
        <v>0</v>
      </c>
      <c r="F161">
        <v>8</v>
      </c>
      <c r="G161">
        <v>19</v>
      </c>
      <c r="H161">
        <v>2015</v>
      </c>
      <c r="I161" s="1">
        <v>42235</v>
      </c>
      <c r="J161">
        <f>INDEX(pol!$A$2:$C$366, (MATCH(I161,pol!$A$2:$A$366,0)), 2)</f>
        <v>8.18954242666666E-2</v>
      </c>
      <c r="K161">
        <f t="shared" si="14"/>
        <v>-0.48737361179902572</v>
      </c>
      <c r="L161">
        <f>INDEX(prices!$A$2:$G$254, (MATCH(I161,prices!$A$2:$A$254,0)), 5)</f>
        <v>745.28002900000001</v>
      </c>
      <c r="M161">
        <f t="shared" si="15"/>
        <v>-8.5793920874216456E-4</v>
      </c>
      <c r="N161">
        <f>IFERROR(IFERROR(INDEX(prices!$A$2:$G$507, (MATCH(I161+30,prices!$A$2:$A$507,0)), 5), INDEX(prices!$A$2:$G$507, (MATCH(I161+32,prices!$A$2:$A$507,0)), 5)), INDEX(prices!$A$2:$G$507, (MATCH(I161+33,prices!$A$2:$A$507,0)), 5))</f>
        <v>729.47997999999995</v>
      </c>
      <c r="O161">
        <f t="shared" si="16"/>
        <v>-9.8607503172714293E-4</v>
      </c>
      <c r="P161">
        <f>IFERROR(IFERROR(INDEX(prices!$A$2:$G$507, (MATCH(I161+60,prices!$A$2:$A$507,0)), 5), INDEX(prices!$A$2:$G$507, (MATCH(I161+62,prices!$A$2:$A$507,0)), 5)), INDEX(prices!$A$2:$G$507, (MATCH(I161+63,prices!$A$2:$A$507,0)), 5))</f>
        <v>705.63000499999998</v>
      </c>
      <c r="Q161">
        <f t="shared" si="17"/>
        <v>-1.8103653746584049E-2</v>
      </c>
      <c r="R161">
        <f>IFERROR(IFERROR(INDEX(prices!$A$2:$G$507, (MATCH(I161+90,prices!$A$2:$A$507,0)), 5), INDEX(prices!$A$2:$G$507, (MATCH(I161+92,prices!$A$2:$A$507,0)), 5)), INDEX(prices!$A$2:$G$507, (MATCH(I161+93,prices!$A$2:$A$507,0)), 5))</f>
        <v>583.580017</v>
      </c>
      <c r="S161">
        <f t="shared" si="18"/>
        <v>-8.764434364310866E-3</v>
      </c>
      <c r="T161">
        <f>IFERROR(IFERROR(INDEX(prices!$A$2:$G$507, (MATCH(I161+15,prices!$A$2:$A$507,0)), 5), INDEX(prices!$A$2:$G$507, (MATCH(I161+17,prices!$A$2:$A$507,0)), 5)), INDEX(prices!$A$2:$G$507, (MATCH(I161+18,prices!$A$2:$A$507,0)), 5))</f>
        <v>724.98999000000003</v>
      </c>
      <c r="U161">
        <f t="shared" si="19"/>
        <v>1.5472322485200083E-3</v>
      </c>
      <c r="V161">
        <f>IFERROR(IFERROR(INDEX(prices!$A$2:$G$507, (MATCH(I161+7,prices!$A$2:$A$507,0)), 5), INDEX(prices!$A$2:$G$507, (MATCH(I161+9,prices!$A$2:$A$507,0)), 5)), INDEX(prices!$A$2:$G$507, (MATCH(I161+10,prices!$A$2:$A$507,0)), 5))</f>
        <v>707.64001499999995</v>
      </c>
      <c r="W161">
        <f t="shared" si="20"/>
        <v>1.7616013655301049E-2</v>
      </c>
    </row>
    <row r="162" spans="1:23">
      <c r="A162">
        <v>20150820</v>
      </c>
      <c r="B162">
        <v>-2.2400000000000002</v>
      </c>
      <c r="C162">
        <v>-0.28000000000000003</v>
      </c>
      <c r="D162">
        <v>0.6</v>
      </c>
      <c r="E162">
        <v>0</v>
      </c>
      <c r="F162">
        <v>8</v>
      </c>
      <c r="G162">
        <v>20</v>
      </c>
      <c r="H162">
        <v>2015</v>
      </c>
      <c r="I162" s="1">
        <v>42236</v>
      </c>
      <c r="J162">
        <f>INDEX(pol!$A$2:$C$366, (MATCH(I162,pol!$A$2:$A$366,0)), 2)</f>
        <v>0.148066431859154</v>
      </c>
      <c r="K162">
        <f t="shared" si="14"/>
        <v>0.80799395308121724</v>
      </c>
      <c r="L162">
        <f>INDEX(prices!$A$2:$G$254, (MATCH(I162,prices!$A$2:$A$254,0)), 5)</f>
        <v>735.15002400000003</v>
      </c>
      <c r="M162">
        <f t="shared" si="15"/>
        <v>-1.3592213135768841E-2</v>
      </c>
      <c r="N162">
        <f>IFERROR(IFERROR(INDEX(prices!$A$2:$G$507, (MATCH(I162+30,prices!$A$2:$A$507,0)), 5), INDEX(prices!$A$2:$G$507, (MATCH(I162+32,prices!$A$2:$A$507,0)), 5)), INDEX(prices!$A$2:$G$507, (MATCH(I162+33,prices!$A$2:$A$507,0)), 5))</f>
        <v>731.19000200000005</v>
      </c>
      <c r="O162">
        <f t="shared" si="16"/>
        <v>2.3441657713486456E-3</v>
      </c>
      <c r="P162">
        <f>IFERROR(IFERROR(INDEX(prices!$A$2:$G$507, (MATCH(I162+60,prices!$A$2:$A$507,0)), 5), INDEX(prices!$A$2:$G$507, (MATCH(I162+62,prices!$A$2:$A$507,0)), 5)), INDEX(prices!$A$2:$G$507, (MATCH(I162+63,prices!$A$2:$A$507,0)), 5))</f>
        <v>718.64001499999995</v>
      </c>
      <c r="Q162">
        <f t="shared" si="17"/>
        <v>1.8437438753755895E-2</v>
      </c>
      <c r="R162">
        <f>IFERROR(IFERROR(INDEX(prices!$A$2:$G$507, (MATCH(I162+90,prices!$A$2:$A$507,0)), 5), INDEX(prices!$A$2:$G$507, (MATCH(I162+92,prices!$A$2:$A$507,0)), 5)), INDEX(prices!$A$2:$G$507, (MATCH(I162+93,prices!$A$2:$A$507,0)), 5))</f>
        <v>594</v>
      </c>
      <c r="S162">
        <f t="shared" si="18"/>
        <v>1.7855277248124145E-2</v>
      </c>
      <c r="T162">
        <f>IFERROR(IFERROR(INDEX(prices!$A$2:$G$507, (MATCH(I162+15,prices!$A$2:$A$507,0)), 5), INDEX(prices!$A$2:$G$507, (MATCH(I162+17,prices!$A$2:$A$507,0)), 5)), INDEX(prices!$A$2:$G$507, (MATCH(I162+18,prices!$A$2:$A$507,0)), 5))</f>
        <v>719.22997999999995</v>
      </c>
      <c r="U162">
        <f t="shared" si="19"/>
        <v>-7.9449510744280475E-3</v>
      </c>
      <c r="V162">
        <f>IFERROR(IFERROR(INDEX(prices!$A$2:$G$507, (MATCH(I162+7,prices!$A$2:$A$507,0)), 5), INDEX(prices!$A$2:$G$507, (MATCH(I162+9,prices!$A$2:$A$507,0)), 5)), INDEX(prices!$A$2:$G$507, (MATCH(I162+10,prices!$A$2:$A$507,0)), 5))</f>
        <v>727.169983</v>
      </c>
      <c r="W162">
        <f t="shared" si="20"/>
        <v>2.7598733234439909E-2</v>
      </c>
    </row>
    <row r="163" spans="1:23">
      <c r="A163">
        <v>20150821</v>
      </c>
      <c r="B163">
        <v>-2.95</v>
      </c>
      <c r="C163">
        <v>1.82</v>
      </c>
      <c r="D163">
        <v>0.14000000000000001</v>
      </c>
      <c r="E163">
        <v>0</v>
      </c>
      <c r="F163">
        <v>8</v>
      </c>
      <c r="G163">
        <v>21</v>
      </c>
      <c r="H163">
        <v>2015</v>
      </c>
      <c r="I163" s="1">
        <v>42237</v>
      </c>
      <c r="J163">
        <f>INDEX(pol!$A$2:$C$366, (MATCH(I163,pol!$A$2:$A$366,0)), 2)</f>
        <v>0.248131891077949</v>
      </c>
      <c r="K163">
        <f t="shared" si="14"/>
        <v>0.67581461890012173</v>
      </c>
      <c r="L163">
        <f>INDEX(prices!$A$2:$G$254, (MATCH(I163,prices!$A$2:$A$254,0)), 5)</f>
        <v>720.01000999999997</v>
      </c>
      <c r="M163">
        <f t="shared" si="15"/>
        <v>-2.0594454880953746E-2</v>
      </c>
      <c r="N163">
        <f>IFERROR(IFERROR(INDEX(prices!$A$2:$G$507, (MATCH(I163+30,prices!$A$2:$A$507,0)), 5), INDEX(prices!$A$2:$G$507, (MATCH(I163+32,prices!$A$2:$A$507,0)), 5)), INDEX(prices!$A$2:$G$507, (MATCH(I163+33,prices!$A$2:$A$507,0)), 5))</f>
        <v>726.96997099999999</v>
      </c>
      <c r="O163">
        <f t="shared" si="16"/>
        <v>-5.7714561036900812E-3</v>
      </c>
      <c r="P163">
        <f>IFERROR(IFERROR(INDEX(prices!$A$2:$G$507, (MATCH(I163+60,prices!$A$2:$A$507,0)), 5), INDEX(prices!$A$2:$G$507, (MATCH(I163+62,prices!$A$2:$A$507,0)), 5)), INDEX(prices!$A$2:$G$507, (MATCH(I163+63,prices!$A$2:$A$507,0)), 5))</f>
        <v>705.63000499999998</v>
      </c>
      <c r="Q163">
        <f t="shared" si="17"/>
        <v>-1.8103653746584049E-2</v>
      </c>
      <c r="R163">
        <f>IFERROR(IFERROR(INDEX(prices!$A$2:$G$507, (MATCH(I163+90,prices!$A$2:$A$507,0)), 5), INDEX(prices!$A$2:$G$507, (MATCH(I163+92,prices!$A$2:$A$507,0)), 5)), INDEX(prices!$A$2:$G$507, (MATCH(I163+93,prices!$A$2:$A$507,0)), 5))</f>
        <v>611.51000999999997</v>
      </c>
      <c r="S163">
        <f t="shared" si="18"/>
        <v>2.9478131313131255E-2</v>
      </c>
      <c r="T163">
        <f>IFERROR(IFERROR(INDEX(prices!$A$2:$G$507, (MATCH(I163+15,prices!$A$2:$A$507,0)), 5), INDEX(prices!$A$2:$G$507, (MATCH(I163+17,prices!$A$2:$A$507,0)), 5)), INDEX(prices!$A$2:$G$507, (MATCH(I163+18,prices!$A$2:$A$507,0)), 5))</f>
        <v>732.14001499999995</v>
      </c>
      <c r="U163">
        <f t="shared" si="19"/>
        <v>1.7949800980209409E-2</v>
      </c>
      <c r="V163">
        <f>IFERROR(IFERROR(INDEX(prices!$A$2:$G$507, (MATCH(I163+7,prices!$A$2:$A$507,0)), 5), INDEX(prices!$A$2:$G$507, (MATCH(I163+9,prices!$A$2:$A$507,0)), 5)), INDEX(prices!$A$2:$G$507, (MATCH(I163+10,prices!$A$2:$A$507,0)), 5))</f>
        <v>721.20001200000002</v>
      </c>
      <c r="W163">
        <f t="shared" si="20"/>
        <v>-8.2098699610376885E-3</v>
      </c>
    </row>
    <row r="164" spans="1:23">
      <c r="A164">
        <v>20150824</v>
      </c>
      <c r="B164">
        <v>-3.9</v>
      </c>
      <c r="C164">
        <v>0.34</v>
      </c>
      <c r="D164">
        <v>-0.43</v>
      </c>
      <c r="E164">
        <v>0</v>
      </c>
      <c r="F164">
        <v>8</v>
      </c>
      <c r="G164">
        <v>24</v>
      </c>
      <c r="H164">
        <v>2015</v>
      </c>
      <c r="I164" s="1">
        <v>42240</v>
      </c>
      <c r="J164">
        <f>INDEX(pol!$A$2:$C$366, (MATCH(I164,pol!$A$2:$A$366,0)), 2)</f>
        <v>0.125532708051418</v>
      </c>
      <c r="K164">
        <f t="shared" si="14"/>
        <v>-0.49408877872944301</v>
      </c>
      <c r="L164">
        <f>INDEX(prices!$A$2:$G$254, (MATCH(I164,prices!$A$2:$A$254,0)), 5)</f>
        <v>704.25</v>
      </c>
      <c r="M164">
        <f t="shared" si="15"/>
        <v>-2.18885984654574E-2</v>
      </c>
      <c r="N164">
        <f>IFERROR(IFERROR(INDEX(prices!$A$2:$G$507, (MATCH(I164+30,prices!$A$2:$A$507,0)), 5), INDEX(prices!$A$2:$G$507, (MATCH(I164+32,prices!$A$2:$A$507,0)), 5)), INDEX(prices!$A$2:$G$507, (MATCH(I164+33,prices!$A$2:$A$507,0)), 5))</f>
        <v>731.57000700000003</v>
      </c>
      <c r="O164">
        <f t="shared" si="16"/>
        <v>6.3276836506360257E-3</v>
      </c>
      <c r="P164">
        <f>IFERROR(IFERROR(INDEX(prices!$A$2:$G$507, (MATCH(I164+60,prices!$A$2:$A$507,0)), 5), INDEX(prices!$A$2:$G$507, (MATCH(I164+62,prices!$A$2:$A$507,0)), 5)), INDEX(prices!$A$2:$G$507, (MATCH(I164+63,prices!$A$2:$A$507,0)), 5))</f>
        <v>649.71997099999999</v>
      </c>
      <c r="Q164">
        <f t="shared" si="17"/>
        <v>-7.9234207167820189E-2</v>
      </c>
      <c r="R164">
        <f>IFERROR(IFERROR(INDEX(prices!$A$2:$G$507, (MATCH(I164+90,prices!$A$2:$A$507,0)), 5), INDEX(prices!$A$2:$G$507, (MATCH(I164+92,prices!$A$2:$A$507,0)), 5)), INDEX(prices!$A$2:$G$507, (MATCH(I164+93,prices!$A$2:$A$507,0)), 5))</f>
        <v>577.78997800000002</v>
      </c>
      <c r="S164">
        <f t="shared" si="18"/>
        <v>-5.5142240435279134E-2</v>
      </c>
      <c r="T164">
        <f>IFERROR(IFERROR(INDEX(prices!$A$2:$G$507, (MATCH(I164+15,prices!$A$2:$A$507,0)), 5), INDEX(prices!$A$2:$G$507, (MATCH(I164+17,prices!$A$2:$A$507,0)), 5)), INDEX(prices!$A$2:$G$507, (MATCH(I164+18,prices!$A$2:$A$507,0)), 5))</f>
        <v>732.14001499999995</v>
      </c>
      <c r="U164">
        <f t="shared" si="19"/>
        <v>0</v>
      </c>
      <c r="V164">
        <f>IFERROR(IFERROR(INDEX(prices!$A$2:$G$507, (MATCH(I164+7,prices!$A$2:$A$507,0)), 5), INDEX(prices!$A$2:$G$507, (MATCH(I164+9,prices!$A$2:$A$507,0)), 5)), INDEX(prices!$A$2:$G$507, (MATCH(I164+10,prices!$A$2:$A$507,0)), 5))</f>
        <v>710.01000999999997</v>
      </c>
      <c r="W164">
        <f t="shared" si="20"/>
        <v>-1.5515809503342118E-2</v>
      </c>
    </row>
    <row r="165" spans="1:23">
      <c r="A165">
        <v>20150825</v>
      </c>
      <c r="B165">
        <v>-1.17</v>
      </c>
      <c r="C165">
        <v>0.69</v>
      </c>
      <c r="D165">
        <v>-0.61</v>
      </c>
      <c r="E165">
        <v>0</v>
      </c>
      <c r="F165">
        <v>8</v>
      </c>
      <c r="G165">
        <v>25</v>
      </c>
      <c r="H165">
        <v>2015</v>
      </c>
      <c r="I165" s="1">
        <v>42241</v>
      </c>
      <c r="J165">
        <f>INDEX(pol!$A$2:$C$366, (MATCH(I165,pol!$A$2:$A$366,0)), 2)</f>
        <v>0.19136387562049301</v>
      </c>
      <c r="K165">
        <f t="shared" si="14"/>
        <v>0.52441446210266296</v>
      </c>
      <c r="L165">
        <f>INDEX(prices!$A$2:$G$254, (MATCH(I165,prices!$A$2:$A$254,0)), 5)</f>
        <v>695.39001499999995</v>
      </c>
      <c r="M165">
        <f t="shared" si="15"/>
        <v>-1.2580738374156977E-2</v>
      </c>
      <c r="N165">
        <f>IFERROR(IFERROR(INDEX(prices!$A$2:$G$507, (MATCH(I165+30,prices!$A$2:$A$507,0)), 5), INDEX(prices!$A$2:$G$507, (MATCH(I165+32,prices!$A$2:$A$507,0)), 5)), INDEX(prices!$A$2:$G$507, (MATCH(I165+33,prices!$A$2:$A$507,0)), 5))</f>
        <v>731.169983</v>
      </c>
      <c r="O165">
        <f t="shared" si="16"/>
        <v>-5.4680207795893183E-4</v>
      </c>
      <c r="P165">
        <f>IFERROR(IFERROR(INDEX(prices!$A$2:$G$507, (MATCH(I165+60,prices!$A$2:$A$507,0)), 5), INDEX(prices!$A$2:$G$507, (MATCH(I165+62,prices!$A$2:$A$507,0)), 5)), INDEX(prices!$A$2:$G$507, (MATCH(I165+63,prices!$A$2:$A$507,0)), 5))</f>
        <v>659.69000200000005</v>
      </c>
      <c r="Q165">
        <f t="shared" si="17"/>
        <v>1.5345120120988343E-2</v>
      </c>
      <c r="R165">
        <f>IFERROR(IFERROR(INDEX(prices!$A$2:$G$507, (MATCH(I165+90,prices!$A$2:$A$507,0)), 5), INDEX(prices!$A$2:$G$507, (MATCH(I165+92,prices!$A$2:$A$507,0)), 5)), INDEX(prices!$A$2:$G$507, (MATCH(I165+93,prices!$A$2:$A$507,0)), 5))</f>
        <v>559.28997800000002</v>
      </c>
      <c r="S165">
        <f t="shared" si="18"/>
        <v>-3.2018554672819194E-2</v>
      </c>
      <c r="T165">
        <f>IFERROR(IFERROR(INDEX(prices!$A$2:$G$507, (MATCH(I165+15,prices!$A$2:$A$507,0)), 5), INDEX(prices!$A$2:$G$507, (MATCH(I165+17,prices!$A$2:$A$507,0)), 5)), INDEX(prices!$A$2:$G$507, (MATCH(I165+18,prices!$A$2:$A$507,0)), 5))</f>
        <v>718.830017</v>
      </c>
      <c r="U165">
        <f t="shared" si="19"/>
        <v>-1.8179580035657457E-2</v>
      </c>
      <c r="V165">
        <f>IFERROR(IFERROR(INDEX(prices!$A$2:$G$507, (MATCH(I165+7,prices!$A$2:$A$507,0)), 5), INDEX(prices!$A$2:$G$507, (MATCH(I165+9,prices!$A$2:$A$507,0)), 5)), INDEX(prices!$A$2:$G$507, (MATCH(I165+10,prices!$A$2:$A$507,0)), 5))</f>
        <v>706.71002199999998</v>
      </c>
      <c r="W165">
        <f t="shared" si="20"/>
        <v>-4.6478048950323739E-3</v>
      </c>
    </row>
    <row r="166" spans="1:23">
      <c r="A166">
        <v>20150826</v>
      </c>
      <c r="B166">
        <v>3.68</v>
      </c>
      <c r="C166">
        <v>-1.36</v>
      </c>
      <c r="D166">
        <v>-0.38</v>
      </c>
      <c r="E166">
        <v>0</v>
      </c>
      <c r="F166">
        <v>8</v>
      </c>
      <c r="G166">
        <v>26</v>
      </c>
      <c r="H166">
        <v>2015</v>
      </c>
      <c r="I166" s="1">
        <v>42242</v>
      </c>
      <c r="J166">
        <f>INDEX(pol!$A$2:$C$366, (MATCH(I166,pol!$A$2:$A$366,0)), 2)</f>
        <v>0.183227320534013</v>
      </c>
      <c r="K166">
        <f t="shared" si="14"/>
        <v>-4.2518762018679927E-2</v>
      </c>
      <c r="L166">
        <f>INDEX(prices!$A$2:$G$254, (MATCH(I166,prices!$A$2:$A$254,0)), 5)</f>
        <v>707.64001499999995</v>
      </c>
      <c r="M166">
        <f t="shared" si="15"/>
        <v>1.7616013655301049E-2</v>
      </c>
      <c r="N166">
        <f>IFERROR(IFERROR(INDEX(prices!$A$2:$G$507, (MATCH(I166+30,prices!$A$2:$A$507,0)), 5), INDEX(prices!$A$2:$G$507, (MATCH(I166+32,prices!$A$2:$A$507,0)), 5)), INDEX(prices!$A$2:$G$507, (MATCH(I166+33,prices!$A$2:$A$507,0)), 5))</f>
        <v>730.28002900000001</v>
      </c>
      <c r="O166">
        <f t="shared" si="16"/>
        <v>-1.217164299262527E-3</v>
      </c>
      <c r="P166">
        <f>IFERROR(IFERROR(INDEX(prices!$A$2:$G$507, (MATCH(I166+60,prices!$A$2:$A$507,0)), 5), INDEX(prices!$A$2:$G$507, (MATCH(I166+62,prices!$A$2:$A$507,0)), 5)), INDEX(prices!$A$2:$G$507, (MATCH(I166+63,prices!$A$2:$A$507,0)), 5))</f>
        <v>656.54998799999998</v>
      </c>
      <c r="Q166">
        <f t="shared" si="17"/>
        <v>-4.7598326342378986E-3</v>
      </c>
      <c r="R166">
        <f>IFERROR(IFERROR(INDEX(prices!$A$2:$G$507, (MATCH(I166+90,prices!$A$2:$A$507,0)), 5), INDEX(prices!$A$2:$G$507, (MATCH(I166+92,prices!$A$2:$A$507,0)), 5)), INDEX(prices!$A$2:$G$507, (MATCH(I166+93,prices!$A$2:$A$507,0)), 5))</f>
        <v>577.78997800000002</v>
      </c>
      <c r="S166">
        <f t="shared" si="18"/>
        <v>3.30776533242296E-2</v>
      </c>
      <c r="T166">
        <f>IFERROR(IFERROR(INDEX(prices!$A$2:$G$507, (MATCH(I166+15,prices!$A$2:$A$507,0)), 5), INDEX(prices!$A$2:$G$507, (MATCH(I166+17,prices!$A$2:$A$507,0)), 5)), INDEX(prices!$A$2:$G$507, (MATCH(I166+18,prices!$A$2:$A$507,0)), 5))</f>
        <v>723.19000200000005</v>
      </c>
      <c r="U166">
        <f t="shared" si="19"/>
        <v>6.0653908391252549E-3</v>
      </c>
      <c r="V166">
        <f>IFERROR(IFERROR(INDEX(prices!$A$2:$G$507, (MATCH(I166+7,prices!$A$2:$A$507,0)), 5), INDEX(prices!$A$2:$G$507, (MATCH(I166+9,prices!$A$2:$A$507,0)), 5)), INDEX(prices!$A$2:$G$507, (MATCH(I166+10,prices!$A$2:$A$507,0)), 5))</f>
        <v>723.86999500000002</v>
      </c>
      <c r="W166">
        <f t="shared" si="20"/>
        <v>2.4281490945093794E-2</v>
      </c>
    </row>
    <row r="167" spans="1:23">
      <c r="A167">
        <v>20150827</v>
      </c>
      <c r="B167">
        <v>2.4</v>
      </c>
      <c r="C167">
        <v>-0.68</v>
      </c>
      <c r="D167">
        <v>0.6</v>
      </c>
      <c r="E167">
        <v>0</v>
      </c>
      <c r="F167">
        <v>8</v>
      </c>
      <c r="G167">
        <v>27</v>
      </c>
      <c r="H167">
        <v>2015</v>
      </c>
      <c r="I167" s="1">
        <v>42243</v>
      </c>
      <c r="J167">
        <f>INDEX(pol!$A$2:$C$366, (MATCH(I167,pol!$A$2:$A$366,0)), 2)</f>
        <v>0.18520399699180301</v>
      </c>
      <c r="K167">
        <f t="shared" si="14"/>
        <v>1.0788109830068027E-2</v>
      </c>
      <c r="L167">
        <f>INDEX(prices!$A$2:$G$254, (MATCH(I167,prices!$A$2:$A$254,0)), 5)</f>
        <v>727.169983</v>
      </c>
      <c r="M167">
        <f t="shared" si="15"/>
        <v>2.7598733234439909E-2</v>
      </c>
      <c r="N167">
        <f>IFERROR(IFERROR(INDEX(prices!$A$2:$G$507, (MATCH(I167+30,prices!$A$2:$A$507,0)), 5), INDEX(prices!$A$2:$G$507, (MATCH(I167+32,prices!$A$2:$A$507,0)), 5)), INDEX(prices!$A$2:$G$507, (MATCH(I167+33,prices!$A$2:$A$507,0)), 5))</f>
        <v>708.03002900000001</v>
      </c>
      <c r="O167">
        <f t="shared" si="16"/>
        <v>-3.046776457856552E-2</v>
      </c>
      <c r="P167">
        <f>IFERROR(IFERROR(INDEX(prices!$A$2:$G$507, (MATCH(I167+60,prices!$A$2:$A$507,0)), 5), INDEX(prices!$A$2:$G$507, (MATCH(I167+62,prices!$A$2:$A$507,0)), 5)), INDEX(prices!$A$2:$G$507, (MATCH(I167+63,prices!$A$2:$A$507,0)), 5))</f>
        <v>659.69000200000005</v>
      </c>
      <c r="Q167">
        <f t="shared" si="17"/>
        <v>4.782596995493456E-3</v>
      </c>
      <c r="R167">
        <f>IFERROR(IFERROR(INDEX(prices!$A$2:$G$507, (MATCH(I167+90,prices!$A$2:$A$507,0)), 5), INDEX(prices!$A$2:$G$507, (MATCH(I167+92,prices!$A$2:$A$507,0)), 5)), INDEX(prices!$A$2:$G$507, (MATCH(I167+93,prices!$A$2:$A$507,0)), 5))</f>
        <v>580.830017</v>
      </c>
      <c r="S167">
        <f t="shared" si="18"/>
        <v>5.26149486102713E-3</v>
      </c>
      <c r="T167">
        <f>IFERROR(IFERROR(INDEX(prices!$A$2:$G$507, (MATCH(I167+15,prices!$A$2:$A$507,0)), 5), INDEX(prices!$A$2:$G$507, (MATCH(I167+17,prices!$A$2:$A$507,0)), 5)), INDEX(prices!$A$2:$G$507, (MATCH(I167+18,prices!$A$2:$A$507,0)), 5))</f>
        <v>729.05999799999995</v>
      </c>
      <c r="U167">
        <f t="shared" si="19"/>
        <v>8.1168102210570948E-3</v>
      </c>
      <c r="V167">
        <f>IFERROR(IFERROR(INDEX(prices!$A$2:$G$507, (MATCH(I167+7,prices!$A$2:$A$507,0)), 5), INDEX(prices!$A$2:$G$507, (MATCH(I167+9,prices!$A$2:$A$507,0)), 5)), INDEX(prices!$A$2:$G$507, (MATCH(I167+10,prices!$A$2:$A$507,0)), 5))</f>
        <v>724.98999000000003</v>
      </c>
      <c r="W167">
        <f t="shared" si="20"/>
        <v>1.5472322485200083E-3</v>
      </c>
    </row>
    <row r="168" spans="1:23">
      <c r="A168">
        <v>20150828</v>
      </c>
      <c r="B168">
        <v>0.23</v>
      </c>
      <c r="C168">
        <v>0.98</v>
      </c>
      <c r="D168">
        <v>0.08</v>
      </c>
      <c r="E168">
        <v>0</v>
      </c>
      <c r="F168">
        <v>8</v>
      </c>
      <c r="G168">
        <v>28</v>
      </c>
      <c r="H168">
        <v>2015</v>
      </c>
      <c r="I168" s="1">
        <v>42244</v>
      </c>
      <c r="J168">
        <f>INDEX(pol!$A$2:$C$366, (MATCH(I168,pol!$A$2:$A$366,0)), 2)</f>
        <v>0.204999123951388</v>
      </c>
      <c r="K168">
        <f t="shared" si="14"/>
        <v>0.1068828280226647</v>
      </c>
      <c r="L168">
        <f>INDEX(prices!$A$2:$G$254, (MATCH(I168,prices!$A$2:$A$254,0)), 5)</f>
        <v>721.20001200000002</v>
      </c>
      <c r="M168">
        <f t="shared" si="15"/>
        <v>-8.2098699610376885E-3</v>
      </c>
      <c r="N168">
        <f>IFERROR(IFERROR(INDEX(prices!$A$2:$G$507, (MATCH(I168+30,prices!$A$2:$A$507,0)), 5), INDEX(prices!$A$2:$G$507, (MATCH(I168+32,prices!$A$2:$A$507,0)), 5)), INDEX(prices!$A$2:$G$507, (MATCH(I168+33,prices!$A$2:$A$507,0)), 5))</f>
        <v>708.53997800000002</v>
      </c>
      <c r="O168">
        <f t="shared" si="16"/>
        <v>7.202364011597677E-4</v>
      </c>
      <c r="P168">
        <f>IFERROR(IFERROR(INDEX(prices!$A$2:$G$507, (MATCH(I168+60,prices!$A$2:$A$507,0)), 5), INDEX(prices!$A$2:$G$507, (MATCH(I168+62,prices!$A$2:$A$507,0)), 5)), INDEX(prices!$A$2:$G$507, (MATCH(I168+63,prices!$A$2:$A$507,0)), 5))</f>
        <v>656.54998799999998</v>
      </c>
      <c r="Q168">
        <f t="shared" si="17"/>
        <v>-4.7598326342378986E-3</v>
      </c>
      <c r="R168" t="e">
        <f>IFERROR(IFERROR(INDEX(prices!$A$2:$G$507, (MATCH(I168+90,prices!$A$2:$A$507,0)), 5), INDEX(prices!$A$2:$G$507, (MATCH(I168+92,prices!$A$2:$A$507,0)), 5)), INDEX(prices!$A$2:$G$507, (MATCH(I168+93,prices!$A$2:$A$507,0)), 5))</f>
        <v>#N/A</v>
      </c>
      <c r="S168" t="e">
        <f t="shared" si="18"/>
        <v>#N/A</v>
      </c>
      <c r="T168">
        <f>IFERROR(IFERROR(INDEX(prices!$A$2:$G$507, (MATCH(I168+15,prices!$A$2:$A$507,0)), 5), INDEX(prices!$A$2:$G$507, (MATCH(I168+17,prices!$A$2:$A$507,0)), 5)), INDEX(prices!$A$2:$G$507, (MATCH(I168+18,prices!$A$2:$A$507,0)), 5))</f>
        <v>726.79998799999998</v>
      </c>
      <c r="U168">
        <f t="shared" si="19"/>
        <v>-3.0998957646829581E-3</v>
      </c>
      <c r="V168">
        <f>IFERROR(IFERROR(INDEX(prices!$A$2:$G$507, (MATCH(I168+7,prices!$A$2:$A$507,0)), 5), INDEX(prices!$A$2:$G$507, (MATCH(I168+9,prices!$A$2:$A$507,0)), 5)), INDEX(prices!$A$2:$G$507, (MATCH(I168+10,prices!$A$2:$A$507,0)), 5))</f>
        <v>719.22997999999995</v>
      </c>
      <c r="W168">
        <f t="shared" si="20"/>
        <v>-7.9449510744280475E-3</v>
      </c>
    </row>
    <row r="169" spans="1:23">
      <c r="A169">
        <v>20150831</v>
      </c>
      <c r="B169">
        <v>-0.74</v>
      </c>
      <c r="C169">
        <v>0.78</v>
      </c>
      <c r="D169">
        <v>1.42</v>
      </c>
      <c r="E169">
        <v>0</v>
      </c>
      <c r="F169">
        <v>8</v>
      </c>
      <c r="G169">
        <v>31</v>
      </c>
      <c r="H169">
        <v>2015</v>
      </c>
      <c r="I169" s="1">
        <v>42247</v>
      </c>
      <c r="J169">
        <f>INDEX(pol!$A$2:$C$366, (MATCH(I169,pol!$A$2:$A$366,0)), 2)</f>
        <v>0.174396675397436</v>
      </c>
      <c r="K169">
        <f t="shared" si="14"/>
        <v>-0.14928087478661051</v>
      </c>
      <c r="L169">
        <f>INDEX(prices!$A$2:$G$254, (MATCH(I169,prices!$A$2:$A$254,0)), 5)</f>
        <v>710.01000999999997</v>
      </c>
      <c r="M169">
        <f t="shared" si="15"/>
        <v>-1.5515809503342118E-2</v>
      </c>
      <c r="N169">
        <f>IFERROR(IFERROR(INDEX(prices!$A$2:$G$507, (MATCH(I169+30,prices!$A$2:$A$507,0)), 5), INDEX(prices!$A$2:$G$507, (MATCH(I169+32,prices!$A$2:$A$507,0)), 5)), INDEX(prices!$A$2:$G$507, (MATCH(I169+33,prices!$A$2:$A$507,0)), 5))</f>
        <v>720.25</v>
      </c>
      <c r="O169">
        <f t="shared" si="16"/>
        <v>1.6526974290221322E-2</v>
      </c>
      <c r="P169">
        <f>IFERROR(IFERROR(INDEX(prices!$A$2:$G$507, (MATCH(I169+60,prices!$A$2:$A$507,0)), 5), INDEX(prices!$A$2:$G$507, (MATCH(I169+62,prices!$A$2:$A$507,0)), 5)), INDEX(prices!$A$2:$G$507, (MATCH(I169+63,prices!$A$2:$A$507,0)), 5))</f>
        <v>640.22997999999995</v>
      </c>
      <c r="Q169">
        <f t="shared" si="17"/>
        <v>-2.4857220772655061E-2</v>
      </c>
      <c r="R169">
        <f>IFERROR(IFERROR(INDEX(prices!$A$2:$G$507, (MATCH(I169+90,prices!$A$2:$A$507,0)), 5), INDEX(prices!$A$2:$G$507, (MATCH(I169+92,prices!$A$2:$A$507,0)), 5)), INDEX(prices!$A$2:$G$507, (MATCH(I169+93,prices!$A$2:$A$507,0)), 5))</f>
        <v>580.73999000000003</v>
      </c>
      <c r="S169" t="e">
        <f t="shared" si="18"/>
        <v>#N/A</v>
      </c>
      <c r="T169">
        <f>IFERROR(IFERROR(INDEX(prices!$A$2:$G$507, (MATCH(I169+15,prices!$A$2:$A$507,0)), 5), INDEX(prices!$A$2:$G$507, (MATCH(I169+17,prices!$A$2:$A$507,0)), 5)), INDEX(prices!$A$2:$G$507, (MATCH(I169+18,prices!$A$2:$A$507,0)), 5))</f>
        <v>732.080017</v>
      </c>
      <c r="U169">
        <f t="shared" si="19"/>
        <v>7.2647620902272407E-3</v>
      </c>
      <c r="V169">
        <f>IFERROR(IFERROR(INDEX(prices!$A$2:$G$507, (MATCH(I169+7,prices!$A$2:$A$507,0)), 5), INDEX(prices!$A$2:$G$507, (MATCH(I169+9,prices!$A$2:$A$507,0)), 5)), INDEX(prices!$A$2:$G$507, (MATCH(I169+10,prices!$A$2:$A$507,0)), 5))</f>
        <v>718.830017</v>
      </c>
      <c r="W169">
        <f t="shared" si="20"/>
        <v>-5.560988989918871E-4</v>
      </c>
    </row>
    <row r="170" spans="1:23">
      <c r="A170">
        <v>20150901</v>
      </c>
      <c r="B170">
        <v>-2.91</v>
      </c>
      <c r="C170">
        <v>0.32</v>
      </c>
      <c r="D170">
        <v>-0.5</v>
      </c>
      <c r="E170">
        <v>0</v>
      </c>
      <c r="F170">
        <v>9</v>
      </c>
      <c r="G170">
        <v>1</v>
      </c>
      <c r="H170">
        <v>2015</v>
      </c>
      <c r="I170" s="1">
        <v>42248</v>
      </c>
      <c r="J170">
        <f>INDEX(pol!$A$2:$C$366, (MATCH(I170,pol!$A$2:$A$366,0)), 2)</f>
        <v>0.166609906667293</v>
      </c>
      <c r="K170">
        <f t="shared" si="14"/>
        <v>-4.4649754431370786E-2</v>
      </c>
      <c r="L170">
        <f>INDEX(prices!$A$2:$G$254, (MATCH(I170,prices!$A$2:$A$254,0)), 5)</f>
        <v>706.71002199999998</v>
      </c>
      <c r="M170">
        <f t="shared" si="15"/>
        <v>-4.6478048950323739E-3</v>
      </c>
      <c r="N170">
        <f>IFERROR(IFERROR(INDEX(prices!$A$2:$G$507, (MATCH(I170+30,prices!$A$2:$A$507,0)), 5), INDEX(prices!$A$2:$G$507, (MATCH(I170+32,prices!$A$2:$A$507,0)), 5)), INDEX(prices!$A$2:$G$507, (MATCH(I170+33,prices!$A$2:$A$507,0)), 5))</f>
        <v>724.42999299999997</v>
      </c>
      <c r="O170">
        <f t="shared" si="16"/>
        <v>5.8035307185004756E-3</v>
      </c>
      <c r="P170">
        <f>IFERROR(IFERROR(INDEX(prices!$A$2:$G$507, (MATCH(I170+60,prices!$A$2:$A$507,0)), 5), INDEX(prices!$A$2:$G$507, (MATCH(I170+62,prices!$A$2:$A$507,0)), 5)), INDEX(prices!$A$2:$G$507, (MATCH(I170+63,prices!$A$2:$A$507,0)), 5))</f>
        <v>624</v>
      </c>
      <c r="Q170">
        <f t="shared" si="17"/>
        <v>-2.5350234301742564E-2</v>
      </c>
      <c r="R170">
        <f>IFERROR(IFERROR(INDEX(prices!$A$2:$G$507, (MATCH(I170+90,prices!$A$2:$A$507,0)), 5), INDEX(prices!$A$2:$G$507, (MATCH(I170+92,prices!$A$2:$A$507,0)), 5)), INDEX(prices!$A$2:$G$507, (MATCH(I170+93,prices!$A$2:$A$507,0)), 5))</f>
        <v>579.54998799999998</v>
      </c>
      <c r="S170">
        <f t="shared" si="18"/>
        <v>-2.0491132356840959E-3</v>
      </c>
      <c r="T170">
        <f>IFERROR(IFERROR(INDEX(prices!$A$2:$G$507, (MATCH(I170+15,prices!$A$2:$A$507,0)), 5), INDEX(prices!$A$2:$G$507, (MATCH(I170+17,prices!$A$2:$A$507,0)), 5)), INDEX(prices!$A$2:$G$507, (MATCH(I170+18,prices!$A$2:$A$507,0)), 5))</f>
        <v>730.01000999999997</v>
      </c>
      <c r="U170">
        <f t="shared" si="19"/>
        <v>-2.8275693256629791E-3</v>
      </c>
      <c r="V170">
        <f>IFERROR(IFERROR(INDEX(prices!$A$2:$G$507, (MATCH(I170+7,prices!$A$2:$A$507,0)), 5), INDEX(prices!$A$2:$G$507, (MATCH(I170+9,prices!$A$2:$A$507,0)), 5)), INDEX(prices!$A$2:$G$507, (MATCH(I170+10,prices!$A$2:$A$507,0)), 5))</f>
        <v>732.14001499999995</v>
      </c>
      <c r="W170">
        <f t="shared" si="20"/>
        <v>1.8516196715808474E-2</v>
      </c>
    </row>
    <row r="171" spans="1:23">
      <c r="A171">
        <v>20150902</v>
      </c>
      <c r="B171">
        <v>1.81</v>
      </c>
      <c r="C171">
        <v>-0.17</v>
      </c>
      <c r="D171">
        <v>-0.93</v>
      </c>
      <c r="E171">
        <v>0</v>
      </c>
      <c r="F171">
        <v>9</v>
      </c>
      <c r="G171">
        <v>2</v>
      </c>
      <c r="H171">
        <v>2015</v>
      </c>
      <c r="I171" s="1">
        <v>42249</v>
      </c>
      <c r="J171">
        <f>INDEX(pol!$A$2:$C$366, (MATCH(I171,pol!$A$2:$A$366,0)), 2)</f>
        <v>-8.4274066630844899E-2</v>
      </c>
      <c r="K171">
        <f t="shared" si="14"/>
        <v>-1.5058166607051382</v>
      </c>
      <c r="L171">
        <f>INDEX(prices!$A$2:$G$254, (MATCH(I171,prices!$A$2:$A$254,0)), 5)</f>
        <v>723.86999500000002</v>
      </c>
      <c r="M171">
        <f t="shared" si="15"/>
        <v>2.4281490945093794E-2</v>
      </c>
      <c r="N171">
        <f>IFERROR(IFERROR(INDEX(prices!$A$2:$G$507, (MATCH(I171+30,prices!$A$2:$A$507,0)), 5), INDEX(prices!$A$2:$G$507, (MATCH(I171+32,prices!$A$2:$A$507,0)), 5)), INDEX(prices!$A$2:$G$507, (MATCH(I171+33,prices!$A$2:$A$507,0)), 5))</f>
        <v>724.45001200000002</v>
      </c>
      <c r="O171">
        <f t="shared" si="16"/>
        <v>2.7634140211596026E-5</v>
      </c>
      <c r="P171">
        <f>IFERROR(IFERROR(INDEX(prices!$A$2:$G$507, (MATCH(I171+60,prices!$A$2:$A$507,0)), 5), INDEX(prices!$A$2:$G$507, (MATCH(I171+62,prices!$A$2:$A$507,0)), 5)), INDEX(prices!$A$2:$G$507, (MATCH(I171+63,prices!$A$2:$A$507,0)), 5))</f>
        <v>623.15997300000004</v>
      </c>
      <c r="Q171">
        <f t="shared" si="17"/>
        <v>-1.3461971153845571E-3</v>
      </c>
      <c r="R171">
        <f>IFERROR(IFERROR(INDEX(prices!$A$2:$G$507, (MATCH(I171+90,prices!$A$2:$A$507,0)), 5), INDEX(prices!$A$2:$G$507, (MATCH(I171+92,prices!$A$2:$A$507,0)), 5)), INDEX(prices!$A$2:$G$507, (MATCH(I171+93,prices!$A$2:$A$507,0)), 5))</f>
        <v>580.73999000000003</v>
      </c>
      <c r="S171">
        <f t="shared" si="18"/>
        <v>2.0533207223533746E-3</v>
      </c>
      <c r="T171">
        <f>IFERROR(IFERROR(INDEX(prices!$A$2:$G$507, (MATCH(I171+15,prices!$A$2:$A$507,0)), 5), INDEX(prices!$A$2:$G$507, (MATCH(I171+17,prices!$A$2:$A$507,0)), 5)), INDEX(prices!$A$2:$G$507, (MATCH(I171+18,prices!$A$2:$A$507,0)), 5))</f>
        <v>730.20001200000002</v>
      </c>
      <c r="U171">
        <f t="shared" si="19"/>
        <v>2.6027314337792373E-4</v>
      </c>
      <c r="V171">
        <f>IFERROR(IFERROR(INDEX(prices!$A$2:$G$507, (MATCH(I171+7,prices!$A$2:$A$507,0)), 5), INDEX(prices!$A$2:$G$507, (MATCH(I171+9,prices!$A$2:$A$507,0)), 5)), INDEX(prices!$A$2:$G$507, (MATCH(I171+10,prices!$A$2:$A$507,0)), 5))</f>
        <v>718.830017</v>
      </c>
      <c r="W171">
        <f t="shared" si="20"/>
        <v>-1.8179580035657457E-2</v>
      </c>
    </row>
    <row r="172" spans="1:23">
      <c r="A172">
        <v>20150903</v>
      </c>
      <c r="B172">
        <v>0.17</v>
      </c>
      <c r="C172">
        <v>-0.32</v>
      </c>
      <c r="D172">
        <v>0.73</v>
      </c>
      <c r="E172">
        <v>0</v>
      </c>
      <c r="F172">
        <v>9</v>
      </c>
      <c r="G172">
        <v>3</v>
      </c>
      <c r="H172">
        <v>2015</v>
      </c>
      <c r="I172" s="1">
        <v>42250</v>
      </c>
      <c r="J172">
        <f>INDEX(pol!$A$2:$C$366, (MATCH(I172,pol!$A$2:$A$366,0)), 2)</f>
        <v>-5.6749680003325899E-2</v>
      </c>
      <c r="K172">
        <f t="shared" si="14"/>
        <v>-0.32660565376638512</v>
      </c>
      <c r="L172">
        <f>INDEX(prices!$A$2:$G$254, (MATCH(I172,prices!$A$2:$A$254,0)), 5)</f>
        <v>724.98999000000003</v>
      </c>
      <c r="M172">
        <f t="shared" si="15"/>
        <v>1.5472322485200083E-3</v>
      </c>
      <c r="N172">
        <f>IFERROR(IFERROR(INDEX(prices!$A$2:$G$507, (MATCH(I172+30,prices!$A$2:$A$507,0)), 5), INDEX(prices!$A$2:$G$507, (MATCH(I172+32,prices!$A$2:$A$507,0)), 5)), INDEX(prices!$A$2:$G$507, (MATCH(I172+33,prices!$A$2:$A$507,0)), 5))</f>
        <v>728.080017</v>
      </c>
      <c r="O172">
        <f t="shared" si="16"/>
        <v>5.0107045895113915E-3</v>
      </c>
      <c r="P172">
        <f>IFERROR(IFERROR(INDEX(prices!$A$2:$G$507, (MATCH(I172+60,prices!$A$2:$A$507,0)), 5), INDEX(prices!$A$2:$G$507, (MATCH(I172+62,prices!$A$2:$A$507,0)), 5)), INDEX(prices!$A$2:$G$507, (MATCH(I172+63,prices!$A$2:$A$507,0)), 5))</f>
        <v>624</v>
      </c>
      <c r="Q172">
        <f t="shared" si="17"/>
        <v>1.3480118049879362E-3</v>
      </c>
      <c r="R172">
        <f>IFERROR(IFERROR(INDEX(prices!$A$2:$G$507, (MATCH(I172+90,prices!$A$2:$A$507,0)), 5), INDEX(prices!$A$2:$G$507, (MATCH(I172+92,prices!$A$2:$A$507,0)), 5)), INDEX(prices!$A$2:$G$507, (MATCH(I172+93,prices!$A$2:$A$507,0)), 5))</f>
        <v>574.65997300000004</v>
      </c>
      <c r="S172">
        <f t="shared" si="18"/>
        <v>-1.0469430562203917E-2</v>
      </c>
      <c r="T172">
        <f>IFERROR(IFERROR(INDEX(prices!$A$2:$G$507, (MATCH(I172+15,prices!$A$2:$A$507,0)), 5), INDEX(prices!$A$2:$G$507, (MATCH(I172+17,prices!$A$2:$A$507,0)), 5)), INDEX(prices!$A$2:$G$507, (MATCH(I172+18,prices!$A$2:$A$507,0)), 5))</f>
        <v>729.47997999999995</v>
      </c>
      <c r="U172">
        <f t="shared" si="19"/>
        <v>-9.8607503172714293E-4</v>
      </c>
      <c r="V172">
        <f>IFERROR(IFERROR(INDEX(prices!$A$2:$G$507, (MATCH(I172+7,prices!$A$2:$A$507,0)), 5), INDEX(prices!$A$2:$G$507, (MATCH(I172+9,prices!$A$2:$A$507,0)), 5)), INDEX(prices!$A$2:$G$507, (MATCH(I172+10,prices!$A$2:$A$507,0)), 5))</f>
        <v>723.19000200000005</v>
      </c>
      <c r="W172">
        <f t="shared" si="20"/>
        <v>6.0653908391252549E-3</v>
      </c>
    </row>
    <row r="173" spans="1:23">
      <c r="A173">
        <v>20150904</v>
      </c>
      <c r="B173">
        <v>-1.39</v>
      </c>
      <c r="C173">
        <v>0.9</v>
      </c>
      <c r="D173">
        <v>-0.57999999999999996</v>
      </c>
      <c r="E173">
        <v>0</v>
      </c>
      <c r="F173">
        <v>9</v>
      </c>
      <c r="G173">
        <v>4</v>
      </c>
      <c r="H173">
        <v>2015</v>
      </c>
      <c r="I173" s="1">
        <v>42251</v>
      </c>
      <c r="J173">
        <f>INDEX(pol!$A$2:$C$366, (MATCH(I173,pol!$A$2:$A$366,0)), 2)</f>
        <v>0.12485762963232599</v>
      </c>
      <c r="K173">
        <f t="shared" si="14"/>
        <v>-3.2001468488458178</v>
      </c>
      <c r="L173">
        <f>INDEX(prices!$A$2:$G$254, (MATCH(I173,prices!$A$2:$A$254,0)), 5)</f>
        <v>719.22997999999995</v>
      </c>
      <c r="M173">
        <f t="shared" si="15"/>
        <v>-7.9449510744280475E-3</v>
      </c>
      <c r="N173">
        <f>IFERROR(IFERROR(INDEX(prices!$A$2:$G$507, (MATCH(I173+30,prices!$A$2:$A$507,0)), 5), INDEX(prices!$A$2:$G$507, (MATCH(I173+32,prices!$A$2:$A$507,0)), 5)), INDEX(prices!$A$2:$G$507, (MATCH(I173+33,prices!$A$2:$A$507,0)), 5))</f>
        <v>713.25</v>
      </c>
      <c r="O173">
        <f t="shared" si="16"/>
        <v>-2.0368663682195247E-2</v>
      </c>
      <c r="P173">
        <f>IFERROR(IFERROR(INDEX(prices!$A$2:$G$507, (MATCH(I173+60,prices!$A$2:$A$507,0)), 5), INDEX(prices!$A$2:$G$507, (MATCH(I173+62,prices!$A$2:$A$507,0)), 5)), INDEX(prices!$A$2:$G$507, (MATCH(I173+63,prices!$A$2:$A$507,0)), 5))</f>
        <v>623.15997300000004</v>
      </c>
      <c r="Q173">
        <f t="shared" si="17"/>
        <v>-1.3461971153845571E-3</v>
      </c>
      <c r="R173">
        <f>IFERROR(IFERROR(INDEX(prices!$A$2:$G$507, (MATCH(I173+90,prices!$A$2:$A$507,0)), 5), INDEX(prices!$A$2:$G$507, (MATCH(I173+92,prices!$A$2:$A$507,0)), 5)), INDEX(prices!$A$2:$G$507, (MATCH(I173+93,prices!$A$2:$A$507,0)), 5))</f>
        <v>565.30999799999995</v>
      </c>
      <c r="S173">
        <f t="shared" si="18"/>
        <v>-1.6270447637389364E-2</v>
      </c>
      <c r="T173">
        <f>IFERROR(IFERROR(INDEX(prices!$A$2:$G$507, (MATCH(I173+15,prices!$A$2:$A$507,0)), 5), INDEX(prices!$A$2:$G$507, (MATCH(I173+17,prices!$A$2:$A$507,0)), 5)), INDEX(prices!$A$2:$G$507, (MATCH(I173+18,prices!$A$2:$A$507,0)), 5))</f>
        <v>731.19000200000005</v>
      </c>
      <c r="U173">
        <f t="shared" si="19"/>
        <v>2.3441657713486456E-3</v>
      </c>
      <c r="V173">
        <f>IFERROR(IFERROR(INDEX(prices!$A$2:$G$507, (MATCH(I173+7,prices!$A$2:$A$507,0)), 5), INDEX(prices!$A$2:$G$507, (MATCH(I173+9,prices!$A$2:$A$507,0)), 5)), INDEX(prices!$A$2:$G$507, (MATCH(I173+10,prices!$A$2:$A$507,0)), 5))</f>
        <v>729.05999799999995</v>
      </c>
      <c r="W173">
        <f t="shared" si="20"/>
        <v>8.1168102210570948E-3</v>
      </c>
    </row>
    <row r="174" spans="1:23">
      <c r="A174">
        <v>20150908</v>
      </c>
      <c r="B174">
        <v>2.52</v>
      </c>
      <c r="C174">
        <v>-0.37</v>
      </c>
      <c r="D174">
        <v>-0.56000000000000005</v>
      </c>
      <c r="E174">
        <v>0</v>
      </c>
      <c r="F174">
        <v>9</v>
      </c>
      <c r="G174">
        <v>8</v>
      </c>
      <c r="H174">
        <v>2015</v>
      </c>
      <c r="I174" s="1">
        <v>42255</v>
      </c>
      <c r="J174">
        <f>INDEX(pol!$A$2:$C$366, (MATCH(I174,pol!$A$2:$A$366,0)), 2)</f>
        <v>0.220812259944238</v>
      </c>
      <c r="K174">
        <f t="shared" si="14"/>
        <v>0.76851234958147152</v>
      </c>
      <c r="L174">
        <f>INDEX(prices!$A$2:$G$254, (MATCH(I174,prices!$A$2:$A$254,0)), 5)</f>
        <v>732.14001499999995</v>
      </c>
      <c r="M174">
        <f t="shared" si="15"/>
        <v>1.7949800980209409E-2</v>
      </c>
      <c r="N174">
        <f>IFERROR(IFERROR(INDEX(prices!$A$2:$G$507, (MATCH(I174+30,prices!$A$2:$A$507,0)), 5), INDEX(prices!$A$2:$G$507, (MATCH(I174+32,prices!$A$2:$A$507,0)), 5)), INDEX(prices!$A$2:$G$507, (MATCH(I174+33,prices!$A$2:$A$507,0)), 5))</f>
        <v>734.77002000000005</v>
      </c>
      <c r="O174">
        <f t="shared" si="16"/>
        <v>3.0171777076761368E-2</v>
      </c>
      <c r="P174">
        <f>IFERROR(IFERROR(INDEX(prices!$A$2:$G$507, (MATCH(I174+60,prices!$A$2:$A$507,0)), 5), INDEX(prices!$A$2:$G$507, (MATCH(I174+62,prices!$A$2:$A$507,0)), 5)), INDEX(prices!$A$2:$G$507, (MATCH(I174+63,prices!$A$2:$A$507,0)), 5))</f>
        <v>609.28997800000002</v>
      </c>
      <c r="Q174">
        <f t="shared" si="17"/>
        <v>-2.2257519097748622E-2</v>
      </c>
      <c r="R174">
        <f>IFERROR(IFERROR(INDEX(prices!$A$2:$G$507, (MATCH(I174+90,prices!$A$2:$A$507,0)), 5), INDEX(prices!$A$2:$G$507, (MATCH(I174+92,prices!$A$2:$A$507,0)), 5)), INDEX(prices!$A$2:$G$507, (MATCH(I174+93,prices!$A$2:$A$507,0)), 5))</f>
        <v>551.75</v>
      </c>
      <c r="S174">
        <f t="shared" si="18"/>
        <v>-2.3986835626423772E-2</v>
      </c>
      <c r="T174">
        <f>IFERROR(IFERROR(INDEX(prices!$A$2:$G$507, (MATCH(I174+15,prices!$A$2:$A$507,0)), 5), INDEX(prices!$A$2:$G$507, (MATCH(I174+17,prices!$A$2:$A$507,0)), 5)), INDEX(prices!$A$2:$G$507, (MATCH(I174+18,prices!$A$2:$A$507,0)), 5))</f>
        <v>731.57000700000003</v>
      </c>
      <c r="U174">
        <f t="shared" si="19"/>
        <v>5.1970759851826143E-4</v>
      </c>
      <c r="V174">
        <f>IFERROR(IFERROR(INDEX(prices!$A$2:$G$507, (MATCH(I174+7,prices!$A$2:$A$507,0)), 5), INDEX(prices!$A$2:$G$507, (MATCH(I174+9,prices!$A$2:$A$507,0)), 5)), INDEX(prices!$A$2:$G$507, (MATCH(I174+10,prices!$A$2:$A$507,0)), 5))</f>
        <v>732.080017</v>
      </c>
      <c r="W174">
        <f t="shared" si="20"/>
        <v>4.1423463203093579E-3</v>
      </c>
    </row>
    <row r="175" spans="1:23">
      <c r="A175">
        <v>20150909</v>
      </c>
      <c r="B175">
        <v>-1.34</v>
      </c>
      <c r="C175">
        <v>0.16</v>
      </c>
      <c r="D175">
        <v>0.11</v>
      </c>
      <c r="E175">
        <v>0</v>
      </c>
      <c r="F175">
        <v>9</v>
      </c>
      <c r="G175">
        <v>9</v>
      </c>
      <c r="H175">
        <v>2015</v>
      </c>
      <c r="I175" s="1">
        <v>42256</v>
      </c>
      <c r="J175">
        <f>INDEX(pol!$A$2:$C$366, (MATCH(I175,pol!$A$2:$A$366,0)), 2)</f>
        <v>0.18876142799450499</v>
      </c>
      <c r="K175">
        <f t="shared" si="14"/>
        <v>-0.14514969394284019</v>
      </c>
      <c r="L175">
        <f>INDEX(prices!$A$2:$G$254, (MATCH(I175,prices!$A$2:$A$254,0)), 5)</f>
        <v>718.830017</v>
      </c>
      <c r="M175">
        <f t="shared" si="15"/>
        <v>-1.8179580035657457E-2</v>
      </c>
      <c r="N175">
        <f>IFERROR(IFERROR(INDEX(prices!$A$2:$G$507, (MATCH(I175+30,prices!$A$2:$A$507,0)), 5), INDEX(prices!$A$2:$G$507, (MATCH(I175+32,prices!$A$2:$A$507,0)), 5)), INDEX(prices!$A$2:$G$507, (MATCH(I175+33,prices!$A$2:$A$507,0)), 5))</f>
        <v>732.92999299999997</v>
      </c>
      <c r="O175">
        <f t="shared" si="16"/>
        <v>-2.5042216610852977E-3</v>
      </c>
      <c r="P175">
        <f>IFERROR(IFERROR(INDEX(prices!$A$2:$G$507, (MATCH(I175+60,prices!$A$2:$A$507,0)), 5), INDEX(prices!$A$2:$G$507, (MATCH(I175+62,prices!$A$2:$A$507,0)), 5)), INDEX(prices!$A$2:$G$507, (MATCH(I175+63,prices!$A$2:$A$507,0)), 5))</f>
        <v>628.88000499999998</v>
      </c>
      <c r="Q175">
        <f t="shared" si="17"/>
        <v>3.2152222599006811E-2</v>
      </c>
      <c r="R175">
        <f>IFERROR(IFERROR(INDEX(prices!$A$2:$G$507, (MATCH(I175+90,prices!$A$2:$A$507,0)), 5), INDEX(prices!$A$2:$G$507, (MATCH(I175+92,prices!$A$2:$A$507,0)), 5)), INDEX(prices!$A$2:$G$507, (MATCH(I175+93,prices!$A$2:$A$507,0)), 5))</f>
        <v>542.23999000000003</v>
      </c>
      <c r="S175">
        <f t="shared" si="18"/>
        <v>-1.7236085183506961E-2</v>
      </c>
      <c r="T175">
        <f>IFERROR(IFERROR(INDEX(prices!$A$2:$G$507, (MATCH(I175+15,prices!$A$2:$A$507,0)), 5), INDEX(prices!$A$2:$G$507, (MATCH(I175+17,prices!$A$2:$A$507,0)), 5)), INDEX(prices!$A$2:$G$507, (MATCH(I175+18,prices!$A$2:$A$507,0)), 5))</f>
        <v>731.169983</v>
      </c>
      <c r="U175">
        <f t="shared" si="19"/>
        <v>-5.4680207795893183E-4</v>
      </c>
      <c r="V175">
        <f>IFERROR(IFERROR(INDEX(prices!$A$2:$G$507, (MATCH(I175+7,prices!$A$2:$A$507,0)), 5), INDEX(prices!$A$2:$G$507, (MATCH(I175+9,prices!$A$2:$A$507,0)), 5)), INDEX(prices!$A$2:$G$507, (MATCH(I175+10,prices!$A$2:$A$507,0)), 5))</f>
        <v>730.01000999999997</v>
      </c>
      <c r="W175">
        <f t="shared" si="20"/>
        <v>-2.8275693256629791E-3</v>
      </c>
    </row>
    <row r="176" spans="1:23">
      <c r="A176">
        <v>20150910</v>
      </c>
      <c r="B176">
        <v>0.49</v>
      </c>
      <c r="C176">
        <v>-0.13</v>
      </c>
      <c r="D176">
        <v>-0.31</v>
      </c>
      <c r="E176">
        <v>0</v>
      </c>
      <c r="F176">
        <v>9</v>
      </c>
      <c r="G176">
        <v>10</v>
      </c>
      <c r="H176">
        <v>2015</v>
      </c>
      <c r="I176" s="1">
        <v>42257</v>
      </c>
      <c r="J176">
        <f>INDEX(pol!$A$2:$C$366, (MATCH(I176,pol!$A$2:$A$366,0)), 2)</f>
        <v>0.178864286909836</v>
      </c>
      <c r="K176">
        <f t="shared" si="14"/>
        <v>-5.2432010023557921E-2</v>
      </c>
      <c r="L176">
        <f>INDEX(prices!$A$2:$G$254, (MATCH(I176,prices!$A$2:$A$254,0)), 5)</f>
        <v>723.19000200000005</v>
      </c>
      <c r="M176">
        <f t="shared" si="15"/>
        <v>6.0653908391252549E-3</v>
      </c>
      <c r="N176">
        <f>IFERROR(IFERROR(INDEX(prices!$A$2:$G$507, (MATCH(I176+30,prices!$A$2:$A$507,0)), 5), INDEX(prices!$A$2:$G$507, (MATCH(I176+32,prices!$A$2:$A$507,0)), 5)), INDEX(prices!$A$2:$G$507, (MATCH(I176+33,prices!$A$2:$A$507,0)), 5))</f>
        <v>747.82000700000003</v>
      </c>
      <c r="O176">
        <f t="shared" si="16"/>
        <v>2.0315738395495116E-2</v>
      </c>
      <c r="P176">
        <f>IFERROR(IFERROR(INDEX(prices!$A$2:$G$507, (MATCH(I176+60,prices!$A$2:$A$507,0)), 5), INDEX(prices!$A$2:$G$507, (MATCH(I176+62,prices!$A$2:$A$507,0)), 5)), INDEX(prices!$A$2:$G$507, (MATCH(I176+63,prices!$A$2:$A$507,0)), 5))</f>
        <v>609.28997800000002</v>
      </c>
      <c r="Q176">
        <f t="shared" si="17"/>
        <v>-3.1150659655652377E-2</v>
      </c>
      <c r="R176">
        <f>IFERROR(IFERROR(INDEX(prices!$A$2:$G$507, (MATCH(I176+90,prices!$A$2:$A$507,0)), 5), INDEX(prices!$A$2:$G$507, (MATCH(I176+92,prices!$A$2:$A$507,0)), 5)), INDEX(prices!$A$2:$G$507, (MATCH(I176+93,prices!$A$2:$A$507,0)), 5))</f>
        <v>548.01000999999997</v>
      </c>
      <c r="S176">
        <f t="shared" si="18"/>
        <v>1.0641081636195683E-2</v>
      </c>
      <c r="T176">
        <f>IFERROR(IFERROR(INDEX(prices!$A$2:$G$507, (MATCH(I176+15,prices!$A$2:$A$507,0)), 5), INDEX(prices!$A$2:$G$507, (MATCH(I176+17,prices!$A$2:$A$507,0)), 5)), INDEX(prices!$A$2:$G$507, (MATCH(I176+18,prices!$A$2:$A$507,0)), 5))</f>
        <v>730.28002900000001</v>
      </c>
      <c r="U176">
        <f t="shared" si="19"/>
        <v>-1.217164299262527E-3</v>
      </c>
      <c r="V176">
        <f>IFERROR(IFERROR(INDEX(prices!$A$2:$G$507, (MATCH(I176+7,prices!$A$2:$A$507,0)), 5), INDEX(prices!$A$2:$G$507, (MATCH(I176+9,prices!$A$2:$A$507,0)), 5)), INDEX(prices!$A$2:$G$507, (MATCH(I176+10,prices!$A$2:$A$507,0)), 5))</f>
        <v>730.20001200000002</v>
      </c>
      <c r="W176">
        <f t="shared" si="20"/>
        <v>2.6027314337792373E-4</v>
      </c>
    </row>
    <row r="177" spans="1:23">
      <c r="A177">
        <v>20150911</v>
      </c>
      <c r="B177">
        <v>0.44</v>
      </c>
      <c r="C177">
        <v>-0.2</v>
      </c>
      <c r="D177">
        <v>-0.7</v>
      </c>
      <c r="E177">
        <v>0</v>
      </c>
      <c r="F177">
        <v>9</v>
      </c>
      <c r="G177">
        <v>11</v>
      </c>
      <c r="H177">
        <v>2015</v>
      </c>
      <c r="I177" s="1">
        <v>42258</v>
      </c>
      <c r="J177">
        <f>INDEX(pol!$A$2:$C$366, (MATCH(I177,pol!$A$2:$A$366,0)), 2)</f>
        <v>3.1992931269360203E-2</v>
      </c>
      <c r="K177">
        <f t="shared" si="14"/>
        <v>-0.82113292808704974</v>
      </c>
      <c r="L177">
        <f>INDEX(prices!$A$2:$G$254, (MATCH(I177,prices!$A$2:$A$254,0)), 5)</f>
        <v>729.05999799999995</v>
      </c>
      <c r="M177">
        <f t="shared" si="15"/>
        <v>8.1168102210570948E-3</v>
      </c>
      <c r="N177">
        <f>IFERROR(IFERROR(INDEX(prices!$A$2:$G$507, (MATCH(I177+30,prices!$A$2:$A$507,0)), 5), INDEX(prices!$A$2:$G$507, (MATCH(I177+32,prices!$A$2:$A$507,0)), 5)), INDEX(prices!$A$2:$G$507, (MATCH(I177+33,prices!$A$2:$A$507,0)), 5))</f>
        <v>750.419983</v>
      </c>
      <c r="O177">
        <f t="shared" si="16"/>
        <v>3.476740359528746E-3</v>
      </c>
      <c r="P177">
        <f>IFERROR(IFERROR(INDEX(prices!$A$2:$G$507, (MATCH(I177+60,prices!$A$2:$A$507,0)), 5), INDEX(prices!$A$2:$G$507, (MATCH(I177+62,prices!$A$2:$A$507,0)), 5)), INDEX(prices!$A$2:$G$507, (MATCH(I177+63,prices!$A$2:$A$507,0)), 5))</f>
        <v>628.88000499999998</v>
      </c>
      <c r="Q177">
        <f t="shared" si="17"/>
        <v>3.2152222599006811E-2</v>
      </c>
      <c r="R177">
        <f>IFERROR(IFERROR(INDEX(prices!$A$2:$G$507, (MATCH(I177+90,prices!$A$2:$A$507,0)), 5), INDEX(prices!$A$2:$G$507, (MATCH(I177+92,prices!$A$2:$A$507,0)), 5)), INDEX(prices!$A$2:$G$507, (MATCH(I177+93,prices!$A$2:$A$507,0)), 5))</f>
        <v>575.42999299999997</v>
      </c>
      <c r="S177">
        <f t="shared" si="18"/>
        <v>5.0035551357903121E-2</v>
      </c>
      <c r="T177">
        <f>IFERROR(IFERROR(INDEX(prices!$A$2:$G$507, (MATCH(I177+15,prices!$A$2:$A$507,0)), 5), INDEX(prices!$A$2:$G$507, (MATCH(I177+17,prices!$A$2:$A$507,0)), 5)), INDEX(prices!$A$2:$G$507, (MATCH(I177+18,prices!$A$2:$A$507,0)), 5))</f>
        <v>708.03002900000001</v>
      </c>
      <c r="U177">
        <f t="shared" si="19"/>
        <v>-3.046776457856552E-2</v>
      </c>
      <c r="V177">
        <f>IFERROR(IFERROR(INDEX(prices!$A$2:$G$507, (MATCH(I177+7,prices!$A$2:$A$507,0)), 5), INDEX(prices!$A$2:$G$507, (MATCH(I177+9,prices!$A$2:$A$507,0)), 5)), INDEX(prices!$A$2:$G$507, (MATCH(I177+10,prices!$A$2:$A$507,0)), 5))</f>
        <v>729.47997999999995</v>
      </c>
      <c r="W177">
        <f t="shared" si="20"/>
        <v>-9.8607503172714293E-4</v>
      </c>
    </row>
    <row r="178" spans="1:23">
      <c r="A178">
        <v>20150914</v>
      </c>
      <c r="B178">
        <v>-0.41</v>
      </c>
      <c r="C178">
        <v>0.03</v>
      </c>
      <c r="D178">
        <v>0.01</v>
      </c>
      <c r="E178">
        <v>0</v>
      </c>
      <c r="F178">
        <v>9</v>
      </c>
      <c r="G178">
        <v>14</v>
      </c>
      <c r="H178">
        <v>2015</v>
      </c>
      <c r="I178" s="1">
        <v>42261</v>
      </c>
      <c r="J178">
        <f>INDEX(pol!$A$2:$C$366, (MATCH(I178,pol!$A$2:$A$366,0)), 2)</f>
        <v>0.129427409082019</v>
      </c>
      <c r="K178">
        <f t="shared" si="14"/>
        <v>3.045500176033332</v>
      </c>
      <c r="L178">
        <f>INDEX(prices!$A$2:$G$254, (MATCH(I178,prices!$A$2:$A$254,0)), 5)</f>
        <v>726.79998799999998</v>
      </c>
      <c r="M178">
        <f t="shared" si="15"/>
        <v>-3.0998957646829581E-3</v>
      </c>
      <c r="N178">
        <f>IFERROR(IFERROR(INDEX(prices!$A$2:$G$507, (MATCH(I178+30,prices!$A$2:$A$507,0)), 5), INDEX(prices!$A$2:$G$507, (MATCH(I178+32,prices!$A$2:$A$507,0)), 5)), INDEX(prices!$A$2:$G$507, (MATCH(I178+33,prices!$A$2:$A$507,0)), 5))</f>
        <v>718.55999799999995</v>
      </c>
      <c r="O178">
        <f t="shared" si="16"/>
        <v>-4.2456205487267855E-2</v>
      </c>
      <c r="P178">
        <f>IFERROR(IFERROR(INDEX(prices!$A$2:$G$507, (MATCH(I178+60,prices!$A$2:$A$507,0)), 5), INDEX(prices!$A$2:$G$507, (MATCH(I178+62,prices!$A$2:$A$507,0)), 5)), INDEX(prices!$A$2:$G$507, (MATCH(I178+63,prices!$A$2:$A$507,0)), 5))</f>
        <v>592.89001499999995</v>
      </c>
      <c r="Q178">
        <f t="shared" si="17"/>
        <v>-5.7228707724615982E-2</v>
      </c>
      <c r="R178">
        <f>IFERROR(IFERROR(INDEX(prices!$A$2:$G$507, (MATCH(I178+90,prices!$A$2:$A$507,0)), 5), INDEX(prices!$A$2:$G$507, (MATCH(I178+92,prices!$A$2:$A$507,0)), 5)), INDEX(prices!$A$2:$G$507, (MATCH(I178+93,prices!$A$2:$A$507,0)), 5))</f>
        <v>554.85998500000005</v>
      </c>
      <c r="S178">
        <f t="shared" si="18"/>
        <v>-3.5747194706967453E-2</v>
      </c>
      <c r="T178">
        <f>IFERROR(IFERROR(INDEX(prices!$A$2:$G$507, (MATCH(I178+15,prices!$A$2:$A$507,0)), 5), INDEX(prices!$A$2:$G$507, (MATCH(I178+17,prices!$A$2:$A$507,0)), 5)), INDEX(prices!$A$2:$G$507, (MATCH(I178+18,prices!$A$2:$A$507,0)), 5))</f>
        <v>708.53997800000002</v>
      </c>
      <c r="U178">
        <f t="shared" si="19"/>
        <v>7.202364011597677E-4</v>
      </c>
      <c r="V178">
        <f>IFERROR(IFERROR(INDEX(prices!$A$2:$G$507, (MATCH(I178+7,prices!$A$2:$A$507,0)), 5), INDEX(prices!$A$2:$G$507, (MATCH(I178+9,prices!$A$2:$A$507,0)), 5)), INDEX(prices!$A$2:$G$507, (MATCH(I178+10,prices!$A$2:$A$507,0)), 5))</f>
        <v>731.19000200000005</v>
      </c>
      <c r="W178">
        <f t="shared" si="20"/>
        <v>2.3441657713486456E-3</v>
      </c>
    </row>
    <row r="179" spans="1:23">
      <c r="A179">
        <v>20150915</v>
      </c>
      <c r="B179">
        <v>1.22</v>
      </c>
      <c r="C179">
        <v>-0.19</v>
      </c>
      <c r="D179">
        <v>0.24</v>
      </c>
      <c r="E179">
        <v>0</v>
      </c>
      <c r="F179">
        <v>9</v>
      </c>
      <c r="G179">
        <v>15</v>
      </c>
      <c r="H179">
        <v>2015</v>
      </c>
      <c r="I179" s="1">
        <v>42262</v>
      </c>
      <c r="J179">
        <f>INDEX(pol!$A$2:$C$366, (MATCH(I179,pol!$A$2:$A$366,0)), 2)</f>
        <v>0.169525132272727</v>
      </c>
      <c r="K179">
        <f t="shared" si="14"/>
        <v>0.30980859058453236</v>
      </c>
      <c r="L179">
        <f>INDEX(prices!$A$2:$G$254, (MATCH(I179,prices!$A$2:$A$254,0)), 5)</f>
        <v>732.080017</v>
      </c>
      <c r="M179">
        <f t="shared" si="15"/>
        <v>7.2647620902272407E-3</v>
      </c>
      <c r="N179">
        <f>IFERROR(IFERROR(INDEX(prices!$A$2:$G$507, (MATCH(I179+30,prices!$A$2:$A$507,0)), 5), INDEX(prices!$A$2:$G$507, (MATCH(I179+32,prices!$A$2:$A$507,0)), 5)), INDEX(prices!$A$2:$G$507, (MATCH(I179+33,prices!$A$2:$A$507,0)), 5))</f>
        <v>723.80999799999995</v>
      </c>
      <c r="O179">
        <f t="shared" si="16"/>
        <v>7.3062792454527932E-3</v>
      </c>
      <c r="P179">
        <f>IFERROR(IFERROR(INDEX(prices!$A$2:$G$507, (MATCH(I179+60,prices!$A$2:$A$507,0)), 5), INDEX(prices!$A$2:$G$507, (MATCH(I179+62,prices!$A$2:$A$507,0)), 5)), INDEX(prices!$A$2:$G$507, (MATCH(I179+63,prices!$A$2:$A$507,0)), 5))</f>
        <v>588.73999000000003</v>
      </c>
      <c r="Q179">
        <f t="shared" si="17"/>
        <v>-6.9996540589402816E-3</v>
      </c>
      <c r="R179">
        <f>IFERROR(IFERROR(INDEX(prices!$A$2:$G$507, (MATCH(I179+90,prices!$A$2:$A$507,0)), 5), INDEX(prices!$A$2:$G$507, (MATCH(I179+92,prices!$A$2:$A$507,0)), 5)), INDEX(prices!$A$2:$G$507, (MATCH(I179+93,prices!$A$2:$A$507,0)), 5))</f>
        <v>558.15997300000004</v>
      </c>
      <c r="S179">
        <f t="shared" si="18"/>
        <v>5.9474247363503503E-3</v>
      </c>
      <c r="T179">
        <f>IFERROR(IFERROR(INDEX(prices!$A$2:$G$507, (MATCH(I179+15,prices!$A$2:$A$507,0)), 5), INDEX(prices!$A$2:$G$507, (MATCH(I179+17,prices!$A$2:$A$507,0)), 5)), INDEX(prices!$A$2:$G$507, (MATCH(I179+18,prices!$A$2:$A$507,0)), 5))</f>
        <v>720.25</v>
      </c>
      <c r="U179">
        <f t="shared" si="19"/>
        <v>1.6526974290221322E-2</v>
      </c>
      <c r="V179">
        <f>IFERROR(IFERROR(INDEX(prices!$A$2:$G$507, (MATCH(I179+7,prices!$A$2:$A$507,0)), 5), INDEX(prices!$A$2:$G$507, (MATCH(I179+9,prices!$A$2:$A$507,0)), 5)), INDEX(prices!$A$2:$G$507, (MATCH(I179+10,prices!$A$2:$A$507,0)), 5))</f>
        <v>726.96997099999999</v>
      </c>
      <c r="W179">
        <f t="shared" si="20"/>
        <v>-5.7714561036900812E-3</v>
      </c>
    </row>
    <row r="180" spans="1:23">
      <c r="A180">
        <v>20150916</v>
      </c>
      <c r="B180">
        <v>0.84</v>
      </c>
      <c r="C180">
        <v>0.02</v>
      </c>
      <c r="D180">
        <v>0.44</v>
      </c>
      <c r="E180">
        <v>0</v>
      </c>
      <c r="F180">
        <v>9</v>
      </c>
      <c r="G180">
        <v>16</v>
      </c>
      <c r="H180">
        <v>2015</v>
      </c>
      <c r="I180" s="1">
        <v>42263</v>
      </c>
      <c r="J180">
        <f>INDEX(pol!$A$2:$C$366, (MATCH(I180,pol!$A$2:$A$366,0)), 2)</f>
        <v>0.201512378701724</v>
      </c>
      <c r="K180">
        <f t="shared" si="14"/>
        <v>0.18868734092793316</v>
      </c>
      <c r="L180">
        <f>INDEX(prices!$A$2:$G$254, (MATCH(I180,prices!$A$2:$A$254,0)), 5)</f>
        <v>730.01000999999997</v>
      </c>
      <c r="M180">
        <f t="shared" si="15"/>
        <v>-2.8275693256629791E-3</v>
      </c>
      <c r="N180">
        <f>IFERROR(IFERROR(INDEX(prices!$A$2:$G$507, (MATCH(I180+30,prices!$A$2:$A$507,0)), 5), INDEX(prices!$A$2:$G$507, (MATCH(I180+32,prices!$A$2:$A$507,0)), 5)), INDEX(prices!$A$2:$G$507, (MATCH(I180+33,prices!$A$2:$A$507,0)), 5))</f>
        <v>722.70001200000002</v>
      </c>
      <c r="O180">
        <f t="shared" si="16"/>
        <v>-1.5335322848081677E-3</v>
      </c>
      <c r="P180">
        <f>IFERROR(IFERROR(INDEX(prices!$A$2:$G$507, (MATCH(I180+60,prices!$A$2:$A$507,0)), 5), INDEX(prices!$A$2:$G$507, (MATCH(I180+62,prices!$A$2:$A$507,0)), 5)), INDEX(prices!$A$2:$G$507, (MATCH(I180+63,prices!$A$2:$A$507,0)), 5))</f>
        <v>583.580017</v>
      </c>
      <c r="Q180">
        <f t="shared" si="17"/>
        <v>-8.764434364310866E-3</v>
      </c>
      <c r="R180">
        <f>IFERROR(IFERROR(INDEX(prices!$A$2:$G$507, (MATCH(I180+90,prices!$A$2:$A$507,0)), 5), INDEX(prices!$A$2:$G$507, (MATCH(I180+92,prices!$A$2:$A$507,0)), 5)), INDEX(prices!$A$2:$G$507, (MATCH(I180+93,prices!$A$2:$A$507,0)), 5))</f>
        <v>554.85998500000005</v>
      </c>
      <c r="S180">
        <f t="shared" si="18"/>
        <v>-5.9122620030655345E-3</v>
      </c>
      <c r="T180">
        <f>IFERROR(IFERROR(INDEX(prices!$A$2:$G$507, (MATCH(I180+15,prices!$A$2:$A$507,0)), 5), INDEX(prices!$A$2:$G$507, (MATCH(I180+17,prices!$A$2:$A$507,0)), 5)), INDEX(prices!$A$2:$G$507, (MATCH(I180+18,prices!$A$2:$A$507,0)), 5))</f>
        <v>724.42999299999997</v>
      </c>
      <c r="U180">
        <f t="shared" si="19"/>
        <v>5.8035307185004756E-3</v>
      </c>
      <c r="V180">
        <f>IFERROR(IFERROR(INDEX(prices!$A$2:$G$507, (MATCH(I180+7,prices!$A$2:$A$507,0)), 5), INDEX(prices!$A$2:$G$507, (MATCH(I180+9,prices!$A$2:$A$507,0)), 5)), INDEX(prices!$A$2:$G$507, (MATCH(I180+10,prices!$A$2:$A$507,0)), 5))</f>
        <v>731.57000700000003</v>
      </c>
      <c r="W180">
        <f t="shared" si="20"/>
        <v>6.3276836506360257E-3</v>
      </c>
    </row>
    <row r="181" spans="1:23">
      <c r="A181">
        <v>20150917</v>
      </c>
      <c r="B181">
        <v>-0.17</v>
      </c>
      <c r="C181">
        <v>0.89</v>
      </c>
      <c r="D181">
        <v>-1.49</v>
      </c>
      <c r="E181">
        <v>0</v>
      </c>
      <c r="F181">
        <v>9</v>
      </c>
      <c r="G181">
        <v>17</v>
      </c>
      <c r="H181">
        <v>2015</v>
      </c>
      <c r="I181" s="1">
        <v>42264</v>
      </c>
      <c r="J181">
        <f>INDEX(pol!$A$2:$C$366, (MATCH(I181,pol!$A$2:$A$366,0)), 2)</f>
        <v>0.21088866638178899</v>
      </c>
      <c r="K181">
        <f t="shared" si="14"/>
        <v>4.6529586621294597E-2</v>
      </c>
      <c r="L181">
        <f>INDEX(prices!$A$2:$G$254, (MATCH(I181,prices!$A$2:$A$254,0)), 5)</f>
        <v>730.20001200000002</v>
      </c>
      <c r="M181">
        <f t="shared" si="15"/>
        <v>2.6027314337792373E-4</v>
      </c>
      <c r="N181">
        <f>IFERROR(IFERROR(INDEX(prices!$A$2:$G$507, (MATCH(I181+30,prices!$A$2:$A$507,0)), 5), INDEX(prices!$A$2:$G$507, (MATCH(I181+32,prices!$A$2:$A$507,0)), 5)), INDEX(prices!$A$2:$G$507, (MATCH(I181+33,prices!$A$2:$A$507,0)), 5))</f>
        <v>718.64001499999995</v>
      </c>
      <c r="O181">
        <f t="shared" si="16"/>
        <v>-5.6178178117977763E-3</v>
      </c>
      <c r="P181">
        <f>IFERROR(IFERROR(INDEX(prices!$A$2:$G$507, (MATCH(I181+60,prices!$A$2:$A$507,0)), 5), INDEX(prices!$A$2:$G$507, (MATCH(I181+62,prices!$A$2:$A$507,0)), 5)), INDEX(prices!$A$2:$G$507, (MATCH(I181+63,prices!$A$2:$A$507,0)), 5))</f>
        <v>588.73999000000003</v>
      </c>
      <c r="Q181">
        <f t="shared" si="17"/>
        <v>8.8419288695418714E-3</v>
      </c>
      <c r="R181">
        <f>IFERROR(IFERROR(INDEX(prices!$A$2:$G$507, (MATCH(I181+90,prices!$A$2:$A$507,0)), 5), INDEX(prices!$A$2:$G$507, (MATCH(I181+92,prices!$A$2:$A$507,0)), 5)), INDEX(prices!$A$2:$G$507, (MATCH(I181+93,prices!$A$2:$A$507,0)), 5))</f>
        <v>567.830017</v>
      </c>
      <c r="S181">
        <f t="shared" si="18"/>
        <v>2.3375324136953118E-2</v>
      </c>
      <c r="T181">
        <f>IFERROR(IFERROR(INDEX(prices!$A$2:$G$507, (MATCH(I181+15,prices!$A$2:$A$507,0)), 5), INDEX(prices!$A$2:$G$507, (MATCH(I181+17,prices!$A$2:$A$507,0)), 5)), INDEX(prices!$A$2:$G$507, (MATCH(I181+18,prices!$A$2:$A$507,0)), 5))</f>
        <v>724.45001200000002</v>
      </c>
      <c r="U181">
        <f t="shared" si="19"/>
        <v>2.7634140211596026E-5</v>
      </c>
      <c r="V181">
        <f>IFERROR(IFERROR(INDEX(prices!$A$2:$G$507, (MATCH(I181+7,prices!$A$2:$A$507,0)), 5), INDEX(prices!$A$2:$G$507, (MATCH(I181+9,prices!$A$2:$A$507,0)), 5)), INDEX(prices!$A$2:$G$507, (MATCH(I181+10,prices!$A$2:$A$507,0)), 5))</f>
        <v>731.169983</v>
      </c>
      <c r="W181">
        <f t="shared" si="20"/>
        <v>-5.4680207795893183E-4</v>
      </c>
    </row>
    <row r="182" spans="1:23">
      <c r="A182">
        <v>20150918</v>
      </c>
      <c r="B182">
        <v>-1.62</v>
      </c>
      <c r="C182">
        <v>0.46</v>
      </c>
      <c r="D182">
        <v>-0.95</v>
      </c>
      <c r="E182">
        <v>0</v>
      </c>
      <c r="F182">
        <v>9</v>
      </c>
      <c r="G182">
        <v>18</v>
      </c>
      <c r="H182">
        <v>2015</v>
      </c>
      <c r="I182" s="1">
        <v>42265</v>
      </c>
      <c r="J182">
        <f>INDEX(pol!$A$2:$C$366, (MATCH(I182,pol!$A$2:$A$366,0)), 2)</f>
        <v>0.22265600830000001</v>
      </c>
      <c r="K182">
        <f t="shared" si="14"/>
        <v>5.5798835092008413E-2</v>
      </c>
      <c r="L182">
        <f>INDEX(prices!$A$2:$G$254, (MATCH(I182,prices!$A$2:$A$254,0)), 5)</f>
        <v>729.47997999999995</v>
      </c>
      <c r="M182">
        <f t="shared" si="15"/>
        <v>-9.8607503172714293E-4</v>
      </c>
      <c r="N182">
        <f>IFERROR(IFERROR(INDEX(prices!$A$2:$G$507, (MATCH(I182+30,prices!$A$2:$A$507,0)), 5), INDEX(prices!$A$2:$G$507, (MATCH(I182+32,prices!$A$2:$A$507,0)), 5)), INDEX(prices!$A$2:$G$507, (MATCH(I182+33,prices!$A$2:$A$507,0)), 5))</f>
        <v>705.63000499999998</v>
      </c>
      <c r="O182">
        <f t="shared" si="16"/>
        <v>-1.8103653746584049E-2</v>
      </c>
      <c r="P182">
        <f>IFERROR(IFERROR(INDEX(prices!$A$2:$G$507, (MATCH(I182+60,prices!$A$2:$A$507,0)), 5), INDEX(prices!$A$2:$G$507, (MATCH(I182+62,prices!$A$2:$A$507,0)), 5)), INDEX(prices!$A$2:$G$507, (MATCH(I182+63,prices!$A$2:$A$507,0)), 5))</f>
        <v>583.580017</v>
      </c>
      <c r="Q182">
        <f t="shared" si="17"/>
        <v>-8.764434364310866E-3</v>
      </c>
      <c r="R182">
        <f>IFERROR(IFERROR(INDEX(prices!$A$2:$G$507, (MATCH(I182+90,prices!$A$2:$A$507,0)), 5), INDEX(prices!$A$2:$G$507, (MATCH(I182+92,prices!$A$2:$A$507,0)), 5)), INDEX(prices!$A$2:$G$507, (MATCH(I182+93,prices!$A$2:$A$507,0)), 5))</f>
        <v>554.89001499999995</v>
      </c>
      <c r="S182">
        <f t="shared" si="18"/>
        <v>-2.2788513485718122E-2</v>
      </c>
      <c r="T182">
        <f>IFERROR(IFERROR(INDEX(prices!$A$2:$G$507, (MATCH(I182+15,prices!$A$2:$A$507,0)), 5), INDEX(prices!$A$2:$G$507, (MATCH(I182+17,prices!$A$2:$A$507,0)), 5)), INDEX(prices!$A$2:$G$507, (MATCH(I182+18,prices!$A$2:$A$507,0)), 5))</f>
        <v>728.080017</v>
      </c>
      <c r="U182">
        <f t="shared" si="19"/>
        <v>5.0107045895113915E-3</v>
      </c>
      <c r="V182">
        <f>IFERROR(IFERROR(INDEX(prices!$A$2:$G$507, (MATCH(I182+7,prices!$A$2:$A$507,0)), 5), INDEX(prices!$A$2:$G$507, (MATCH(I182+9,prices!$A$2:$A$507,0)), 5)), INDEX(prices!$A$2:$G$507, (MATCH(I182+10,prices!$A$2:$A$507,0)), 5))</f>
        <v>730.28002900000001</v>
      </c>
      <c r="W182">
        <f t="shared" si="20"/>
        <v>-1.217164299262527E-3</v>
      </c>
    </row>
    <row r="183" spans="1:23">
      <c r="A183">
        <v>20150921</v>
      </c>
      <c r="B183">
        <v>0.36</v>
      </c>
      <c r="C183">
        <v>-0.94</v>
      </c>
      <c r="D183">
        <v>1.21</v>
      </c>
      <c r="E183">
        <v>0</v>
      </c>
      <c r="F183">
        <v>9</v>
      </c>
      <c r="G183">
        <v>21</v>
      </c>
      <c r="H183">
        <v>2015</v>
      </c>
      <c r="I183" s="1">
        <v>42268</v>
      </c>
      <c r="J183">
        <f>INDEX(pol!$A$2:$C$366, (MATCH(I183,pol!$A$2:$A$366,0)), 2)</f>
        <v>0.119516873764605</v>
      </c>
      <c r="K183">
        <f t="shared" si="14"/>
        <v>-0.46322187900013212</v>
      </c>
      <c r="L183">
        <f>INDEX(prices!$A$2:$G$254, (MATCH(I183,prices!$A$2:$A$254,0)), 5)</f>
        <v>731.19000200000005</v>
      </c>
      <c r="M183">
        <f t="shared" si="15"/>
        <v>2.3441657713486456E-3</v>
      </c>
      <c r="N183">
        <f>IFERROR(IFERROR(INDEX(prices!$A$2:$G$507, (MATCH(I183+30,prices!$A$2:$A$507,0)), 5), INDEX(prices!$A$2:$G$507, (MATCH(I183+32,prices!$A$2:$A$507,0)), 5)), INDEX(prices!$A$2:$G$507, (MATCH(I183+33,prices!$A$2:$A$507,0)), 5))</f>
        <v>665.669983</v>
      </c>
      <c r="O183">
        <f t="shared" si="16"/>
        <v>-5.6630276089237423E-2</v>
      </c>
      <c r="P183">
        <f>IFERROR(IFERROR(INDEX(prices!$A$2:$G$507, (MATCH(I183+60,prices!$A$2:$A$507,0)), 5), INDEX(prices!$A$2:$G$507, (MATCH(I183+62,prices!$A$2:$A$507,0)), 5)), INDEX(prices!$A$2:$G$507, (MATCH(I183+63,prices!$A$2:$A$507,0)), 5))</f>
        <v>536.19000200000005</v>
      </c>
      <c r="Q183">
        <f t="shared" si="17"/>
        <v>-8.1205684943800857E-2</v>
      </c>
      <c r="R183">
        <f>IFERROR(IFERROR(INDEX(prices!$A$2:$G$507, (MATCH(I183+90,prices!$A$2:$A$507,0)), 5), INDEX(prices!$A$2:$G$507, (MATCH(I183+92,prices!$A$2:$A$507,0)), 5)), INDEX(prices!$A$2:$G$507, (MATCH(I183+93,prices!$A$2:$A$507,0)), 5))</f>
        <v>494.60998499999999</v>
      </c>
      <c r="S183">
        <f t="shared" si="18"/>
        <v>-0.10863419483228574</v>
      </c>
      <c r="T183">
        <f>IFERROR(IFERROR(INDEX(prices!$A$2:$G$507, (MATCH(I183+15,prices!$A$2:$A$507,0)), 5), INDEX(prices!$A$2:$G$507, (MATCH(I183+17,prices!$A$2:$A$507,0)), 5)), INDEX(prices!$A$2:$G$507, (MATCH(I183+18,prices!$A$2:$A$507,0)), 5))</f>
        <v>713.25</v>
      </c>
      <c r="U183">
        <f t="shared" si="19"/>
        <v>-2.0368663682195247E-2</v>
      </c>
      <c r="V183">
        <f>IFERROR(IFERROR(INDEX(prices!$A$2:$G$507, (MATCH(I183+7,prices!$A$2:$A$507,0)), 5), INDEX(prices!$A$2:$G$507, (MATCH(I183+9,prices!$A$2:$A$507,0)), 5)), INDEX(prices!$A$2:$G$507, (MATCH(I183+10,prices!$A$2:$A$507,0)), 5))</f>
        <v>708.03002900000001</v>
      </c>
      <c r="W183">
        <f t="shared" si="20"/>
        <v>-3.046776457856552E-2</v>
      </c>
    </row>
    <row r="184" spans="1:23">
      <c r="A184">
        <v>20150922</v>
      </c>
      <c r="B184">
        <v>-1.29</v>
      </c>
      <c r="C184">
        <v>-0.27</v>
      </c>
      <c r="D184">
        <v>0.14000000000000001</v>
      </c>
      <c r="E184">
        <v>0</v>
      </c>
      <c r="F184">
        <v>9</v>
      </c>
      <c r="G184">
        <v>22</v>
      </c>
      <c r="H184">
        <v>2015</v>
      </c>
      <c r="I184" s="1">
        <v>42269</v>
      </c>
      <c r="J184">
        <f>INDEX(pol!$A$2:$C$366, (MATCH(I184,pol!$A$2:$A$366,0)), 2)</f>
        <v>0.23154385441008399</v>
      </c>
      <c r="K184">
        <f t="shared" si="14"/>
        <v>0.93733191905707169</v>
      </c>
      <c r="L184">
        <f>INDEX(prices!$A$2:$G$254, (MATCH(I184,prices!$A$2:$A$254,0)), 5)</f>
        <v>726.96997099999999</v>
      </c>
      <c r="M184">
        <f t="shared" si="15"/>
        <v>-5.7714561036900812E-3</v>
      </c>
      <c r="N184">
        <f>IFERROR(IFERROR(INDEX(prices!$A$2:$G$507, (MATCH(I184+30,prices!$A$2:$A$507,0)), 5), INDEX(prices!$A$2:$G$507, (MATCH(I184+32,prices!$A$2:$A$507,0)), 5)), INDEX(prices!$A$2:$G$507, (MATCH(I184+33,prices!$A$2:$A$507,0)), 5))</f>
        <v>650.61999500000002</v>
      </c>
      <c r="O184">
        <f t="shared" si="16"/>
        <v>-2.2608782706670407E-2</v>
      </c>
      <c r="P184">
        <f>IFERROR(IFERROR(INDEX(prices!$A$2:$G$507, (MATCH(I184+60,prices!$A$2:$A$507,0)), 5), INDEX(prices!$A$2:$G$507, (MATCH(I184+62,prices!$A$2:$A$507,0)), 5)), INDEX(prices!$A$2:$G$507, (MATCH(I184+63,prices!$A$2:$A$507,0)), 5))</f>
        <v>559.28997800000002</v>
      </c>
      <c r="Q184">
        <f t="shared" si="17"/>
        <v>4.3081698490901675E-2</v>
      </c>
      <c r="R184">
        <f>IFERROR(IFERROR(INDEX(prices!$A$2:$G$507, (MATCH(I184+90,prices!$A$2:$A$507,0)), 5), INDEX(prices!$A$2:$G$507, (MATCH(I184+92,prices!$A$2:$A$507,0)), 5)), INDEX(prices!$A$2:$G$507, (MATCH(I184+93,prices!$A$2:$A$507,0)), 5))</f>
        <v>522.01000999999997</v>
      </c>
      <c r="S184">
        <f t="shared" si="18"/>
        <v>5.5397233842741714E-2</v>
      </c>
      <c r="T184">
        <f>IFERROR(IFERROR(INDEX(prices!$A$2:$G$507, (MATCH(I184+15,prices!$A$2:$A$507,0)), 5), INDEX(prices!$A$2:$G$507, (MATCH(I184+17,prices!$A$2:$A$507,0)), 5)), INDEX(prices!$A$2:$G$507, (MATCH(I184+18,prices!$A$2:$A$507,0)), 5))</f>
        <v>720.15997300000004</v>
      </c>
      <c r="U184">
        <f t="shared" si="19"/>
        <v>9.6880098142306855E-3</v>
      </c>
      <c r="V184">
        <f>IFERROR(IFERROR(INDEX(prices!$A$2:$G$507, (MATCH(I184+7,prices!$A$2:$A$507,0)), 5), INDEX(prices!$A$2:$G$507, (MATCH(I184+9,prices!$A$2:$A$507,0)), 5)), INDEX(prices!$A$2:$G$507, (MATCH(I184+10,prices!$A$2:$A$507,0)), 5))</f>
        <v>708.53997800000002</v>
      </c>
      <c r="W184">
        <f t="shared" si="20"/>
        <v>7.202364011597677E-4</v>
      </c>
    </row>
    <row r="185" spans="1:23">
      <c r="A185">
        <v>20150923</v>
      </c>
      <c r="B185">
        <v>-0.27</v>
      </c>
      <c r="C185">
        <v>-0.17</v>
      </c>
      <c r="D185">
        <v>-0.15</v>
      </c>
      <c r="E185">
        <v>0</v>
      </c>
      <c r="F185">
        <v>9</v>
      </c>
      <c r="G185">
        <v>23</v>
      </c>
      <c r="H185">
        <v>2015</v>
      </c>
      <c r="I185" s="1">
        <v>42270</v>
      </c>
      <c r="J185" t="e">
        <f>INDEX(pol!$A$2:$C$366, (MATCH(I185,pol!$A$2:$A$366,0)), 2)</f>
        <v>#N/A</v>
      </c>
      <c r="K185" t="e">
        <f t="shared" si="14"/>
        <v>#N/A</v>
      </c>
      <c r="L185">
        <f>INDEX(prices!$A$2:$G$254, (MATCH(I185,prices!$A$2:$A$254,0)), 5)</f>
        <v>731.57000700000003</v>
      </c>
      <c r="M185">
        <f t="shared" si="15"/>
        <v>6.3276836506360257E-3</v>
      </c>
      <c r="N185">
        <f>IFERROR(IFERROR(INDEX(prices!$A$2:$G$507, (MATCH(I185+30,prices!$A$2:$A$507,0)), 5), INDEX(prices!$A$2:$G$507, (MATCH(I185+32,prices!$A$2:$A$507,0)), 5)), INDEX(prices!$A$2:$G$507, (MATCH(I185+33,prices!$A$2:$A$507,0)), 5))</f>
        <v>649.71997099999999</v>
      </c>
      <c r="O185">
        <f t="shared" si="16"/>
        <v>-1.3833328316324345E-3</v>
      </c>
      <c r="P185">
        <f>IFERROR(IFERROR(INDEX(prices!$A$2:$G$507, (MATCH(I185+60,prices!$A$2:$A$507,0)), 5), INDEX(prices!$A$2:$G$507, (MATCH(I185+62,prices!$A$2:$A$507,0)), 5)), INDEX(prices!$A$2:$G$507, (MATCH(I185+63,prices!$A$2:$A$507,0)), 5))</f>
        <v>577.78997800000002</v>
      </c>
      <c r="Q185">
        <f t="shared" si="17"/>
        <v>3.30776533242296E-2</v>
      </c>
      <c r="R185">
        <f>IFERROR(IFERROR(INDEX(prices!$A$2:$G$507, (MATCH(I185+90,prices!$A$2:$A$507,0)), 5), INDEX(prices!$A$2:$G$507, (MATCH(I185+92,prices!$A$2:$A$507,0)), 5)), INDEX(prices!$A$2:$G$507, (MATCH(I185+93,prices!$A$2:$A$507,0)), 5))</f>
        <v>494.60998499999999</v>
      </c>
      <c r="S185">
        <f t="shared" si="18"/>
        <v>-5.2489462797849364E-2</v>
      </c>
      <c r="T185">
        <f>IFERROR(IFERROR(INDEX(prices!$A$2:$G$507, (MATCH(I185+15,prices!$A$2:$A$507,0)), 5), INDEX(prices!$A$2:$G$507, (MATCH(I185+17,prices!$A$2:$A$507,0)), 5)), INDEX(prices!$A$2:$G$507, (MATCH(I185+18,prices!$A$2:$A$507,0)), 5))</f>
        <v>734.77002000000005</v>
      </c>
      <c r="U185">
        <f t="shared" si="19"/>
        <v>2.0287224433119123E-2</v>
      </c>
      <c r="V185">
        <f>IFERROR(IFERROR(INDEX(prices!$A$2:$G$507, (MATCH(I185+7,prices!$A$2:$A$507,0)), 5), INDEX(prices!$A$2:$G$507, (MATCH(I185+9,prices!$A$2:$A$507,0)), 5)), INDEX(prices!$A$2:$G$507, (MATCH(I185+10,prices!$A$2:$A$507,0)), 5))</f>
        <v>720.25</v>
      </c>
      <c r="W185">
        <f t="shared" si="20"/>
        <v>1.6526974290221322E-2</v>
      </c>
    </row>
    <row r="186" spans="1:23">
      <c r="A186">
        <v>20150924</v>
      </c>
      <c r="B186">
        <v>-0.36</v>
      </c>
      <c r="C186">
        <v>0.25</v>
      </c>
      <c r="D186">
        <v>0.56000000000000005</v>
      </c>
      <c r="E186">
        <v>0</v>
      </c>
      <c r="F186">
        <v>9</v>
      </c>
      <c r="G186">
        <v>24</v>
      </c>
      <c r="H186">
        <v>2015</v>
      </c>
      <c r="I186" s="1">
        <v>42271</v>
      </c>
      <c r="J186">
        <f>INDEX(pol!$A$2:$C$366, (MATCH(I186,pol!$A$2:$A$366,0)), 2)</f>
        <v>8.10091739947182E-2</v>
      </c>
      <c r="K186" t="e">
        <f t="shared" si="14"/>
        <v>#N/A</v>
      </c>
      <c r="L186">
        <f>INDEX(prices!$A$2:$G$254, (MATCH(I186,prices!$A$2:$A$254,0)), 5)</f>
        <v>731.169983</v>
      </c>
      <c r="M186">
        <f t="shared" si="15"/>
        <v>-5.4680207795893183E-4</v>
      </c>
      <c r="N186">
        <f>IFERROR(IFERROR(INDEX(prices!$A$2:$G$507, (MATCH(I186+30,prices!$A$2:$A$507,0)), 5), INDEX(prices!$A$2:$G$507, (MATCH(I186+32,prices!$A$2:$A$507,0)), 5)), INDEX(prices!$A$2:$G$507, (MATCH(I186+33,prices!$A$2:$A$507,0)), 5))</f>
        <v>659.69000200000005</v>
      </c>
      <c r="O186">
        <f t="shared" si="16"/>
        <v>1.5345120120988343E-2</v>
      </c>
      <c r="P186">
        <f>IFERROR(IFERROR(INDEX(prices!$A$2:$G$507, (MATCH(I186+60,prices!$A$2:$A$507,0)), 5), INDEX(prices!$A$2:$G$507, (MATCH(I186+62,prices!$A$2:$A$507,0)), 5)), INDEX(prices!$A$2:$G$507, (MATCH(I186+63,prices!$A$2:$A$507,0)), 5))</f>
        <v>559.28997800000002</v>
      </c>
      <c r="Q186">
        <f t="shared" si="17"/>
        <v>-3.2018554672819194E-2</v>
      </c>
      <c r="R186">
        <f>IFERROR(IFERROR(INDEX(prices!$A$2:$G$507, (MATCH(I186+90,prices!$A$2:$A$507,0)), 5), INDEX(prices!$A$2:$G$507, (MATCH(I186+92,prices!$A$2:$A$507,0)), 5)), INDEX(prices!$A$2:$G$507, (MATCH(I186+93,prices!$A$2:$A$507,0)), 5))</f>
        <v>497.48001099999999</v>
      </c>
      <c r="S186">
        <f t="shared" si="18"/>
        <v>5.8026042478701596E-3</v>
      </c>
      <c r="T186">
        <f>IFERROR(IFERROR(INDEX(prices!$A$2:$G$507, (MATCH(I186+15,prices!$A$2:$A$507,0)), 5), INDEX(prices!$A$2:$G$507, (MATCH(I186+17,prices!$A$2:$A$507,0)), 5)), INDEX(prices!$A$2:$G$507, (MATCH(I186+18,prices!$A$2:$A$507,0)), 5))</f>
        <v>732.92999299999997</v>
      </c>
      <c r="U186">
        <f t="shared" si="19"/>
        <v>-2.5042216610852977E-3</v>
      </c>
      <c r="V186">
        <f>IFERROR(IFERROR(INDEX(prices!$A$2:$G$507, (MATCH(I186+7,prices!$A$2:$A$507,0)), 5), INDEX(prices!$A$2:$G$507, (MATCH(I186+9,prices!$A$2:$A$507,0)), 5)), INDEX(prices!$A$2:$G$507, (MATCH(I186+10,prices!$A$2:$A$507,0)), 5))</f>
        <v>724.42999299999997</v>
      </c>
      <c r="W186">
        <f t="shared" si="20"/>
        <v>5.8035307185004756E-3</v>
      </c>
    </row>
    <row r="187" spans="1:23">
      <c r="A187">
        <v>20150925</v>
      </c>
      <c r="B187">
        <v>-0.22</v>
      </c>
      <c r="C187">
        <v>-1.66</v>
      </c>
      <c r="D187">
        <v>1.87</v>
      </c>
      <c r="E187">
        <v>0</v>
      </c>
      <c r="F187">
        <v>9</v>
      </c>
      <c r="G187">
        <v>25</v>
      </c>
      <c r="H187">
        <v>2015</v>
      </c>
      <c r="I187" s="1">
        <v>42272</v>
      </c>
      <c r="J187">
        <f>INDEX(pol!$A$2:$C$366, (MATCH(I187,pol!$A$2:$A$366,0)), 2)</f>
        <v>0.16811252308302499</v>
      </c>
      <c r="K187">
        <f t="shared" si="14"/>
        <v>1.0752282092641252</v>
      </c>
      <c r="L187">
        <f>INDEX(prices!$A$2:$G$254, (MATCH(I187,prices!$A$2:$A$254,0)), 5)</f>
        <v>730.28002900000001</v>
      </c>
      <c r="M187">
        <f t="shared" si="15"/>
        <v>-1.217164299262527E-3</v>
      </c>
      <c r="N187">
        <f>IFERROR(IFERROR(INDEX(prices!$A$2:$G$507, (MATCH(I187+30,prices!$A$2:$A$507,0)), 5), INDEX(prices!$A$2:$G$507, (MATCH(I187+32,prices!$A$2:$A$507,0)), 5)), INDEX(prices!$A$2:$G$507, (MATCH(I187+33,prices!$A$2:$A$507,0)), 5))</f>
        <v>656.54998799999998</v>
      </c>
      <c r="O187">
        <f t="shared" si="16"/>
        <v>-4.7598326342378986E-3</v>
      </c>
      <c r="P187">
        <f>IFERROR(IFERROR(INDEX(prices!$A$2:$G$507, (MATCH(I187+60,prices!$A$2:$A$507,0)), 5), INDEX(prices!$A$2:$G$507, (MATCH(I187+62,prices!$A$2:$A$507,0)), 5)), INDEX(prices!$A$2:$G$507, (MATCH(I187+63,prices!$A$2:$A$507,0)), 5))</f>
        <v>577.78997800000002</v>
      </c>
      <c r="Q187">
        <f t="shared" si="17"/>
        <v>3.30776533242296E-2</v>
      </c>
      <c r="R187">
        <f>IFERROR(IFERROR(INDEX(prices!$A$2:$G$507, (MATCH(I187+90,prices!$A$2:$A$507,0)), 5), INDEX(prices!$A$2:$G$507, (MATCH(I187+92,prices!$A$2:$A$507,0)), 5)), INDEX(prices!$A$2:$G$507, (MATCH(I187+93,prices!$A$2:$A$507,0)), 5))</f>
        <v>495.10000600000001</v>
      </c>
      <c r="S187">
        <f t="shared" si="18"/>
        <v>-4.7841218689688879E-3</v>
      </c>
      <c r="T187">
        <f>IFERROR(IFERROR(INDEX(prices!$A$2:$G$507, (MATCH(I187+15,prices!$A$2:$A$507,0)), 5), INDEX(prices!$A$2:$G$507, (MATCH(I187+17,prices!$A$2:$A$507,0)), 5)), INDEX(prices!$A$2:$G$507, (MATCH(I187+18,prices!$A$2:$A$507,0)), 5))</f>
        <v>747.82000700000003</v>
      </c>
      <c r="U187">
        <f t="shared" si="19"/>
        <v>2.0315738395495116E-2</v>
      </c>
      <c r="V187">
        <f>IFERROR(IFERROR(INDEX(prices!$A$2:$G$507, (MATCH(I187+7,prices!$A$2:$A$507,0)), 5), INDEX(prices!$A$2:$G$507, (MATCH(I187+9,prices!$A$2:$A$507,0)), 5)), INDEX(prices!$A$2:$G$507, (MATCH(I187+10,prices!$A$2:$A$507,0)), 5))</f>
        <v>724.45001200000002</v>
      </c>
      <c r="W187">
        <f t="shared" si="20"/>
        <v>2.7634140211596026E-5</v>
      </c>
    </row>
    <row r="188" spans="1:23">
      <c r="A188">
        <v>20150928</v>
      </c>
      <c r="B188">
        <v>-2.63</v>
      </c>
      <c r="C188">
        <v>-0.27</v>
      </c>
      <c r="D188">
        <v>1.17</v>
      </c>
      <c r="E188">
        <v>0</v>
      </c>
      <c r="F188">
        <v>9</v>
      </c>
      <c r="G188">
        <v>28</v>
      </c>
      <c r="H188">
        <v>2015</v>
      </c>
      <c r="I188" s="1">
        <v>42275</v>
      </c>
      <c r="J188">
        <f>INDEX(pol!$A$2:$C$366, (MATCH(I188,pol!$A$2:$A$366,0)), 2)</f>
        <v>0.38777061941921898</v>
      </c>
      <c r="K188">
        <f t="shared" si="14"/>
        <v>1.3066135247266049</v>
      </c>
      <c r="L188">
        <f>INDEX(prices!$A$2:$G$254, (MATCH(I188,prices!$A$2:$A$254,0)), 5)</f>
        <v>708.03002900000001</v>
      </c>
      <c r="M188">
        <f t="shared" si="15"/>
        <v>-3.046776457856552E-2</v>
      </c>
      <c r="N188">
        <f>IFERROR(IFERROR(INDEX(prices!$A$2:$G$507, (MATCH(I188+30,prices!$A$2:$A$507,0)), 5), INDEX(prices!$A$2:$G$507, (MATCH(I188+32,prices!$A$2:$A$507,0)), 5)), INDEX(prices!$A$2:$G$507, (MATCH(I188+33,prices!$A$2:$A$507,0)), 5))</f>
        <v>654.89001499999995</v>
      </c>
      <c r="O188">
        <f t="shared" si="16"/>
        <v>-2.5283269063132423E-3</v>
      </c>
      <c r="P188">
        <f>IFERROR(IFERROR(INDEX(prices!$A$2:$G$507, (MATCH(I188+60,prices!$A$2:$A$507,0)), 5), INDEX(prices!$A$2:$G$507, (MATCH(I188+62,prices!$A$2:$A$507,0)), 5)), INDEX(prices!$A$2:$G$507, (MATCH(I188+63,prices!$A$2:$A$507,0)), 5))</f>
        <v>576.61999500000002</v>
      </c>
      <c r="Q188">
        <f t="shared" si="17"/>
        <v>-2.0249278190145451E-3</v>
      </c>
      <c r="R188">
        <f>IFERROR(IFERROR(INDEX(prices!$A$2:$G$507, (MATCH(I188+90,prices!$A$2:$A$507,0)), 5), INDEX(prices!$A$2:$G$507, (MATCH(I188+92,prices!$A$2:$A$507,0)), 5)), INDEX(prices!$A$2:$G$507, (MATCH(I188+93,prices!$A$2:$A$507,0)), 5))</f>
        <v>489.94000199999999</v>
      </c>
      <c r="S188">
        <f t="shared" si="18"/>
        <v>-1.0422144894904353E-2</v>
      </c>
      <c r="T188">
        <f>IFERROR(IFERROR(INDEX(prices!$A$2:$G$507, (MATCH(I188+15,prices!$A$2:$A$507,0)), 5), INDEX(prices!$A$2:$G$507, (MATCH(I188+17,prices!$A$2:$A$507,0)), 5)), INDEX(prices!$A$2:$G$507, (MATCH(I188+18,prices!$A$2:$A$507,0)), 5))</f>
        <v>750.419983</v>
      </c>
      <c r="U188">
        <f t="shared" si="19"/>
        <v>3.476740359528746E-3</v>
      </c>
      <c r="V188">
        <f>IFERROR(IFERROR(INDEX(prices!$A$2:$G$507, (MATCH(I188+7,prices!$A$2:$A$507,0)), 5), INDEX(prices!$A$2:$G$507, (MATCH(I188+9,prices!$A$2:$A$507,0)), 5)), INDEX(prices!$A$2:$G$507, (MATCH(I188+10,prices!$A$2:$A$507,0)), 5))</f>
        <v>728.080017</v>
      </c>
      <c r="W188">
        <f t="shared" si="20"/>
        <v>5.0107045895113915E-3</v>
      </c>
    </row>
    <row r="189" spans="1:23">
      <c r="A189">
        <v>20150929</v>
      </c>
      <c r="B189">
        <v>-7.0000000000000007E-2</v>
      </c>
      <c r="C189">
        <v>-0.72</v>
      </c>
      <c r="D189">
        <v>0.72</v>
      </c>
      <c r="E189">
        <v>0</v>
      </c>
      <c r="F189">
        <v>9</v>
      </c>
      <c r="G189">
        <v>29</v>
      </c>
      <c r="H189">
        <v>2015</v>
      </c>
      <c r="I189" s="1">
        <v>42276</v>
      </c>
      <c r="J189">
        <f>INDEX(pol!$A$2:$C$366, (MATCH(I189,pol!$A$2:$A$366,0)), 2)</f>
        <v>0.38870516492470703</v>
      </c>
      <c r="K189">
        <f t="shared" si="14"/>
        <v>2.4100472255679374E-3</v>
      </c>
      <c r="L189">
        <f>INDEX(prices!$A$2:$G$254, (MATCH(I189,prices!$A$2:$A$254,0)), 5)</f>
        <v>708.53997800000002</v>
      </c>
      <c r="M189">
        <f t="shared" si="15"/>
        <v>7.202364011597677E-4</v>
      </c>
      <c r="N189">
        <f>IFERROR(IFERROR(INDEX(prices!$A$2:$G$507, (MATCH(I189+30,prices!$A$2:$A$507,0)), 5), INDEX(prices!$A$2:$G$507, (MATCH(I189+32,prices!$A$2:$A$507,0)), 5)), INDEX(prices!$A$2:$G$507, (MATCH(I189+33,prices!$A$2:$A$507,0)), 5))</f>
        <v>648.20001200000002</v>
      </c>
      <c r="O189">
        <f t="shared" si="16"/>
        <v>-1.0215460377724547E-2</v>
      </c>
      <c r="P189">
        <f>IFERROR(IFERROR(INDEX(prices!$A$2:$G$507, (MATCH(I189+60,prices!$A$2:$A$507,0)), 5), INDEX(prices!$A$2:$G$507, (MATCH(I189+62,prices!$A$2:$A$507,0)), 5)), INDEX(prices!$A$2:$G$507, (MATCH(I189+63,prices!$A$2:$A$507,0)), 5))</f>
        <v>579.54998799999998</v>
      </c>
      <c r="Q189">
        <f t="shared" si="17"/>
        <v>5.0813239662283434E-3</v>
      </c>
      <c r="R189">
        <f>IFERROR(IFERROR(INDEX(prices!$A$2:$G$507, (MATCH(I189+90,prices!$A$2:$A$507,0)), 5), INDEX(prices!$A$2:$G$507, (MATCH(I189+92,prices!$A$2:$A$507,0)), 5)), INDEX(prices!$A$2:$G$507, (MATCH(I189+93,prices!$A$2:$A$507,0)), 5))</f>
        <v>493.51998900000001</v>
      </c>
      <c r="S189">
        <f t="shared" si="18"/>
        <v>7.306990622088492E-3</v>
      </c>
      <c r="T189">
        <f>IFERROR(IFERROR(INDEX(prices!$A$2:$G$507, (MATCH(I189+15,prices!$A$2:$A$507,0)), 5), INDEX(prices!$A$2:$G$507, (MATCH(I189+17,prices!$A$2:$A$507,0)), 5)), INDEX(prices!$A$2:$G$507, (MATCH(I189+18,prices!$A$2:$A$507,0)), 5))</f>
        <v>718.55999799999995</v>
      </c>
      <c r="U189">
        <f t="shared" si="19"/>
        <v>-4.2456205487267855E-2</v>
      </c>
      <c r="V189">
        <f>IFERROR(IFERROR(INDEX(prices!$A$2:$G$507, (MATCH(I189+7,prices!$A$2:$A$507,0)), 5), INDEX(prices!$A$2:$G$507, (MATCH(I189+9,prices!$A$2:$A$507,0)), 5)), INDEX(prices!$A$2:$G$507, (MATCH(I189+10,prices!$A$2:$A$507,0)), 5))</f>
        <v>713.25</v>
      </c>
      <c r="W189">
        <f t="shared" si="20"/>
        <v>-2.0368663682195247E-2</v>
      </c>
    </row>
    <row r="190" spans="1:23">
      <c r="A190">
        <v>20150930</v>
      </c>
      <c r="B190">
        <v>1.88</v>
      </c>
      <c r="C190">
        <v>-0.44</v>
      </c>
      <c r="D190">
        <v>-0.48</v>
      </c>
      <c r="E190">
        <v>0</v>
      </c>
      <c r="F190">
        <v>9</v>
      </c>
      <c r="G190">
        <v>30</v>
      </c>
      <c r="H190">
        <v>2015</v>
      </c>
      <c r="I190" s="1">
        <v>42277</v>
      </c>
      <c r="J190">
        <f>INDEX(pol!$A$2:$C$366, (MATCH(I190,pol!$A$2:$A$366,0)), 2)</f>
        <v>-2.3946846373470401E-2</v>
      </c>
      <c r="K190">
        <f t="shared" si="14"/>
        <v>-1.0616067100063076</v>
      </c>
      <c r="L190">
        <f>INDEX(prices!$A$2:$G$254, (MATCH(I190,prices!$A$2:$A$254,0)), 5)</f>
        <v>720.25</v>
      </c>
      <c r="M190">
        <f t="shared" si="15"/>
        <v>1.6526974290221322E-2</v>
      </c>
      <c r="N190">
        <f>IFERROR(IFERROR(INDEX(prices!$A$2:$G$507, (MATCH(I190+30,prices!$A$2:$A$507,0)), 5), INDEX(prices!$A$2:$G$507, (MATCH(I190+32,prices!$A$2:$A$507,0)), 5)), INDEX(prices!$A$2:$G$507, (MATCH(I190+33,prices!$A$2:$A$507,0)), 5))</f>
        <v>640.22997999999995</v>
      </c>
      <c r="O190">
        <f t="shared" si="16"/>
        <v>-1.2295636921401445E-2</v>
      </c>
      <c r="P190">
        <f>IFERROR(IFERROR(INDEX(prices!$A$2:$G$507, (MATCH(I190+60,prices!$A$2:$A$507,0)), 5), INDEX(prices!$A$2:$G$507, (MATCH(I190+62,prices!$A$2:$A$507,0)), 5)), INDEX(prices!$A$2:$G$507, (MATCH(I190+63,prices!$A$2:$A$507,0)), 5))</f>
        <v>580.73999000000003</v>
      </c>
      <c r="Q190">
        <f t="shared" si="17"/>
        <v>2.0533207223533746E-3</v>
      </c>
      <c r="R190">
        <f>IFERROR(IFERROR(INDEX(prices!$A$2:$G$507, (MATCH(I190+90,prices!$A$2:$A$507,0)), 5), INDEX(prices!$A$2:$G$507, (MATCH(I190+92,prices!$A$2:$A$507,0)), 5)), INDEX(prices!$A$2:$G$507, (MATCH(I190+93,prices!$A$2:$A$507,0)), 5))</f>
        <v>489.94000199999999</v>
      </c>
      <c r="S190">
        <f t="shared" si="18"/>
        <v>-7.253985815759971E-3</v>
      </c>
      <c r="T190">
        <f>IFERROR(IFERROR(INDEX(prices!$A$2:$G$507, (MATCH(I190+15,prices!$A$2:$A$507,0)), 5), INDEX(prices!$A$2:$G$507, (MATCH(I190+17,prices!$A$2:$A$507,0)), 5)), INDEX(prices!$A$2:$G$507, (MATCH(I190+18,prices!$A$2:$A$507,0)), 5))</f>
        <v>723.80999799999995</v>
      </c>
      <c r="U190">
        <f t="shared" si="19"/>
        <v>7.3062792454527932E-3</v>
      </c>
      <c r="V190">
        <f>IFERROR(IFERROR(INDEX(prices!$A$2:$G$507, (MATCH(I190+7,prices!$A$2:$A$507,0)), 5), INDEX(prices!$A$2:$G$507, (MATCH(I190+9,prices!$A$2:$A$507,0)), 5)), INDEX(prices!$A$2:$G$507, (MATCH(I190+10,prices!$A$2:$A$507,0)), 5))</f>
        <v>720.15997300000004</v>
      </c>
      <c r="W190">
        <f t="shared" si="20"/>
        <v>9.6880098142306855E-3</v>
      </c>
    </row>
    <row r="191" spans="1:23">
      <c r="A191">
        <v>20151001</v>
      </c>
      <c r="B191">
        <v>0.13</v>
      </c>
      <c r="C191">
        <v>-0.45</v>
      </c>
      <c r="D191">
        <v>-0.04</v>
      </c>
      <c r="E191">
        <v>0</v>
      </c>
      <c r="F191">
        <v>10</v>
      </c>
      <c r="G191">
        <v>1</v>
      </c>
      <c r="H191">
        <v>2015</v>
      </c>
      <c r="I191" s="1">
        <v>42278</v>
      </c>
      <c r="J191">
        <f>INDEX(pol!$A$2:$C$366, (MATCH(I191,pol!$A$2:$A$366,0)), 2)</f>
        <v>0.19826110661406801</v>
      </c>
      <c r="K191">
        <f t="shared" si="14"/>
        <v>-9.279215706403507</v>
      </c>
      <c r="L191">
        <f>INDEX(prices!$A$2:$G$254, (MATCH(I191,prices!$A$2:$A$254,0)), 5)</f>
        <v>724.42999299999997</v>
      </c>
      <c r="M191">
        <f t="shared" si="15"/>
        <v>5.8035307185004756E-3</v>
      </c>
      <c r="N191">
        <f>IFERROR(IFERROR(INDEX(prices!$A$2:$G$507, (MATCH(I191+30,prices!$A$2:$A$507,0)), 5), INDEX(prices!$A$2:$G$507, (MATCH(I191+32,prices!$A$2:$A$507,0)), 5)), INDEX(prices!$A$2:$G$507, (MATCH(I191+33,prices!$A$2:$A$507,0)), 5))</f>
        <v>624</v>
      </c>
      <c r="O191">
        <f t="shared" si="16"/>
        <v>-2.5350234301742564E-2</v>
      </c>
      <c r="P191">
        <f>IFERROR(IFERROR(INDEX(prices!$A$2:$G$507, (MATCH(I191+60,prices!$A$2:$A$507,0)), 5), INDEX(prices!$A$2:$G$507, (MATCH(I191+62,prices!$A$2:$A$507,0)), 5)), INDEX(prices!$A$2:$G$507, (MATCH(I191+63,prices!$A$2:$A$507,0)), 5))</f>
        <v>579.54998799999998</v>
      </c>
      <c r="Q191">
        <f t="shared" si="17"/>
        <v>-2.0491132356840959E-3</v>
      </c>
      <c r="R191">
        <f>IFERROR(IFERROR(INDEX(prices!$A$2:$G$507, (MATCH(I191+90,prices!$A$2:$A$507,0)), 5), INDEX(prices!$A$2:$G$507, (MATCH(I191+92,prices!$A$2:$A$507,0)), 5)), INDEX(prices!$A$2:$G$507, (MATCH(I191+93,prices!$A$2:$A$507,0)), 5))</f>
        <v>485.790009</v>
      </c>
      <c r="S191">
        <f t="shared" si="18"/>
        <v>-8.4704106279527569E-3</v>
      </c>
      <c r="T191">
        <f>IFERROR(IFERROR(INDEX(prices!$A$2:$G$507, (MATCH(I191+15,prices!$A$2:$A$507,0)), 5), INDEX(prices!$A$2:$G$507, (MATCH(I191+17,prices!$A$2:$A$507,0)), 5)), INDEX(prices!$A$2:$G$507, (MATCH(I191+18,prices!$A$2:$A$507,0)), 5))</f>
        <v>722.70001200000002</v>
      </c>
      <c r="U191">
        <f t="shared" si="19"/>
        <v>-1.5335322848081677E-3</v>
      </c>
      <c r="V191">
        <f>IFERROR(IFERROR(INDEX(prices!$A$2:$G$507, (MATCH(I191+7,prices!$A$2:$A$507,0)), 5), INDEX(prices!$A$2:$G$507, (MATCH(I191+9,prices!$A$2:$A$507,0)), 5)), INDEX(prices!$A$2:$G$507, (MATCH(I191+10,prices!$A$2:$A$507,0)), 5))</f>
        <v>734.77002000000005</v>
      </c>
      <c r="W191">
        <f t="shared" si="20"/>
        <v>2.0287224433119123E-2</v>
      </c>
    </row>
    <row r="192" spans="1:23">
      <c r="A192">
        <v>20151002</v>
      </c>
      <c r="B192">
        <v>1.48</v>
      </c>
      <c r="C192">
        <v>0.34</v>
      </c>
      <c r="D192">
        <v>-0.84</v>
      </c>
      <c r="E192">
        <v>0</v>
      </c>
      <c r="F192">
        <v>10</v>
      </c>
      <c r="G192">
        <v>2</v>
      </c>
      <c r="H192">
        <v>2015</v>
      </c>
      <c r="I192" s="1">
        <v>42279</v>
      </c>
      <c r="J192">
        <f>INDEX(pol!$A$2:$C$366, (MATCH(I192,pol!$A$2:$A$366,0)), 2)</f>
        <v>0.14152202714553</v>
      </c>
      <c r="K192">
        <f t="shared" si="14"/>
        <v>-0.28618361128683412</v>
      </c>
      <c r="L192">
        <f>INDEX(prices!$A$2:$G$254, (MATCH(I192,prices!$A$2:$A$254,0)), 5)</f>
        <v>724.45001200000002</v>
      </c>
      <c r="M192">
        <f t="shared" si="15"/>
        <v>2.7634140211596026E-5</v>
      </c>
      <c r="N192">
        <f>IFERROR(IFERROR(INDEX(prices!$A$2:$G$507, (MATCH(I192+30,prices!$A$2:$A$507,0)), 5), INDEX(prices!$A$2:$G$507, (MATCH(I192+32,prices!$A$2:$A$507,0)), 5)), INDEX(prices!$A$2:$G$507, (MATCH(I192+33,prices!$A$2:$A$507,0)), 5))</f>
        <v>623.15997300000004</v>
      </c>
      <c r="O192">
        <f t="shared" si="16"/>
        <v>-1.3461971153845571E-3</v>
      </c>
      <c r="P192">
        <f>IFERROR(IFERROR(INDEX(prices!$A$2:$G$507, (MATCH(I192+60,prices!$A$2:$A$507,0)), 5), INDEX(prices!$A$2:$G$507, (MATCH(I192+62,prices!$A$2:$A$507,0)), 5)), INDEX(prices!$A$2:$G$507, (MATCH(I192+63,prices!$A$2:$A$507,0)), 5))</f>
        <v>580.73999000000003</v>
      </c>
      <c r="Q192">
        <f t="shared" si="17"/>
        <v>2.0533207223533746E-3</v>
      </c>
      <c r="R192">
        <f>IFERROR(IFERROR(INDEX(prices!$A$2:$G$507, (MATCH(I192+90,prices!$A$2:$A$507,0)), 5), INDEX(prices!$A$2:$G$507, (MATCH(I192+92,prices!$A$2:$A$507,0)), 5)), INDEX(prices!$A$2:$G$507, (MATCH(I192+93,prices!$A$2:$A$507,0)), 5))</f>
        <v>479.85000600000001</v>
      </c>
      <c r="S192">
        <f t="shared" si="18"/>
        <v>-1.222751166131947E-2</v>
      </c>
      <c r="T192">
        <f>IFERROR(IFERROR(INDEX(prices!$A$2:$G$507, (MATCH(I192+15,prices!$A$2:$A$507,0)), 5), INDEX(prices!$A$2:$G$507, (MATCH(I192+17,prices!$A$2:$A$507,0)), 5)), INDEX(prices!$A$2:$G$507, (MATCH(I192+18,prices!$A$2:$A$507,0)), 5))</f>
        <v>718.64001499999995</v>
      </c>
      <c r="U192">
        <f t="shared" si="19"/>
        <v>-5.6178178117977763E-3</v>
      </c>
      <c r="V192">
        <f>IFERROR(IFERROR(INDEX(prices!$A$2:$G$507, (MATCH(I192+7,prices!$A$2:$A$507,0)), 5), INDEX(prices!$A$2:$G$507, (MATCH(I192+9,prices!$A$2:$A$507,0)), 5)), INDEX(prices!$A$2:$G$507, (MATCH(I192+10,prices!$A$2:$A$507,0)), 5))</f>
        <v>732.92999299999997</v>
      </c>
      <c r="W192">
        <f t="shared" si="20"/>
        <v>-2.5042216610852977E-3</v>
      </c>
    </row>
    <row r="193" spans="1:23">
      <c r="A193">
        <v>20151005</v>
      </c>
      <c r="B193">
        <v>1.93</v>
      </c>
      <c r="C193">
        <v>0.62</v>
      </c>
      <c r="D193">
        <v>0.77</v>
      </c>
      <c r="E193">
        <v>0</v>
      </c>
      <c r="F193">
        <v>10</v>
      </c>
      <c r="G193">
        <v>5</v>
      </c>
      <c r="H193">
        <v>2015</v>
      </c>
      <c r="I193" s="1">
        <v>42282</v>
      </c>
      <c r="J193">
        <f>INDEX(pol!$A$2:$C$366, (MATCH(I193,pol!$A$2:$A$366,0)), 2)</f>
        <v>0.18918404301136299</v>
      </c>
      <c r="K193">
        <f t="shared" si="14"/>
        <v>0.33678160797415063</v>
      </c>
      <c r="L193">
        <f>INDEX(prices!$A$2:$G$254, (MATCH(I193,prices!$A$2:$A$254,0)), 5)</f>
        <v>728.080017</v>
      </c>
      <c r="M193">
        <f t="shared" si="15"/>
        <v>5.0107045895113915E-3</v>
      </c>
      <c r="N193">
        <f>IFERROR(IFERROR(INDEX(prices!$A$2:$G$507, (MATCH(I193+30,prices!$A$2:$A$507,0)), 5), INDEX(prices!$A$2:$G$507, (MATCH(I193+32,prices!$A$2:$A$507,0)), 5)), INDEX(prices!$A$2:$G$507, (MATCH(I193+33,prices!$A$2:$A$507,0)), 5))</f>
        <v>614.97997999999995</v>
      </c>
      <c r="O193">
        <f t="shared" si="16"/>
        <v>-1.3126634178091026E-2</v>
      </c>
      <c r="P193">
        <f>IFERROR(IFERROR(INDEX(prices!$A$2:$G$507, (MATCH(I193+60,prices!$A$2:$A$507,0)), 5), INDEX(prices!$A$2:$G$507, (MATCH(I193+62,prices!$A$2:$A$507,0)), 5)), INDEX(prices!$A$2:$G$507, (MATCH(I193+63,prices!$A$2:$A$507,0)), 5))</f>
        <v>561.20001200000002</v>
      </c>
      <c r="Q193">
        <f t="shared" si="17"/>
        <v>-3.3646689286887264E-2</v>
      </c>
      <c r="R193">
        <f>IFERROR(IFERROR(INDEX(prices!$A$2:$G$507, (MATCH(I193+90,prices!$A$2:$A$507,0)), 5), INDEX(prices!$A$2:$G$507, (MATCH(I193+92,prices!$A$2:$A$507,0)), 5)), INDEX(prices!$A$2:$G$507, (MATCH(I193+93,prices!$A$2:$A$507,0)), 5))</f>
        <v>449.02999899999998</v>
      </c>
      <c r="S193">
        <f t="shared" si="18"/>
        <v>-6.4228418494591058E-2</v>
      </c>
      <c r="T193">
        <f>IFERROR(IFERROR(INDEX(prices!$A$2:$G$507, (MATCH(I193+15,prices!$A$2:$A$507,0)), 5), INDEX(prices!$A$2:$G$507, (MATCH(I193+17,prices!$A$2:$A$507,0)), 5)), INDEX(prices!$A$2:$G$507, (MATCH(I193+18,prices!$A$2:$A$507,0)), 5))</f>
        <v>705.63000499999998</v>
      </c>
      <c r="U193">
        <f t="shared" si="19"/>
        <v>-1.8103653746584049E-2</v>
      </c>
      <c r="V193">
        <f>IFERROR(IFERROR(INDEX(prices!$A$2:$G$507, (MATCH(I193+7,prices!$A$2:$A$507,0)), 5), INDEX(prices!$A$2:$G$507, (MATCH(I193+9,prices!$A$2:$A$507,0)), 5)), INDEX(prices!$A$2:$G$507, (MATCH(I193+10,prices!$A$2:$A$507,0)), 5))</f>
        <v>747.82000700000003</v>
      </c>
      <c r="W193">
        <f t="shared" si="20"/>
        <v>2.0315738395495116E-2</v>
      </c>
    </row>
    <row r="194" spans="1:23">
      <c r="A194">
        <v>20151006</v>
      </c>
      <c r="B194">
        <v>-0.43</v>
      </c>
      <c r="C194">
        <v>-0.23</v>
      </c>
      <c r="D194">
        <v>1.73</v>
      </c>
      <c r="E194">
        <v>0</v>
      </c>
      <c r="F194">
        <v>10</v>
      </c>
      <c r="G194">
        <v>6</v>
      </c>
      <c r="H194">
        <v>2015</v>
      </c>
      <c r="I194" s="1">
        <v>42283</v>
      </c>
      <c r="J194">
        <f>INDEX(pol!$A$2:$C$366, (MATCH(I194,pol!$A$2:$A$366,0)), 2)</f>
        <v>0.22867677224386701</v>
      </c>
      <c r="K194">
        <f t="shared" si="14"/>
        <v>0.20875296142250202</v>
      </c>
      <c r="L194">
        <f>INDEX(prices!$A$2:$G$254, (MATCH(I194,prices!$A$2:$A$254,0)), 5)</f>
        <v>713.25</v>
      </c>
      <c r="M194">
        <f t="shared" si="15"/>
        <v>-2.0368663682195247E-2</v>
      </c>
      <c r="N194">
        <f>IFERROR(IFERROR(INDEX(prices!$A$2:$G$507, (MATCH(I194+30,prices!$A$2:$A$507,0)), 5), INDEX(prices!$A$2:$G$507, (MATCH(I194+32,prices!$A$2:$A$507,0)), 5)), INDEX(prices!$A$2:$G$507, (MATCH(I194+33,prices!$A$2:$A$507,0)), 5))</f>
        <v>617.22997999999995</v>
      </c>
      <c r="O194">
        <f t="shared" si="16"/>
        <v>3.65865568501921E-3</v>
      </c>
      <c r="P194">
        <f>IFERROR(IFERROR(INDEX(prices!$A$2:$G$507, (MATCH(I194+60,prices!$A$2:$A$507,0)), 5), INDEX(prices!$A$2:$G$507, (MATCH(I194+62,prices!$A$2:$A$507,0)), 5)), INDEX(prices!$A$2:$G$507, (MATCH(I194+63,prices!$A$2:$A$507,0)), 5))</f>
        <v>551.75</v>
      </c>
      <c r="Q194">
        <f t="shared" si="17"/>
        <v>-1.6838937629958594E-2</v>
      </c>
      <c r="R194">
        <f>IFERROR(IFERROR(INDEX(prices!$A$2:$G$507, (MATCH(I194+90,prices!$A$2:$A$507,0)), 5), INDEX(prices!$A$2:$G$507, (MATCH(I194+92,prices!$A$2:$A$507,0)), 5)), INDEX(prices!$A$2:$G$507, (MATCH(I194+93,prices!$A$2:$A$507,0)), 5))</f>
        <v>448.80999800000001</v>
      </c>
      <c r="S194">
        <f t="shared" si="18"/>
        <v>-4.8994722065321945E-4</v>
      </c>
      <c r="T194">
        <f>IFERROR(IFERROR(INDEX(prices!$A$2:$G$507, (MATCH(I194+15,prices!$A$2:$A$507,0)), 5), INDEX(prices!$A$2:$G$507, (MATCH(I194+17,prices!$A$2:$A$507,0)), 5)), INDEX(prices!$A$2:$G$507, (MATCH(I194+18,prices!$A$2:$A$507,0)), 5))</f>
        <v>665.669983</v>
      </c>
      <c r="U194">
        <f t="shared" si="19"/>
        <v>-5.6630276089237423E-2</v>
      </c>
      <c r="V194">
        <f>IFERROR(IFERROR(INDEX(prices!$A$2:$G$507, (MATCH(I194+7,prices!$A$2:$A$507,0)), 5), INDEX(prices!$A$2:$G$507, (MATCH(I194+9,prices!$A$2:$A$507,0)), 5)), INDEX(prices!$A$2:$G$507, (MATCH(I194+10,prices!$A$2:$A$507,0)), 5))</f>
        <v>750.419983</v>
      </c>
      <c r="W194">
        <f t="shared" si="20"/>
        <v>3.476740359528746E-3</v>
      </c>
    </row>
    <row r="195" spans="1:23">
      <c r="A195">
        <v>20151007</v>
      </c>
      <c r="B195">
        <v>0.94</v>
      </c>
      <c r="C195">
        <v>0.7</v>
      </c>
      <c r="D195">
        <v>-0.24</v>
      </c>
      <c r="E195">
        <v>0</v>
      </c>
      <c r="F195">
        <v>10</v>
      </c>
      <c r="G195">
        <v>7</v>
      </c>
      <c r="H195">
        <v>2015</v>
      </c>
      <c r="I195" s="1">
        <v>42284</v>
      </c>
      <c r="J195">
        <f>INDEX(pol!$A$2:$C$366, (MATCH(I195,pol!$A$2:$A$366,0)), 2)</f>
        <v>0.187200877571428</v>
      </c>
      <c r="K195">
        <f t="shared" ref="K195:K254" si="21">(J195-J194)/J194</f>
        <v>-0.18137344805710309</v>
      </c>
      <c r="L195">
        <f>INDEX(prices!$A$2:$G$254, (MATCH(I195,prices!$A$2:$A$254,0)), 5)</f>
        <v>720.15997300000004</v>
      </c>
      <c r="M195">
        <f t="shared" ref="M195:M254" si="22">(L195-L194)/L194</f>
        <v>9.6880098142306855E-3</v>
      </c>
      <c r="N195">
        <f>IFERROR(IFERROR(INDEX(prices!$A$2:$G$507, (MATCH(I195+30,prices!$A$2:$A$507,0)), 5), INDEX(prices!$A$2:$G$507, (MATCH(I195+32,prices!$A$2:$A$507,0)), 5)), INDEX(prices!$A$2:$G$507, (MATCH(I195+33,prices!$A$2:$A$507,0)), 5))</f>
        <v>612.40002400000003</v>
      </c>
      <c r="O195">
        <f t="shared" ref="O195:O254" si="23">(N195-N194)/N194</f>
        <v>-7.8252128971439874E-3</v>
      </c>
      <c r="P195">
        <f>IFERROR(IFERROR(INDEX(prices!$A$2:$G$507, (MATCH(I195+60,prices!$A$2:$A$507,0)), 5), INDEX(prices!$A$2:$G$507, (MATCH(I195+62,prices!$A$2:$A$507,0)), 5)), INDEX(prices!$A$2:$G$507, (MATCH(I195+63,prices!$A$2:$A$507,0)), 5))</f>
        <v>542.23999000000003</v>
      </c>
      <c r="Q195">
        <f t="shared" ref="Q195:Q254" si="24">(P195-P194)/P194</f>
        <v>-1.7236085183506961E-2</v>
      </c>
      <c r="R195">
        <f>IFERROR(IFERROR(INDEX(prices!$A$2:$G$507, (MATCH(I195+90,prices!$A$2:$A$507,0)), 5), INDEX(prices!$A$2:$G$507, (MATCH(I195+92,prices!$A$2:$A$507,0)), 5)), INDEX(prices!$A$2:$G$507, (MATCH(I195+93,prices!$A$2:$A$507,0)), 5))</f>
        <v>449.02999899999998</v>
      </c>
      <c r="S195">
        <f t="shared" ref="S195:S254" si="25">(R195-R194)/R194</f>
        <v>4.901873866008839E-4</v>
      </c>
      <c r="T195">
        <f>IFERROR(IFERROR(INDEX(prices!$A$2:$G$507, (MATCH(I195+15,prices!$A$2:$A$507,0)), 5), INDEX(prices!$A$2:$G$507, (MATCH(I195+17,prices!$A$2:$A$507,0)), 5)), INDEX(prices!$A$2:$G$507, (MATCH(I195+18,prices!$A$2:$A$507,0)), 5))</f>
        <v>650.61999500000002</v>
      </c>
      <c r="U195">
        <f t="shared" ref="U195:U254" si="26">(T195-T194)/T194</f>
        <v>-2.2608782706670407E-2</v>
      </c>
      <c r="V195">
        <f>IFERROR(IFERROR(INDEX(prices!$A$2:$G$507, (MATCH(I195+7,prices!$A$2:$A$507,0)), 5), INDEX(prices!$A$2:$G$507, (MATCH(I195+9,prices!$A$2:$A$507,0)), 5)), INDEX(prices!$A$2:$G$507, (MATCH(I195+10,prices!$A$2:$A$507,0)), 5))</f>
        <v>718.55999799999995</v>
      </c>
      <c r="W195">
        <f t="shared" ref="W195:W254" si="27">(V195-V194)/V194</f>
        <v>-4.2456205487267855E-2</v>
      </c>
    </row>
    <row r="196" spans="1:23">
      <c r="A196">
        <v>20151008</v>
      </c>
      <c r="B196">
        <v>0.84</v>
      </c>
      <c r="C196">
        <v>0.24</v>
      </c>
      <c r="D196">
        <v>0.76</v>
      </c>
      <c r="E196">
        <v>0</v>
      </c>
      <c r="F196">
        <v>10</v>
      </c>
      <c r="G196">
        <v>8</v>
      </c>
      <c r="H196">
        <v>2015</v>
      </c>
      <c r="I196" s="1">
        <v>42285</v>
      </c>
      <c r="J196">
        <f>INDEX(pol!$A$2:$C$366, (MATCH(I196,pol!$A$2:$A$366,0)), 2)</f>
        <v>0.18830481777389699</v>
      </c>
      <c r="K196">
        <f t="shared" si="21"/>
        <v>5.8970888213265267E-3</v>
      </c>
      <c r="L196">
        <f>INDEX(prices!$A$2:$G$254, (MATCH(I196,prices!$A$2:$A$254,0)), 5)</f>
        <v>734.77002000000005</v>
      </c>
      <c r="M196">
        <f t="shared" si="22"/>
        <v>2.0287224433119123E-2</v>
      </c>
      <c r="N196">
        <f>IFERROR(IFERROR(INDEX(prices!$A$2:$G$507, (MATCH(I196+30,prices!$A$2:$A$507,0)), 5), INDEX(prices!$A$2:$G$507, (MATCH(I196+32,prices!$A$2:$A$507,0)), 5)), INDEX(prices!$A$2:$G$507, (MATCH(I196+33,prices!$A$2:$A$507,0)), 5))</f>
        <v>609.28997800000002</v>
      </c>
      <c r="O196">
        <f t="shared" si="23"/>
        <v>-5.0784550589763056E-3</v>
      </c>
      <c r="P196">
        <f>IFERROR(IFERROR(INDEX(prices!$A$2:$G$507, (MATCH(I196+60,prices!$A$2:$A$507,0)), 5), INDEX(prices!$A$2:$G$507, (MATCH(I196+62,prices!$A$2:$A$507,0)), 5)), INDEX(prices!$A$2:$G$507, (MATCH(I196+63,prices!$A$2:$A$507,0)), 5))</f>
        <v>551.75</v>
      </c>
      <c r="Q196">
        <f t="shared" si="24"/>
        <v>1.7538378163513845E-2</v>
      </c>
      <c r="R196">
        <f>IFERROR(IFERROR(INDEX(prices!$A$2:$G$507, (MATCH(I196+90,prices!$A$2:$A$507,0)), 5), INDEX(prices!$A$2:$G$507, (MATCH(I196+92,prices!$A$2:$A$507,0)), 5)), INDEX(prices!$A$2:$G$507, (MATCH(I196+93,prices!$A$2:$A$507,0)), 5))</f>
        <v>426.67001299999998</v>
      </c>
      <c r="S196">
        <f t="shared" si="25"/>
        <v>-4.9796196356136982E-2</v>
      </c>
      <c r="T196">
        <f>IFERROR(IFERROR(INDEX(prices!$A$2:$G$507, (MATCH(I196+15,prices!$A$2:$A$507,0)), 5), INDEX(prices!$A$2:$G$507, (MATCH(I196+17,prices!$A$2:$A$507,0)), 5)), INDEX(prices!$A$2:$G$507, (MATCH(I196+18,prices!$A$2:$A$507,0)), 5))</f>
        <v>649.71997099999999</v>
      </c>
      <c r="U196">
        <f t="shared" si="26"/>
        <v>-1.3833328316324345E-3</v>
      </c>
      <c r="V196">
        <f>IFERROR(IFERROR(INDEX(prices!$A$2:$G$507, (MATCH(I196+7,prices!$A$2:$A$507,0)), 5), INDEX(prices!$A$2:$G$507, (MATCH(I196+9,prices!$A$2:$A$507,0)), 5)), INDEX(prices!$A$2:$G$507, (MATCH(I196+10,prices!$A$2:$A$507,0)), 5))</f>
        <v>723.80999799999995</v>
      </c>
      <c r="W196">
        <f t="shared" si="27"/>
        <v>7.3062792454527932E-3</v>
      </c>
    </row>
    <row r="197" spans="1:23">
      <c r="A197">
        <v>20151009</v>
      </c>
      <c r="B197">
        <v>0.12</v>
      </c>
      <c r="C197">
        <v>0.21</v>
      </c>
      <c r="D197">
        <v>-1.08</v>
      </c>
      <c r="E197">
        <v>0</v>
      </c>
      <c r="F197">
        <v>10</v>
      </c>
      <c r="G197">
        <v>9</v>
      </c>
      <c r="H197">
        <v>2015</v>
      </c>
      <c r="I197" s="1">
        <v>42286</v>
      </c>
      <c r="J197">
        <f>INDEX(pol!$A$2:$C$366, (MATCH(I197,pol!$A$2:$A$366,0)), 2)</f>
        <v>0.116527717197718</v>
      </c>
      <c r="K197">
        <f t="shared" si="21"/>
        <v>-0.38117506192732581</v>
      </c>
      <c r="L197">
        <f>INDEX(prices!$A$2:$G$254, (MATCH(I197,prices!$A$2:$A$254,0)), 5)</f>
        <v>732.92999299999997</v>
      </c>
      <c r="M197">
        <f t="shared" si="22"/>
        <v>-2.5042216610852977E-3</v>
      </c>
      <c r="N197">
        <f>IFERROR(IFERROR(INDEX(prices!$A$2:$G$507, (MATCH(I197+30,prices!$A$2:$A$507,0)), 5), INDEX(prices!$A$2:$G$507, (MATCH(I197+32,prices!$A$2:$A$507,0)), 5)), INDEX(prices!$A$2:$G$507, (MATCH(I197+33,prices!$A$2:$A$507,0)), 5))</f>
        <v>628.88000499999998</v>
      </c>
      <c r="O197">
        <f t="shared" si="23"/>
        <v>3.2152222599006811E-2</v>
      </c>
      <c r="P197">
        <f>IFERROR(IFERROR(INDEX(prices!$A$2:$G$507, (MATCH(I197+60,prices!$A$2:$A$507,0)), 5), INDEX(prices!$A$2:$G$507, (MATCH(I197+62,prices!$A$2:$A$507,0)), 5)), INDEX(prices!$A$2:$G$507, (MATCH(I197+63,prices!$A$2:$A$507,0)), 5))</f>
        <v>542.23999000000003</v>
      </c>
      <c r="Q197">
        <f t="shared" si="24"/>
        <v>-1.7236085183506961E-2</v>
      </c>
      <c r="R197">
        <f>IFERROR(IFERROR(INDEX(prices!$A$2:$G$507, (MATCH(I197+90,prices!$A$2:$A$507,0)), 5), INDEX(prices!$A$2:$G$507, (MATCH(I197+92,prices!$A$2:$A$507,0)), 5)), INDEX(prices!$A$2:$G$507, (MATCH(I197+93,prices!$A$2:$A$507,0)), 5))</f>
        <v>416</v>
      </c>
      <c r="S197">
        <f t="shared" si="25"/>
        <v>-2.5007646834557327E-2</v>
      </c>
      <c r="T197">
        <f>IFERROR(IFERROR(INDEX(prices!$A$2:$G$507, (MATCH(I197+15,prices!$A$2:$A$507,0)), 5), INDEX(prices!$A$2:$G$507, (MATCH(I197+17,prices!$A$2:$A$507,0)), 5)), INDEX(prices!$A$2:$G$507, (MATCH(I197+18,prices!$A$2:$A$507,0)), 5))</f>
        <v>659.69000200000005</v>
      </c>
      <c r="U197">
        <f t="shared" si="26"/>
        <v>1.5345120120988343E-2</v>
      </c>
      <c r="V197">
        <f>IFERROR(IFERROR(INDEX(prices!$A$2:$G$507, (MATCH(I197+7,prices!$A$2:$A$507,0)), 5), INDEX(prices!$A$2:$G$507, (MATCH(I197+9,prices!$A$2:$A$507,0)), 5)), INDEX(prices!$A$2:$G$507, (MATCH(I197+10,prices!$A$2:$A$507,0)), 5))</f>
        <v>722.70001200000002</v>
      </c>
      <c r="W197">
        <f t="shared" si="27"/>
        <v>-1.5335322848081677E-3</v>
      </c>
    </row>
    <row r="198" spans="1:23">
      <c r="A198">
        <v>20151012</v>
      </c>
      <c r="B198">
        <v>0.06</v>
      </c>
      <c r="C198">
        <v>-0.4</v>
      </c>
      <c r="D198">
        <v>-7.0000000000000007E-2</v>
      </c>
      <c r="E198">
        <v>0</v>
      </c>
      <c r="F198">
        <v>10</v>
      </c>
      <c r="G198">
        <v>12</v>
      </c>
      <c r="H198">
        <v>2015</v>
      </c>
      <c r="I198" s="1">
        <v>42289</v>
      </c>
      <c r="J198">
        <f>INDEX(pol!$A$2:$C$366, (MATCH(I198,pol!$A$2:$A$366,0)), 2)</f>
        <v>0.32613288003017199</v>
      </c>
      <c r="K198">
        <f t="shared" si="21"/>
        <v>1.7987579940041833</v>
      </c>
      <c r="L198">
        <f>INDEX(prices!$A$2:$G$254, (MATCH(I198,prices!$A$2:$A$254,0)), 5)</f>
        <v>747.82000700000003</v>
      </c>
      <c r="M198">
        <f t="shared" si="22"/>
        <v>2.0315738395495116E-2</v>
      </c>
      <c r="N198">
        <f>IFERROR(IFERROR(INDEX(prices!$A$2:$G$507, (MATCH(I198+30,prices!$A$2:$A$507,0)), 5), INDEX(prices!$A$2:$G$507, (MATCH(I198+32,prices!$A$2:$A$507,0)), 5)), INDEX(prices!$A$2:$G$507, (MATCH(I198+33,prices!$A$2:$A$507,0)), 5))</f>
        <v>621.84002699999996</v>
      </c>
      <c r="O198">
        <f t="shared" si="23"/>
        <v>-1.1194469444135085E-2</v>
      </c>
      <c r="P198">
        <f>IFERROR(IFERROR(INDEX(prices!$A$2:$G$507, (MATCH(I198+60,prices!$A$2:$A$507,0)), 5), INDEX(prices!$A$2:$G$507, (MATCH(I198+62,prices!$A$2:$A$507,0)), 5)), INDEX(prices!$A$2:$G$507, (MATCH(I198+63,prices!$A$2:$A$507,0)), 5))</f>
        <v>565</v>
      </c>
      <c r="Q198">
        <f t="shared" si="24"/>
        <v>4.1974052854345849E-2</v>
      </c>
      <c r="R198">
        <f>IFERROR(IFERROR(INDEX(prices!$A$2:$G$507, (MATCH(I198+90,prices!$A$2:$A$507,0)), 5), INDEX(prices!$A$2:$G$507, (MATCH(I198+92,prices!$A$2:$A$507,0)), 5)), INDEX(prices!$A$2:$G$507, (MATCH(I198+93,prices!$A$2:$A$507,0)), 5))</f>
        <v>404.26001000000002</v>
      </c>
      <c r="S198">
        <f t="shared" si="25"/>
        <v>-2.8221129807692254E-2</v>
      </c>
      <c r="T198">
        <f>IFERROR(IFERROR(INDEX(prices!$A$2:$G$507, (MATCH(I198+15,prices!$A$2:$A$507,0)), 5), INDEX(prices!$A$2:$G$507, (MATCH(I198+17,prices!$A$2:$A$507,0)), 5)), INDEX(prices!$A$2:$G$507, (MATCH(I198+18,prices!$A$2:$A$507,0)), 5))</f>
        <v>656.54998799999998</v>
      </c>
      <c r="U198">
        <f t="shared" si="26"/>
        <v>-4.7598326342378986E-3</v>
      </c>
      <c r="V198">
        <f>IFERROR(IFERROR(INDEX(prices!$A$2:$G$507, (MATCH(I198+7,prices!$A$2:$A$507,0)), 5), INDEX(prices!$A$2:$G$507, (MATCH(I198+9,prices!$A$2:$A$507,0)), 5)), INDEX(prices!$A$2:$G$507, (MATCH(I198+10,prices!$A$2:$A$507,0)), 5))</f>
        <v>718.64001499999995</v>
      </c>
      <c r="W198">
        <f t="shared" si="27"/>
        <v>-5.6178178117977763E-3</v>
      </c>
    </row>
    <row r="199" spans="1:23">
      <c r="A199">
        <v>20151013</v>
      </c>
      <c r="B199">
        <v>-0.74</v>
      </c>
      <c r="C199">
        <v>-0.73</v>
      </c>
      <c r="D199">
        <v>0.69</v>
      </c>
      <c r="E199">
        <v>0</v>
      </c>
      <c r="F199">
        <v>10</v>
      </c>
      <c r="G199">
        <v>13</v>
      </c>
      <c r="H199">
        <v>2015</v>
      </c>
      <c r="I199" s="1">
        <v>42290</v>
      </c>
      <c r="J199">
        <f>INDEX(pol!$A$2:$C$366, (MATCH(I199,pol!$A$2:$A$366,0)), 2)</f>
        <v>0.169183602400691</v>
      </c>
      <c r="K199">
        <f t="shared" si="21"/>
        <v>-0.48124334355665371</v>
      </c>
      <c r="L199">
        <f>INDEX(prices!$A$2:$G$254, (MATCH(I199,prices!$A$2:$A$254,0)), 5)</f>
        <v>750.419983</v>
      </c>
      <c r="M199">
        <f t="shared" si="22"/>
        <v>3.476740359528746E-3</v>
      </c>
      <c r="N199">
        <f>IFERROR(IFERROR(INDEX(prices!$A$2:$G$507, (MATCH(I199+30,prices!$A$2:$A$507,0)), 5), INDEX(prices!$A$2:$G$507, (MATCH(I199+32,prices!$A$2:$A$507,0)), 5)), INDEX(prices!$A$2:$G$507, (MATCH(I199+33,prices!$A$2:$A$507,0)), 5))</f>
        <v>614.67999299999997</v>
      </c>
      <c r="O199">
        <f t="shared" si="23"/>
        <v>-1.151427005196627E-2</v>
      </c>
      <c r="P199">
        <f>IFERROR(IFERROR(INDEX(prices!$A$2:$G$507, (MATCH(I199+60,prices!$A$2:$A$507,0)), 5), INDEX(prices!$A$2:$G$507, (MATCH(I199+62,prices!$A$2:$A$507,0)), 5)), INDEX(prices!$A$2:$G$507, (MATCH(I199+63,prices!$A$2:$A$507,0)), 5))</f>
        <v>558.15997300000004</v>
      </c>
      <c r="Q199">
        <f t="shared" si="24"/>
        <v>-1.2106242477876042E-2</v>
      </c>
      <c r="R199">
        <f>IFERROR(IFERROR(INDEX(prices!$A$2:$G$507, (MATCH(I199+90,prices!$A$2:$A$507,0)), 5), INDEX(prices!$A$2:$G$507, (MATCH(I199+92,prices!$A$2:$A$507,0)), 5)), INDEX(prices!$A$2:$G$507, (MATCH(I199+93,prices!$A$2:$A$507,0)), 5))</f>
        <v>411.10000600000001</v>
      </c>
      <c r="S199">
        <f t="shared" si="25"/>
        <v>1.6919793773319269E-2</v>
      </c>
      <c r="T199">
        <f>IFERROR(IFERROR(INDEX(prices!$A$2:$G$507, (MATCH(I199+15,prices!$A$2:$A$507,0)), 5), INDEX(prices!$A$2:$G$507, (MATCH(I199+17,prices!$A$2:$A$507,0)), 5)), INDEX(prices!$A$2:$G$507, (MATCH(I199+18,prices!$A$2:$A$507,0)), 5))</f>
        <v>654.89001499999995</v>
      </c>
      <c r="U199">
        <f t="shared" si="26"/>
        <v>-2.5283269063132423E-3</v>
      </c>
      <c r="V199">
        <f>IFERROR(IFERROR(INDEX(prices!$A$2:$G$507, (MATCH(I199+7,prices!$A$2:$A$507,0)), 5), INDEX(prices!$A$2:$G$507, (MATCH(I199+9,prices!$A$2:$A$507,0)), 5)), INDEX(prices!$A$2:$G$507, (MATCH(I199+10,prices!$A$2:$A$507,0)), 5))</f>
        <v>705.63000499999998</v>
      </c>
      <c r="W199">
        <f t="shared" si="27"/>
        <v>-1.8103653746584049E-2</v>
      </c>
    </row>
    <row r="200" spans="1:23">
      <c r="A200">
        <v>20151014</v>
      </c>
      <c r="B200">
        <v>-0.6</v>
      </c>
      <c r="C200">
        <v>-0.26</v>
      </c>
      <c r="D200">
        <v>-0.03</v>
      </c>
      <c r="E200">
        <v>0</v>
      </c>
      <c r="F200">
        <v>10</v>
      </c>
      <c r="G200">
        <v>14</v>
      </c>
      <c r="H200">
        <v>2015</v>
      </c>
      <c r="I200" s="1">
        <v>42291</v>
      </c>
      <c r="J200">
        <f>INDEX(pol!$A$2:$C$366, (MATCH(I200,pol!$A$2:$A$366,0)), 2)</f>
        <v>0.15041283148677201</v>
      </c>
      <c r="K200">
        <f t="shared" si="21"/>
        <v>-0.11094911473431496</v>
      </c>
      <c r="L200">
        <f>INDEX(prices!$A$2:$G$254, (MATCH(I200,prices!$A$2:$A$254,0)), 5)</f>
        <v>718.55999799999995</v>
      </c>
      <c r="M200">
        <f t="shared" si="22"/>
        <v>-4.2456205487267855E-2</v>
      </c>
      <c r="N200">
        <f>IFERROR(IFERROR(INDEX(prices!$A$2:$G$507, (MATCH(I200+30,prices!$A$2:$A$507,0)), 5), INDEX(prices!$A$2:$G$507, (MATCH(I200+32,prices!$A$2:$A$507,0)), 5)), INDEX(prices!$A$2:$G$507, (MATCH(I200+33,prices!$A$2:$A$507,0)), 5))</f>
        <v>592.89001499999995</v>
      </c>
      <c r="O200">
        <f t="shared" si="23"/>
        <v>-3.5449304106437741E-2</v>
      </c>
      <c r="P200">
        <f>IFERROR(IFERROR(INDEX(prices!$A$2:$G$507, (MATCH(I200+60,prices!$A$2:$A$507,0)), 5), INDEX(prices!$A$2:$G$507, (MATCH(I200+62,prices!$A$2:$A$507,0)), 5)), INDEX(prices!$A$2:$G$507, (MATCH(I200+63,prices!$A$2:$A$507,0)), 5))</f>
        <v>554.85998500000005</v>
      </c>
      <c r="Q200">
        <f t="shared" si="24"/>
        <v>-5.9122620030655345E-3</v>
      </c>
      <c r="R200">
        <f>IFERROR(IFERROR(INDEX(prices!$A$2:$G$507, (MATCH(I200+90,prices!$A$2:$A$507,0)), 5), INDEX(prices!$A$2:$G$507, (MATCH(I200+92,prices!$A$2:$A$507,0)), 5)), INDEX(prices!$A$2:$G$507, (MATCH(I200+93,prices!$A$2:$A$507,0)), 5))</f>
        <v>404.26001000000002</v>
      </c>
      <c r="S200">
        <f t="shared" si="25"/>
        <v>-1.6638277548456142E-2</v>
      </c>
      <c r="T200">
        <f>IFERROR(IFERROR(INDEX(prices!$A$2:$G$507, (MATCH(I200+15,prices!$A$2:$A$507,0)), 5), INDEX(prices!$A$2:$G$507, (MATCH(I200+17,prices!$A$2:$A$507,0)), 5)), INDEX(prices!$A$2:$G$507, (MATCH(I200+18,prices!$A$2:$A$507,0)), 5))</f>
        <v>648.20001200000002</v>
      </c>
      <c r="U200">
        <f t="shared" si="26"/>
        <v>-1.0215460377724547E-2</v>
      </c>
      <c r="V200">
        <f>IFERROR(IFERROR(INDEX(prices!$A$2:$G$507, (MATCH(I200+7,prices!$A$2:$A$507,0)), 5), INDEX(prices!$A$2:$G$507, (MATCH(I200+9,prices!$A$2:$A$507,0)), 5)), INDEX(prices!$A$2:$G$507, (MATCH(I200+10,prices!$A$2:$A$507,0)), 5))</f>
        <v>665.669983</v>
      </c>
      <c r="W200">
        <f t="shared" si="27"/>
        <v>-5.6630276089237423E-2</v>
      </c>
    </row>
    <row r="201" spans="1:23">
      <c r="A201">
        <v>20151015</v>
      </c>
      <c r="B201">
        <v>1.56</v>
      </c>
      <c r="C201">
        <v>0.65</v>
      </c>
      <c r="D201">
        <v>-0.15</v>
      </c>
      <c r="E201">
        <v>0</v>
      </c>
      <c r="F201">
        <v>10</v>
      </c>
      <c r="G201">
        <v>15</v>
      </c>
      <c r="H201">
        <v>2015</v>
      </c>
      <c r="I201" s="1">
        <v>42292</v>
      </c>
      <c r="J201">
        <f>INDEX(pol!$A$2:$C$366, (MATCH(I201,pol!$A$2:$A$366,0)), 2)</f>
        <v>0.13391361315774999</v>
      </c>
      <c r="K201">
        <f t="shared" si="21"/>
        <v>-0.10969289099828582</v>
      </c>
      <c r="L201">
        <f>INDEX(prices!$A$2:$G$254, (MATCH(I201,prices!$A$2:$A$254,0)), 5)</f>
        <v>723.80999799999995</v>
      </c>
      <c r="M201">
        <f t="shared" si="22"/>
        <v>7.3062792454527932E-3</v>
      </c>
      <c r="N201">
        <f>IFERROR(IFERROR(INDEX(prices!$A$2:$G$507, (MATCH(I201+30,prices!$A$2:$A$507,0)), 5), INDEX(prices!$A$2:$G$507, (MATCH(I201+32,prices!$A$2:$A$507,0)), 5)), INDEX(prices!$A$2:$G$507, (MATCH(I201+33,prices!$A$2:$A$507,0)), 5))</f>
        <v>588.73999000000003</v>
      </c>
      <c r="O201">
        <f t="shared" si="23"/>
        <v>-6.9996540589402816E-3</v>
      </c>
      <c r="P201">
        <f>IFERROR(IFERROR(INDEX(prices!$A$2:$G$507, (MATCH(I201+60,prices!$A$2:$A$507,0)), 5), INDEX(prices!$A$2:$G$507, (MATCH(I201+62,prices!$A$2:$A$507,0)), 5)), INDEX(prices!$A$2:$G$507, (MATCH(I201+63,prices!$A$2:$A$507,0)), 5))</f>
        <v>558.15997300000004</v>
      </c>
      <c r="Q201">
        <f t="shared" si="24"/>
        <v>5.9474247363503503E-3</v>
      </c>
      <c r="R201">
        <f>IFERROR(IFERROR(INDEX(prices!$A$2:$G$507, (MATCH(I201+90,prices!$A$2:$A$507,0)), 5), INDEX(prices!$A$2:$G$507, (MATCH(I201+92,prices!$A$2:$A$507,0)), 5)), INDEX(prices!$A$2:$G$507, (MATCH(I201+93,prices!$A$2:$A$507,0)), 5))</f>
        <v>428.27999899999998</v>
      </c>
      <c r="S201">
        <f t="shared" si="25"/>
        <v>5.9417178068144685E-2</v>
      </c>
      <c r="T201">
        <f>IFERROR(IFERROR(INDEX(prices!$A$2:$G$507, (MATCH(I201+15,prices!$A$2:$A$507,0)), 5), INDEX(prices!$A$2:$G$507, (MATCH(I201+17,prices!$A$2:$A$507,0)), 5)), INDEX(prices!$A$2:$G$507, (MATCH(I201+18,prices!$A$2:$A$507,0)), 5))</f>
        <v>640.22997999999995</v>
      </c>
      <c r="U201">
        <f t="shared" si="26"/>
        <v>-1.2295636921401445E-2</v>
      </c>
      <c r="V201">
        <f>IFERROR(IFERROR(INDEX(prices!$A$2:$G$507, (MATCH(I201+7,prices!$A$2:$A$507,0)), 5), INDEX(prices!$A$2:$G$507, (MATCH(I201+9,prices!$A$2:$A$507,0)), 5)), INDEX(prices!$A$2:$G$507, (MATCH(I201+10,prices!$A$2:$A$507,0)), 5))</f>
        <v>650.61999500000002</v>
      </c>
      <c r="W201">
        <f t="shared" si="27"/>
        <v>-2.2608782706670407E-2</v>
      </c>
    </row>
    <row r="202" spans="1:23">
      <c r="A202">
        <v>20151016</v>
      </c>
      <c r="B202">
        <v>0.36</v>
      </c>
      <c r="C202">
        <v>-0.49</v>
      </c>
      <c r="D202">
        <v>-0.35</v>
      </c>
      <c r="E202">
        <v>0</v>
      </c>
      <c r="F202">
        <v>10</v>
      </c>
      <c r="G202">
        <v>16</v>
      </c>
      <c r="H202">
        <v>2015</v>
      </c>
      <c r="I202" s="1">
        <v>42293</v>
      </c>
      <c r="J202">
        <f>INDEX(pol!$A$2:$C$366, (MATCH(I202,pol!$A$2:$A$366,0)), 2)</f>
        <v>0.116046155681297</v>
      </c>
      <c r="K202">
        <f t="shared" si="21"/>
        <v>-0.13342525121329643</v>
      </c>
      <c r="L202">
        <f>INDEX(prices!$A$2:$G$254, (MATCH(I202,prices!$A$2:$A$254,0)), 5)</f>
        <v>722.70001200000002</v>
      </c>
      <c r="M202">
        <f t="shared" si="22"/>
        <v>-1.5335322848081677E-3</v>
      </c>
      <c r="N202">
        <f>IFERROR(IFERROR(INDEX(prices!$A$2:$G$507, (MATCH(I202+30,prices!$A$2:$A$507,0)), 5), INDEX(prices!$A$2:$G$507, (MATCH(I202+32,prices!$A$2:$A$507,0)), 5)), INDEX(prices!$A$2:$G$507, (MATCH(I202+33,prices!$A$2:$A$507,0)), 5))</f>
        <v>583.580017</v>
      </c>
      <c r="O202">
        <f t="shared" si="23"/>
        <v>-8.764434364310866E-3</v>
      </c>
      <c r="P202">
        <f>IFERROR(IFERROR(INDEX(prices!$A$2:$G$507, (MATCH(I202+60,prices!$A$2:$A$507,0)), 5), INDEX(prices!$A$2:$G$507, (MATCH(I202+62,prices!$A$2:$A$507,0)), 5)), INDEX(prices!$A$2:$G$507, (MATCH(I202+63,prices!$A$2:$A$507,0)), 5))</f>
        <v>554.85998500000005</v>
      </c>
      <c r="Q202">
        <f t="shared" si="24"/>
        <v>-5.9122620030655345E-3</v>
      </c>
      <c r="R202">
        <f>IFERROR(IFERROR(INDEX(prices!$A$2:$G$507, (MATCH(I202+90,prices!$A$2:$A$507,0)), 5), INDEX(prices!$A$2:$G$507, (MATCH(I202+92,prices!$A$2:$A$507,0)), 5)), INDEX(prices!$A$2:$G$507, (MATCH(I202+93,prices!$A$2:$A$507,0)), 5))</f>
        <v>454.29998799999998</v>
      </c>
      <c r="S202">
        <f t="shared" si="25"/>
        <v>6.0754620950673931E-2</v>
      </c>
      <c r="T202">
        <f>IFERROR(IFERROR(INDEX(prices!$A$2:$G$507, (MATCH(I202+15,prices!$A$2:$A$507,0)), 5), INDEX(prices!$A$2:$G$507, (MATCH(I202+17,prices!$A$2:$A$507,0)), 5)), INDEX(prices!$A$2:$G$507, (MATCH(I202+18,prices!$A$2:$A$507,0)), 5))</f>
        <v>624</v>
      </c>
      <c r="U202">
        <f t="shared" si="26"/>
        <v>-2.5350234301742564E-2</v>
      </c>
      <c r="V202">
        <f>IFERROR(IFERROR(INDEX(prices!$A$2:$G$507, (MATCH(I202+7,prices!$A$2:$A$507,0)), 5), INDEX(prices!$A$2:$G$507, (MATCH(I202+9,prices!$A$2:$A$507,0)), 5)), INDEX(prices!$A$2:$G$507, (MATCH(I202+10,prices!$A$2:$A$507,0)), 5))</f>
        <v>649.71997099999999</v>
      </c>
      <c r="W202">
        <f t="shared" si="27"/>
        <v>-1.3833328316324345E-3</v>
      </c>
    </row>
    <row r="203" spans="1:23">
      <c r="A203">
        <v>20151019</v>
      </c>
      <c r="B203">
        <v>0</v>
      </c>
      <c r="C203">
        <v>0.16</v>
      </c>
      <c r="D203">
        <v>-0.71</v>
      </c>
      <c r="E203">
        <v>0</v>
      </c>
      <c r="F203">
        <v>10</v>
      </c>
      <c r="G203">
        <v>19</v>
      </c>
      <c r="H203">
        <v>2015</v>
      </c>
      <c r="I203" s="1">
        <v>42296</v>
      </c>
      <c r="J203">
        <f>INDEX(pol!$A$2:$C$366, (MATCH(I203,pol!$A$2:$A$366,0)), 2)</f>
        <v>0.138068700415652</v>
      </c>
      <c r="K203">
        <f t="shared" si="21"/>
        <v>0.18977401366777324</v>
      </c>
      <c r="L203">
        <f>INDEX(prices!$A$2:$G$254, (MATCH(I203,prices!$A$2:$A$254,0)), 5)</f>
        <v>718.64001499999995</v>
      </c>
      <c r="M203">
        <f t="shared" si="22"/>
        <v>-5.6178178117977763E-3</v>
      </c>
      <c r="N203">
        <f>IFERROR(IFERROR(INDEX(prices!$A$2:$G$507, (MATCH(I203+30,prices!$A$2:$A$507,0)), 5), INDEX(prices!$A$2:$G$507, (MATCH(I203+32,prices!$A$2:$A$507,0)), 5)), INDEX(prices!$A$2:$G$507, (MATCH(I203+33,prices!$A$2:$A$507,0)), 5))</f>
        <v>594</v>
      </c>
      <c r="O203">
        <f t="shared" si="23"/>
        <v>1.7855277248124145E-2</v>
      </c>
      <c r="P203">
        <f>IFERROR(IFERROR(INDEX(prices!$A$2:$G$507, (MATCH(I203+60,prices!$A$2:$A$507,0)), 5), INDEX(prices!$A$2:$G$507, (MATCH(I203+62,prices!$A$2:$A$507,0)), 5)), INDEX(prices!$A$2:$G$507, (MATCH(I203+63,prices!$A$2:$A$507,0)), 5))</f>
        <v>541.080017</v>
      </c>
      <c r="Q203">
        <f t="shared" si="24"/>
        <v>-2.4835036536289514E-2</v>
      </c>
      <c r="R203">
        <f>IFERROR(IFERROR(INDEX(prices!$A$2:$G$507, (MATCH(I203+90,prices!$A$2:$A$507,0)), 5), INDEX(prices!$A$2:$G$507, (MATCH(I203+92,prices!$A$2:$A$507,0)), 5)), INDEX(prices!$A$2:$G$507, (MATCH(I203+93,prices!$A$2:$A$507,0)), 5))</f>
        <v>469.47000100000002</v>
      </c>
      <c r="S203">
        <f t="shared" si="25"/>
        <v>3.3392061194595583E-2</v>
      </c>
      <c r="T203">
        <f>IFERROR(IFERROR(INDEX(prices!$A$2:$G$507, (MATCH(I203+15,prices!$A$2:$A$507,0)), 5), INDEX(prices!$A$2:$G$507, (MATCH(I203+17,prices!$A$2:$A$507,0)), 5)), INDEX(prices!$A$2:$G$507, (MATCH(I203+18,prices!$A$2:$A$507,0)), 5))</f>
        <v>623.15997300000004</v>
      </c>
      <c r="U203">
        <f t="shared" si="26"/>
        <v>-1.3461971153845571E-3</v>
      </c>
      <c r="V203">
        <f>IFERROR(IFERROR(INDEX(prices!$A$2:$G$507, (MATCH(I203+7,prices!$A$2:$A$507,0)), 5), INDEX(prices!$A$2:$G$507, (MATCH(I203+9,prices!$A$2:$A$507,0)), 5)), INDEX(prices!$A$2:$G$507, (MATCH(I203+10,prices!$A$2:$A$507,0)), 5))</f>
        <v>659.69000200000005</v>
      </c>
      <c r="W203">
        <f t="shared" si="27"/>
        <v>1.5345120120988343E-2</v>
      </c>
    </row>
    <row r="204" spans="1:23">
      <c r="A204">
        <v>20151020</v>
      </c>
      <c r="B204">
        <v>-0.15</v>
      </c>
      <c r="C204">
        <v>0.02</v>
      </c>
      <c r="D204">
        <v>1.21</v>
      </c>
      <c r="E204">
        <v>0</v>
      </c>
      <c r="F204">
        <v>10</v>
      </c>
      <c r="G204">
        <v>20</v>
      </c>
      <c r="H204">
        <v>2015</v>
      </c>
      <c r="I204" s="1">
        <v>42297</v>
      </c>
      <c r="J204">
        <f>INDEX(pol!$A$2:$C$366, (MATCH(I204,pol!$A$2:$A$366,0)), 2)</f>
        <v>0.100389711558994</v>
      </c>
      <c r="K204">
        <f t="shared" si="21"/>
        <v>-0.27290029342802857</v>
      </c>
      <c r="L204">
        <f>INDEX(prices!$A$2:$G$254, (MATCH(I204,prices!$A$2:$A$254,0)), 5)</f>
        <v>705.63000499999998</v>
      </c>
      <c r="M204">
        <f t="shared" si="22"/>
        <v>-1.8103653746584049E-2</v>
      </c>
      <c r="N204">
        <f>IFERROR(IFERROR(INDEX(prices!$A$2:$G$507, (MATCH(I204+30,prices!$A$2:$A$507,0)), 5), INDEX(prices!$A$2:$G$507, (MATCH(I204+32,prices!$A$2:$A$507,0)), 5)), INDEX(prices!$A$2:$G$507, (MATCH(I204+33,prices!$A$2:$A$507,0)), 5))</f>
        <v>611.51000999999997</v>
      </c>
      <c r="O204">
        <f t="shared" si="23"/>
        <v>2.9478131313131255E-2</v>
      </c>
      <c r="P204">
        <f>IFERROR(IFERROR(INDEX(prices!$A$2:$G$507, (MATCH(I204+60,prices!$A$2:$A$507,0)), 5), INDEX(prices!$A$2:$G$507, (MATCH(I204+62,prices!$A$2:$A$507,0)), 5)), INDEX(prices!$A$2:$G$507, (MATCH(I204+63,prices!$A$2:$A$507,0)), 5))</f>
        <v>522.01000999999997</v>
      </c>
      <c r="Q204">
        <f t="shared" si="24"/>
        <v>-3.5244337992249367E-2</v>
      </c>
      <c r="R204">
        <f>IFERROR(IFERROR(INDEX(prices!$A$2:$G$507, (MATCH(I204+90,prices!$A$2:$A$507,0)), 5), INDEX(prices!$A$2:$G$507, (MATCH(I204+92,prices!$A$2:$A$507,0)), 5)), INDEX(prices!$A$2:$G$507, (MATCH(I204+93,prices!$A$2:$A$507,0)), 5))</f>
        <v>465.5</v>
      </c>
      <c r="S204">
        <f t="shared" si="25"/>
        <v>-8.4563465004018953E-3</v>
      </c>
      <c r="T204">
        <f>IFERROR(IFERROR(INDEX(prices!$A$2:$G$507, (MATCH(I204+15,prices!$A$2:$A$507,0)), 5), INDEX(prices!$A$2:$G$507, (MATCH(I204+17,prices!$A$2:$A$507,0)), 5)), INDEX(prices!$A$2:$G$507, (MATCH(I204+18,prices!$A$2:$A$507,0)), 5))</f>
        <v>614.97997999999995</v>
      </c>
      <c r="U204">
        <f t="shared" si="26"/>
        <v>-1.3126634178091026E-2</v>
      </c>
      <c r="V204">
        <f>IFERROR(IFERROR(INDEX(prices!$A$2:$G$507, (MATCH(I204+7,prices!$A$2:$A$507,0)), 5), INDEX(prices!$A$2:$G$507, (MATCH(I204+9,prices!$A$2:$A$507,0)), 5)), INDEX(prices!$A$2:$G$507, (MATCH(I204+10,prices!$A$2:$A$507,0)), 5))</f>
        <v>656.54998799999998</v>
      </c>
      <c r="W204">
        <f t="shared" si="27"/>
        <v>-4.7598326342378986E-3</v>
      </c>
    </row>
    <row r="205" spans="1:23">
      <c r="A205">
        <v>20151021</v>
      </c>
      <c r="B205">
        <v>-0.74</v>
      </c>
      <c r="C205">
        <v>-0.88</v>
      </c>
      <c r="D205">
        <v>-0.18</v>
      </c>
      <c r="E205">
        <v>0</v>
      </c>
      <c r="F205">
        <v>10</v>
      </c>
      <c r="G205">
        <v>21</v>
      </c>
      <c r="H205">
        <v>2015</v>
      </c>
      <c r="I205" s="1">
        <v>42298</v>
      </c>
      <c r="J205">
        <f>INDEX(pol!$A$2:$C$366, (MATCH(I205,pol!$A$2:$A$366,0)), 2)</f>
        <v>0.19454612511320701</v>
      </c>
      <c r="K205">
        <f t="shared" si="21"/>
        <v>0.93790899577275921</v>
      </c>
      <c r="L205">
        <f>INDEX(prices!$A$2:$G$254, (MATCH(I205,prices!$A$2:$A$254,0)), 5)</f>
        <v>665.669983</v>
      </c>
      <c r="M205">
        <f t="shared" si="22"/>
        <v>-5.6630276089237423E-2</v>
      </c>
      <c r="N205">
        <f>IFERROR(IFERROR(INDEX(prices!$A$2:$G$507, (MATCH(I205+30,prices!$A$2:$A$507,0)), 5), INDEX(prices!$A$2:$G$507, (MATCH(I205+32,prices!$A$2:$A$507,0)), 5)), INDEX(prices!$A$2:$G$507, (MATCH(I205+33,prices!$A$2:$A$507,0)), 5))</f>
        <v>536.19000200000005</v>
      </c>
      <c r="O205">
        <f t="shared" si="23"/>
        <v>-0.1231705234064769</v>
      </c>
      <c r="P205">
        <f>IFERROR(IFERROR(INDEX(prices!$A$2:$G$507, (MATCH(I205+60,prices!$A$2:$A$507,0)), 5), INDEX(prices!$A$2:$G$507, (MATCH(I205+62,prices!$A$2:$A$507,0)), 5)), INDEX(prices!$A$2:$G$507, (MATCH(I205+63,prices!$A$2:$A$507,0)), 5))</f>
        <v>494.60998499999999</v>
      </c>
      <c r="Q205">
        <f t="shared" si="24"/>
        <v>-5.2489462797849364E-2</v>
      </c>
      <c r="R205">
        <f>IFERROR(IFERROR(INDEX(prices!$A$2:$G$507, (MATCH(I205+90,prices!$A$2:$A$507,0)), 5), INDEX(prices!$A$2:$G$507, (MATCH(I205+92,prices!$A$2:$A$507,0)), 5)), INDEX(prices!$A$2:$G$507, (MATCH(I205+93,prices!$A$2:$A$507,0)), 5))</f>
        <v>469.47000100000002</v>
      </c>
      <c r="S205">
        <f t="shared" si="25"/>
        <v>8.5284661654135875E-3</v>
      </c>
      <c r="T205">
        <f>IFERROR(IFERROR(INDEX(prices!$A$2:$G$507, (MATCH(I205+15,prices!$A$2:$A$507,0)), 5), INDEX(prices!$A$2:$G$507, (MATCH(I205+17,prices!$A$2:$A$507,0)), 5)), INDEX(prices!$A$2:$G$507, (MATCH(I205+18,prices!$A$2:$A$507,0)), 5))</f>
        <v>617.22997999999995</v>
      </c>
      <c r="U205">
        <f t="shared" si="26"/>
        <v>3.65865568501921E-3</v>
      </c>
      <c r="V205">
        <f>IFERROR(IFERROR(INDEX(prices!$A$2:$G$507, (MATCH(I205+7,prices!$A$2:$A$507,0)), 5), INDEX(prices!$A$2:$G$507, (MATCH(I205+9,prices!$A$2:$A$507,0)), 5)), INDEX(prices!$A$2:$G$507, (MATCH(I205+10,prices!$A$2:$A$507,0)), 5))</f>
        <v>654.89001499999995</v>
      </c>
      <c r="W205">
        <f t="shared" si="27"/>
        <v>-2.5283269063132423E-3</v>
      </c>
    </row>
    <row r="206" spans="1:23">
      <c r="A206">
        <v>20151022</v>
      </c>
      <c r="B206">
        <v>1.5</v>
      </c>
      <c r="C206">
        <v>-0.78</v>
      </c>
      <c r="D206">
        <v>0.47</v>
      </c>
      <c r="E206">
        <v>0</v>
      </c>
      <c r="F206">
        <v>10</v>
      </c>
      <c r="G206">
        <v>22</v>
      </c>
      <c r="H206">
        <v>2015</v>
      </c>
      <c r="I206" s="1">
        <v>42299</v>
      </c>
      <c r="J206">
        <f>INDEX(pol!$A$2:$C$366, (MATCH(I206,pol!$A$2:$A$366,0)), 2)</f>
        <v>0.202653522733133</v>
      </c>
      <c r="K206">
        <f t="shared" si="21"/>
        <v>4.1673395526167729E-2</v>
      </c>
      <c r="L206">
        <f>INDEX(prices!$A$2:$G$254, (MATCH(I206,prices!$A$2:$A$254,0)), 5)</f>
        <v>650.61999500000002</v>
      </c>
      <c r="M206">
        <f t="shared" si="22"/>
        <v>-2.2608782706670407E-2</v>
      </c>
      <c r="N206">
        <f>IFERROR(IFERROR(INDEX(prices!$A$2:$G$507, (MATCH(I206+30,prices!$A$2:$A$507,0)), 5), INDEX(prices!$A$2:$G$507, (MATCH(I206+32,prices!$A$2:$A$507,0)), 5)), INDEX(prices!$A$2:$G$507, (MATCH(I206+33,prices!$A$2:$A$507,0)), 5))</f>
        <v>559.28997800000002</v>
      </c>
      <c r="O206">
        <f t="shared" si="23"/>
        <v>4.3081698490901675E-2</v>
      </c>
      <c r="P206">
        <f>IFERROR(IFERROR(INDEX(prices!$A$2:$G$507, (MATCH(I206+60,prices!$A$2:$A$507,0)), 5), INDEX(prices!$A$2:$G$507, (MATCH(I206+62,prices!$A$2:$A$507,0)), 5)), INDEX(prices!$A$2:$G$507, (MATCH(I206+63,prices!$A$2:$A$507,0)), 5))</f>
        <v>522.01000999999997</v>
      </c>
      <c r="Q206">
        <f t="shared" si="24"/>
        <v>5.5397233842741714E-2</v>
      </c>
      <c r="R206">
        <f>IFERROR(IFERROR(INDEX(prices!$A$2:$G$507, (MATCH(I206+90,prices!$A$2:$A$507,0)), 5), INDEX(prices!$A$2:$G$507, (MATCH(I206+92,prices!$A$2:$A$507,0)), 5)), INDEX(prices!$A$2:$G$507, (MATCH(I206+93,prices!$A$2:$A$507,0)), 5))</f>
        <v>465.5</v>
      </c>
      <c r="S206">
        <f t="shared" si="25"/>
        <v>-8.4563465004018953E-3</v>
      </c>
      <c r="T206">
        <f>IFERROR(IFERROR(INDEX(prices!$A$2:$G$507, (MATCH(I206+15,prices!$A$2:$A$507,0)), 5), INDEX(prices!$A$2:$G$507, (MATCH(I206+17,prices!$A$2:$A$507,0)), 5)), INDEX(prices!$A$2:$G$507, (MATCH(I206+18,prices!$A$2:$A$507,0)), 5))</f>
        <v>612.40002400000003</v>
      </c>
      <c r="U206">
        <f t="shared" si="26"/>
        <v>-7.8252128971439874E-3</v>
      </c>
      <c r="V206">
        <f>IFERROR(IFERROR(INDEX(prices!$A$2:$G$507, (MATCH(I206+7,prices!$A$2:$A$507,0)), 5), INDEX(prices!$A$2:$G$507, (MATCH(I206+9,prices!$A$2:$A$507,0)), 5)), INDEX(prices!$A$2:$G$507, (MATCH(I206+10,prices!$A$2:$A$507,0)), 5))</f>
        <v>648.20001200000002</v>
      </c>
      <c r="W206">
        <f t="shared" si="27"/>
        <v>-1.0215460377724547E-2</v>
      </c>
    </row>
    <row r="207" spans="1:23">
      <c r="A207">
        <v>20151023</v>
      </c>
      <c r="B207">
        <v>1.0900000000000001</v>
      </c>
      <c r="C207">
        <v>-0.02</v>
      </c>
      <c r="D207">
        <v>-0.59</v>
      </c>
      <c r="E207">
        <v>0</v>
      </c>
      <c r="F207">
        <v>10</v>
      </c>
      <c r="G207">
        <v>23</v>
      </c>
      <c r="H207">
        <v>2015</v>
      </c>
      <c r="I207" s="1">
        <v>42300</v>
      </c>
      <c r="J207">
        <f>INDEX(pol!$A$2:$C$366, (MATCH(I207,pol!$A$2:$A$366,0)), 2)</f>
        <v>0.125079434038216</v>
      </c>
      <c r="K207">
        <f t="shared" si="21"/>
        <v>-0.38279171093942183</v>
      </c>
      <c r="L207">
        <f>INDEX(prices!$A$2:$G$254, (MATCH(I207,prices!$A$2:$A$254,0)), 5)</f>
        <v>649.71997099999999</v>
      </c>
      <c r="M207">
        <f t="shared" si="22"/>
        <v>-1.3833328316324345E-3</v>
      </c>
      <c r="N207">
        <f>IFERROR(IFERROR(INDEX(prices!$A$2:$G$507, (MATCH(I207+30,prices!$A$2:$A$507,0)), 5), INDEX(prices!$A$2:$G$507, (MATCH(I207+32,prices!$A$2:$A$507,0)), 5)), INDEX(prices!$A$2:$G$507, (MATCH(I207+33,prices!$A$2:$A$507,0)), 5))</f>
        <v>577.78997800000002</v>
      </c>
      <c r="O207">
        <f t="shared" si="23"/>
        <v>3.30776533242296E-2</v>
      </c>
      <c r="P207">
        <f>IFERROR(IFERROR(INDEX(prices!$A$2:$G$507, (MATCH(I207+60,prices!$A$2:$A$507,0)), 5), INDEX(prices!$A$2:$G$507, (MATCH(I207+62,prices!$A$2:$A$507,0)), 5)), INDEX(prices!$A$2:$G$507, (MATCH(I207+63,prices!$A$2:$A$507,0)), 5))</f>
        <v>494.60998499999999</v>
      </c>
      <c r="Q207">
        <f t="shared" si="24"/>
        <v>-5.2489462797849364E-2</v>
      </c>
      <c r="R207">
        <f>IFERROR(IFERROR(INDEX(prices!$A$2:$G$507, (MATCH(I207+90,prices!$A$2:$A$507,0)), 5), INDEX(prices!$A$2:$G$507, (MATCH(I207+92,prices!$A$2:$A$507,0)), 5)), INDEX(prices!$A$2:$G$507, (MATCH(I207+93,prices!$A$2:$A$507,0)), 5))</f>
        <v>461.20001200000002</v>
      </c>
      <c r="S207">
        <f t="shared" si="25"/>
        <v>-9.2373533834586141E-3</v>
      </c>
      <c r="T207">
        <f>IFERROR(IFERROR(INDEX(prices!$A$2:$G$507, (MATCH(I207+15,prices!$A$2:$A$507,0)), 5), INDEX(prices!$A$2:$G$507, (MATCH(I207+17,prices!$A$2:$A$507,0)), 5)), INDEX(prices!$A$2:$G$507, (MATCH(I207+18,prices!$A$2:$A$507,0)), 5))</f>
        <v>609.28997800000002</v>
      </c>
      <c r="U207">
        <f t="shared" si="26"/>
        <v>-5.0784550589763056E-3</v>
      </c>
      <c r="V207">
        <f>IFERROR(IFERROR(INDEX(prices!$A$2:$G$507, (MATCH(I207+7,prices!$A$2:$A$507,0)), 5), INDEX(prices!$A$2:$G$507, (MATCH(I207+9,prices!$A$2:$A$507,0)), 5)), INDEX(prices!$A$2:$G$507, (MATCH(I207+10,prices!$A$2:$A$507,0)), 5))</f>
        <v>640.22997999999995</v>
      </c>
      <c r="W207">
        <f t="shared" si="27"/>
        <v>-1.2295636921401445E-2</v>
      </c>
    </row>
    <row r="208" spans="1:23">
      <c r="A208">
        <v>20151026</v>
      </c>
      <c r="B208">
        <v>-0.2</v>
      </c>
      <c r="C208">
        <v>-0.35</v>
      </c>
      <c r="D208">
        <v>-0.72</v>
      </c>
      <c r="E208">
        <v>0</v>
      </c>
      <c r="F208">
        <v>10</v>
      </c>
      <c r="G208">
        <v>26</v>
      </c>
      <c r="H208">
        <v>2015</v>
      </c>
      <c r="I208" s="1">
        <v>42303</v>
      </c>
      <c r="J208">
        <f>INDEX(pol!$A$2:$C$366, (MATCH(I208,pol!$A$2:$A$366,0)), 2)</f>
        <v>-4.3994352702199403E-3</v>
      </c>
      <c r="K208">
        <f t="shared" si="21"/>
        <v>-1.0351731306113503</v>
      </c>
      <c r="L208">
        <f>INDEX(prices!$A$2:$G$254, (MATCH(I208,prices!$A$2:$A$254,0)), 5)</f>
        <v>659.69000200000005</v>
      </c>
      <c r="M208">
        <f t="shared" si="22"/>
        <v>1.5345120120988343E-2</v>
      </c>
      <c r="N208">
        <f>IFERROR(IFERROR(INDEX(prices!$A$2:$G$507, (MATCH(I208+30,prices!$A$2:$A$507,0)), 5), INDEX(prices!$A$2:$G$507, (MATCH(I208+32,prices!$A$2:$A$507,0)), 5)), INDEX(prices!$A$2:$G$507, (MATCH(I208+33,prices!$A$2:$A$507,0)), 5))</f>
        <v>580.830017</v>
      </c>
      <c r="O208">
        <f t="shared" si="23"/>
        <v>5.26149486102713E-3</v>
      </c>
      <c r="P208">
        <f>IFERROR(IFERROR(INDEX(prices!$A$2:$G$507, (MATCH(I208+60,prices!$A$2:$A$507,0)), 5), INDEX(prices!$A$2:$G$507, (MATCH(I208+62,prices!$A$2:$A$507,0)), 5)), INDEX(prices!$A$2:$G$507, (MATCH(I208+63,prices!$A$2:$A$507,0)), 5))</f>
        <v>493.51998900000001</v>
      </c>
      <c r="Q208">
        <f t="shared" si="24"/>
        <v>-2.20374847466936E-3</v>
      </c>
      <c r="R208">
        <f>IFERROR(IFERROR(INDEX(prices!$A$2:$G$507, (MATCH(I208+90,prices!$A$2:$A$507,0)), 5), INDEX(prices!$A$2:$G$507, (MATCH(I208+92,prices!$A$2:$A$507,0)), 5)), INDEX(prices!$A$2:$G$507, (MATCH(I208+93,prices!$A$2:$A$507,0)), 5))</f>
        <v>448.14999399999999</v>
      </c>
      <c r="S208">
        <f t="shared" si="25"/>
        <v>-2.8295788509216307E-2</v>
      </c>
      <c r="T208">
        <f>IFERROR(IFERROR(INDEX(prices!$A$2:$G$507, (MATCH(I208+15,prices!$A$2:$A$507,0)), 5), INDEX(prices!$A$2:$G$507, (MATCH(I208+17,prices!$A$2:$A$507,0)), 5)), INDEX(prices!$A$2:$G$507, (MATCH(I208+18,prices!$A$2:$A$507,0)), 5))</f>
        <v>628.88000499999998</v>
      </c>
      <c r="U208">
        <f t="shared" si="26"/>
        <v>3.2152222599006811E-2</v>
      </c>
      <c r="V208">
        <f>IFERROR(IFERROR(INDEX(prices!$A$2:$G$507, (MATCH(I208+7,prices!$A$2:$A$507,0)), 5), INDEX(prices!$A$2:$G$507, (MATCH(I208+9,prices!$A$2:$A$507,0)), 5)), INDEX(prices!$A$2:$G$507, (MATCH(I208+10,prices!$A$2:$A$507,0)), 5))</f>
        <v>624</v>
      </c>
      <c r="W208">
        <f t="shared" si="27"/>
        <v>-2.5350234301742564E-2</v>
      </c>
    </row>
    <row r="209" spans="1:23">
      <c r="A209">
        <v>20151027</v>
      </c>
      <c r="B209">
        <v>-0.42</v>
      </c>
      <c r="C209">
        <v>-0.87</v>
      </c>
      <c r="D209">
        <v>-0.88</v>
      </c>
      <c r="E209">
        <v>0</v>
      </c>
      <c r="F209">
        <v>10</v>
      </c>
      <c r="G209">
        <v>27</v>
      </c>
      <c r="H209">
        <v>2015</v>
      </c>
      <c r="I209" s="1">
        <v>42304</v>
      </c>
      <c r="J209">
        <f>INDEX(pol!$A$2:$C$366, (MATCH(I209,pol!$A$2:$A$366,0)), 2)</f>
        <v>9.8603402649921401E-2</v>
      </c>
      <c r="K209">
        <f t="shared" si="21"/>
        <v>-23.412740861849738</v>
      </c>
      <c r="L209">
        <f>INDEX(prices!$A$2:$G$254, (MATCH(I209,prices!$A$2:$A$254,0)), 5)</f>
        <v>656.54998799999998</v>
      </c>
      <c r="M209">
        <f t="shared" si="22"/>
        <v>-4.7598326342378986E-3</v>
      </c>
      <c r="N209" t="e">
        <f>IFERROR(IFERROR(INDEX(prices!$A$2:$G$507, (MATCH(I209+30,prices!$A$2:$A$507,0)), 5), INDEX(prices!$A$2:$G$507, (MATCH(I209+32,prices!$A$2:$A$507,0)), 5)), INDEX(prices!$A$2:$G$507, (MATCH(I209+33,prices!$A$2:$A$507,0)), 5))</f>
        <v>#N/A</v>
      </c>
      <c r="O209" t="e">
        <f t="shared" si="23"/>
        <v>#N/A</v>
      </c>
      <c r="P209">
        <f>IFERROR(IFERROR(INDEX(prices!$A$2:$G$507, (MATCH(I209+60,prices!$A$2:$A$507,0)), 5), INDEX(prices!$A$2:$G$507, (MATCH(I209+62,prices!$A$2:$A$507,0)), 5)), INDEX(prices!$A$2:$G$507, (MATCH(I209+63,prices!$A$2:$A$507,0)), 5))</f>
        <v>493.51998900000001</v>
      </c>
      <c r="Q209">
        <f t="shared" si="24"/>
        <v>0</v>
      </c>
      <c r="R209">
        <f>IFERROR(IFERROR(INDEX(prices!$A$2:$G$507, (MATCH(I209+90,prices!$A$2:$A$507,0)), 5), INDEX(prices!$A$2:$G$507, (MATCH(I209+92,prices!$A$2:$A$507,0)), 5)), INDEX(prices!$A$2:$G$507, (MATCH(I209+93,prices!$A$2:$A$507,0)), 5))</f>
        <v>442.17001299999998</v>
      </c>
      <c r="S209">
        <f t="shared" si="25"/>
        <v>-1.3343704295575668E-2</v>
      </c>
      <c r="T209">
        <f>IFERROR(IFERROR(INDEX(prices!$A$2:$G$507, (MATCH(I209+15,prices!$A$2:$A$507,0)), 5), INDEX(prices!$A$2:$G$507, (MATCH(I209+17,prices!$A$2:$A$507,0)), 5)), INDEX(prices!$A$2:$G$507, (MATCH(I209+18,prices!$A$2:$A$507,0)), 5))</f>
        <v>621.84002699999996</v>
      </c>
      <c r="U209">
        <f t="shared" si="26"/>
        <v>-1.1194469444135085E-2</v>
      </c>
      <c r="V209">
        <f>IFERROR(IFERROR(INDEX(prices!$A$2:$G$507, (MATCH(I209+7,prices!$A$2:$A$507,0)), 5), INDEX(prices!$A$2:$G$507, (MATCH(I209+9,prices!$A$2:$A$507,0)), 5)), INDEX(prices!$A$2:$G$507, (MATCH(I209+10,prices!$A$2:$A$507,0)), 5))</f>
        <v>623.15997300000004</v>
      </c>
      <c r="W209">
        <f t="shared" si="27"/>
        <v>-1.3461971153845571E-3</v>
      </c>
    </row>
    <row r="210" spans="1:23">
      <c r="A210">
        <v>20151028</v>
      </c>
      <c r="B210">
        <v>1.43</v>
      </c>
      <c r="C210">
        <v>1.41</v>
      </c>
      <c r="D210">
        <v>0.64</v>
      </c>
      <c r="E210">
        <v>0</v>
      </c>
      <c r="F210">
        <v>10</v>
      </c>
      <c r="G210">
        <v>28</v>
      </c>
      <c r="H210">
        <v>2015</v>
      </c>
      <c r="I210" s="1">
        <v>42305</v>
      </c>
      <c r="J210">
        <f>INDEX(pol!$A$2:$C$366, (MATCH(I210,pol!$A$2:$A$366,0)), 2)</f>
        <v>0.18252611614807601</v>
      </c>
      <c r="K210">
        <f t="shared" si="21"/>
        <v>0.85111376730183774</v>
      </c>
      <c r="L210">
        <f>INDEX(prices!$A$2:$G$254, (MATCH(I210,prices!$A$2:$A$254,0)), 5)</f>
        <v>654.89001499999995</v>
      </c>
      <c r="M210">
        <f t="shared" si="22"/>
        <v>-2.5283269063132423E-3</v>
      </c>
      <c r="N210">
        <f>IFERROR(IFERROR(INDEX(prices!$A$2:$G$507, (MATCH(I210+30,prices!$A$2:$A$507,0)), 5), INDEX(prices!$A$2:$G$507, (MATCH(I210+32,prices!$A$2:$A$507,0)), 5)), INDEX(prices!$A$2:$G$507, (MATCH(I210+33,prices!$A$2:$A$507,0)), 5))</f>
        <v>576.61999500000002</v>
      </c>
      <c r="O210" t="e">
        <f t="shared" si="23"/>
        <v>#N/A</v>
      </c>
      <c r="P210">
        <f>IFERROR(IFERROR(INDEX(prices!$A$2:$G$507, (MATCH(I210+60,prices!$A$2:$A$507,0)), 5), INDEX(prices!$A$2:$G$507, (MATCH(I210+62,prices!$A$2:$A$507,0)), 5)), INDEX(prices!$A$2:$G$507, (MATCH(I210+63,prices!$A$2:$A$507,0)), 5))</f>
        <v>489.94000199999999</v>
      </c>
      <c r="Q210">
        <f t="shared" si="24"/>
        <v>-7.253985815759971E-3</v>
      </c>
      <c r="R210">
        <f>IFERROR(IFERROR(INDEX(prices!$A$2:$G$507, (MATCH(I210+90,prices!$A$2:$A$507,0)), 5), INDEX(prices!$A$2:$G$507, (MATCH(I210+92,prices!$A$2:$A$507,0)), 5)), INDEX(prices!$A$2:$G$507, (MATCH(I210+93,prices!$A$2:$A$507,0)), 5))</f>
        <v>448.14999399999999</v>
      </c>
      <c r="S210">
        <f t="shared" si="25"/>
        <v>1.3524166777904066E-2</v>
      </c>
      <c r="T210">
        <f>IFERROR(IFERROR(INDEX(prices!$A$2:$G$507, (MATCH(I210+15,prices!$A$2:$A$507,0)), 5), INDEX(prices!$A$2:$G$507, (MATCH(I210+17,prices!$A$2:$A$507,0)), 5)), INDEX(prices!$A$2:$G$507, (MATCH(I210+18,prices!$A$2:$A$507,0)), 5))</f>
        <v>614.67999299999997</v>
      </c>
      <c r="U210">
        <f t="shared" si="26"/>
        <v>-1.151427005196627E-2</v>
      </c>
      <c r="V210">
        <f>IFERROR(IFERROR(INDEX(prices!$A$2:$G$507, (MATCH(I210+7,prices!$A$2:$A$507,0)), 5), INDEX(prices!$A$2:$G$507, (MATCH(I210+9,prices!$A$2:$A$507,0)), 5)), INDEX(prices!$A$2:$G$507, (MATCH(I210+10,prices!$A$2:$A$507,0)), 5))</f>
        <v>614.97997999999995</v>
      </c>
      <c r="W210">
        <f t="shared" si="27"/>
        <v>-1.3126634178091026E-2</v>
      </c>
    </row>
    <row r="211" spans="1:23">
      <c r="A211">
        <v>20151029</v>
      </c>
      <c r="B211">
        <v>-0.2</v>
      </c>
      <c r="C211">
        <v>-0.88</v>
      </c>
      <c r="D211">
        <v>0.1</v>
      </c>
      <c r="E211">
        <v>0</v>
      </c>
      <c r="F211">
        <v>10</v>
      </c>
      <c r="G211">
        <v>29</v>
      </c>
      <c r="H211">
        <v>2015</v>
      </c>
      <c r="I211" s="1">
        <v>42306</v>
      </c>
      <c r="J211">
        <f>INDEX(pol!$A$2:$C$366, (MATCH(I211,pol!$A$2:$A$366,0)), 2)</f>
        <v>0.122842821537037</v>
      </c>
      <c r="K211">
        <f t="shared" si="21"/>
        <v>-0.32698495903249475</v>
      </c>
      <c r="L211">
        <f>INDEX(prices!$A$2:$G$254, (MATCH(I211,prices!$A$2:$A$254,0)), 5)</f>
        <v>648.20001200000002</v>
      </c>
      <c r="M211">
        <f t="shared" si="22"/>
        <v>-1.0215460377724547E-2</v>
      </c>
      <c r="N211">
        <f>IFERROR(IFERROR(INDEX(prices!$A$2:$G$507, (MATCH(I211+30,prices!$A$2:$A$507,0)), 5), INDEX(prices!$A$2:$G$507, (MATCH(I211+32,prices!$A$2:$A$507,0)), 5)), INDEX(prices!$A$2:$G$507, (MATCH(I211+33,prices!$A$2:$A$507,0)), 5))</f>
        <v>579.54998799999998</v>
      </c>
      <c r="O211">
        <f t="shared" si="23"/>
        <v>5.0813239662283434E-3</v>
      </c>
      <c r="P211">
        <f>IFERROR(IFERROR(INDEX(prices!$A$2:$G$507, (MATCH(I211+60,prices!$A$2:$A$507,0)), 5), INDEX(prices!$A$2:$G$507, (MATCH(I211+62,prices!$A$2:$A$507,0)), 5)), INDEX(prices!$A$2:$G$507, (MATCH(I211+63,prices!$A$2:$A$507,0)), 5))</f>
        <v>493.51998900000001</v>
      </c>
      <c r="Q211">
        <f t="shared" si="24"/>
        <v>7.306990622088492E-3</v>
      </c>
      <c r="R211">
        <f>IFERROR(IFERROR(INDEX(prices!$A$2:$G$507, (MATCH(I211+90,prices!$A$2:$A$507,0)), 5), INDEX(prices!$A$2:$G$507, (MATCH(I211+92,prices!$A$2:$A$507,0)), 5)), INDEX(prices!$A$2:$G$507, (MATCH(I211+93,prices!$A$2:$A$507,0)), 5))</f>
        <v>442.64001500000001</v>
      </c>
      <c r="S211">
        <f t="shared" si="25"/>
        <v>-1.2294943821866898E-2</v>
      </c>
      <c r="T211">
        <f>IFERROR(IFERROR(INDEX(prices!$A$2:$G$507, (MATCH(I211+15,prices!$A$2:$A$507,0)), 5), INDEX(prices!$A$2:$G$507, (MATCH(I211+17,prices!$A$2:$A$507,0)), 5)), INDEX(prices!$A$2:$G$507, (MATCH(I211+18,prices!$A$2:$A$507,0)), 5))</f>
        <v>592.89001499999995</v>
      </c>
      <c r="U211">
        <f t="shared" si="26"/>
        <v>-3.5449304106437741E-2</v>
      </c>
      <c r="V211">
        <f>IFERROR(IFERROR(INDEX(prices!$A$2:$G$507, (MATCH(I211+7,prices!$A$2:$A$507,0)), 5), INDEX(prices!$A$2:$G$507, (MATCH(I211+9,prices!$A$2:$A$507,0)), 5)), INDEX(prices!$A$2:$G$507, (MATCH(I211+10,prices!$A$2:$A$507,0)), 5))</f>
        <v>617.22997999999995</v>
      </c>
      <c r="W211">
        <f t="shared" si="27"/>
        <v>3.65865568501921E-3</v>
      </c>
    </row>
    <row r="212" spans="1:23">
      <c r="A212">
        <v>20151030</v>
      </c>
      <c r="B212">
        <v>-0.41</v>
      </c>
      <c r="C212">
        <v>0.22</v>
      </c>
      <c r="D212">
        <v>-0.55000000000000004</v>
      </c>
      <c r="E212">
        <v>0</v>
      </c>
      <c r="F212">
        <v>10</v>
      </c>
      <c r="G212">
        <v>30</v>
      </c>
      <c r="H212">
        <v>2015</v>
      </c>
      <c r="I212" s="1">
        <v>42307</v>
      </c>
      <c r="J212">
        <f>INDEX(pol!$A$2:$C$366, (MATCH(I212,pol!$A$2:$A$366,0)), 2)</f>
        <v>0.17266614886607101</v>
      </c>
      <c r="K212">
        <f t="shared" si="21"/>
        <v>0.40558598952411978</v>
      </c>
      <c r="L212">
        <f>INDEX(prices!$A$2:$G$254, (MATCH(I212,prices!$A$2:$A$254,0)), 5)</f>
        <v>640.22997999999995</v>
      </c>
      <c r="M212">
        <f t="shared" si="22"/>
        <v>-1.2295636921401445E-2</v>
      </c>
      <c r="N212">
        <f>IFERROR(IFERROR(INDEX(prices!$A$2:$G$507, (MATCH(I212+30,prices!$A$2:$A$507,0)), 5), INDEX(prices!$A$2:$G$507, (MATCH(I212+32,prices!$A$2:$A$507,0)), 5)), INDEX(prices!$A$2:$G$507, (MATCH(I212+33,prices!$A$2:$A$507,0)), 5))</f>
        <v>580.73999000000003</v>
      </c>
      <c r="O212">
        <f t="shared" si="23"/>
        <v>2.0533207223533746E-3</v>
      </c>
      <c r="P212">
        <f>IFERROR(IFERROR(INDEX(prices!$A$2:$G$507, (MATCH(I212+60,prices!$A$2:$A$507,0)), 5), INDEX(prices!$A$2:$G$507, (MATCH(I212+62,prices!$A$2:$A$507,0)), 5)), INDEX(prices!$A$2:$G$507, (MATCH(I212+63,prices!$A$2:$A$507,0)), 5))</f>
        <v>489.94000199999999</v>
      </c>
      <c r="Q212">
        <f t="shared" si="24"/>
        <v>-7.253985815759971E-3</v>
      </c>
      <c r="R212">
        <f>IFERROR(IFERROR(INDEX(prices!$A$2:$G$507, (MATCH(I212+90,prices!$A$2:$A$507,0)), 5), INDEX(prices!$A$2:$G$507, (MATCH(I212+92,prices!$A$2:$A$507,0)), 5)), INDEX(prices!$A$2:$G$507, (MATCH(I212+93,prices!$A$2:$A$507,0)), 5))</f>
        <v>453.07998700000002</v>
      </c>
      <c r="S212">
        <f t="shared" si="25"/>
        <v>2.3585694122118649E-2</v>
      </c>
      <c r="T212">
        <f>IFERROR(IFERROR(INDEX(prices!$A$2:$G$507, (MATCH(I212+15,prices!$A$2:$A$507,0)), 5), INDEX(prices!$A$2:$G$507, (MATCH(I212+17,prices!$A$2:$A$507,0)), 5)), INDEX(prices!$A$2:$G$507, (MATCH(I212+18,prices!$A$2:$A$507,0)), 5))</f>
        <v>588.73999000000003</v>
      </c>
      <c r="U212">
        <f t="shared" si="26"/>
        <v>-6.9996540589402816E-3</v>
      </c>
      <c r="V212">
        <f>IFERROR(IFERROR(INDEX(prices!$A$2:$G$507, (MATCH(I212+7,prices!$A$2:$A$507,0)), 5), INDEX(prices!$A$2:$G$507, (MATCH(I212+9,prices!$A$2:$A$507,0)), 5)), INDEX(prices!$A$2:$G$507, (MATCH(I212+10,prices!$A$2:$A$507,0)), 5))</f>
        <v>612.40002400000003</v>
      </c>
      <c r="W212">
        <f t="shared" si="27"/>
        <v>-7.8252128971439874E-3</v>
      </c>
    </row>
    <row r="213" spans="1:23">
      <c r="A213">
        <v>20151102</v>
      </c>
      <c r="B213">
        <v>1.25</v>
      </c>
      <c r="C213">
        <v>0.85</v>
      </c>
      <c r="D213">
        <v>-0.02</v>
      </c>
      <c r="E213">
        <v>0</v>
      </c>
      <c r="F213">
        <v>11</v>
      </c>
      <c r="G213">
        <v>2</v>
      </c>
      <c r="H213">
        <v>2015</v>
      </c>
      <c r="I213" s="1">
        <v>42310</v>
      </c>
      <c r="J213">
        <f>INDEX(pol!$A$2:$C$366, (MATCH(I213,pol!$A$2:$A$366,0)), 2)</f>
        <v>9.3740852628882196E-2</v>
      </c>
      <c r="K213">
        <f t="shared" si="21"/>
        <v>-0.45709768101915244</v>
      </c>
      <c r="L213">
        <f>INDEX(prices!$A$2:$G$254, (MATCH(I213,prices!$A$2:$A$254,0)), 5)</f>
        <v>624</v>
      </c>
      <c r="M213">
        <f t="shared" si="22"/>
        <v>-2.5350234301742564E-2</v>
      </c>
      <c r="N213">
        <f>IFERROR(IFERROR(INDEX(prices!$A$2:$G$507, (MATCH(I213+30,prices!$A$2:$A$507,0)), 5), INDEX(prices!$A$2:$G$507, (MATCH(I213+32,prices!$A$2:$A$507,0)), 5)), INDEX(prices!$A$2:$G$507, (MATCH(I213+33,prices!$A$2:$A$507,0)), 5))</f>
        <v>574.65997300000004</v>
      </c>
      <c r="O213">
        <f t="shared" si="23"/>
        <v>-1.0469430562203917E-2</v>
      </c>
      <c r="P213">
        <f>IFERROR(IFERROR(INDEX(prices!$A$2:$G$507, (MATCH(I213+60,prices!$A$2:$A$507,0)), 5), INDEX(prices!$A$2:$G$507, (MATCH(I213+62,prices!$A$2:$A$507,0)), 5)), INDEX(prices!$A$2:$G$507, (MATCH(I213+63,prices!$A$2:$A$507,0)), 5))</f>
        <v>448.80999800000001</v>
      </c>
      <c r="Q213">
        <f t="shared" si="24"/>
        <v>-8.3949062807898642E-2</v>
      </c>
      <c r="R213">
        <f>IFERROR(IFERROR(INDEX(prices!$A$2:$G$507, (MATCH(I213+90,prices!$A$2:$A$507,0)), 5), INDEX(prices!$A$2:$G$507, (MATCH(I213+92,prices!$A$2:$A$507,0)), 5)), INDEX(prices!$A$2:$G$507, (MATCH(I213+93,prices!$A$2:$A$507,0)), 5))</f>
        <v>475.67001299999998</v>
      </c>
      <c r="S213">
        <f t="shared" si="25"/>
        <v>4.9858803408149577E-2</v>
      </c>
      <c r="T213">
        <f>IFERROR(IFERROR(INDEX(prices!$A$2:$G$507, (MATCH(I213+15,prices!$A$2:$A$507,0)), 5), INDEX(prices!$A$2:$G$507, (MATCH(I213+17,prices!$A$2:$A$507,0)), 5)), INDEX(prices!$A$2:$G$507, (MATCH(I213+18,prices!$A$2:$A$507,0)), 5))</f>
        <v>583.580017</v>
      </c>
      <c r="U213">
        <f t="shared" si="26"/>
        <v>-8.764434364310866E-3</v>
      </c>
      <c r="V213">
        <f>IFERROR(IFERROR(INDEX(prices!$A$2:$G$507, (MATCH(I213+7,prices!$A$2:$A$507,0)), 5), INDEX(prices!$A$2:$G$507, (MATCH(I213+9,prices!$A$2:$A$507,0)), 5)), INDEX(prices!$A$2:$G$507, (MATCH(I213+10,prices!$A$2:$A$507,0)), 5))</f>
        <v>609.28997800000002</v>
      </c>
      <c r="W213">
        <f t="shared" si="27"/>
        <v>-5.0784550589763056E-3</v>
      </c>
    </row>
    <row r="214" spans="1:23">
      <c r="A214">
        <v>20151103</v>
      </c>
      <c r="B214">
        <v>0.32</v>
      </c>
      <c r="C214">
        <v>0.45</v>
      </c>
      <c r="D214">
        <v>0.22</v>
      </c>
      <c r="E214">
        <v>0</v>
      </c>
      <c r="F214">
        <v>11</v>
      </c>
      <c r="G214">
        <v>3</v>
      </c>
      <c r="H214">
        <v>2015</v>
      </c>
      <c r="I214" s="1">
        <v>42311</v>
      </c>
      <c r="J214">
        <f>INDEX(pol!$A$2:$C$366, (MATCH(I214,pol!$A$2:$A$366,0)), 2)</f>
        <v>0.21566220205271799</v>
      </c>
      <c r="K214">
        <f t="shared" si="21"/>
        <v>1.3006212980216802</v>
      </c>
      <c r="L214">
        <f>INDEX(prices!$A$2:$G$254, (MATCH(I214,prices!$A$2:$A$254,0)), 5)</f>
        <v>623.15997300000004</v>
      </c>
      <c r="M214">
        <f t="shared" si="22"/>
        <v>-1.3461971153845571E-3</v>
      </c>
      <c r="N214">
        <f>IFERROR(IFERROR(INDEX(prices!$A$2:$G$507, (MATCH(I214+30,prices!$A$2:$A$507,0)), 5), INDEX(prices!$A$2:$G$507, (MATCH(I214+32,prices!$A$2:$A$507,0)), 5)), INDEX(prices!$A$2:$G$507, (MATCH(I214+33,prices!$A$2:$A$507,0)), 5))</f>
        <v>565.30999799999995</v>
      </c>
      <c r="O214">
        <f t="shared" si="23"/>
        <v>-1.6270447637389364E-2</v>
      </c>
      <c r="P214">
        <f>IFERROR(IFERROR(INDEX(prices!$A$2:$G$507, (MATCH(I214+60,prices!$A$2:$A$507,0)), 5), INDEX(prices!$A$2:$G$507, (MATCH(I214+62,prices!$A$2:$A$507,0)), 5)), INDEX(prices!$A$2:$G$507, (MATCH(I214+63,prices!$A$2:$A$507,0)), 5))</f>
        <v>448.80999800000001</v>
      </c>
      <c r="Q214">
        <f t="shared" si="24"/>
        <v>0</v>
      </c>
      <c r="R214">
        <f>IFERROR(IFERROR(INDEX(prices!$A$2:$G$507, (MATCH(I214+90,prices!$A$2:$A$507,0)), 5), INDEX(prices!$A$2:$G$507, (MATCH(I214+92,prices!$A$2:$A$507,0)), 5)), INDEX(prices!$A$2:$G$507, (MATCH(I214+93,prices!$A$2:$A$507,0)), 5))</f>
        <v>472.64001500000001</v>
      </c>
      <c r="S214">
        <f t="shared" si="25"/>
        <v>-6.3699579901833709E-3</v>
      </c>
      <c r="T214">
        <f>IFERROR(IFERROR(INDEX(prices!$A$2:$G$507, (MATCH(I214+15,prices!$A$2:$A$507,0)), 5), INDEX(prices!$A$2:$G$507, (MATCH(I214+17,prices!$A$2:$A$507,0)), 5)), INDEX(prices!$A$2:$G$507, (MATCH(I214+18,prices!$A$2:$A$507,0)), 5))</f>
        <v>594</v>
      </c>
      <c r="U214">
        <f t="shared" si="26"/>
        <v>1.7855277248124145E-2</v>
      </c>
      <c r="V214">
        <f>IFERROR(IFERROR(INDEX(prices!$A$2:$G$507, (MATCH(I214+7,prices!$A$2:$A$507,0)), 5), INDEX(prices!$A$2:$G$507, (MATCH(I214+9,prices!$A$2:$A$507,0)), 5)), INDEX(prices!$A$2:$G$507, (MATCH(I214+10,prices!$A$2:$A$507,0)), 5))</f>
        <v>628.88000499999998</v>
      </c>
      <c r="W214">
        <f t="shared" si="27"/>
        <v>3.2152222599006811E-2</v>
      </c>
    </row>
    <row r="215" spans="1:23">
      <c r="A215">
        <v>20151104</v>
      </c>
      <c r="B215">
        <v>-0.26</v>
      </c>
      <c r="C215">
        <v>0.34</v>
      </c>
      <c r="D215">
        <v>-0.33</v>
      </c>
      <c r="E215">
        <v>0</v>
      </c>
      <c r="F215">
        <v>11</v>
      </c>
      <c r="G215">
        <v>4</v>
      </c>
      <c r="H215">
        <v>2015</v>
      </c>
      <c r="I215" s="1">
        <v>42312</v>
      </c>
      <c r="J215">
        <f>INDEX(pol!$A$2:$C$366, (MATCH(I215,pol!$A$2:$A$366,0)), 2)</f>
        <v>0.137020128635232</v>
      </c>
      <c r="K215">
        <f t="shared" si="21"/>
        <v>-0.36465394802127715</v>
      </c>
      <c r="L215">
        <f>INDEX(prices!$A$2:$G$254, (MATCH(I215,prices!$A$2:$A$254,0)), 5)</f>
        <v>614.97997999999995</v>
      </c>
      <c r="M215">
        <f t="shared" si="22"/>
        <v>-1.3126634178091026E-2</v>
      </c>
      <c r="N215">
        <f>IFERROR(IFERROR(INDEX(prices!$A$2:$G$507, (MATCH(I215+30,prices!$A$2:$A$507,0)), 5), INDEX(prices!$A$2:$G$507, (MATCH(I215+32,prices!$A$2:$A$507,0)), 5)), INDEX(prices!$A$2:$G$507, (MATCH(I215+33,prices!$A$2:$A$507,0)), 5))</f>
        <v>561.20001200000002</v>
      </c>
      <c r="O215">
        <f t="shared" si="23"/>
        <v>-7.2703225036538904E-3</v>
      </c>
      <c r="P215">
        <f>IFERROR(IFERROR(INDEX(prices!$A$2:$G$507, (MATCH(I215+60,prices!$A$2:$A$507,0)), 5), INDEX(prices!$A$2:$G$507, (MATCH(I215+62,prices!$A$2:$A$507,0)), 5)), INDEX(prices!$A$2:$G$507, (MATCH(I215+63,prices!$A$2:$A$507,0)), 5))</f>
        <v>449.02999899999998</v>
      </c>
      <c r="Q215">
        <f t="shared" si="24"/>
        <v>4.901873866008839E-4</v>
      </c>
      <c r="R215">
        <f>IFERROR(IFERROR(INDEX(prices!$A$2:$G$507, (MATCH(I215+90,prices!$A$2:$A$507,0)), 5), INDEX(prices!$A$2:$G$507, (MATCH(I215+92,prices!$A$2:$A$507,0)), 5)), INDEX(prices!$A$2:$G$507, (MATCH(I215+93,prices!$A$2:$A$507,0)), 5))</f>
        <v>475.67001299999998</v>
      </c>
      <c r="S215">
        <f t="shared" si="25"/>
        <v>6.4107944817155989E-3</v>
      </c>
      <c r="T215">
        <f>IFERROR(IFERROR(INDEX(prices!$A$2:$G$507, (MATCH(I215+15,prices!$A$2:$A$507,0)), 5), INDEX(prices!$A$2:$G$507, (MATCH(I215+17,prices!$A$2:$A$507,0)), 5)), INDEX(prices!$A$2:$G$507, (MATCH(I215+18,prices!$A$2:$A$507,0)), 5))</f>
        <v>611.51000999999997</v>
      </c>
      <c r="U215">
        <f t="shared" si="26"/>
        <v>2.9478131313131255E-2</v>
      </c>
      <c r="V215">
        <f>IFERROR(IFERROR(INDEX(prices!$A$2:$G$507, (MATCH(I215+7,prices!$A$2:$A$507,0)), 5), INDEX(prices!$A$2:$G$507, (MATCH(I215+9,prices!$A$2:$A$507,0)), 5)), INDEX(prices!$A$2:$G$507, (MATCH(I215+10,prices!$A$2:$A$507,0)), 5))</f>
        <v>621.84002699999996</v>
      </c>
      <c r="W215">
        <f t="shared" si="27"/>
        <v>-1.1194469444135085E-2</v>
      </c>
    </row>
    <row r="216" spans="1:23">
      <c r="A216">
        <v>20151105</v>
      </c>
      <c r="B216">
        <v>-0.08</v>
      </c>
      <c r="C216">
        <v>0.03</v>
      </c>
      <c r="D216">
        <v>0.46</v>
      </c>
      <c r="E216">
        <v>0</v>
      </c>
      <c r="F216">
        <v>11</v>
      </c>
      <c r="G216">
        <v>5</v>
      </c>
      <c r="H216">
        <v>2015</v>
      </c>
      <c r="I216" s="1">
        <v>42313</v>
      </c>
      <c r="J216">
        <f>INDEX(pol!$A$2:$C$366, (MATCH(I216,pol!$A$2:$A$366,0)), 2)</f>
        <v>0.183213191126538</v>
      </c>
      <c r="K216">
        <f t="shared" si="21"/>
        <v>0.33712610659035958</v>
      </c>
      <c r="L216">
        <f>INDEX(prices!$A$2:$G$254, (MATCH(I216,prices!$A$2:$A$254,0)), 5)</f>
        <v>617.22997999999995</v>
      </c>
      <c r="M216">
        <f t="shared" si="22"/>
        <v>3.65865568501921E-3</v>
      </c>
      <c r="N216">
        <f>IFERROR(IFERROR(INDEX(prices!$A$2:$G$507, (MATCH(I216+30,prices!$A$2:$A$507,0)), 5), INDEX(prices!$A$2:$G$507, (MATCH(I216+32,prices!$A$2:$A$507,0)), 5)), INDEX(prices!$A$2:$G$507, (MATCH(I216+33,prices!$A$2:$A$507,0)), 5))</f>
        <v>551.75</v>
      </c>
      <c r="O216">
        <f t="shared" si="23"/>
        <v>-1.6838937629958594E-2</v>
      </c>
      <c r="P216">
        <f>IFERROR(IFERROR(INDEX(prices!$A$2:$G$507, (MATCH(I216+60,prices!$A$2:$A$507,0)), 5), INDEX(prices!$A$2:$G$507, (MATCH(I216+62,prices!$A$2:$A$507,0)), 5)), INDEX(prices!$A$2:$G$507, (MATCH(I216+63,prices!$A$2:$A$507,0)), 5))</f>
        <v>448.80999800000001</v>
      </c>
      <c r="Q216">
        <f t="shared" si="24"/>
        <v>-4.8994722065321945E-4</v>
      </c>
      <c r="R216">
        <f>IFERROR(IFERROR(INDEX(prices!$A$2:$G$507, (MATCH(I216+90,prices!$A$2:$A$507,0)), 5), INDEX(prices!$A$2:$G$507, (MATCH(I216+92,prices!$A$2:$A$507,0)), 5)), INDEX(prices!$A$2:$G$507, (MATCH(I216+93,prices!$A$2:$A$507,0)), 5))</f>
        <v>461.73998999999998</v>
      </c>
      <c r="S216">
        <f t="shared" si="25"/>
        <v>-2.9285056066798994E-2</v>
      </c>
      <c r="T216">
        <f>IFERROR(IFERROR(INDEX(prices!$A$2:$G$507, (MATCH(I216+15,prices!$A$2:$A$507,0)), 5), INDEX(prices!$A$2:$G$507, (MATCH(I216+17,prices!$A$2:$A$507,0)), 5)), INDEX(prices!$A$2:$G$507, (MATCH(I216+18,prices!$A$2:$A$507,0)), 5))</f>
        <v>536.19000200000005</v>
      </c>
      <c r="U216">
        <f t="shared" si="26"/>
        <v>-0.1231705234064769</v>
      </c>
      <c r="V216">
        <f>IFERROR(IFERROR(INDEX(prices!$A$2:$G$507, (MATCH(I216+7,prices!$A$2:$A$507,0)), 5), INDEX(prices!$A$2:$G$507, (MATCH(I216+9,prices!$A$2:$A$507,0)), 5)), INDEX(prices!$A$2:$G$507, (MATCH(I216+10,prices!$A$2:$A$507,0)), 5))</f>
        <v>614.67999299999997</v>
      </c>
      <c r="W216">
        <f t="shared" si="27"/>
        <v>-1.151427005196627E-2</v>
      </c>
    </row>
    <row r="217" spans="1:23">
      <c r="A217">
        <v>20151106</v>
      </c>
      <c r="B217">
        <v>0.14000000000000001</v>
      </c>
      <c r="C217">
        <v>0.81</v>
      </c>
      <c r="D217">
        <v>0.28000000000000003</v>
      </c>
      <c r="E217">
        <v>0</v>
      </c>
      <c r="F217">
        <v>11</v>
      </c>
      <c r="G217">
        <v>6</v>
      </c>
      <c r="H217">
        <v>2015</v>
      </c>
      <c r="I217" s="1">
        <v>42314</v>
      </c>
      <c r="J217">
        <f>INDEX(pol!$A$2:$C$366, (MATCH(I217,pol!$A$2:$A$366,0)), 2)</f>
        <v>8.8550933903794204E-2</v>
      </c>
      <c r="K217">
        <f t="shared" si="21"/>
        <v>-0.51667817497575474</v>
      </c>
      <c r="L217">
        <f>INDEX(prices!$A$2:$G$254, (MATCH(I217,prices!$A$2:$A$254,0)), 5)</f>
        <v>612.40002400000003</v>
      </c>
      <c r="M217">
        <f t="shared" si="22"/>
        <v>-7.8252128971439874E-3</v>
      </c>
      <c r="N217">
        <f>IFERROR(IFERROR(INDEX(prices!$A$2:$G$507, (MATCH(I217+30,prices!$A$2:$A$507,0)), 5), INDEX(prices!$A$2:$G$507, (MATCH(I217+32,prices!$A$2:$A$507,0)), 5)), INDEX(prices!$A$2:$G$507, (MATCH(I217+33,prices!$A$2:$A$507,0)), 5))</f>
        <v>542.23999000000003</v>
      </c>
      <c r="O217">
        <f t="shared" si="23"/>
        <v>-1.7236085183506961E-2</v>
      </c>
      <c r="P217">
        <f>IFERROR(IFERROR(INDEX(prices!$A$2:$G$507, (MATCH(I217+60,prices!$A$2:$A$507,0)), 5), INDEX(prices!$A$2:$G$507, (MATCH(I217+62,prices!$A$2:$A$507,0)), 5)), INDEX(prices!$A$2:$G$507, (MATCH(I217+63,prices!$A$2:$A$507,0)), 5))</f>
        <v>449.02999899999998</v>
      </c>
      <c r="Q217">
        <f t="shared" si="24"/>
        <v>4.901873866008839E-4</v>
      </c>
      <c r="R217">
        <f>IFERROR(IFERROR(INDEX(prices!$A$2:$G$507, (MATCH(I217+90,prices!$A$2:$A$507,0)), 5), INDEX(prices!$A$2:$G$507, (MATCH(I217+92,prices!$A$2:$A$507,0)), 5)), INDEX(prices!$A$2:$G$507, (MATCH(I217+93,prices!$A$2:$A$507,0)), 5))</f>
        <v>470.89999399999999</v>
      </c>
      <c r="S217">
        <f t="shared" si="25"/>
        <v>1.9838013164075338E-2</v>
      </c>
      <c r="T217">
        <f>IFERROR(IFERROR(INDEX(prices!$A$2:$G$507, (MATCH(I217+15,prices!$A$2:$A$507,0)), 5), INDEX(prices!$A$2:$G$507, (MATCH(I217+17,prices!$A$2:$A$507,0)), 5)), INDEX(prices!$A$2:$G$507, (MATCH(I217+18,prices!$A$2:$A$507,0)), 5))</f>
        <v>559.28997800000002</v>
      </c>
      <c r="U217">
        <f t="shared" si="26"/>
        <v>4.3081698490901675E-2</v>
      </c>
      <c r="V217">
        <f>IFERROR(IFERROR(INDEX(prices!$A$2:$G$507, (MATCH(I217+7,prices!$A$2:$A$507,0)), 5), INDEX(prices!$A$2:$G$507, (MATCH(I217+9,prices!$A$2:$A$507,0)), 5)), INDEX(prices!$A$2:$G$507, (MATCH(I217+10,prices!$A$2:$A$507,0)), 5))</f>
        <v>592.89001499999995</v>
      </c>
      <c r="W217">
        <f t="shared" si="27"/>
        <v>-3.5449304106437741E-2</v>
      </c>
    </row>
    <row r="218" spans="1:23">
      <c r="A218">
        <v>20151109</v>
      </c>
      <c r="B218">
        <v>-0.95</v>
      </c>
      <c r="C218">
        <v>-0.21</v>
      </c>
      <c r="D218">
        <v>-0.04</v>
      </c>
      <c r="E218">
        <v>0</v>
      </c>
      <c r="F218">
        <v>11</v>
      </c>
      <c r="G218">
        <v>9</v>
      </c>
      <c r="H218">
        <v>2015</v>
      </c>
      <c r="I218" s="1">
        <v>42317</v>
      </c>
      <c r="J218">
        <f>INDEX(pol!$A$2:$C$366, (MATCH(I218,pol!$A$2:$A$366,0)), 2)</f>
        <v>0.18004918097654901</v>
      </c>
      <c r="K218">
        <f t="shared" si="21"/>
        <v>1.0332838180132882</v>
      </c>
      <c r="L218">
        <f>INDEX(prices!$A$2:$G$254, (MATCH(I218,prices!$A$2:$A$254,0)), 5)</f>
        <v>609.28997800000002</v>
      </c>
      <c r="M218">
        <f t="shared" si="22"/>
        <v>-5.0784550589763056E-3</v>
      </c>
      <c r="N218">
        <f>IFERROR(IFERROR(INDEX(prices!$A$2:$G$507, (MATCH(I218+30,prices!$A$2:$A$507,0)), 5), INDEX(prices!$A$2:$G$507, (MATCH(I218+32,prices!$A$2:$A$507,0)), 5)), INDEX(prices!$A$2:$G$507, (MATCH(I218+33,prices!$A$2:$A$507,0)), 5))</f>
        <v>548.01000999999997</v>
      </c>
      <c r="O218">
        <f t="shared" si="23"/>
        <v>1.0641081636195683E-2</v>
      </c>
      <c r="P218">
        <f>IFERROR(IFERROR(INDEX(prices!$A$2:$G$507, (MATCH(I218+60,prices!$A$2:$A$507,0)), 5), INDEX(prices!$A$2:$G$507, (MATCH(I218+62,prices!$A$2:$A$507,0)), 5)), INDEX(prices!$A$2:$G$507, (MATCH(I218+63,prices!$A$2:$A$507,0)), 5))</f>
        <v>413.290009</v>
      </c>
      <c r="Q218">
        <f t="shared" si="24"/>
        <v>-7.9593768967761061E-2</v>
      </c>
      <c r="R218">
        <f>IFERROR(IFERROR(INDEX(prices!$A$2:$G$507, (MATCH(I218+90,prices!$A$2:$A$507,0)), 5), INDEX(prices!$A$2:$G$507, (MATCH(I218+92,prices!$A$2:$A$507,0)), 5)), INDEX(prices!$A$2:$G$507, (MATCH(I218+93,prices!$A$2:$A$507,0)), 5))</f>
        <v>440.92999300000002</v>
      </c>
      <c r="S218">
        <f t="shared" si="25"/>
        <v>-6.3644088727679973E-2</v>
      </c>
      <c r="T218">
        <f>IFERROR(IFERROR(INDEX(prices!$A$2:$G$507, (MATCH(I218+15,prices!$A$2:$A$507,0)), 5), INDEX(prices!$A$2:$G$507, (MATCH(I218+17,prices!$A$2:$A$507,0)), 5)), INDEX(prices!$A$2:$G$507, (MATCH(I218+18,prices!$A$2:$A$507,0)), 5))</f>
        <v>577.78997800000002</v>
      </c>
      <c r="U218">
        <f t="shared" si="26"/>
        <v>3.30776533242296E-2</v>
      </c>
      <c r="V218">
        <f>IFERROR(IFERROR(INDEX(prices!$A$2:$G$507, (MATCH(I218+7,prices!$A$2:$A$507,0)), 5), INDEX(prices!$A$2:$G$507, (MATCH(I218+9,prices!$A$2:$A$507,0)), 5)), INDEX(prices!$A$2:$G$507, (MATCH(I218+10,prices!$A$2:$A$507,0)), 5))</f>
        <v>588.73999000000003</v>
      </c>
      <c r="W218">
        <f t="shared" si="27"/>
        <v>-6.9996540589402816E-3</v>
      </c>
    </row>
    <row r="219" spans="1:23">
      <c r="A219">
        <v>20151110</v>
      </c>
      <c r="B219">
        <v>0.13</v>
      </c>
      <c r="C219">
        <v>-0.01</v>
      </c>
      <c r="D219">
        <v>0.27</v>
      </c>
      <c r="E219">
        <v>0</v>
      </c>
      <c r="F219">
        <v>11</v>
      </c>
      <c r="G219">
        <v>10</v>
      </c>
      <c r="H219">
        <v>2015</v>
      </c>
      <c r="I219" s="1">
        <v>42318</v>
      </c>
      <c r="J219">
        <f>INDEX(pol!$A$2:$C$366, (MATCH(I219,pol!$A$2:$A$366,0)), 2)</f>
        <v>0.12515583738753699</v>
      </c>
      <c r="K219">
        <f t="shared" si="21"/>
        <v>-0.30487971837073641</v>
      </c>
      <c r="L219">
        <f>INDEX(prices!$A$2:$G$254, (MATCH(I219,prices!$A$2:$A$254,0)), 5)</f>
        <v>628.88000499999998</v>
      </c>
      <c r="M219">
        <f t="shared" si="22"/>
        <v>3.2152222599006811E-2</v>
      </c>
      <c r="N219">
        <f>IFERROR(IFERROR(INDEX(prices!$A$2:$G$507, (MATCH(I219+30,prices!$A$2:$A$507,0)), 5), INDEX(prices!$A$2:$G$507, (MATCH(I219+32,prices!$A$2:$A$507,0)), 5)), INDEX(prices!$A$2:$G$507, (MATCH(I219+33,prices!$A$2:$A$507,0)), 5))</f>
        <v>575.42999299999997</v>
      </c>
      <c r="O219">
        <f t="shared" si="23"/>
        <v>5.0035551357903121E-2</v>
      </c>
      <c r="P219">
        <f>IFERROR(IFERROR(INDEX(prices!$A$2:$G$507, (MATCH(I219+60,prices!$A$2:$A$507,0)), 5), INDEX(prices!$A$2:$G$507, (MATCH(I219+62,prices!$A$2:$A$507,0)), 5)), INDEX(prices!$A$2:$G$507, (MATCH(I219+63,prices!$A$2:$A$507,0)), 5))</f>
        <v>411.10000600000001</v>
      </c>
      <c r="Q219">
        <f t="shared" si="24"/>
        <v>-5.2989497745153337E-3</v>
      </c>
      <c r="R219">
        <f>IFERROR(IFERROR(INDEX(prices!$A$2:$G$507, (MATCH(I219+90,prices!$A$2:$A$507,0)), 5), INDEX(prices!$A$2:$G$507, (MATCH(I219+92,prices!$A$2:$A$507,0)), 5)), INDEX(prices!$A$2:$G$507, (MATCH(I219+93,prices!$A$2:$A$507,0)), 5))</f>
        <v>445</v>
      </c>
      <c r="S219">
        <f t="shared" si="25"/>
        <v>9.2305061225444358E-3</v>
      </c>
      <c r="T219">
        <f>IFERROR(IFERROR(INDEX(prices!$A$2:$G$507, (MATCH(I219+15,prices!$A$2:$A$507,0)), 5), INDEX(prices!$A$2:$G$507, (MATCH(I219+17,prices!$A$2:$A$507,0)), 5)), INDEX(prices!$A$2:$G$507, (MATCH(I219+18,prices!$A$2:$A$507,0)), 5))</f>
        <v>580.830017</v>
      </c>
      <c r="U219">
        <f t="shared" si="26"/>
        <v>5.26149486102713E-3</v>
      </c>
      <c r="V219">
        <f>IFERROR(IFERROR(INDEX(prices!$A$2:$G$507, (MATCH(I219+7,prices!$A$2:$A$507,0)), 5), INDEX(prices!$A$2:$G$507, (MATCH(I219+9,prices!$A$2:$A$507,0)), 5)), INDEX(prices!$A$2:$G$507, (MATCH(I219+10,prices!$A$2:$A$507,0)), 5))</f>
        <v>583.580017</v>
      </c>
      <c r="W219">
        <f t="shared" si="27"/>
        <v>-8.764434364310866E-3</v>
      </c>
    </row>
    <row r="220" spans="1:23">
      <c r="A220">
        <v>20151111</v>
      </c>
      <c r="B220">
        <v>-0.43</v>
      </c>
      <c r="C220">
        <v>-0.52</v>
      </c>
      <c r="D220">
        <v>-0.18</v>
      </c>
      <c r="E220">
        <v>0</v>
      </c>
      <c r="F220">
        <v>11</v>
      </c>
      <c r="G220">
        <v>11</v>
      </c>
      <c r="H220">
        <v>2015</v>
      </c>
      <c r="I220" s="1">
        <v>42319</v>
      </c>
      <c r="J220">
        <f>INDEX(pol!$A$2:$C$366, (MATCH(I220,pol!$A$2:$A$366,0)), 2)</f>
        <v>0.120217093531645</v>
      </c>
      <c r="K220">
        <f t="shared" si="21"/>
        <v>-3.946075515918198E-2</v>
      </c>
      <c r="L220">
        <f>INDEX(prices!$A$2:$G$254, (MATCH(I220,prices!$A$2:$A$254,0)), 5)</f>
        <v>621.84002699999996</v>
      </c>
      <c r="M220">
        <f t="shared" si="22"/>
        <v>-1.1194469444135085E-2</v>
      </c>
      <c r="N220">
        <f>IFERROR(IFERROR(INDEX(prices!$A$2:$G$507, (MATCH(I220+30,prices!$A$2:$A$507,0)), 5), INDEX(prices!$A$2:$G$507, (MATCH(I220+32,prices!$A$2:$A$507,0)), 5)), INDEX(prices!$A$2:$G$507, (MATCH(I220+33,prices!$A$2:$A$507,0)), 5))</f>
        <v>565</v>
      </c>
      <c r="O220">
        <f t="shared" si="23"/>
        <v>-1.8125563712143813E-2</v>
      </c>
      <c r="P220">
        <f>IFERROR(IFERROR(INDEX(prices!$A$2:$G$507, (MATCH(I220+60,prices!$A$2:$A$507,0)), 5), INDEX(prices!$A$2:$G$507, (MATCH(I220+62,prices!$A$2:$A$507,0)), 5)), INDEX(prices!$A$2:$G$507, (MATCH(I220+63,prices!$A$2:$A$507,0)), 5))</f>
        <v>404.26001000000002</v>
      </c>
      <c r="Q220">
        <f t="shared" si="24"/>
        <v>-1.6638277548456142E-2</v>
      </c>
      <c r="R220">
        <f>IFERROR(IFERROR(INDEX(prices!$A$2:$G$507, (MATCH(I220+90,prices!$A$2:$A$507,0)), 5), INDEX(prices!$A$2:$G$507, (MATCH(I220+92,prices!$A$2:$A$507,0)), 5)), INDEX(prices!$A$2:$G$507, (MATCH(I220+93,prices!$A$2:$A$507,0)), 5))</f>
        <v>440.92999300000002</v>
      </c>
      <c r="S220">
        <f t="shared" si="25"/>
        <v>-9.1460831460673606E-3</v>
      </c>
      <c r="T220" t="e">
        <f>IFERROR(IFERROR(INDEX(prices!$A$2:$G$507, (MATCH(I220+15,prices!$A$2:$A$507,0)), 5), INDEX(prices!$A$2:$G$507, (MATCH(I220+17,prices!$A$2:$A$507,0)), 5)), INDEX(prices!$A$2:$G$507, (MATCH(I220+18,prices!$A$2:$A$507,0)), 5))</f>
        <v>#N/A</v>
      </c>
      <c r="U220" t="e">
        <f t="shared" si="26"/>
        <v>#N/A</v>
      </c>
      <c r="V220">
        <f>IFERROR(IFERROR(INDEX(prices!$A$2:$G$507, (MATCH(I220+7,prices!$A$2:$A$507,0)), 5), INDEX(prices!$A$2:$G$507, (MATCH(I220+9,prices!$A$2:$A$507,0)), 5)), INDEX(prices!$A$2:$G$507, (MATCH(I220+10,prices!$A$2:$A$507,0)), 5))</f>
        <v>594</v>
      </c>
      <c r="W220">
        <f t="shared" si="27"/>
        <v>1.7855277248124145E-2</v>
      </c>
    </row>
    <row r="221" spans="1:23">
      <c r="A221">
        <v>20151112</v>
      </c>
      <c r="B221">
        <v>-1.45</v>
      </c>
      <c r="C221">
        <v>-0.51</v>
      </c>
      <c r="D221">
        <v>-0.45</v>
      </c>
      <c r="E221">
        <v>0</v>
      </c>
      <c r="F221">
        <v>11</v>
      </c>
      <c r="G221">
        <v>12</v>
      </c>
      <c r="H221">
        <v>2015</v>
      </c>
      <c r="I221" s="1">
        <v>42320</v>
      </c>
      <c r="J221">
        <f>INDEX(pol!$A$2:$C$366, (MATCH(I221,pol!$A$2:$A$366,0)), 2)</f>
        <v>0.118320622117431</v>
      </c>
      <c r="K221">
        <f t="shared" si="21"/>
        <v>-1.5775388994201518E-2</v>
      </c>
      <c r="L221">
        <f>INDEX(prices!$A$2:$G$254, (MATCH(I221,prices!$A$2:$A$254,0)), 5)</f>
        <v>614.67999299999997</v>
      </c>
      <c r="M221">
        <f t="shared" si="22"/>
        <v>-1.151427005196627E-2</v>
      </c>
      <c r="N221">
        <f>IFERROR(IFERROR(INDEX(prices!$A$2:$G$507, (MATCH(I221+30,prices!$A$2:$A$507,0)), 5), INDEX(prices!$A$2:$G$507, (MATCH(I221+32,prices!$A$2:$A$507,0)), 5)), INDEX(prices!$A$2:$G$507, (MATCH(I221+33,prices!$A$2:$A$507,0)), 5))</f>
        <v>558.15997300000004</v>
      </c>
      <c r="O221">
        <f t="shared" si="23"/>
        <v>-1.2106242477876042E-2</v>
      </c>
      <c r="P221">
        <f>IFERROR(IFERROR(INDEX(prices!$A$2:$G$507, (MATCH(I221+60,prices!$A$2:$A$507,0)), 5), INDEX(prices!$A$2:$G$507, (MATCH(I221+62,prices!$A$2:$A$507,0)), 5)), INDEX(prices!$A$2:$G$507, (MATCH(I221+63,prices!$A$2:$A$507,0)), 5))</f>
        <v>411.10000600000001</v>
      </c>
      <c r="Q221">
        <f t="shared" si="24"/>
        <v>1.6919793773319269E-2</v>
      </c>
      <c r="R221">
        <f>IFERROR(IFERROR(INDEX(prices!$A$2:$G$507, (MATCH(I221+90,prices!$A$2:$A$507,0)), 5), INDEX(prices!$A$2:$G$507, (MATCH(I221+92,prices!$A$2:$A$507,0)), 5)), INDEX(prices!$A$2:$G$507, (MATCH(I221+93,prices!$A$2:$A$507,0)), 5))</f>
        <v>448.80999800000001</v>
      </c>
      <c r="S221">
        <f t="shared" si="25"/>
        <v>1.7871329066063289E-2</v>
      </c>
      <c r="T221">
        <f>IFERROR(IFERROR(INDEX(prices!$A$2:$G$507, (MATCH(I221+15,prices!$A$2:$A$507,0)), 5), INDEX(prices!$A$2:$G$507, (MATCH(I221+17,prices!$A$2:$A$507,0)), 5)), INDEX(prices!$A$2:$G$507, (MATCH(I221+18,prices!$A$2:$A$507,0)), 5))</f>
        <v>576.61999500000002</v>
      </c>
      <c r="U221" t="e">
        <f t="shared" si="26"/>
        <v>#N/A</v>
      </c>
      <c r="V221">
        <f>IFERROR(IFERROR(INDEX(prices!$A$2:$G$507, (MATCH(I221+7,prices!$A$2:$A$507,0)), 5), INDEX(prices!$A$2:$G$507, (MATCH(I221+9,prices!$A$2:$A$507,0)), 5)), INDEX(prices!$A$2:$G$507, (MATCH(I221+10,prices!$A$2:$A$507,0)), 5))</f>
        <v>611.51000999999997</v>
      </c>
      <c r="W221">
        <f t="shared" si="27"/>
        <v>2.9478131313131255E-2</v>
      </c>
    </row>
    <row r="222" spans="1:23">
      <c r="A222">
        <v>20151113</v>
      </c>
      <c r="B222">
        <v>-1.06</v>
      </c>
      <c r="C222">
        <v>0.31</v>
      </c>
      <c r="D222">
        <v>0.39</v>
      </c>
      <c r="E222">
        <v>0</v>
      </c>
      <c r="F222">
        <v>11</v>
      </c>
      <c r="G222">
        <v>13</v>
      </c>
      <c r="H222">
        <v>2015</v>
      </c>
      <c r="I222" s="1">
        <v>42321</v>
      </c>
      <c r="J222">
        <f>INDEX(pol!$A$2:$C$366, (MATCH(I222,pol!$A$2:$A$366,0)), 2)</f>
        <v>0.14210856813527301</v>
      </c>
      <c r="K222">
        <f t="shared" si="21"/>
        <v>0.20104649208345879</v>
      </c>
      <c r="L222">
        <f>INDEX(prices!$A$2:$G$254, (MATCH(I222,prices!$A$2:$A$254,0)), 5)</f>
        <v>592.89001499999995</v>
      </c>
      <c r="M222">
        <f t="shared" si="22"/>
        <v>-3.5449304106437741E-2</v>
      </c>
      <c r="N222">
        <f>IFERROR(IFERROR(INDEX(prices!$A$2:$G$507, (MATCH(I222+30,prices!$A$2:$A$507,0)), 5), INDEX(prices!$A$2:$G$507, (MATCH(I222+32,prices!$A$2:$A$507,0)), 5)), INDEX(prices!$A$2:$G$507, (MATCH(I222+33,prices!$A$2:$A$507,0)), 5))</f>
        <v>554.85998500000005</v>
      </c>
      <c r="O222">
        <f t="shared" si="23"/>
        <v>-5.9122620030655345E-3</v>
      </c>
      <c r="P222">
        <f>IFERROR(IFERROR(INDEX(prices!$A$2:$G$507, (MATCH(I222+60,prices!$A$2:$A$507,0)), 5), INDEX(prices!$A$2:$G$507, (MATCH(I222+62,prices!$A$2:$A$507,0)), 5)), INDEX(prices!$A$2:$G$507, (MATCH(I222+63,prices!$A$2:$A$507,0)), 5))</f>
        <v>404.26001000000002</v>
      </c>
      <c r="Q222">
        <f t="shared" si="24"/>
        <v>-1.6638277548456142E-2</v>
      </c>
      <c r="R222">
        <f>IFERROR(IFERROR(INDEX(prices!$A$2:$G$507, (MATCH(I222+90,prices!$A$2:$A$507,0)), 5), INDEX(prices!$A$2:$G$507, (MATCH(I222+92,prices!$A$2:$A$507,0)), 5)), INDEX(prices!$A$2:$G$507, (MATCH(I222+93,prices!$A$2:$A$507,0)), 5))</f>
        <v>461.39001500000001</v>
      </c>
      <c r="S222">
        <f t="shared" si="25"/>
        <v>2.802971648595047E-2</v>
      </c>
      <c r="T222">
        <f>IFERROR(IFERROR(INDEX(prices!$A$2:$G$507, (MATCH(I222+15,prices!$A$2:$A$507,0)), 5), INDEX(prices!$A$2:$G$507, (MATCH(I222+17,prices!$A$2:$A$507,0)), 5)), INDEX(prices!$A$2:$G$507, (MATCH(I222+18,prices!$A$2:$A$507,0)), 5))</f>
        <v>579.54998799999998</v>
      </c>
      <c r="U222">
        <f t="shared" si="26"/>
        <v>5.0813239662283434E-3</v>
      </c>
      <c r="V222">
        <f>IFERROR(IFERROR(INDEX(prices!$A$2:$G$507, (MATCH(I222+7,prices!$A$2:$A$507,0)), 5), INDEX(prices!$A$2:$G$507, (MATCH(I222+9,prices!$A$2:$A$507,0)), 5)), INDEX(prices!$A$2:$G$507, (MATCH(I222+10,prices!$A$2:$A$507,0)), 5))</f>
        <v>536.19000200000005</v>
      </c>
      <c r="W222">
        <f t="shared" si="27"/>
        <v>-0.1231705234064769</v>
      </c>
    </row>
    <row r="223" spans="1:23">
      <c r="A223">
        <v>20151116</v>
      </c>
      <c r="B223">
        <v>1.39</v>
      </c>
      <c r="C223">
        <v>-0.56999999999999995</v>
      </c>
      <c r="D223">
        <v>0.45</v>
      </c>
      <c r="E223">
        <v>0</v>
      </c>
      <c r="F223">
        <v>11</v>
      </c>
      <c r="G223">
        <v>16</v>
      </c>
      <c r="H223">
        <v>2015</v>
      </c>
      <c r="I223" s="1">
        <v>42324</v>
      </c>
      <c r="J223">
        <f>INDEX(pol!$A$2:$C$366, (MATCH(I223,pol!$A$2:$A$366,0)), 2)</f>
        <v>0.163334121597972</v>
      </c>
      <c r="K223">
        <f t="shared" si="21"/>
        <v>0.14936153211039616</v>
      </c>
      <c r="L223">
        <f>INDEX(prices!$A$2:$G$254, (MATCH(I223,prices!$A$2:$A$254,0)), 5)</f>
        <v>588.73999000000003</v>
      </c>
      <c r="M223">
        <f t="shared" si="22"/>
        <v>-6.9996540589402816E-3</v>
      </c>
      <c r="N223">
        <f>IFERROR(IFERROR(INDEX(prices!$A$2:$G$507, (MATCH(I223+30,prices!$A$2:$A$507,0)), 5), INDEX(prices!$A$2:$G$507, (MATCH(I223+32,prices!$A$2:$A$507,0)), 5)), INDEX(prices!$A$2:$G$507, (MATCH(I223+33,prices!$A$2:$A$507,0)), 5))</f>
        <v>567.830017</v>
      </c>
      <c r="O223">
        <f t="shared" si="23"/>
        <v>2.3375324136953118E-2</v>
      </c>
      <c r="P223">
        <f>IFERROR(IFERROR(INDEX(prices!$A$2:$G$507, (MATCH(I223+60,prices!$A$2:$A$507,0)), 5), INDEX(prices!$A$2:$G$507, (MATCH(I223+62,prices!$A$2:$A$507,0)), 5)), INDEX(prices!$A$2:$G$507, (MATCH(I223+63,prices!$A$2:$A$507,0)), 5))</f>
        <v>475.94000199999999</v>
      </c>
      <c r="Q223">
        <f t="shared" si="24"/>
        <v>0.17731160695315859</v>
      </c>
      <c r="R223">
        <f>IFERROR(IFERROR(INDEX(prices!$A$2:$G$507, (MATCH(I223+90,prices!$A$2:$A$507,0)), 5), INDEX(prices!$A$2:$G$507, (MATCH(I223+92,prices!$A$2:$A$507,0)), 5)), INDEX(prices!$A$2:$G$507, (MATCH(I223+93,prices!$A$2:$A$507,0)), 5))</f>
        <v>492.94000199999999</v>
      </c>
      <c r="S223">
        <f t="shared" si="25"/>
        <v>6.8380298607025533E-2</v>
      </c>
      <c r="T223">
        <f>IFERROR(IFERROR(INDEX(prices!$A$2:$G$507, (MATCH(I223+15,prices!$A$2:$A$507,0)), 5), INDEX(prices!$A$2:$G$507, (MATCH(I223+17,prices!$A$2:$A$507,0)), 5)), INDEX(prices!$A$2:$G$507, (MATCH(I223+18,prices!$A$2:$A$507,0)), 5))</f>
        <v>580.73999000000003</v>
      </c>
      <c r="U223">
        <f t="shared" si="26"/>
        <v>2.0533207223533746E-3</v>
      </c>
      <c r="V223">
        <f>IFERROR(IFERROR(INDEX(prices!$A$2:$G$507, (MATCH(I223+7,prices!$A$2:$A$507,0)), 5), INDEX(prices!$A$2:$G$507, (MATCH(I223+9,prices!$A$2:$A$507,0)), 5)), INDEX(prices!$A$2:$G$507, (MATCH(I223+10,prices!$A$2:$A$507,0)), 5))</f>
        <v>559.28997800000002</v>
      </c>
      <c r="W223">
        <f t="shared" si="27"/>
        <v>4.3081698490901675E-2</v>
      </c>
    </row>
    <row r="224" spans="1:23">
      <c r="A224">
        <v>20151117</v>
      </c>
      <c r="B224">
        <v>-0.11</v>
      </c>
      <c r="C224">
        <v>-0.12</v>
      </c>
      <c r="D224">
        <v>-0.66</v>
      </c>
      <c r="E224">
        <v>0</v>
      </c>
      <c r="F224">
        <v>11</v>
      </c>
      <c r="G224">
        <v>17</v>
      </c>
      <c r="H224">
        <v>2015</v>
      </c>
      <c r="I224" s="1">
        <v>42325</v>
      </c>
      <c r="J224">
        <f>INDEX(pol!$A$2:$C$366, (MATCH(I224,pol!$A$2:$A$366,0)), 2)</f>
        <v>-5.6543359698546701E-2</v>
      </c>
      <c r="K224">
        <f t="shared" si="21"/>
        <v>-1.3461821641758458</v>
      </c>
      <c r="L224">
        <f>INDEX(prices!$A$2:$G$254, (MATCH(I224,prices!$A$2:$A$254,0)), 5)</f>
        <v>583.580017</v>
      </c>
      <c r="M224">
        <f t="shared" si="22"/>
        <v>-8.764434364310866E-3</v>
      </c>
      <c r="N224">
        <f>IFERROR(IFERROR(INDEX(prices!$A$2:$G$507, (MATCH(I224+30,prices!$A$2:$A$507,0)), 5), INDEX(prices!$A$2:$G$507, (MATCH(I224+32,prices!$A$2:$A$507,0)), 5)), INDEX(prices!$A$2:$G$507, (MATCH(I224+33,prices!$A$2:$A$507,0)), 5))</f>
        <v>554.89001499999995</v>
      </c>
      <c r="O224">
        <f t="shared" si="23"/>
        <v>-2.2788513485718122E-2</v>
      </c>
      <c r="P224">
        <f>IFERROR(IFERROR(INDEX(prices!$A$2:$G$507, (MATCH(I224+60,prices!$A$2:$A$507,0)), 5), INDEX(prices!$A$2:$G$507, (MATCH(I224+62,prices!$A$2:$A$507,0)), 5)), INDEX(prices!$A$2:$G$507, (MATCH(I224+63,prices!$A$2:$A$507,0)), 5))</f>
        <v>469.47000100000002</v>
      </c>
      <c r="Q224">
        <f t="shared" si="24"/>
        <v>-1.3594152567154816E-2</v>
      </c>
      <c r="R224">
        <f>IFERROR(IFERROR(INDEX(prices!$A$2:$G$507, (MATCH(I224+90,prices!$A$2:$A$507,0)), 5), INDEX(prices!$A$2:$G$507, (MATCH(I224+92,prices!$A$2:$A$507,0)), 5)), INDEX(prices!$A$2:$G$507, (MATCH(I224+93,prices!$A$2:$A$507,0)), 5))</f>
        <v>514.01000999999997</v>
      </c>
      <c r="S224">
        <f t="shared" si="25"/>
        <v>4.2743554823128298E-2</v>
      </c>
      <c r="T224">
        <f>IFERROR(IFERROR(INDEX(prices!$A$2:$G$507, (MATCH(I224+15,prices!$A$2:$A$507,0)), 5), INDEX(prices!$A$2:$G$507, (MATCH(I224+17,prices!$A$2:$A$507,0)), 5)), INDEX(prices!$A$2:$G$507, (MATCH(I224+18,prices!$A$2:$A$507,0)), 5))</f>
        <v>574.65997300000004</v>
      </c>
      <c r="U224">
        <f t="shared" si="26"/>
        <v>-1.0469430562203917E-2</v>
      </c>
      <c r="V224">
        <f>IFERROR(IFERROR(INDEX(prices!$A$2:$G$507, (MATCH(I224+7,prices!$A$2:$A$507,0)), 5), INDEX(prices!$A$2:$G$507, (MATCH(I224+9,prices!$A$2:$A$507,0)), 5)), INDEX(prices!$A$2:$G$507, (MATCH(I224+10,prices!$A$2:$A$507,0)), 5))</f>
        <v>577.78997800000002</v>
      </c>
      <c r="W224">
        <f t="shared" si="27"/>
        <v>3.30776533242296E-2</v>
      </c>
    </row>
    <row r="225" spans="1:23">
      <c r="A225">
        <v>20151118</v>
      </c>
      <c r="B225">
        <v>1.61</v>
      </c>
      <c r="C225">
        <v>0</v>
      </c>
      <c r="D225">
        <v>-0.09</v>
      </c>
      <c r="E225">
        <v>0</v>
      </c>
      <c r="F225">
        <v>11</v>
      </c>
      <c r="G225">
        <v>18</v>
      </c>
      <c r="H225">
        <v>2015</v>
      </c>
      <c r="I225" s="1">
        <v>42326</v>
      </c>
      <c r="J225">
        <f>INDEX(pol!$A$2:$C$366, (MATCH(I225,pol!$A$2:$A$366,0)), 2)</f>
        <v>0.17535554064154099</v>
      </c>
      <c r="K225">
        <f t="shared" si="21"/>
        <v>-4.1012578944092715</v>
      </c>
      <c r="L225">
        <f>INDEX(prices!$A$2:$G$254, (MATCH(I225,prices!$A$2:$A$254,0)), 5)</f>
        <v>594</v>
      </c>
      <c r="M225">
        <f t="shared" si="22"/>
        <v>1.7855277248124145E-2</v>
      </c>
      <c r="N225">
        <f>IFERROR(IFERROR(INDEX(prices!$A$2:$G$507, (MATCH(I225+30,prices!$A$2:$A$507,0)), 5), INDEX(prices!$A$2:$G$507, (MATCH(I225+32,prices!$A$2:$A$507,0)), 5)), INDEX(prices!$A$2:$G$507, (MATCH(I225+33,prices!$A$2:$A$507,0)), 5))</f>
        <v>541.080017</v>
      </c>
      <c r="O225">
        <f t="shared" si="23"/>
        <v>-2.4887811325997551E-2</v>
      </c>
      <c r="P225">
        <f>IFERROR(IFERROR(INDEX(prices!$A$2:$G$507, (MATCH(I225+60,prices!$A$2:$A$507,0)), 5), INDEX(prices!$A$2:$G$507, (MATCH(I225+62,prices!$A$2:$A$507,0)), 5)), INDEX(prices!$A$2:$G$507, (MATCH(I225+63,prices!$A$2:$A$507,0)), 5))</f>
        <v>469.47000100000002</v>
      </c>
      <c r="Q225">
        <f t="shared" si="24"/>
        <v>0</v>
      </c>
      <c r="R225">
        <f>IFERROR(IFERROR(INDEX(prices!$A$2:$G$507, (MATCH(I225+90,prices!$A$2:$A$507,0)), 5), INDEX(prices!$A$2:$G$507, (MATCH(I225+92,prices!$A$2:$A$507,0)), 5)), INDEX(prices!$A$2:$G$507, (MATCH(I225+93,prices!$A$2:$A$507,0)), 5))</f>
        <v>492.94000199999999</v>
      </c>
      <c r="S225">
        <f t="shared" si="25"/>
        <v>-4.0991435166797575E-2</v>
      </c>
      <c r="T225">
        <f>IFERROR(IFERROR(INDEX(prices!$A$2:$G$507, (MATCH(I225+15,prices!$A$2:$A$507,0)), 5), INDEX(prices!$A$2:$G$507, (MATCH(I225+17,prices!$A$2:$A$507,0)), 5)), INDEX(prices!$A$2:$G$507, (MATCH(I225+18,prices!$A$2:$A$507,0)), 5))</f>
        <v>565.30999799999995</v>
      </c>
      <c r="U225">
        <f t="shared" si="26"/>
        <v>-1.6270447637389364E-2</v>
      </c>
      <c r="V225">
        <f>IFERROR(IFERROR(INDEX(prices!$A$2:$G$507, (MATCH(I225+7,prices!$A$2:$A$507,0)), 5), INDEX(prices!$A$2:$G$507, (MATCH(I225+9,prices!$A$2:$A$507,0)), 5)), INDEX(prices!$A$2:$G$507, (MATCH(I225+10,prices!$A$2:$A$507,0)), 5))</f>
        <v>580.830017</v>
      </c>
      <c r="W225">
        <f t="shared" si="27"/>
        <v>5.26149486102713E-3</v>
      </c>
    </row>
    <row r="226" spans="1:23">
      <c r="A226">
        <v>20151119</v>
      </c>
      <c r="B226">
        <v>-0.13</v>
      </c>
      <c r="C226">
        <v>-0.26</v>
      </c>
      <c r="D226">
        <v>-0.11</v>
      </c>
      <c r="E226">
        <v>0</v>
      </c>
      <c r="F226">
        <v>11</v>
      </c>
      <c r="G226">
        <v>19</v>
      </c>
      <c r="H226">
        <v>2015</v>
      </c>
      <c r="I226" s="1">
        <v>42327</v>
      </c>
      <c r="J226">
        <f>INDEX(pol!$A$2:$C$366, (MATCH(I226,pol!$A$2:$A$366,0)), 2)</f>
        <v>-0.17970551133254301</v>
      </c>
      <c r="K226">
        <f t="shared" si="21"/>
        <v>-2.0248065768272139</v>
      </c>
      <c r="L226">
        <f>INDEX(prices!$A$2:$G$254, (MATCH(I226,prices!$A$2:$A$254,0)), 5)</f>
        <v>611.51000999999997</v>
      </c>
      <c r="M226">
        <f t="shared" si="22"/>
        <v>2.9478131313131255E-2</v>
      </c>
      <c r="N226">
        <f>IFERROR(IFERROR(INDEX(prices!$A$2:$G$507, (MATCH(I226+30,prices!$A$2:$A$507,0)), 5), INDEX(prices!$A$2:$G$507, (MATCH(I226+32,prices!$A$2:$A$507,0)), 5)), INDEX(prices!$A$2:$G$507, (MATCH(I226+33,prices!$A$2:$A$507,0)), 5))</f>
        <v>522.01000999999997</v>
      </c>
      <c r="O226">
        <f t="shared" si="23"/>
        <v>-3.5244337992249367E-2</v>
      </c>
      <c r="P226">
        <f>IFERROR(IFERROR(INDEX(prices!$A$2:$G$507, (MATCH(I226+60,prices!$A$2:$A$507,0)), 5), INDEX(prices!$A$2:$G$507, (MATCH(I226+62,prices!$A$2:$A$507,0)), 5)), INDEX(prices!$A$2:$G$507, (MATCH(I226+63,prices!$A$2:$A$507,0)), 5))</f>
        <v>465.5</v>
      </c>
      <c r="Q226">
        <f t="shared" si="24"/>
        <v>-8.4563465004018953E-3</v>
      </c>
      <c r="R226">
        <f>IFERROR(IFERROR(INDEX(prices!$A$2:$G$507, (MATCH(I226+90,prices!$A$2:$A$507,0)), 5), INDEX(prices!$A$2:$G$507, (MATCH(I226+92,prices!$A$2:$A$507,0)), 5)), INDEX(prices!$A$2:$G$507, (MATCH(I226+93,prices!$A$2:$A$507,0)), 5))</f>
        <v>514.01000999999997</v>
      </c>
      <c r="S226">
        <f t="shared" si="25"/>
        <v>4.2743554823128298E-2</v>
      </c>
      <c r="T226">
        <f>IFERROR(IFERROR(INDEX(prices!$A$2:$G$507, (MATCH(I226+15,prices!$A$2:$A$507,0)), 5), INDEX(prices!$A$2:$G$507, (MATCH(I226+17,prices!$A$2:$A$507,0)), 5)), INDEX(prices!$A$2:$G$507, (MATCH(I226+18,prices!$A$2:$A$507,0)), 5))</f>
        <v>561.20001200000002</v>
      </c>
      <c r="U226">
        <f t="shared" si="26"/>
        <v>-7.2703225036538904E-3</v>
      </c>
      <c r="V226" t="e">
        <f>IFERROR(IFERROR(INDEX(prices!$A$2:$G$507, (MATCH(I226+7,prices!$A$2:$A$507,0)), 5), INDEX(prices!$A$2:$G$507, (MATCH(I226+9,prices!$A$2:$A$507,0)), 5)), INDEX(prices!$A$2:$G$507, (MATCH(I226+10,prices!$A$2:$A$507,0)), 5))</f>
        <v>#N/A</v>
      </c>
      <c r="W226" t="e">
        <f t="shared" si="27"/>
        <v>#N/A</v>
      </c>
    </row>
    <row r="227" spans="1:23">
      <c r="A227">
        <v>20151120</v>
      </c>
      <c r="B227">
        <v>0.35</v>
      </c>
      <c r="C227">
        <v>0.43</v>
      </c>
      <c r="D227">
        <v>-0.42</v>
      </c>
      <c r="E227">
        <v>0</v>
      </c>
      <c r="F227">
        <v>11</v>
      </c>
      <c r="G227">
        <v>20</v>
      </c>
      <c r="H227">
        <v>2015</v>
      </c>
      <c r="I227" s="1">
        <v>42328</v>
      </c>
      <c r="J227">
        <f>INDEX(pol!$A$2:$C$366, (MATCH(I227,pol!$A$2:$A$366,0)), 2)</f>
        <v>0.13643004878454601</v>
      </c>
      <c r="K227">
        <f t="shared" si="21"/>
        <v>-1.7591867816011704</v>
      </c>
      <c r="L227">
        <f>INDEX(prices!$A$2:$G$254, (MATCH(I227,prices!$A$2:$A$254,0)), 5)</f>
        <v>536.19000200000005</v>
      </c>
      <c r="M227">
        <f t="shared" si="22"/>
        <v>-0.1231705234064769</v>
      </c>
      <c r="N227">
        <f>IFERROR(IFERROR(INDEX(prices!$A$2:$G$507, (MATCH(I227+30,prices!$A$2:$A$507,0)), 5), INDEX(prices!$A$2:$G$507, (MATCH(I227+32,prices!$A$2:$A$507,0)), 5)), INDEX(prices!$A$2:$G$507, (MATCH(I227+33,prices!$A$2:$A$507,0)), 5))</f>
        <v>494.60998499999999</v>
      </c>
      <c r="O227">
        <f t="shared" si="23"/>
        <v>-5.2489462797849364E-2</v>
      </c>
      <c r="P227">
        <f>IFERROR(IFERROR(INDEX(prices!$A$2:$G$507, (MATCH(I227+60,prices!$A$2:$A$507,0)), 5), INDEX(prices!$A$2:$G$507, (MATCH(I227+62,prices!$A$2:$A$507,0)), 5)), INDEX(prices!$A$2:$G$507, (MATCH(I227+63,prices!$A$2:$A$507,0)), 5))</f>
        <v>469.47000100000002</v>
      </c>
      <c r="Q227">
        <f t="shared" si="24"/>
        <v>8.5284661654135875E-3</v>
      </c>
      <c r="R227">
        <f>IFERROR(IFERROR(INDEX(prices!$A$2:$G$507, (MATCH(I227+90,prices!$A$2:$A$507,0)), 5), INDEX(prices!$A$2:$G$507, (MATCH(I227+92,prices!$A$2:$A$507,0)), 5)), INDEX(prices!$A$2:$G$507, (MATCH(I227+93,prices!$A$2:$A$507,0)), 5))</f>
        <v>515.92999299999997</v>
      </c>
      <c r="S227">
        <f t="shared" si="25"/>
        <v>3.7353027424504867E-3</v>
      </c>
      <c r="T227">
        <f>IFERROR(IFERROR(INDEX(prices!$A$2:$G$507, (MATCH(I227+15,prices!$A$2:$A$507,0)), 5), INDEX(prices!$A$2:$G$507, (MATCH(I227+17,prices!$A$2:$A$507,0)), 5)), INDEX(prices!$A$2:$G$507, (MATCH(I227+18,prices!$A$2:$A$507,0)), 5))</f>
        <v>551.75</v>
      </c>
      <c r="U227">
        <f t="shared" si="26"/>
        <v>-1.6838937629958594E-2</v>
      </c>
      <c r="V227">
        <f>IFERROR(IFERROR(INDEX(prices!$A$2:$G$507, (MATCH(I227+7,prices!$A$2:$A$507,0)), 5), INDEX(prices!$A$2:$G$507, (MATCH(I227+9,prices!$A$2:$A$507,0)), 5)), INDEX(prices!$A$2:$G$507, (MATCH(I227+10,prices!$A$2:$A$507,0)), 5))</f>
        <v>576.61999500000002</v>
      </c>
      <c r="W227" t="e">
        <f t="shared" si="27"/>
        <v>#N/A</v>
      </c>
    </row>
    <row r="228" spans="1:23">
      <c r="A228">
        <v>20151123</v>
      </c>
      <c r="B228">
        <v>-0.01</v>
      </c>
      <c r="C228">
        <v>0.66</v>
      </c>
      <c r="D228">
        <v>-0.35</v>
      </c>
      <c r="E228">
        <v>0</v>
      </c>
      <c r="F228">
        <v>11</v>
      </c>
      <c r="G228">
        <v>23</v>
      </c>
      <c r="H228">
        <v>2015</v>
      </c>
      <c r="I228" s="1">
        <v>42331</v>
      </c>
      <c r="J228">
        <f>INDEX(pol!$A$2:$C$366, (MATCH(I228,pol!$A$2:$A$366,0)), 2)</f>
        <v>0.15397814864901899</v>
      </c>
      <c r="K228">
        <f t="shared" si="21"/>
        <v>0.1286234229248529</v>
      </c>
      <c r="L228">
        <f>INDEX(prices!$A$2:$G$254, (MATCH(I228,prices!$A$2:$A$254,0)), 5)</f>
        <v>559.28997800000002</v>
      </c>
      <c r="M228">
        <f t="shared" si="22"/>
        <v>4.3081698490901675E-2</v>
      </c>
      <c r="N228">
        <f>IFERROR(IFERROR(INDEX(prices!$A$2:$G$507, (MATCH(I228+30,prices!$A$2:$A$507,0)), 5), INDEX(prices!$A$2:$G$507, (MATCH(I228+32,prices!$A$2:$A$507,0)), 5)), INDEX(prices!$A$2:$G$507, (MATCH(I228+33,prices!$A$2:$A$507,0)), 5))</f>
        <v>497.48001099999999</v>
      </c>
      <c r="O228">
        <f t="shared" si="23"/>
        <v>5.8026042478701596E-3</v>
      </c>
      <c r="P228">
        <f>IFERROR(IFERROR(INDEX(prices!$A$2:$G$507, (MATCH(I228+60,prices!$A$2:$A$507,0)), 5), INDEX(prices!$A$2:$G$507, (MATCH(I228+62,prices!$A$2:$A$507,0)), 5)), INDEX(prices!$A$2:$G$507, (MATCH(I228+63,prices!$A$2:$A$507,0)), 5))</f>
        <v>450.76001000000002</v>
      </c>
      <c r="Q228">
        <f t="shared" si="24"/>
        <v>-3.9853432509311712E-2</v>
      </c>
      <c r="R228">
        <f>IFERROR(IFERROR(INDEX(prices!$A$2:$G$507, (MATCH(I228+90,prices!$A$2:$A$507,0)), 5), INDEX(prices!$A$2:$G$507, (MATCH(I228+92,prices!$A$2:$A$507,0)), 5)), INDEX(prices!$A$2:$G$507, (MATCH(I228+93,prices!$A$2:$A$507,0)), 5))</f>
        <v>525.05999799999995</v>
      </c>
      <c r="S228">
        <f t="shared" si="25"/>
        <v>1.7696209028111268E-2</v>
      </c>
      <c r="T228">
        <f>IFERROR(IFERROR(INDEX(prices!$A$2:$G$507, (MATCH(I228+15,prices!$A$2:$A$507,0)), 5), INDEX(prices!$A$2:$G$507, (MATCH(I228+17,prices!$A$2:$A$507,0)), 5)), INDEX(prices!$A$2:$G$507, (MATCH(I228+18,prices!$A$2:$A$507,0)), 5))</f>
        <v>542.23999000000003</v>
      </c>
      <c r="U228">
        <f t="shared" si="26"/>
        <v>-1.7236085183506961E-2</v>
      </c>
      <c r="V228">
        <f>IFERROR(IFERROR(INDEX(prices!$A$2:$G$507, (MATCH(I228+7,prices!$A$2:$A$507,0)), 5), INDEX(prices!$A$2:$G$507, (MATCH(I228+9,prices!$A$2:$A$507,0)), 5)), INDEX(prices!$A$2:$G$507, (MATCH(I228+10,prices!$A$2:$A$507,0)), 5))</f>
        <v>579.54998799999998</v>
      </c>
      <c r="W228">
        <f t="shared" si="27"/>
        <v>5.0813239662283434E-3</v>
      </c>
    </row>
    <row r="229" spans="1:23">
      <c r="A229">
        <v>20151124</v>
      </c>
      <c r="B229">
        <v>0.21</v>
      </c>
      <c r="C229">
        <v>0.7</v>
      </c>
      <c r="D229">
        <v>0.26</v>
      </c>
      <c r="E229">
        <v>0</v>
      </c>
      <c r="F229">
        <v>11</v>
      </c>
      <c r="G229">
        <v>24</v>
      </c>
      <c r="H229">
        <v>2015</v>
      </c>
      <c r="I229" s="1">
        <v>42332</v>
      </c>
      <c r="J229">
        <f>INDEX(pol!$A$2:$C$366, (MATCH(I229,pol!$A$2:$A$366,0)), 2)</f>
        <v>0.132622578407216</v>
      </c>
      <c r="K229">
        <f t="shared" si="21"/>
        <v>-0.13869221333788939</v>
      </c>
      <c r="L229">
        <f>INDEX(prices!$A$2:$G$254, (MATCH(I229,prices!$A$2:$A$254,0)), 5)</f>
        <v>577.78997800000002</v>
      </c>
      <c r="M229">
        <f t="shared" si="22"/>
        <v>3.30776533242296E-2</v>
      </c>
      <c r="N229">
        <f>IFERROR(IFERROR(INDEX(prices!$A$2:$G$507, (MATCH(I229+30,prices!$A$2:$A$507,0)), 5), INDEX(prices!$A$2:$G$507, (MATCH(I229+32,prices!$A$2:$A$507,0)), 5)), INDEX(prices!$A$2:$G$507, (MATCH(I229+33,prices!$A$2:$A$507,0)), 5))</f>
        <v>495.10000600000001</v>
      </c>
      <c r="O229">
        <f t="shared" si="23"/>
        <v>-4.7841218689688879E-3</v>
      </c>
      <c r="P229">
        <f>IFERROR(IFERROR(INDEX(prices!$A$2:$G$507, (MATCH(I229+60,prices!$A$2:$A$507,0)), 5), INDEX(prices!$A$2:$G$507, (MATCH(I229+62,prices!$A$2:$A$507,0)), 5)), INDEX(prices!$A$2:$G$507, (MATCH(I229+63,prices!$A$2:$A$507,0)), 5))</f>
        <v>442.17001299999998</v>
      </c>
      <c r="Q229">
        <f t="shared" si="24"/>
        <v>-1.9056697154656729E-2</v>
      </c>
      <c r="R229">
        <f>IFERROR(IFERROR(INDEX(prices!$A$2:$G$507, (MATCH(I229+90,prices!$A$2:$A$507,0)), 5), INDEX(prices!$A$2:$G$507, (MATCH(I229+92,prices!$A$2:$A$507,0)), 5)), INDEX(prices!$A$2:$G$507, (MATCH(I229+93,prices!$A$2:$A$507,0)), 5))</f>
        <v>525.90002400000003</v>
      </c>
      <c r="S229">
        <f t="shared" si="25"/>
        <v>1.5998666879972066E-3</v>
      </c>
      <c r="T229">
        <f>IFERROR(IFERROR(INDEX(prices!$A$2:$G$507, (MATCH(I229+15,prices!$A$2:$A$507,0)), 5), INDEX(prices!$A$2:$G$507, (MATCH(I229+17,prices!$A$2:$A$507,0)), 5)), INDEX(prices!$A$2:$G$507, (MATCH(I229+18,prices!$A$2:$A$507,0)), 5))</f>
        <v>548.01000999999997</v>
      </c>
      <c r="U229">
        <f t="shared" si="26"/>
        <v>1.0641081636195683E-2</v>
      </c>
      <c r="V229">
        <f>IFERROR(IFERROR(INDEX(prices!$A$2:$G$507, (MATCH(I229+7,prices!$A$2:$A$507,0)), 5), INDEX(prices!$A$2:$G$507, (MATCH(I229+9,prices!$A$2:$A$507,0)), 5)), INDEX(prices!$A$2:$G$507, (MATCH(I229+10,prices!$A$2:$A$507,0)), 5))</f>
        <v>580.73999000000003</v>
      </c>
      <c r="W229">
        <f t="shared" si="27"/>
        <v>2.0533207223533746E-3</v>
      </c>
    </row>
    <row r="230" spans="1:23">
      <c r="A230">
        <v>20151125</v>
      </c>
      <c r="B230">
        <v>0.09</v>
      </c>
      <c r="C230">
        <v>0.87</v>
      </c>
      <c r="D230">
        <v>-0.55000000000000004</v>
      </c>
      <c r="E230">
        <v>0</v>
      </c>
      <c r="F230">
        <v>11</v>
      </c>
      <c r="G230">
        <v>25</v>
      </c>
      <c r="H230">
        <v>2015</v>
      </c>
      <c r="I230" s="1">
        <v>42333</v>
      </c>
      <c r="J230">
        <f>INDEX(pol!$A$2:$C$366, (MATCH(I230,pol!$A$2:$A$366,0)), 2)</f>
        <v>6.4335798749549505E-2</v>
      </c>
      <c r="K230">
        <f t="shared" si="21"/>
        <v>-0.51489558171605421</v>
      </c>
      <c r="L230">
        <f>INDEX(prices!$A$2:$G$254, (MATCH(I230,prices!$A$2:$A$254,0)), 5)</f>
        <v>580.830017</v>
      </c>
      <c r="M230">
        <f t="shared" si="22"/>
        <v>5.26149486102713E-3</v>
      </c>
      <c r="N230">
        <f>IFERROR(IFERROR(INDEX(prices!$A$2:$G$507, (MATCH(I230+30,prices!$A$2:$A$507,0)), 5), INDEX(prices!$A$2:$G$507, (MATCH(I230+32,prices!$A$2:$A$507,0)), 5)), INDEX(prices!$A$2:$G$507, (MATCH(I230+33,prices!$A$2:$A$507,0)), 5))</f>
        <v>493.51998900000001</v>
      </c>
      <c r="O230">
        <f t="shared" si="23"/>
        <v>-3.1913087878249753E-3</v>
      </c>
      <c r="P230">
        <f>IFERROR(IFERROR(INDEX(prices!$A$2:$G$507, (MATCH(I230+60,prices!$A$2:$A$507,0)), 5), INDEX(prices!$A$2:$G$507, (MATCH(I230+62,prices!$A$2:$A$507,0)), 5)), INDEX(prices!$A$2:$G$507, (MATCH(I230+63,prices!$A$2:$A$507,0)), 5))</f>
        <v>448.14999399999999</v>
      </c>
      <c r="Q230">
        <f t="shared" si="24"/>
        <v>1.3524166777904066E-2</v>
      </c>
      <c r="R230">
        <f>IFERROR(IFERROR(INDEX(prices!$A$2:$G$507, (MATCH(I230+90,prices!$A$2:$A$507,0)), 5), INDEX(prices!$A$2:$G$507, (MATCH(I230+92,prices!$A$2:$A$507,0)), 5)), INDEX(prices!$A$2:$G$507, (MATCH(I230+93,prices!$A$2:$A$507,0)), 5))</f>
        <v>525.05999799999995</v>
      </c>
      <c r="S230">
        <f t="shared" si="25"/>
        <v>-1.5973112030131412E-3</v>
      </c>
      <c r="T230">
        <f>IFERROR(IFERROR(INDEX(prices!$A$2:$G$507, (MATCH(I230+15,prices!$A$2:$A$507,0)), 5), INDEX(prices!$A$2:$G$507, (MATCH(I230+17,prices!$A$2:$A$507,0)), 5)), INDEX(prices!$A$2:$G$507, (MATCH(I230+18,prices!$A$2:$A$507,0)), 5))</f>
        <v>575.42999299999997</v>
      </c>
      <c r="U230">
        <f t="shared" si="26"/>
        <v>5.0035551357903121E-2</v>
      </c>
      <c r="V230">
        <f>IFERROR(IFERROR(INDEX(prices!$A$2:$G$507, (MATCH(I230+7,prices!$A$2:$A$507,0)), 5), INDEX(prices!$A$2:$G$507, (MATCH(I230+9,prices!$A$2:$A$507,0)), 5)), INDEX(prices!$A$2:$G$507, (MATCH(I230+10,prices!$A$2:$A$507,0)), 5))</f>
        <v>574.65997300000004</v>
      </c>
      <c r="W230">
        <f t="shared" si="27"/>
        <v>-1.0469430562203917E-2</v>
      </c>
    </row>
    <row r="231" spans="1:23">
      <c r="A231">
        <v>20151127</v>
      </c>
      <c r="B231">
        <v>0.09</v>
      </c>
      <c r="C231">
        <v>0.22</v>
      </c>
      <c r="D231">
        <v>-0.28999999999999998</v>
      </c>
      <c r="E231">
        <v>0</v>
      </c>
      <c r="F231">
        <v>11</v>
      </c>
      <c r="G231">
        <v>27</v>
      </c>
      <c r="H231">
        <v>2015</v>
      </c>
      <c r="I231" s="1">
        <v>42335</v>
      </c>
      <c r="J231">
        <f>INDEX(pol!$A$2:$C$366, (MATCH(I231,pol!$A$2:$A$366,0)), 2)</f>
        <v>0.190189141391088</v>
      </c>
      <c r="K231">
        <f t="shared" si="21"/>
        <v>1.95619460840874</v>
      </c>
      <c r="L231">
        <f>INDEX(prices!$A$2:$G$254, (MATCH(I231,prices!$A$2:$A$254,0)), 5)</f>
        <v>576.61999500000002</v>
      </c>
      <c r="M231">
        <f t="shared" si="22"/>
        <v>-7.2482858612315498E-3</v>
      </c>
      <c r="N231">
        <f>IFERROR(IFERROR(INDEX(prices!$A$2:$G$507, (MATCH(I231+30,prices!$A$2:$A$507,0)), 5), INDEX(prices!$A$2:$G$507, (MATCH(I231+32,prices!$A$2:$A$507,0)), 5)), INDEX(prices!$A$2:$G$507, (MATCH(I231+33,prices!$A$2:$A$507,0)), 5))</f>
        <v>489.94000199999999</v>
      </c>
      <c r="O231">
        <f t="shared" si="23"/>
        <v>-7.253985815759971E-3</v>
      </c>
      <c r="P231">
        <f>IFERROR(IFERROR(INDEX(prices!$A$2:$G$507, (MATCH(I231+60,prices!$A$2:$A$507,0)), 5), INDEX(prices!$A$2:$G$507, (MATCH(I231+62,prices!$A$2:$A$507,0)), 5)), INDEX(prices!$A$2:$G$507, (MATCH(I231+63,prices!$A$2:$A$507,0)), 5))</f>
        <v>448.14999399999999</v>
      </c>
      <c r="Q231">
        <f t="shared" si="24"/>
        <v>0</v>
      </c>
      <c r="R231">
        <f>IFERROR(IFERROR(INDEX(prices!$A$2:$G$507, (MATCH(I231+90,prices!$A$2:$A$507,0)), 5), INDEX(prices!$A$2:$G$507, (MATCH(I231+92,prices!$A$2:$A$507,0)), 5)), INDEX(prices!$A$2:$G$507, (MATCH(I231+93,prices!$A$2:$A$507,0)), 5))</f>
        <v>505.32998700000002</v>
      </c>
      <c r="S231">
        <f t="shared" si="25"/>
        <v>-3.757667899888259E-2</v>
      </c>
      <c r="T231">
        <f>IFERROR(IFERROR(INDEX(prices!$A$2:$G$507, (MATCH(I231+15,prices!$A$2:$A$507,0)), 5), INDEX(prices!$A$2:$G$507, (MATCH(I231+17,prices!$A$2:$A$507,0)), 5)), INDEX(prices!$A$2:$G$507, (MATCH(I231+18,prices!$A$2:$A$507,0)), 5))</f>
        <v>558.15997300000004</v>
      </c>
      <c r="U231">
        <f t="shared" si="26"/>
        <v>-3.0012373720672451E-2</v>
      </c>
      <c r="V231">
        <f>IFERROR(IFERROR(INDEX(prices!$A$2:$G$507, (MATCH(I231+7,prices!$A$2:$A$507,0)), 5), INDEX(prices!$A$2:$G$507, (MATCH(I231+9,prices!$A$2:$A$507,0)), 5)), INDEX(prices!$A$2:$G$507, (MATCH(I231+10,prices!$A$2:$A$507,0)), 5))</f>
        <v>561.20001200000002</v>
      </c>
      <c r="W231">
        <f t="shared" si="27"/>
        <v>-2.342247873944062E-2</v>
      </c>
    </row>
    <row r="232" spans="1:23">
      <c r="A232">
        <v>20151130</v>
      </c>
      <c r="B232">
        <v>-0.47</v>
      </c>
      <c r="C232">
        <v>0.14000000000000001</v>
      </c>
      <c r="D232">
        <v>0.69</v>
      </c>
      <c r="E232">
        <v>0</v>
      </c>
      <c r="F232">
        <v>11</v>
      </c>
      <c r="G232">
        <v>30</v>
      </c>
      <c r="H232">
        <v>2015</v>
      </c>
      <c r="I232" s="1">
        <v>42338</v>
      </c>
      <c r="J232">
        <f>INDEX(pol!$A$2:$C$366, (MATCH(I232,pol!$A$2:$A$366,0)), 2)</f>
        <v>0.12634952889152501</v>
      </c>
      <c r="K232">
        <f t="shared" si="21"/>
        <v>-0.33566381357329389</v>
      </c>
      <c r="L232">
        <f>INDEX(prices!$A$2:$G$254, (MATCH(I232,prices!$A$2:$A$254,0)), 5)</f>
        <v>579.54998799999998</v>
      </c>
      <c r="M232">
        <f t="shared" si="22"/>
        <v>5.0813239662283434E-3</v>
      </c>
      <c r="N232">
        <f>IFERROR(IFERROR(INDEX(prices!$A$2:$G$507, (MATCH(I232+30,prices!$A$2:$A$507,0)), 5), INDEX(prices!$A$2:$G$507, (MATCH(I232+32,prices!$A$2:$A$507,0)), 5)), INDEX(prices!$A$2:$G$507, (MATCH(I232+33,prices!$A$2:$A$507,0)), 5))</f>
        <v>485.790009</v>
      </c>
      <c r="O232">
        <f t="shared" si="23"/>
        <v>-8.4704106279527569E-3</v>
      </c>
      <c r="P232">
        <f>IFERROR(IFERROR(INDEX(prices!$A$2:$G$507, (MATCH(I232+60,prices!$A$2:$A$507,0)), 5), INDEX(prices!$A$2:$G$507, (MATCH(I232+62,prices!$A$2:$A$507,0)), 5)), INDEX(prices!$A$2:$G$507, (MATCH(I232+63,prices!$A$2:$A$507,0)), 5))</f>
        <v>452.97000100000002</v>
      </c>
      <c r="Q232">
        <f t="shared" si="24"/>
        <v>1.0755343221091358E-2</v>
      </c>
      <c r="R232">
        <f>IFERROR(IFERROR(INDEX(prices!$A$2:$G$507, (MATCH(I232+90,prices!$A$2:$A$507,0)), 5), INDEX(prices!$A$2:$G$507, (MATCH(I232+92,prices!$A$2:$A$507,0)), 5)), INDEX(prices!$A$2:$G$507, (MATCH(I232+93,prices!$A$2:$A$507,0)), 5))</f>
        <v>509.97000100000002</v>
      </c>
      <c r="S232">
        <f t="shared" si="25"/>
        <v>9.1821465564441308E-3</v>
      </c>
      <c r="T232">
        <f>IFERROR(IFERROR(INDEX(prices!$A$2:$G$507, (MATCH(I232+15,prices!$A$2:$A$507,0)), 5), INDEX(prices!$A$2:$G$507, (MATCH(I232+17,prices!$A$2:$A$507,0)), 5)), INDEX(prices!$A$2:$G$507, (MATCH(I232+18,prices!$A$2:$A$507,0)), 5))</f>
        <v>554.85998500000005</v>
      </c>
      <c r="U232">
        <f t="shared" si="26"/>
        <v>-5.9122620030655345E-3</v>
      </c>
      <c r="V232">
        <f>IFERROR(IFERROR(INDEX(prices!$A$2:$G$507, (MATCH(I232+7,prices!$A$2:$A$507,0)), 5), INDEX(prices!$A$2:$G$507, (MATCH(I232+9,prices!$A$2:$A$507,0)), 5)), INDEX(prices!$A$2:$G$507, (MATCH(I232+10,prices!$A$2:$A$507,0)), 5))</f>
        <v>551.75</v>
      </c>
      <c r="W232">
        <f t="shared" si="27"/>
        <v>-1.6838937629958594E-2</v>
      </c>
    </row>
    <row r="233" spans="1:23">
      <c r="A233">
        <v>20151201</v>
      </c>
      <c r="B233">
        <v>0.97</v>
      </c>
      <c r="C233">
        <v>-0.66</v>
      </c>
      <c r="D233">
        <v>0.24</v>
      </c>
      <c r="E233">
        <v>0</v>
      </c>
      <c r="F233">
        <v>12</v>
      </c>
      <c r="G233">
        <v>1</v>
      </c>
      <c r="H233">
        <v>2015</v>
      </c>
      <c r="I233" s="1">
        <v>42339</v>
      </c>
      <c r="J233">
        <f>INDEX(pol!$A$2:$C$366, (MATCH(I233,pol!$A$2:$A$366,0)), 2)</f>
        <v>0.13904413159936399</v>
      </c>
      <c r="K233">
        <f t="shared" si="21"/>
        <v>0.10047210163116391</v>
      </c>
      <c r="L233">
        <f>INDEX(prices!$A$2:$G$254, (MATCH(I233,prices!$A$2:$A$254,0)), 5)</f>
        <v>580.73999000000003</v>
      </c>
      <c r="M233">
        <f t="shared" si="22"/>
        <v>2.0533207223533746E-3</v>
      </c>
      <c r="N233">
        <f>IFERROR(IFERROR(INDEX(prices!$A$2:$G$507, (MATCH(I233+30,prices!$A$2:$A$507,0)), 5), INDEX(prices!$A$2:$G$507, (MATCH(I233+32,prices!$A$2:$A$507,0)), 5)), INDEX(prices!$A$2:$G$507, (MATCH(I233+33,prices!$A$2:$A$507,0)), 5))</f>
        <v>479.85000600000001</v>
      </c>
      <c r="O233">
        <f t="shared" si="23"/>
        <v>-1.222751166131947E-2</v>
      </c>
      <c r="P233">
        <f>IFERROR(IFERROR(INDEX(prices!$A$2:$G$507, (MATCH(I233+60,prices!$A$2:$A$507,0)), 5), INDEX(prices!$A$2:$G$507, (MATCH(I233+62,prices!$A$2:$A$507,0)), 5)), INDEX(prices!$A$2:$G$507, (MATCH(I233+63,prices!$A$2:$A$507,0)), 5))</f>
        <v>472.64001500000001</v>
      </c>
      <c r="Q233">
        <f t="shared" si="24"/>
        <v>4.3424540160662821E-2</v>
      </c>
      <c r="R233">
        <f>IFERROR(IFERROR(INDEX(prices!$A$2:$G$507, (MATCH(I233+90,prices!$A$2:$A$507,0)), 5), INDEX(prices!$A$2:$G$507, (MATCH(I233+92,prices!$A$2:$A$507,0)), 5)), INDEX(prices!$A$2:$G$507, (MATCH(I233+93,prices!$A$2:$A$507,0)), 5))</f>
        <v>509.16000400000001</v>
      </c>
      <c r="S233">
        <f t="shared" si="25"/>
        <v>-1.5883228394056258E-3</v>
      </c>
      <c r="T233">
        <f>IFERROR(IFERROR(INDEX(prices!$A$2:$G$507, (MATCH(I233+15,prices!$A$2:$A$507,0)), 5), INDEX(prices!$A$2:$G$507, (MATCH(I233+17,prices!$A$2:$A$507,0)), 5)), INDEX(prices!$A$2:$G$507, (MATCH(I233+18,prices!$A$2:$A$507,0)), 5))</f>
        <v>567.830017</v>
      </c>
      <c r="U233">
        <f t="shared" si="26"/>
        <v>2.3375324136953118E-2</v>
      </c>
      <c r="V233">
        <f>IFERROR(IFERROR(INDEX(prices!$A$2:$G$507, (MATCH(I233+7,prices!$A$2:$A$507,0)), 5), INDEX(prices!$A$2:$G$507, (MATCH(I233+9,prices!$A$2:$A$507,0)), 5)), INDEX(prices!$A$2:$G$507, (MATCH(I233+10,prices!$A$2:$A$507,0)), 5))</f>
        <v>542.23999000000003</v>
      </c>
      <c r="W233">
        <f t="shared" si="27"/>
        <v>-1.7236085183506961E-2</v>
      </c>
    </row>
    <row r="234" spans="1:23">
      <c r="A234">
        <v>20151202</v>
      </c>
      <c r="B234">
        <v>-1.01</v>
      </c>
      <c r="C234">
        <v>0.25</v>
      </c>
      <c r="D234">
        <v>-0.7</v>
      </c>
      <c r="E234">
        <v>0</v>
      </c>
      <c r="F234">
        <v>12</v>
      </c>
      <c r="G234">
        <v>2</v>
      </c>
      <c r="H234">
        <v>2015</v>
      </c>
      <c r="I234" s="1">
        <v>42340</v>
      </c>
      <c r="J234">
        <f>INDEX(pol!$A$2:$C$366, (MATCH(I234,pol!$A$2:$A$366,0)), 2)</f>
        <v>0.12229414822519</v>
      </c>
      <c r="K234">
        <f t="shared" si="21"/>
        <v>-0.12046523058187528</v>
      </c>
      <c r="L234">
        <f>INDEX(prices!$A$2:$G$254, (MATCH(I234,prices!$A$2:$A$254,0)), 5)</f>
        <v>574.65997300000004</v>
      </c>
      <c r="M234">
        <f t="shared" si="22"/>
        <v>-1.0469430562203917E-2</v>
      </c>
      <c r="N234">
        <f>IFERROR(IFERROR(INDEX(prices!$A$2:$G$507, (MATCH(I234+30,prices!$A$2:$A$507,0)), 5), INDEX(prices!$A$2:$G$507, (MATCH(I234+32,prices!$A$2:$A$507,0)), 5)), INDEX(prices!$A$2:$G$507, (MATCH(I234+33,prices!$A$2:$A$507,0)), 5))</f>
        <v>448.80999800000001</v>
      </c>
      <c r="O234">
        <f t="shared" si="23"/>
        <v>-6.4686897180115902E-2</v>
      </c>
      <c r="P234">
        <f>IFERROR(IFERROR(INDEX(prices!$A$2:$G$507, (MATCH(I234+60,prices!$A$2:$A$507,0)), 5), INDEX(prices!$A$2:$G$507, (MATCH(I234+62,prices!$A$2:$A$507,0)), 5)), INDEX(prices!$A$2:$G$507, (MATCH(I234+63,prices!$A$2:$A$507,0)), 5))</f>
        <v>475.67001299999998</v>
      </c>
      <c r="Q234">
        <f t="shared" si="24"/>
        <v>6.4107944817155989E-3</v>
      </c>
      <c r="R234">
        <f>IFERROR(IFERROR(INDEX(prices!$A$2:$G$507, (MATCH(I234+90,prices!$A$2:$A$507,0)), 5), INDEX(prices!$A$2:$G$507, (MATCH(I234+92,prices!$A$2:$A$507,0)), 5)), INDEX(prices!$A$2:$G$507, (MATCH(I234+93,prices!$A$2:$A$507,0)), 5))</f>
        <v>509.97000100000002</v>
      </c>
      <c r="S234">
        <f t="shared" si="25"/>
        <v>1.5908496221946173E-3</v>
      </c>
      <c r="T234">
        <f>IFERROR(IFERROR(INDEX(prices!$A$2:$G$507, (MATCH(I234+15,prices!$A$2:$A$507,0)), 5), INDEX(prices!$A$2:$G$507, (MATCH(I234+17,prices!$A$2:$A$507,0)), 5)), INDEX(prices!$A$2:$G$507, (MATCH(I234+18,prices!$A$2:$A$507,0)), 5))</f>
        <v>554.89001499999995</v>
      </c>
      <c r="U234">
        <f t="shared" si="26"/>
        <v>-2.2788513485718122E-2</v>
      </c>
      <c r="V234">
        <f>IFERROR(IFERROR(INDEX(prices!$A$2:$G$507, (MATCH(I234+7,prices!$A$2:$A$507,0)), 5), INDEX(prices!$A$2:$G$507, (MATCH(I234+9,prices!$A$2:$A$507,0)), 5)), INDEX(prices!$A$2:$G$507, (MATCH(I234+10,prices!$A$2:$A$507,0)), 5))</f>
        <v>548.01000999999997</v>
      </c>
      <c r="W234">
        <f t="shared" si="27"/>
        <v>1.0641081636195683E-2</v>
      </c>
    </row>
    <row r="235" spans="1:23">
      <c r="A235">
        <v>20151203</v>
      </c>
      <c r="B235">
        <v>-1.5</v>
      </c>
      <c r="C235">
        <v>-0.22</v>
      </c>
      <c r="D235">
        <v>0.43</v>
      </c>
      <c r="E235">
        <v>0</v>
      </c>
      <c r="F235">
        <v>12</v>
      </c>
      <c r="G235">
        <v>3</v>
      </c>
      <c r="H235">
        <v>2015</v>
      </c>
      <c r="I235" s="1">
        <v>42341</v>
      </c>
      <c r="J235">
        <f>INDEX(pol!$A$2:$C$366, (MATCH(I235,pol!$A$2:$A$366,0)), 2)</f>
        <v>0.18424063660643999</v>
      </c>
      <c r="K235">
        <f t="shared" si="21"/>
        <v>0.50653681537715911</v>
      </c>
      <c r="L235">
        <f>INDEX(prices!$A$2:$G$254, (MATCH(I235,prices!$A$2:$A$254,0)), 5)</f>
        <v>565.30999799999995</v>
      </c>
      <c r="M235">
        <f t="shared" si="22"/>
        <v>-1.6270447637389364E-2</v>
      </c>
      <c r="N235">
        <f>IFERROR(IFERROR(INDEX(prices!$A$2:$G$507, (MATCH(I235+30,prices!$A$2:$A$507,0)), 5), INDEX(prices!$A$2:$G$507, (MATCH(I235+32,prices!$A$2:$A$507,0)), 5)), INDEX(prices!$A$2:$G$507, (MATCH(I235+33,prices!$A$2:$A$507,0)), 5))</f>
        <v>448.80999800000001</v>
      </c>
      <c r="O235">
        <f t="shared" si="23"/>
        <v>0</v>
      </c>
      <c r="P235">
        <f>IFERROR(IFERROR(INDEX(prices!$A$2:$G$507, (MATCH(I235+60,prices!$A$2:$A$507,0)), 5), INDEX(prices!$A$2:$G$507, (MATCH(I235+62,prices!$A$2:$A$507,0)), 5)), INDEX(prices!$A$2:$G$507, (MATCH(I235+63,prices!$A$2:$A$507,0)), 5))</f>
        <v>472.64001500000001</v>
      </c>
      <c r="Q235">
        <f t="shared" si="24"/>
        <v>-6.3699579901833709E-3</v>
      </c>
      <c r="R235">
        <f>IFERROR(IFERROR(INDEX(prices!$A$2:$G$507, (MATCH(I235+90,prices!$A$2:$A$507,0)), 5), INDEX(prices!$A$2:$G$507, (MATCH(I235+92,prices!$A$2:$A$507,0)), 5)), INDEX(prices!$A$2:$G$507, (MATCH(I235+93,prices!$A$2:$A$507,0)), 5))</f>
        <v>525.69000200000005</v>
      </c>
      <c r="S235">
        <f t="shared" si="25"/>
        <v>3.082534456767002E-2</v>
      </c>
      <c r="T235">
        <f>IFERROR(IFERROR(INDEX(prices!$A$2:$G$507, (MATCH(I235+15,prices!$A$2:$A$507,0)), 5), INDEX(prices!$A$2:$G$507, (MATCH(I235+17,prices!$A$2:$A$507,0)), 5)), INDEX(prices!$A$2:$G$507, (MATCH(I235+18,prices!$A$2:$A$507,0)), 5))</f>
        <v>541.080017</v>
      </c>
      <c r="U235">
        <f t="shared" si="26"/>
        <v>-2.4887811325997551E-2</v>
      </c>
      <c r="V235">
        <f>IFERROR(IFERROR(INDEX(prices!$A$2:$G$507, (MATCH(I235+7,prices!$A$2:$A$507,0)), 5), INDEX(prices!$A$2:$G$507, (MATCH(I235+9,prices!$A$2:$A$507,0)), 5)), INDEX(prices!$A$2:$G$507, (MATCH(I235+10,prices!$A$2:$A$507,0)), 5))</f>
        <v>575.42999299999997</v>
      </c>
      <c r="W235">
        <f t="shared" si="27"/>
        <v>5.0035551357903121E-2</v>
      </c>
    </row>
    <row r="236" spans="1:23">
      <c r="A236">
        <v>20151204</v>
      </c>
      <c r="B236">
        <v>1.86</v>
      </c>
      <c r="C236">
        <v>-1.04</v>
      </c>
      <c r="D236">
        <v>-0.52</v>
      </c>
      <c r="E236">
        <v>0</v>
      </c>
      <c r="F236">
        <v>12</v>
      </c>
      <c r="G236">
        <v>4</v>
      </c>
      <c r="H236">
        <v>2015</v>
      </c>
      <c r="I236" s="1">
        <v>42342</v>
      </c>
      <c r="J236">
        <f>INDEX(pol!$A$2:$C$366, (MATCH(I236,pol!$A$2:$A$366,0)), 2)</f>
        <v>0.17394538862162101</v>
      </c>
      <c r="K236">
        <f t="shared" si="21"/>
        <v>-5.5879355252179588E-2</v>
      </c>
      <c r="L236">
        <f>INDEX(prices!$A$2:$G$254, (MATCH(I236,prices!$A$2:$A$254,0)), 5)</f>
        <v>561.20001200000002</v>
      </c>
      <c r="M236">
        <f t="shared" si="22"/>
        <v>-7.2703225036538904E-3</v>
      </c>
      <c r="N236">
        <f>IFERROR(IFERROR(INDEX(prices!$A$2:$G$507, (MATCH(I236+30,prices!$A$2:$A$507,0)), 5), INDEX(prices!$A$2:$G$507, (MATCH(I236+32,prices!$A$2:$A$507,0)), 5)), INDEX(prices!$A$2:$G$507, (MATCH(I236+33,prices!$A$2:$A$507,0)), 5))</f>
        <v>449.02999899999998</v>
      </c>
      <c r="O236">
        <f t="shared" si="23"/>
        <v>4.901873866008839E-4</v>
      </c>
      <c r="P236">
        <f>IFERROR(IFERROR(INDEX(prices!$A$2:$G$507, (MATCH(I236+60,prices!$A$2:$A$507,0)), 5), INDEX(prices!$A$2:$G$507, (MATCH(I236+62,prices!$A$2:$A$507,0)), 5)), INDEX(prices!$A$2:$G$507, (MATCH(I236+63,prices!$A$2:$A$507,0)), 5))</f>
        <v>475.67001299999998</v>
      </c>
      <c r="Q236">
        <f t="shared" si="24"/>
        <v>6.4107944817155989E-3</v>
      </c>
      <c r="R236">
        <f>IFERROR(IFERROR(INDEX(prices!$A$2:$G$507, (MATCH(I236+90,prices!$A$2:$A$507,0)), 5), INDEX(prices!$A$2:$G$507, (MATCH(I236+92,prices!$A$2:$A$507,0)), 5)), INDEX(prices!$A$2:$G$507, (MATCH(I236+93,prices!$A$2:$A$507,0)), 5))</f>
        <v>524.28997800000002</v>
      </c>
      <c r="S236">
        <f t="shared" si="25"/>
        <v>-2.6632121491251609E-3</v>
      </c>
      <c r="T236">
        <f>IFERROR(IFERROR(INDEX(prices!$A$2:$G$507, (MATCH(I236+15,prices!$A$2:$A$507,0)), 5), INDEX(prices!$A$2:$G$507, (MATCH(I236+17,prices!$A$2:$A$507,0)), 5)), INDEX(prices!$A$2:$G$507, (MATCH(I236+18,prices!$A$2:$A$507,0)), 5))</f>
        <v>522.01000999999997</v>
      </c>
      <c r="U236">
        <f t="shared" si="26"/>
        <v>-3.5244337992249367E-2</v>
      </c>
      <c r="V236">
        <f>IFERROR(IFERROR(INDEX(prices!$A$2:$G$507, (MATCH(I236+7,prices!$A$2:$A$507,0)), 5), INDEX(prices!$A$2:$G$507, (MATCH(I236+9,prices!$A$2:$A$507,0)), 5)), INDEX(prices!$A$2:$G$507, (MATCH(I236+10,prices!$A$2:$A$507,0)), 5))</f>
        <v>565</v>
      </c>
      <c r="W236">
        <f t="shared" si="27"/>
        <v>-1.8125563712143813E-2</v>
      </c>
    </row>
    <row r="237" spans="1:23">
      <c r="A237">
        <v>20151207</v>
      </c>
      <c r="B237">
        <v>-0.84</v>
      </c>
      <c r="C237">
        <v>-0.86</v>
      </c>
      <c r="D237">
        <v>-0.66</v>
      </c>
      <c r="E237">
        <v>0</v>
      </c>
      <c r="F237">
        <v>12</v>
      </c>
      <c r="G237">
        <v>7</v>
      </c>
      <c r="H237">
        <v>2015</v>
      </c>
      <c r="I237" s="1">
        <v>42345</v>
      </c>
      <c r="J237">
        <f>INDEX(pol!$A$2:$C$366, (MATCH(I237,pol!$A$2:$A$366,0)), 2)</f>
        <v>-0.19256501739375001</v>
      </c>
      <c r="K237">
        <f t="shared" si="21"/>
        <v>-2.1070429571009313</v>
      </c>
      <c r="L237">
        <f>INDEX(prices!$A$2:$G$254, (MATCH(I237,prices!$A$2:$A$254,0)), 5)</f>
        <v>551.75</v>
      </c>
      <c r="M237">
        <f t="shared" si="22"/>
        <v>-1.6838937629958594E-2</v>
      </c>
      <c r="N237">
        <f>IFERROR(IFERROR(INDEX(prices!$A$2:$G$507, (MATCH(I237+30,prices!$A$2:$A$507,0)), 5), INDEX(prices!$A$2:$G$507, (MATCH(I237+32,prices!$A$2:$A$507,0)), 5)), INDEX(prices!$A$2:$G$507, (MATCH(I237+33,prices!$A$2:$A$507,0)), 5))</f>
        <v>426.67001299999998</v>
      </c>
      <c r="O237">
        <f t="shared" si="23"/>
        <v>-4.9796196356136982E-2</v>
      </c>
      <c r="P237">
        <f>IFERROR(IFERROR(INDEX(prices!$A$2:$G$507, (MATCH(I237+60,prices!$A$2:$A$507,0)), 5), INDEX(prices!$A$2:$G$507, (MATCH(I237+62,prices!$A$2:$A$507,0)), 5)), INDEX(prices!$A$2:$G$507, (MATCH(I237+63,prices!$A$2:$A$507,0)), 5))</f>
        <v>460.14001500000001</v>
      </c>
      <c r="Q237">
        <f t="shared" si="24"/>
        <v>-3.2648679915839002E-2</v>
      </c>
      <c r="R237">
        <f>IFERROR(IFERROR(INDEX(prices!$A$2:$G$507, (MATCH(I237+90,prices!$A$2:$A$507,0)), 5), INDEX(prices!$A$2:$G$507, (MATCH(I237+92,prices!$A$2:$A$507,0)), 5)), INDEX(prices!$A$2:$G$507, (MATCH(I237+93,prices!$A$2:$A$507,0)), 5))</f>
        <v>524.69000200000005</v>
      </c>
      <c r="S237">
        <f t="shared" si="25"/>
        <v>7.6298235096157105E-4</v>
      </c>
      <c r="T237">
        <f>IFERROR(IFERROR(INDEX(prices!$A$2:$G$507, (MATCH(I237+15,prices!$A$2:$A$507,0)), 5), INDEX(prices!$A$2:$G$507, (MATCH(I237+17,prices!$A$2:$A$507,0)), 5)), INDEX(prices!$A$2:$G$507, (MATCH(I237+18,prices!$A$2:$A$507,0)), 5))</f>
        <v>494.60998499999999</v>
      </c>
      <c r="U237">
        <f t="shared" si="26"/>
        <v>-5.2489462797849364E-2</v>
      </c>
      <c r="V237">
        <f>IFERROR(IFERROR(INDEX(prices!$A$2:$G$507, (MATCH(I237+7,prices!$A$2:$A$507,0)), 5), INDEX(prices!$A$2:$G$507, (MATCH(I237+9,prices!$A$2:$A$507,0)), 5)), INDEX(prices!$A$2:$G$507, (MATCH(I237+10,prices!$A$2:$A$507,0)), 5))</f>
        <v>558.15997300000004</v>
      </c>
      <c r="W237">
        <f t="shared" si="27"/>
        <v>-1.2106242477876042E-2</v>
      </c>
    </row>
    <row r="238" spans="1:23">
      <c r="A238">
        <v>20151208</v>
      </c>
      <c r="B238">
        <v>-0.59</v>
      </c>
      <c r="C238">
        <v>0.48</v>
      </c>
      <c r="D238">
        <v>-1.23</v>
      </c>
      <c r="E238">
        <v>0</v>
      </c>
      <c r="F238">
        <v>12</v>
      </c>
      <c r="G238">
        <v>8</v>
      </c>
      <c r="H238">
        <v>2015</v>
      </c>
      <c r="I238" s="1">
        <v>42346</v>
      </c>
      <c r="J238">
        <f>INDEX(pol!$A$2:$C$366, (MATCH(I238,pol!$A$2:$A$366,0)), 2)</f>
        <v>-6.9134236107585997E-2</v>
      </c>
      <c r="K238">
        <f t="shared" si="21"/>
        <v>-0.64098237030133676</v>
      </c>
      <c r="L238">
        <f>INDEX(prices!$A$2:$G$254, (MATCH(I238,prices!$A$2:$A$254,0)), 5)</f>
        <v>542.23999000000003</v>
      </c>
      <c r="M238">
        <f t="shared" si="22"/>
        <v>-1.7236085183506961E-2</v>
      </c>
      <c r="N238">
        <f>IFERROR(IFERROR(INDEX(prices!$A$2:$G$507, (MATCH(I238+30,prices!$A$2:$A$507,0)), 5), INDEX(prices!$A$2:$G$507, (MATCH(I238+32,prices!$A$2:$A$507,0)), 5)), INDEX(prices!$A$2:$G$507, (MATCH(I238+33,prices!$A$2:$A$507,0)), 5))</f>
        <v>416</v>
      </c>
      <c r="O238">
        <f t="shared" si="23"/>
        <v>-2.5007646834557327E-2</v>
      </c>
      <c r="P238">
        <f>IFERROR(IFERROR(INDEX(prices!$A$2:$G$507, (MATCH(I238+60,prices!$A$2:$A$507,0)), 5), INDEX(prices!$A$2:$G$507, (MATCH(I238+62,prices!$A$2:$A$507,0)), 5)), INDEX(prices!$A$2:$G$507, (MATCH(I238+63,prices!$A$2:$A$507,0)), 5))</f>
        <v>445</v>
      </c>
      <c r="Q238">
        <f t="shared" si="24"/>
        <v>-3.2903061038931827E-2</v>
      </c>
      <c r="R238">
        <f>IFERROR(IFERROR(INDEX(prices!$A$2:$G$507, (MATCH(I238+90,prices!$A$2:$A$507,0)), 5), INDEX(prices!$A$2:$G$507, (MATCH(I238+92,prices!$A$2:$A$507,0)), 5)), INDEX(prices!$A$2:$G$507, (MATCH(I238+93,prices!$A$2:$A$507,0)), 5))</f>
        <v>533.69000200000005</v>
      </c>
      <c r="S238">
        <f t="shared" si="25"/>
        <v>1.7152985507049932E-2</v>
      </c>
      <c r="T238">
        <f>IFERROR(IFERROR(INDEX(prices!$A$2:$G$507, (MATCH(I238+15,prices!$A$2:$A$507,0)), 5), INDEX(prices!$A$2:$G$507, (MATCH(I238+17,prices!$A$2:$A$507,0)), 5)), INDEX(prices!$A$2:$G$507, (MATCH(I238+18,prices!$A$2:$A$507,0)), 5))</f>
        <v>497.48001099999999</v>
      </c>
      <c r="U238">
        <f t="shared" si="26"/>
        <v>5.8026042478701596E-3</v>
      </c>
      <c r="V238">
        <f>IFERROR(IFERROR(INDEX(prices!$A$2:$G$507, (MATCH(I238+7,prices!$A$2:$A$507,0)), 5), INDEX(prices!$A$2:$G$507, (MATCH(I238+9,prices!$A$2:$A$507,0)), 5)), INDEX(prices!$A$2:$G$507, (MATCH(I238+10,prices!$A$2:$A$507,0)), 5))</f>
        <v>554.85998500000005</v>
      </c>
      <c r="W238">
        <f t="shared" si="27"/>
        <v>-5.9122620030655345E-3</v>
      </c>
    </row>
    <row r="239" spans="1:23">
      <c r="A239">
        <v>20151209</v>
      </c>
      <c r="B239">
        <v>-0.83</v>
      </c>
      <c r="C239">
        <v>-0.33</v>
      </c>
      <c r="D239">
        <v>0.42</v>
      </c>
      <c r="E239">
        <v>0</v>
      </c>
      <c r="F239">
        <v>12</v>
      </c>
      <c r="G239">
        <v>9</v>
      </c>
      <c r="H239">
        <v>2015</v>
      </c>
      <c r="I239" s="1">
        <v>42347</v>
      </c>
      <c r="J239">
        <f>INDEX(pol!$A$2:$C$366, (MATCH(I239,pol!$A$2:$A$366,0)), 2)</f>
        <v>-1.1134707984231201E-2</v>
      </c>
      <c r="K239">
        <f t="shared" si="21"/>
        <v>-0.83894075336417284</v>
      </c>
      <c r="L239">
        <f>INDEX(prices!$A$2:$G$254, (MATCH(I239,prices!$A$2:$A$254,0)), 5)</f>
        <v>548.01000999999997</v>
      </c>
      <c r="M239">
        <f t="shared" si="22"/>
        <v>1.0641081636195683E-2</v>
      </c>
      <c r="N239">
        <f>IFERROR(IFERROR(INDEX(prices!$A$2:$G$507, (MATCH(I239+30,prices!$A$2:$A$507,0)), 5), INDEX(prices!$A$2:$G$507, (MATCH(I239+32,prices!$A$2:$A$507,0)), 5)), INDEX(prices!$A$2:$G$507, (MATCH(I239+33,prices!$A$2:$A$507,0)), 5))</f>
        <v>413.290009</v>
      </c>
      <c r="O239">
        <f t="shared" si="23"/>
        <v>-6.5144014423076978E-3</v>
      </c>
      <c r="P239">
        <f>IFERROR(IFERROR(INDEX(prices!$A$2:$G$507, (MATCH(I239+60,prices!$A$2:$A$507,0)), 5), INDEX(prices!$A$2:$G$507, (MATCH(I239+62,prices!$A$2:$A$507,0)), 5)), INDEX(prices!$A$2:$G$507, (MATCH(I239+63,prices!$A$2:$A$507,0)), 5))</f>
        <v>440.92999300000002</v>
      </c>
      <c r="Q239">
        <f t="shared" si="24"/>
        <v>-9.1460831460673606E-3</v>
      </c>
      <c r="R239">
        <f>IFERROR(IFERROR(INDEX(prices!$A$2:$G$507, (MATCH(I239+90,prices!$A$2:$A$507,0)), 5), INDEX(prices!$A$2:$G$507, (MATCH(I239+92,prices!$A$2:$A$507,0)), 5)), INDEX(prices!$A$2:$G$507, (MATCH(I239+93,prices!$A$2:$A$507,0)), 5))</f>
        <v>524.69000200000005</v>
      </c>
      <c r="S239">
        <f t="shared" si="25"/>
        <v>-1.6863722322457895E-2</v>
      </c>
      <c r="T239">
        <f>IFERROR(IFERROR(INDEX(prices!$A$2:$G$507, (MATCH(I239+15,prices!$A$2:$A$507,0)), 5), INDEX(prices!$A$2:$G$507, (MATCH(I239+17,prices!$A$2:$A$507,0)), 5)), INDEX(prices!$A$2:$G$507, (MATCH(I239+18,prices!$A$2:$A$507,0)), 5))</f>
        <v>495.10000600000001</v>
      </c>
      <c r="U239">
        <f t="shared" si="26"/>
        <v>-4.7841218689688879E-3</v>
      </c>
      <c r="V239">
        <f>IFERROR(IFERROR(INDEX(prices!$A$2:$G$507, (MATCH(I239+7,prices!$A$2:$A$507,0)), 5), INDEX(prices!$A$2:$G$507, (MATCH(I239+9,prices!$A$2:$A$507,0)), 5)), INDEX(prices!$A$2:$G$507, (MATCH(I239+10,prices!$A$2:$A$507,0)), 5))</f>
        <v>567.830017</v>
      </c>
      <c r="W239">
        <f t="shared" si="27"/>
        <v>2.3375324136953118E-2</v>
      </c>
    </row>
    <row r="240" spans="1:23">
      <c r="A240">
        <v>20151210</v>
      </c>
      <c r="B240">
        <v>0.3</v>
      </c>
      <c r="C240">
        <v>0.11</v>
      </c>
      <c r="D240">
        <v>-0.22</v>
      </c>
      <c r="E240">
        <v>0</v>
      </c>
      <c r="F240">
        <v>12</v>
      </c>
      <c r="G240">
        <v>10</v>
      </c>
      <c r="H240">
        <v>2015</v>
      </c>
      <c r="I240" s="1">
        <v>42348</v>
      </c>
      <c r="J240">
        <f>INDEX(pol!$A$2:$C$366, (MATCH(I240,pol!$A$2:$A$366,0)), 2)</f>
        <v>2.5140910270122701E-2</v>
      </c>
      <c r="K240">
        <f t="shared" si="21"/>
        <v>-3.257886808143228</v>
      </c>
      <c r="L240">
        <f>INDEX(prices!$A$2:$G$254, (MATCH(I240,prices!$A$2:$A$254,0)), 5)</f>
        <v>575.42999299999997</v>
      </c>
      <c r="M240">
        <f t="shared" si="22"/>
        <v>5.0035551357903121E-2</v>
      </c>
      <c r="N240">
        <f>IFERROR(IFERROR(INDEX(prices!$A$2:$G$507, (MATCH(I240+30,prices!$A$2:$A$507,0)), 5), INDEX(prices!$A$2:$G$507, (MATCH(I240+32,prices!$A$2:$A$507,0)), 5)), INDEX(prices!$A$2:$G$507, (MATCH(I240+33,prices!$A$2:$A$507,0)), 5))</f>
        <v>411.10000600000001</v>
      </c>
      <c r="O240">
        <f t="shared" si="23"/>
        <v>-5.2989497745153337E-3</v>
      </c>
      <c r="P240">
        <f>IFERROR(IFERROR(INDEX(prices!$A$2:$G$507, (MATCH(I240+60,prices!$A$2:$A$507,0)), 5), INDEX(prices!$A$2:$G$507, (MATCH(I240+62,prices!$A$2:$A$507,0)), 5)), INDEX(prices!$A$2:$G$507, (MATCH(I240+63,prices!$A$2:$A$507,0)), 5))</f>
        <v>445</v>
      </c>
      <c r="Q240">
        <f t="shared" si="24"/>
        <v>9.2305061225444358E-3</v>
      </c>
      <c r="R240">
        <f>IFERROR(IFERROR(INDEX(prices!$A$2:$G$507, (MATCH(I240+90,prices!$A$2:$A$507,0)), 5), INDEX(prices!$A$2:$G$507, (MATCH(I240+92,prices!$A$2:$A$507,0)), 5)), INDEX(prices!$A$2:$G$507, (MATCH(I240+93,prices!$A$2:$A$507,0)), 5))</f>
        <v>506.63000499999998</v>
      </c>
      <c r="S240">
        <f t="shared" si="25"/>
        <v>-3.442031853315182E-2</v>
      </c>
      <c r="T240">
        <f>IFERROR(IFERROR(INDEX(prices!$A$2:$G$507, (MATCH(I240+15,prices!$A$2:$A$507,0)), 5), INDEX(prices!$A$2:$G$507, (MATCH(I240+17,prices!$A$2:$A$507,0)), 5)), INDEX(prices!$A$2:$G$507, (MATCH(I240+18,prices!$A$2:$A$507,0)), 5))</f>
        <v>493.51998900000001</v>
      </c>
      <c r="U240">
        <f t="shared" si="26"/>
        <v>-3.1913087878249753E-3</v>
      </c>
      <c r="V240">
        <f>IFERROR(IFERROR(INDEX(prices!$A$2:$G$507, (MATCH(I240+7,prices!$A$2:$A$507,0)), 5), INDEX(prices!$A$2:$G$507, (MATCH(I240+9,prices!$A$2:$A$507,0)), 5)), INDEX(prices!$A$2:$G$507, (MATCH(I240+10,prices!$A$2:$A$507,0)), 5))</f>
        <v>554.89001499999995</v>
      </c>
      <c r="W240">
        <f t="shared" si="27"/>
        <v>-2.2788513485718122E-2</v>
      </c>
    </row>
    <row r="241" spans="1:23">
      <c r="A241">
        <v>20151211</v>
      </c>
      <c r="B241">
        <v>-2.0299999999999998</v>
      </c>
      <c r="C241">
        <v>-0.22</v>
      </c>
      <c r="D241">
        <v>-0.06</v>
      </c>
      <c r="E241">
        <v>0</v>
      </c>
      <c r="F241">
        <v>12</v>
      </c>
      <c r="G241">
        <v>11</v>
      </c>
      <c r="H241">
        <v>2015</v>
      </c>
      <c r="I241" s="1">
        <v>42349</v>
      </c>
      <c r="J241">
        <f>INDEX(pol!$A$2:$C$366, (MATCH(I241,pol!$A$2:$A$366,0)), 2)</f>
        <v>0.13342163712482799</v>
      </c>
      <c r="K241">
        <f t="shared" si="21"/>
        <v>4.3069533159817777</v>
      </c>
      <c r="L241">
        <f>INDEX(prices!$A$2:$G$254, (MATCH(I241,prices!$A$2:$A$254,0)), 5)</f>
        <v>565</v>
      </c>
      <c r="M241">
        <f t="shared" si="22"/>
        <v>-1.8125563712143813E-2</v>
      </c>
      <c r="N241">
        <f>IFERROR(IFERROR(INDEX(prices!$A$2:$G$507, (MATCH(I241+30,prices!$A$2:$A$507,0)), 5), INDEX(prices!$A$2:$G$507, (MATCH(I241+32,prices!$A$2:$A$507,0)), 5)), INDEX(prices!$A$2:$G$507, (MATCH(I241+33,prices!$A$2:$A$507,0)), 5))</f>
        <v>404.26001000000002</v>
      </c>
      <c r="O241">
        <f t="shared" si="23"/>
        <v>-1.6638277548456142E-2</v>
      </c>
      <c r="P241">
        <f>IFERROR(IFERROR(INDEX(prices!$A$2:$G$507, (MATCH(I241+60,prices!$A$2:$A$507,0)), 5), INDEX(prices!$A$2:$G$507, (MATCH(I241+62,prices!$A$2:$A$507,0)), 5)), INDEX(prices!$A$2:$G$507, (MATCH(I241+63,prices!$A$2:$A$507,0)), 5))</f>
        <v>440.92999300000002</v>
      </c>
      <c r="Q241">
        <f t="shared" si="24"/>
        <v>-9.1460831460673606E-3</v>
      </c>
      <c r="R241">
        <f>IFERROR(IFERROR(INDEX(prices!$A$2:$G$507, (MATCH(I241+90,prices!$A$2:$A$507,0)), 5), INDEX(prices!$A$2:$G$507, (MATCH(I241+92,prices!$A$2:$A$507,0)), 5)), INDEX(prices!$A$2:$G$507, (MATCH(I241+93,prices!$A$2:$A$507,0)), 5))</f>
        <v>503.67999300000002</v>
      </c>
      <c r="S241">
        <f t="shared" si="25"/>
        <v>-5.8228134356155207E-3</v>
      </c>
      <c r="T241">
        <f>IFERROR(IFERROR(INDEX(prices!$A$2:$G$507, (MATCH(I241+15,prices!$A$2:$A$507,0)), 5), INDEX(prices!$A$2:$G$507, (MATCH(I241+17,prices!$A$2:$A$507,0)), 5)), INDEX(prices!$A$2:$G$507, (MATCH(I241+18,prices!$A$2:$A$507,0)), 5))</f>
        <v>493.51998900000001</v>
      </c>
      <c r="U241">
        <f t="shared" si="26"/>
        <v>0</v>
      </c>
      <c r="V241">
        <f>IFERROR(IFERROR(INDEX(prices!$A$2:$G$507, (MATCH(I241+7,prices!$A$2:$A$507,0)), 5), INDEX(prices!$A$2:$G$507, (MATCH(I241+9,prices!$A$2:$A$507,0)), 5)), INDEX(prices!$A$2:$G$507, (MATCH(I241+10,prices!$A$2:$A$507,0)), 5))</f>
        <v>541.080017</v>
      </c>
      <c r="W241">
        <f t="shared" si="27"/>
        <v>-2.4887811325997551E-2</v>
      </c>
    </row>
    <row r="242" spans="1:23">
      <c r="A242">
        <v>20151214</v>
      </c>
      <c r="B242">
        <v>0.28999999999999998</v>
      </c>
      <c r="C242">
        <v>-1.05</v>
      </c>
      <c r="D242">
        <v>-0.19</v>
      </c>
      <c r="E242">
        <v>0</v>
      </c>
      <c r="F242">
        <v>12</v>
      </c>
      <c r="G242">
        <v>14</v>
      </c>
      <c r="H242">
        <v>2015</v>
      </c>
      <c r="I242" s="1">
        <v>42352</v>
      </c>
      <c r="J242">
        <f>INDEX(pol!$A$2:$C$366, (MATCH(I242,pol!$A$2:$A$366,0)), 2)</f>
        <v>0.19438255997836901</v>
      </c>
      <c r="K242">
        <f t="shared" si="21"/>
        <v>0.45690432352067878</v>
      </c>
      <c r="L242">
        <f>INDEX(prices!$A$2:$G$254, (MATCH(I242,prices!$A$2:$A$254,0)), 5)</f>
        <v>558.15997300000004</v>
      </c>
      <c r="M242">
        <f t="shared" si="22"/>
        <v>-1.2106242477876042E-2</v>
      </c>
      <c r="N242">
        <f>IFERROR(IFERROR(INDEX(prices!$A$2:$G$507, (MATCH(I242+30,prices!$A$2:$A$507,0)), 5), INDEX(prices!$A$2:$G$507, (MATCH(I242+32,prices!$A$2:$A$507,0)), 5)), INDEX(prices!$A$2:$G$507, (MATCH(I242+33,prices!$A$2:$A$507,0)), 5))</f>
        <v>428.27999899999998</v>
      </c>
      <c r="O242">
        <f t="shared" si="23"/>
        <v>5.9417178068144685E-2</v>
      </c>
      <c r="P242">
        <f>IFERROR(IFERROR(INDEX(prices!$A$2:$G$507, (MATCH(I242+60,prices!$A$2:$A$507,0)), 5), INDEX(prices!$A$2:$G$507, (MATCH(I242+62,prices!$A$2:$A$507,0)), 5)), INDEX(prices!$A$2:$G$507, (MATCH(I242+63,prices!$A$2:$A$507,0)), 5))</f>
        <v>480.57000699999998</v>
      </c>
      <c r="Q242">
        <f t="shared" si="24"/>
        <v>8.990092447623528E-2</v>
      </c>
      <c r="R242">
        <f>IFERROR(IFERROR(INDEX(prices!$A$2:$G$507, (MATCH(I242+90,prices!$A$2:$A$507,0)), 5), INDEX(prices!$A$2:$G$507, (MATCH(I242+92,prices!$A$2:$A$507,0)), 5)), INDEX(prices!$A$2:$G$507, (MATCH(I242+93,prices!$A$2:$A$507,0)), 5))</f>
        <v>503</v>
      </c>
      <c r="S242">
        <f t="shared" si="25"/>
        <v>-1.3500496534513422E-3</v>
      </c>
      <c r="T242">
        <f>IFERROR(IFERROR(INDEX(prices!$A$2:$G$507, (MATCH(I242+15,prices!$A$2:$A$507,0)), 5), INDEX(prices!$A$2:$G$507, (MATCH(I242+17,prices!$A$2:$A$507,0)), 5)), INDEX(prices!$A$2:$G$507, (MATCH(I242+18,prices!$A$2:$A$507,0)), 5))</f>
        <v>489.94000199999999</v>
      </c>
      <c r="U242">
        <f t="shared" si="26"/>
        <v>-7.253985815759971E-3</v>
      </c>
      <c r="V242">
        <f>IFERROR(IFERROR(INDEX(prices!$A$2:$G$507, (MATCH(I242+7,prices!$A$2:$A$507,0)), 5), INDEX(prices!$A$2:$G$507, (MATCH(I242+9,prices!$A$2:$A$507,0)), 5)), INDEX(prices!$A$2:$G$507, (MATCH(I242+10,prices!$A$2:$A$507,0)), 5))</f>
        <v>522.01000999999997</v>
      </c>
      <c r="W242">
        <f t="shared" si="27"/>
        <v>-3.5244337992249367E-2</v>
      </c>
    </row>
    <row r="243" spans="1:23">
      <c r="A243">
        <v>20151215</v>
      </c>
      <c r="B243">
        <v>1.1000000000000001</v>
      </c>
      <c r="C243">
        <v>0.03</v>
      </c>
      <c r="D243">
        <v>0.77</v>
      </c>
      <c r="E243">
        <v>0</v>
      </c>
      <c r="F243">
        <v>12</v>
      </c>
      <c r="G243">
        <v>15</v>
      </c>
      <c r="H243">
        <v>2015</v>
      </c>
      <c r="I243" s="1">
        <v>42353</v>
      </c>
      <c r="J243">
        <f>INDEX(pol!$A$2:$C$366, (MATCH(I243,pol!$A$2:$A$366,0)), 2)</f>
        <v>0.139923564344444</v>
      </c>
      <c r="K243">
        <f t="shared" si="21"/>
        <v>-0.28016400051519658</v>
      </c>
      <c r="L243">
        <f>INDEX(prices!$A$2:$G$254, (MATCH(I243,prices!$A$2:$A$254,0)), 5)</f>
        <v>554.85998500000005</v>
      </c>
      <c r="M243">
        <f t="shared" si="22"/>
        <v>-5.9122620030655345E-3</v>
      </c>
      <c r="N243">
        <f>IFERROR(IFERROR(INDEX(prices!$A$2:$G$507, (MATCH(I243+30,prices!$A$2:$A$507,0)), 5), INDEX(prices!$A$2:$G$507, (MATCH(I243+32,prices!$A$2:$A$507,0)), 5)), INDEX(prices!$A$2:$G$507, (MATCH(I243+33,prices!$A$2:$A$507,0)), 5))</f>
        <v>454.29998799999998</v>
      </c>
      <c r="O243">
        <f t="shared" si="23"/>
        <v>6.0754620950673931E-2</v>
      </c>
      <c r="P243">
        <f>IFERROR(IFERROR(INDEX(prices!$A$2:$G$507, (MATCH(I243+60,prices!$A$2:$A$507,0)), 5), INDEX(prices!$A$2:$G$507, (MATCH(I243+62,prices!$A$2:$A$507,0)), 5)), INDEX(prices!$A$2:$G$507, (MATCH(I243+63,prices!$A$2:$A$507,0)), 5))</f>
        <v>492.94000199999999</v>
      </c>
      <c r="Q243">
        <f t="shared" si="24"/>
        <v>2.5740255987303048E-2</v>
      </c>
      <c r="R243">
        <f>IFERROR(IFERROR(INDEX(prices!$A$2:$G$507, (MATCH(I243+90,prices!$A$2:$A$507,0)), 5), INDEX(prices!$A$2:$G$507, (MATCH(I243+92,prices!$A$2:$A$507,0)), 5)), INDEX(prices!$A$2:$G$507, (MATCH(I243+93,prices!$A$2:$A$507,0)), 5))</f>
        <v>515.72997999999995</v>
      </c>
      <c r="S243">
        <f t="shared" si="25"/>
        <v>2.5308111332007863E-2</v>
      </c>
      <c r="T243">
        <f>IFERROR(IFERROR(INDEX(prices!$A$2:$G$507, (MATCH(I243+15,prices!$A$2:$A$507,0)), 5), INDEX(prices!$A$2:$G$507, (MATCH(I243+17,prices!$A$2:$A$507,0)), 5)), INDEX(prices!$A$2:$G$507, (MATCH(I243+18,prices!$A$2:$A$507,0)), 5))</f>
        <v>485.790009</v>
      </c>
      <c r="U243">
        <f t="shared" si="26"/>
        <v>-8.4704106279527569E-3</v>
      </c>
      <c r="V243">
        <f>IFERROR(IFERROR(INDEX(prices!$A$2:$G$507, (MATCH(I243+7,prices!$A$2:$A$507,0)), 5), INDEX(prices!$A$2:$G$507, (MATCH(I243+9,prices!$A$2:$A$507,0)), 5)), INDEX(prices!$A$2:$G$507, (MATCH(I243+10,prices!$A$2:$A$507,0)), 5))</f>
        <v>494.60998499999999</v>
      </c>
      <c r="W243">
        <f t="shared" si="27"/>
        <v>-5.2489462797849364E-2</v>
      </c>
    </row>
    <row r="244" spans="1:23">
      <c r="A244">
        <v>20151216</v>
      </c>
      <c r="B244">
        <v>1.47</v>
      </c>
      <c r="C244">
        <v>0.01</v>
      </c>
      <c r="D244">
        <v>-0.64</v>
      </c>
      <c r="E244">
        <v>0</v>
      </c>
      <c r="F244">
        <v>12</v>
      </c>
      <c r="G244">
        <v>16</v>
      </c>
      <c r="H244">
        <v>2015</v>
      </c>
      <c r="I244" s="1">
        <v>42354</v>
      </c>
      <c r="J244">
        <f>INDEX(pol!$A$2:$C$366, (MATCH(I244,pol!$A$2:$A$366,0)), 2)</f>
        <v>0.166305584339622</v>
      </c>
      <c r="K244">
        <f t="shared" si="21"/>
        <v>0.18854594019799614</v>
      </c>
      <c r="L244">
        <f>INDEX(prices!$A$2:$G$254, (MATCH(I244,prices!$A$2:$A$254,0)), 5)</f>
        <v>567.830017</v>
      </c>
      <c r="M244">
        <f t="shared" si="22"/>
        <v>2.3375324136953118E-2</v>
      </c>
      <c r="N244">
        <f>IFERROR(IFERROR(INDEX(prices!$A$2:$G$507, (MATCH(I244+30,prices!$A$2:$A$507,0)), 5), INDEX(prices!$A$2:$G$507, (MATCH(I244+32,prices!$A$2:$A$507,0)), 5)), INDEX(prices!$A$2:$G$507, (MATCH(I244+33,prices!$A$2:$A$507,0)), 5))</f>
        <v>475.94000199999999</v>
      </c>
      <c r="O244">
        <f t="shared" si="23"/>
        <v>4.7633754284844947E-2</v>
      </c>
      <c r="P244">
        <f>IFERROR(IFERROR(INDEX(prices!$A$2:$G$507, (MATCH(I244+60,prices!$A$2:$A$507,0)), 5), INDEX(prices!$A$2:$G$507, (MATCH(I244+62,prices!$A$2:$A$507,0)), 5)), INDEX(prices!$A$2:$G$507, (MATCH(I244+63,prices!$A$2:$A$507,0)), 5))</f>
        <v>492.94000199999999</v>
      </c>
      <c r="Q244">
        <f t="shared" si="24"/>
        <v>0</v>
      </c>
      <c r="R244">
        <f>IFERROR(IFERROR(INDEX(prices!$A$2:$G$507, (MATCH(I244+90,prices!$A$2:$A$507,0)), 5), INDEX(prices!$A$2:$G$507, (MATCH(I244+92,prices!$A$2:$A$507,0)), 5)), INDEX(prices!$A$2:$G$507, (MATCH(I244+93,prices!$A$2:$A$507,0)), 5))</f>
        <v>503</v>
      </c>
      <c r="S244">
        <f t="shared" si="25"/>
        <v>-2.4683420576015296E-2</v>
      </c>
      <c r="T244">
        <f>IFERROR(IFERROR(INDEX(prices!$A$2:$G$507, (MATCH(I244+15,prices!$A$2:$A$507,0)), 5), INDEX(prices!$A$2:$G$507, (MATCH(I244+17,prices!$A$2:$A$507,0)), 5)), INDEX(prices!$A$2:$G$507, (MATCH(I244+18,prices!$A$2:$A$507,0)), 5))</f>
        <v>479.85000600000001</v>
      </c>
      <c r="U244">
        <f t="shared" si="26"/>
        <v>-1.222751166131947E-2</v>
      </c>
      <c r="V244">
        <f>IFERROR(IFERROR(INDEX(prices!$A$2:$G$507, (MATCH(I244+7,prices!$A$2:$A$507,0)), 5), INDEX(prices!$A$2:$G$507, (MATCH(I244+9,prices!$A$2:$A$507,0)), 5)), INDEX(prices!$A$2:$G$507, (MATCH(I244+10,prices!$A$2:$A$507,0)), 5))</f>
        <v>497.48001099999999</v>
      </c>
      <c r="W244">
        <f t="shared" si="27"/>
        <v>5.8026042478701596E-3</v>
      </c>
    </row>
    <row r="245" spans="1:23">
      <c r="A245">
        <v>20151217</v>
      </c>
      <c r="B245">
        <v>-1.46</v>
      </c>
      <c r="C245">
        <v>0.38</v>
      </c>
      <c r="D245">
        <v>-0.31</v>
      </c>
      <c r="E245">
        <v>0</v>
      </c>
      <c r="F245">
        <v>12</v>
      </c>
      <c r="G245">
        <v>17</v>
      </c>
      <c r="H245">
        <v>2015</v>
      </c>
      <c r="I245" s="1">
        <v>42355</v>
      </c>
      <c r="J245">
        <f>INDEX(pol!$A$2:$C$366, (MATCH(I245,pol!$A$2:$A$366,0)), 2)</f>
        <v>7.3809084240983494E-2</v>
      </c>
      <c r="K245">
        <f t="shared" si="21"/>
        <v>-0.55618396980432239</v>
      </c>
      <c r="L245">
        <f>INDEX(prices!$A$2:$G$254, (MATCH(I245,prices!$A$2:$A$254,0)), 5)</f>
        <v>554.89001499999995</v>
      </c>
      <c r="M245">
        <f t="shared" si="22"/>
        <v>-2.2788513485718122E-2</v>
      </c>
      <c r="N245">
        <f>IFERROR(IFERROR(INDEX(prices!$A$2:$G$507, (MATCH(I245+30,prices!$A$2:$A$507,0)), 5), INDEX(prices!$A$2:$G$507, (MATCH(I245+32,prices!$A$2:$A$507,0)), 5)), INDEX(prices!$A$2:$G$507, (MATCH(I245+33,prices!$A$2:$A$507,0)), 5))</f>
        <v>469.47000100000002</v>
      </c>
      <c r="O245">
        <f t="shared" si="23"/>
        <v>-1.3594152567154816E-2</v>
      </c>
      <c r="P245">
        <f>IFERROR(IFERROR(INDEX(prices!$A$2:$G$507, (MATCH(I245+60,prices!$A$2:$A$507,0)), 5), INDEX(prices!$A$2:$G$507, (MATCH(I245+62,prices!$A$2:$A$507,0)), 5)), INDEX(prices!$A$2:$G$507, (MATCH(I245+63,prices!$A$2:$A$507,0)), 5))</f>
        <v>514.01000999999997</v>
      </c>
      <c r="Q245">
        <f t="shared" si="24"/>
        <v>4.2743554823128298E-2</v>
      </c>
      <c r="R245">
        <f>IFERROR(IFERROR(INDEX(prices!$A$2:$G$507, (MATCH(I245+90,prices!$A$2:$A$507,0)), 5), INDEX(prices!$A$2:$G$507, (MATCH(I245+92,prices!$A$2:$A$507,0)), 5)), INDEX(prices!$A$2:$G$507, (MATCH(I245+93,prices!$A$2:$A$507,0)), 5))</f>
        <v>500.35000600000001</v>
      </c>
      <c r="S245">
        <f t="shared" si="25"/>
        <v>-5.2683777335983941E-3</v>
      </c>
      <c r="T245">
        <f>IFERROR(IFERROR(INDEX(prices!$A$2:$G$507, (MATCH(I245+15,prices!$A$2:$A$507,0)), 5), INDEX(prices!$A$2:$G$507, (MATCH(I245+17,prices!$A$2:$A$507,0)), 5)), INDEX(prices!$A$2:$G$507, (MATCH(I245+18,prices!$A$2:$A$507,0)), 5))</f>
        <v>448.80999800000001</v>
      </c>
      <c r="U245">
        <f t="shared" si="26"/>
        <v>-6.4686897180115902E-2</v>
      </c>
      <c r="V245">
        <f>IFERROR(IFERROR(INDEX(prices!$A$2:$G$507, (MATCH(I245+7,prices!$A$2:$A$507,0)), 5), INDEX(prices!$A$2:$G$507, (MATCH(I245+9,prices!$A$2:$A$507,0)), 5)), INDEX(prices!$A$2:$G$507, (MATCH(I245+10,prices!$A$2:$A$507,0)), 5))</f>
        <v>495.10000600000001</v>
      </c>
      <c r="W245">
        <f t="shared" si="27"/>
        <v>-4.7841218689688879E-3</v>
      </c>
    </row>
    <row r="246" spans="1:23">
      <c r="A246">
        <v>20151218</v>
      </c>
      <c r="B246">
        <v>-1.7</v>
      </c>
      <c r="C246">
        <v>0.76</v>
      </c>
      <c r="D246">
        <v>-0.39</v>
      </c>
      <c r="E246">
        <v>0</v>
      </c>
      <c r="F246">
        <v>12</v>
      </c>
      <c r="G246">
        <v>18</v>
      </c>
      <c r="H246">
        <v>2015</v>
      </c>
      <c r="I246" s="1">
        <v>42356</v>
      </c>
      <c r="J246">
        <f>INDEX(pol!$A$2:$C$366, (MATCH(I246,pol!$A$2:$A$366,0)), 2)</f>
        <v>0.14122988785289201</v>
      </c>
      <c r="K246">
        <f t="shared" si="21"/>
        <v>0.91344858570230303</v>
      </c>
      <c r="L246">
        <f>INDEX(prices!$A$2:$G$254, (MATCH(I246,prices!$A$2:$A$254,0)), 5)</f>
        <v>541.080017</v>
      </c>
      <c r="M246">
        <f t="shared" si="22"/>
        <v>-2.4887811325997551E-2</v>
      </c>
      <c r="N246">
        <f>IFERROR(IFERROR(INDEX(prices!$A$2:$G$507, (MATCH(I246+30,prices!$A$2:$A$507,0)), 5), INDEX(prices!$A$2:$G$507, (MATCH(I246+32,prices!$A$2:$A$507,0)), 5)), INDEX(prices!$A$2:$G$507, (MATCH(I246+33,prices!$A$2:$A$507,0)), 5))</f>
        <v>469.47000100000002</v>
      </c>
      <c r="O246">
        <f t="shared" si="23"/>
        <v>0</v>
      </c>
      <c r="P246">
        <f>IFERROR(IFERROR(INDEX(prices!$A$2:$G$507, (MATCH(I246+60,prices!$A$2:$A$507,0)), 5), INDEX(prices!$A$2:$G$507, (MATCH(I246+62,prices!$A$2:$A$507,0)), 5)), INDEX(prices!$A$2:$G$507, (MATCH(I246+63,prices!$A$2:$A$507,0)), 5))</f>
        <v>492.94000199999999</v>
      </c>
      <c r="Q246">
        <f t="shared" si="24"/>
        <v>-4.0991435166797575E-2</v>
      </c>
      <c r="R246">
        <f>IFERROR(IFERROR(INDEX(prices!$A$2:$G$507, (MATCH(I246+90,prices!$A$2:$A$507,0)), 5), INDEX(prices!$A$2:$G$507, (MATCH(I246+92,prices!$A$2:$A$507,0)), 5)), INDEX(prices!$A$2:$G$507, (MATCH(I246+93,prices!$A$2:$A$507,0)), 5))</f>
        <v>471.58999599999999</v>
      </c>
      <c r="S246">
        <f t="shared" si="25"/>
        <v>-5.7479783461819367E-2</v>
      </c>
      <c r="T246">
        <f>IFERROR(IFERROR(INDEX(prices!$A$2:$G$507, (MATCH(I246+15,prices!$A$2:$A$507,0)), 5), INDEX(prices!$A$2:$G$507, (MATCH(I246+17,prices!$A$2:$A$507,0)), 5)), INDEX(prices!$A$2:$G$507, (MATCH(I246+18,prices!$A$2:$A$507,0)), 5))</f>
        <v>448.80999800000001</v>
      </c>
      <c r="U246">
        <f t="shared" si="26"/>
        <v>0</v>
      </c>
      <c r="V246">
        <f>IFERROR(IFERROR(INDEX(prices!$A$2:$G$507, (MATCH(I246+7,prices!$A$2:$A$507,0)), 5), INDEX(prices!$A$2:$G$507, (MATCH(I246+9,prices!$A$2:$A$507,0)), 5)), INDEX(prices!$A$2:$G$507, (MATCH(I246+10,prices!$A$2:$A$507,0)), 5))</f>
        <v>493.51998900000001</v>
      </c>
      <c r="W246">
        <f t="shared" si="27"/>
        <v>-3.1913087878249753E-3</v>
      </c>
    </row>
    <row r="247" spans="1:23">
      <c r="A247">
        <v>20151221</v>
      </c>
      <c r="B247">
        <v>0.74</v>
      </c>
      <c r="C247">
        <v>-0.17</v>
      </c>
      <c r="D247">
        <v>-0.06</v>
      </c>
      <c r="E247">
        <v>0</v>
      </c>
      <c r="F247">
        <v>12</v>
      </c>
      <c r="G247">
        <v>21</v>
      </c>
      <c r="H247">
        <v>2015</v>
      </c>
      <c r="I247" s="1">
        <v>42359</v>
      </c>
      <c r="J247">
        <f>INDEX(pol!$A$2:$C$366, (MATCH(I247,pol!$A$2:$A$366,0)), 2)</f>
        <v>0.130929838870779</v>
      </c>
      <c r="K247">
        <f t="shared" si="21"/>
        <v>-7.2931085188156164E-2</v>
      </c>
      <c r="L247">
        <f>INDEX(prices!$A$2:$G$254, (MATCH(I247,prices!$A$2:$A$254,0)), 5)</f>
        <v>522.01000999999997</v>
      </c>
      <c r="M247">
        <f t="shared" si="22"/>
        <v>-3.5244337992249367E-2</v>
      </c>
      <c r="N247">
        <f>IFERROR(IFERROR(INDEX(prices!$A$2:$G$507, (MATCH(I247+30,prices!$A$2:$A$507,0)), 5), INDEX(prices!$A$2:$G$507, (MATCH(I247+32,prices!$A$2:$A$507,0)), 5)), INDEX(prices!$A$2:$G$507, (MATCH(I247+33,prices!$A$2:$A$507,0)), 5))</f>
        <v>465.5</v>
      </c>
      <c r="O247">
        <f t="shared" si="23"/>
        <v>-8.4563465004018953E-3</v>
      </c>
      <c r="P247">
        <f>IFERROR(IFERROR(INDEX(prices!$A$2:$G$507, (MATCH(I247+60,prices!$A$2:$A$507,0)), 5), INDEX(prices!$A$2:$G$507, (MATCH(I247+62,prices!$A$2:$A$507,0)), 5)), INDEX(prices!$A$2:$G$507, (MATCH(I247+63,prices!$A$2:$A$507,0)), 5))</f>
        <v>511.57998700000002</v>
      </c>
      <c r="Q247">
        <f t="shared" si="24"/>
        <v>3.7813902147060943E-2</v>
      </c>
      <c r="R247">
        <f>IFERROR(IFERROR(INDEX(prices!$A$2:$G$507, (MATCH(I247+90,prices!$A$2:$A$507,0)), 5), INDEX(prices!$A$2:$G$507, (MATCH(I247+92,prices!$A$2:$A$507,0)), 5)), INDEX(prices!$A$2:$G$507, (MATCH(I247+93,prices!$A$2:$A$507,0)), 5))</f>
        <v>471.76001000000002</v>
      </c>
      <c r="S247">
        <f t="shared" si="25"/>
        <v>3.6051231247924398E-4</v>
      </c>
      <c r="T247">
        <f>IFERROR(IFERROR(INDEX(prices!$A$2:$G$507, (MATCH(I247+15,prices!$A$2:$A$507,0)), 5), INDEX(prices!$A$2:$G$507, (MATCH(I247+17,prices!$A$2:$A$507,0)), 5)), INDEX(prices!$A$2:$G$507, (MATCH(I247+18,prices!$A$2:$A$507,0)), 5))</f>
        <v>449.02999899999998</v>
      </c>
      <c r="U247">
        <f t="shared" si="26"/>
        <v>4.901873866008839E-4</v>
      </c>
      <c r="V247">
        <f>IFERROR(IFERROR(INDEX(prices!$A$2:$G$507, (MATCH(I247+7,prices!$A$2:$A$507,0)), 5), INDEX(prices!$A$2:$G$507, (MATCH(I247+9,prices!$A$2:$A$507,0)), 5)), INDEX(prices!$A$2:$G$507, (MATCH(I247+10,prices!$A$2:$A$507,0)), 5))</f>
        <v>493.51998900000001</v>
      </c>
      <c r="W247">
        <f t="shared" si="27"/>
        <v>0</v>
      </c>
    </row>
    <row r="248" spans="1:23">
      <c r="A248">
        <v>20151222</v>
      </c>
      <c r="B248">
        <v>0.89</v>
      </c>
      <c r="C248">
        <v>-0.04</v>
      </c>
      <c r="D248">
        <v>0.51</v>
      </c>
      <c r="E248">
        <v>0</v>
      </c>
      <c r="F248">
        <v>12</v>
      </c>
      <c r="G248">
        <v>22</v>
      </c>
      <c r="H248">
        <v>2015</v>
      </c>
      <c r="I248" s="1">
        <v>42360</v>
      </c>
      <c r="J248">
        <f>INDEX(pol!$A$2:$C$366, (MATCH(I248,pol!$A$2:$A$366,0)), 2)</f>
        <v>0.31115122665196299</v>
      </c>
      <c r="K248">
        <f t="shared" si="21"/>
        <v>1.3764729975651555</v>
      </c>
      <c r="L248">
        <f>INDEX(prices!$A$2:$G$254, (MATCH(I248,prices!$A$2:$A$254,0)), 5)</f>
        <v>494.60998499999999</v>
      </c>
      <c r="M248">
        <f t="shared" si="22"/>
        <v>-5.2489462797849364E-2</v>
      </c>
      <c r="N248">
        <f>IFERROR(IFERROR(INDEX(prices!$A$2:$G$507, (MATCH(I248+30,prices!$A$2:$A$507,0)), 5), INDEX(prices!$A$2:$G$507, (MATCH(I248+32,prices!$A$2:$A$507,0)), 5)), INDEX(prices!$A$2:$G$507, (MATCH(I248+33,prices!$A$2:$A$507,0)), 5))</f>
        <v>461.20001200000002</v>
      </c>
      <c r="O248">
        <f t="shared" si="23"/>
        <v>-9.2373533834586141E-3</v>
      </c>
      <c r="P248">
        <f>IFERROR(IFERROR(INDEX(prices!$A$2:$G$507, (MATCH(I248+60,prices!$A$2:$A$507,0)), 5), INDEX(prices!$A$2:$G$507, (MATCH(I248+62,prices!$A$2:$A$507,0)), 5)), INDEX(prices!$A$2:$G$507, (MATCH(I248+63,prices!$A$2:$A$507,0)), 5))</f>
        <v>525.90002400000003</v>
      </c>
      <c r="Q248">
        <f t="shared" si="24"/>
        <v>2.7991784987476481E-2</v>
      </c>
      <c r="R248">
        <f>IFERROR(IFERROR(INDEX(prices!$A$2:$G$507, (MATCH(I248+90,prices!$A$2:$A$507,0)), 5), INDEX(prices!$A$2:$G$507, (MATCH(I248+92,prices!$A$2:$A$507,0)), 5)), INDEX(prices!$A$2:$G$507, (MATCH(I248+93,prices!$A$2:$A$507,0)), 5))</f>
        <v>462.48001099999999</v>
      </c>
      <c r="S248">
        <f t="shared" si="25"/>
        <v>-1.9671016625593236E-2</v>
      </c>
      <c r="T248">
        <f>IFERROR(IFERROR(INDEX(prices!$A$2:$G$507, (MATCH(I248+15,prices!$A$2:$A$507,0)), 5), INDEX(prices!$A$2:$G$507, (MATCH(I248+17,prices!$A$2:$A$507,0)), 5)), INDEX(prices!$A$2:$G$507, (MATCH(I248+18,prices!$A$2:$A$507,0)), 5))</f>
        <v>426.67001299999998</v>
      </c>
      <c r="U248">
        <f t="shared" si="26"/>
        <v>-4.9796196356136982E-2</v>
      </c>
      <c r="V248">
        <f>IFERROR(IFERROR(INDEX(prices!$A$2:$G$507, (MATCH(I248+7,prices!$A$2:$A$507,0)), 5), INDEX(prices!$A$2:$G$507, (MATCH(I248+9,prices!$A$2:$A$507,0)), 5)), INDEX(prices!$A$2:$G$507, (MATCH(I248+10,prices!$A$2:$A$507,0)), 5))</f>
        <v>489.94000199999999</v>
      </c>
      <c r="W248">
        <f t="shared" si="27"/>
        <v>-7.253985815759971E-3</v>
      </c>
    </row>
    <row r="249" spans="1:23">
      <c r="A249">
        <v>20151223</v>
      </c>
      <c r="B249">
        <v>1.3</v>
      </c>
      <c r="C249">
        <v>0.13</v>
      </c>
      <c r="D249">
        <v>0.57999999999999996</v>
      </c>
      <c r="E249">
        <v>0</v>
      </c>
      <c r="F249">
        <v>12</v>
      </c>
      <c r="G249">
        <v>23</v>
      </c>
      <c r="H249">
        <v>2015</v>
      </c>
      <c r="I249" s="1">
        <v>42361</v>
      </c>
      <c r="J249">
        <f>INDEX(pol!$A$2:$C$366, (MATCH(I249,pol!$A$2:$A$366,0)), 2)</f>
        <v>7.3322260895140698E-2</v>
      </c>
      <c r="K249">
        <f t="shared" si="21"/>
        <v>-0.7643516894209289</v>
      </c>
      <c r="L249">
        <f>INDEX(prices!$A$2:$G$254, (MATCH(I249,prices!$A$2:$A$254,0)), 5)</f>
        <v>497.48001099999999</v>
      </c>
      <c r="M249">
        <f t="shared" si="22"/>
        <v>5.8026042478701596E-3</v>
      </c>
      <c r="N249">
        <f>IFERROR(IFERROR(INDEX(prices!$A$2:$G$507, (MATCH(I249+30,prices!$A$2:$A$507,0)), 5), INDEX(prices!$A$2:$G$507, (MATCH(I249+32,prices!$A$2:$A$507,0)), 5)), INDEX(prices!$A$2:$G$507, (MATCH(I249+33,prices!$A$2:$A$507,0)), 5))</f>
        <v>450.76001000000002</v>
      </c>
      <c r="O249">
        <f t="shared" si="23"/>
        <v>-2.2636603920990341E-2</v>
      </c>
      <c r="P249">
        <f>IFERROR(IFERROR(INDEX(prices!$A$2:$G$507, (MATCH(I249+60,prices!$A$2:$A$507,0)), 5), INDEX(prices!$A$2:$G$507, (MATCH(I249+62,prices!$A$2:$A$507,0)), 5)), INDEX(prices!$A$2:$G$507, (MATCH(I249+63,prices!$A$2:$A$507,0)), 5))</f>
        <v>525.05999799999995</v>
      </c>
      <c r="Q249">
        <f t="shared" si="24"/>
        <v>-1.5973112030131412E-3</v>
      </c>
      <c r="R249">
        <f>IFERROR(IFERROR(INDEX(prices!$A$2:$G$507, (MATCH(I249+90,prices!$A$2:$A$507,0)), 5), INDEX(prices!$A$2:$G$507, (MATCH(I249+92,prices!$A$2:$A$507,0)), 5)), INDEX(prices!$A$2:$G$507, (MATCH(I249+93,prices!$A$2:$A$507,0)), 5))</f>
        <v>471.76001000000002</v>
      </c>
      <c r="S249">
        <f t="shared" si="25"/>
        <v>2.0065729932704123E-2</v>
      </c>
      <c r="T249">
        <f>IFERROR(IFERROR(INDEX(prices!$A$2:$G$507, (MATCH(I249+15,prices!$A$2:$A$507,0)), 5), INDEX(prices!$A$2:$G$507, (MATCH(I249+17,prices!$A$2:$A$507,0)), 5)), INDEX(prices!$A$2:$G$507, (MATCH(I249+18,prices!$A$2:$A$507,0)), 5))</f>
        <v>416</v>
      </c>
      <c r="U249">
        <f t="shared" si="26"/>
        <v>-2.5007646834557327E-2</v>
      </c>
      <c r="V249">
        <f>IFERROR(IFERROR(INDEX(prices!$A$2:$G$507, (MATCH(I249+7,prices!$A$2:$A$507,0)), 5), INDEX(prices!$A$2:$G$507, (MATCH(I249+9,prices!$A$2:$A$507,0)), 5)), INDEX(prices!$A$2:$G$507, (MATCH(I249+10,prices!$A$2:$A$507,0)), 5))</f>
        <v>485.790009</v>
      </c>
      <c r="W249">
        <f t="shared" si="27"/>
        <v>-8.4704106279527569E-3</v>
      </c>
    </row>
    <row r="250" spans="1:23">
      <c r="A250">
        <v>20151224</v>
      </c>
      <c r="B250">
        <v>-0.11</v>
      </c>
      <c r="C250">
        <v>0.3</v>
      </c>
      <c r="D250">
        <v>-0.03</v>
      </c>
      <c r="E250">
        <v>0</v>
      </c>
      <c r="F250">
        <v>12</v>
      </c>
      <c r="G250">
        <v>24</v>
      </c>
      <c r="H250">
        <v>2015</v>
      </c>
      <c r="I250" s="1">
        <v>42362</v>
      </c>
      <c r="J250">
        <f>INDEX(pol!$A$2:$C$366, (MATCH(I250,pol!$A$2:$A$366,0)), 2)</f>
        <v>0.19358431325726699</v>
      </c>
      <c r="K250">
        <f t="shared" si="21"/>
        <v>1.6401847255380588</v>
      </c>
      <c r="L250">
        <f>INDEX(prices!$A$2:$G$254, (MATCH(I250,prices!$A$2:$A$254,0)), 5)</f>
        <v>495.10000600000001</v>
      </c>
      <c r="M250">
        <f t="shared" si="22"/>
        <v>-4.7841218689688879E-3</v>
      </c>
      <c r="N250">
        <f>IFERROR(IFERROR(INDEX(prices!$A$2:$G$507, (MATCH(I250+30,prices!$A$2:$A$507,0)), 5), INDEX(prices!$A$2:$G$507, (MATCH(I250+32,prices!$A$2:$A$507,0)), 5)), INDEX(prices!$A$2:$G$507, (MATCH(I250+33,prices!$A$2:$A$507,0)), 5))</f>
        <v>442.17001299999998</v>
      </c>
      <c r="O250">
        <f t="shared" si="23"/>
        <v>-1.9056697154656729E-2</v>
      </c>
      <c r="P250">
        <f>IFERROR(IFERROR(INDEX(prices!$A$2:$G$507, (MATCH(I250+60,prices!$A$2:$A$507,0)), 5), INDEX(prices!$A$2:$G$507, (MATCH(I250+62,prices!$A$2:$A$507,0)), 5)), INDEX(prices!$A$2:$G$507, (MATCH(I250+63,prices!$A$2:$A$507,0)), 5))</f>
        <v>525.90002400000003</v>
      </c>
      <c r="Q250">
        <f t="shared" si="24"/>
        <v>1.5998666879972066E-3</v>
      </c>
      <c r="R250">
        <f>IFERROR(IFERROR(INDEX(prices!$A$2:$G$507, (MATCH(I250+90,prices!$A$2:$A$507,0)), 5), INDEX(prices!$A$2:$G$507, (MATCH(I250+92,prices!$A$2:$A$507,0)), 5)), INDEX(prices!$A$2:$G$507, (MATCH(I250+93,prices!$A$2:$A$507,0)), 5))</f>
        <v>474.459991</v>
      </c>
      <c r="S250">
        <f t="shared" si="25"/>
        <v>5.7232087136846969E-3</v>
      </c>
      <c r="T250">
        <f>IFERROR(IFERROR(INDEX(prices!$A$2:$G$507, (MATCH(I250+15,prices!$A$2:$A$507,0)), 5), INDEX(prices!$A$2:$G$507, (MATCH(I250+17,prices!$A$2:$A$507,0)), 5)), INDEX(prices!$A$2:$G$507, (MATCH(I250+18,prices!$A$2:$A$507,0)), 5))</f>
        <v>413.290009</v>
      </c>
      <c r="U250">
        <f t="shared" si="26"/>
        <v>-6.5144014423076978E-3</v>
      </c>
      <c r="V250">
        <f>IFERROR(IFERROR(INDEX(prices!$A$2:$G$507, (MATCH(I250+7,prices!$A$2:$A$507,0)), 5), INDEX(prices!$A$2:$G$507, (MATCH(I250+9,prices!$A$2:$A$507,0)), 5)), INDEX(prices!$A$2:$G$507, (MATCH(I250+10,prices!$A$2:$A$507,0)), 5))</f>
        <v>479.85000600000001</v>
      </c>
      <c r="W250">
        <f t="shared" si="27"/>
        <v>-1.222751166131947E-2</v>
      </c>
    </row>
    <row r="251" spans="1:23">
      <c r="A251">
        <v>20151228</v>
      </c>
      <c r="B251">
        <v>-0.28999999999999998</v>
      </c>
      <c r="C251">
        <v>-0.48</v>
      </c>
      <c r="D251">
        <v>-0.38</v>
      </c>
      <c r="E251">
        <v>0</v>
      </c>
      <c r="F251">
        <v>12</v>
      </c>
      <c r="G251">
        <v>28</v>
      </c>
      <c r="H251">
        <v>2015</v>
      </c>
      <c r="I251" s="1">
        <v>42366</v>
      </c>
      <c r="J251">
        <f>INDEX(pol!$A$2:$C$366, (MATCH(I251,pol!$A$2:$A$366,0)), 2)</f>
        <v>0.26344646721455101</v>
      </c>
      <c r="K251">
        <f t="shared" si="21"/>
        <v>0.36088747472239435</v>
      </c>
      <c r="L251">
        <f>INDEX(prices!$A$2:$G$254, (MATCH(I251,prices!$A$2:$A$254,0)), 5)</f>
        <v>493.51998900000001</v>
      </c>
      <c r="M251">
        <f t="shared" si="22"/>
        <v>-3.1913087878249753E-3</v>
      </c>
      <c r="N251">
        <f>IFERROR(IFERROR(INDEX(prices!$A$2:$G$507, (MATCH(I251+30,prices!$A$2:$A$507,0)), 5), INDEX(prices!$A$2:$G$507, (MATCH(I251+32,prices!$A$2:$A$507,0)), 5)), INDEX(prices!$A$2:$G$507, (MATCH(I251+33,prices!$A$2:$A$507,0)), 5))</f>
        <v>442.64001500000001</v>
      </c>
      <c r="O251">
        <f t="shared" si="23"/>
        <v>1.0629440852652806E-3</v>
      </c>
      <c r="P251">
        <f>IFERROR(IFERROR(INDEX(prices!$A$2:$G$507, (MATCH(I251+60,prices!$A$2:$A$507,0)), 5), INDEX(prices!$A$2:$G$507, (MATCH(I251+62,prices!$A$2:$A$507,0)), 5)), INDEX(prices!$A$2:$G$507, (MATCH(I251+63,prices!$A$2:$A$507,0)), 5))</f>
        <v>506.01001000000002</v>
      </c>
      <c r="Q251">
        <f t="shared" si="24"/>
        <v>-3.7820903389044161E-2</v>
      </c>
      <c r="R251">
        <f>IFERROR(IFERROR(INDEX(prices!$A$2:$G$507, (MATCH(I251+90,prices!$A$2:$A$507,0)), 5), INDEX(prices!$A$2:$G$507, (MATCH(I251+92,prices!$A$2:$A$507,0)), 5)), INDEX(prices!$A$2:$G$507, (MATCH(I251+93,prices!$A$2:$A$507,0)), 5))</f>
        <v>460</v>
      </c>
      <c r="S251">
        <f t="shared" si="25"/>
        <v>-3.0476734127830817E-2</v>
      </c>
      <c r="T251">
        <f>IFERROR(IFERROR(INDEX(prices!$A$2:$G$507, (MATCH(I251+15,prices!$A$2:$A$507,0)), 5), INDEX(prices!$A$2:$G$507, (MATCH(I251+17,prices!$A$2:$A$507,0)), 5)), INDEX(prices!$A$2:$G$507, (MATCH(I251+18,prices!$A$2:$A$507,0)), 5))</f>
        <v>404.26001000000002</v>
      </c>
      <c r="U251">
        <f t="shared" si="26"/>
        <v>-2.184906192590776E-2</v>
      </c>
      <c r="V251">
        <f>IFERROR(IFERROR(INDEX(prices!$A$2:$G$507, (MATCH(I251+7,prices!$A$2:$A$507,0)), 5), INDEX(prices!$A$2:$G$507, (MATCH(I251+9,prices!$A$2:$A$507,0)), 5)), INDEX(prices!$A$2:$G$507, (MATCH(I251+10,prices!$A$2:$A$507,0)), 5))</f>
        <v>448.80999800000001</v>
      </c>
      <c r="W251">
        <f t="shared" si="27"/>
        <v>-6.4686897180115902E-2</v>
      </c>
    </row>
    <row r="252" spans="1:23">
      <c r="A252">
        <v>20151229</v>
      </c>
      <c r="B252">
        <v>1.05</v>
      </c>
      <c r="C252">
        <v>0.09</v>
      </c>
      <c r="D252">
        <v>-0.31</v>
      </c>
      <c r="E252">
        <v>0</v>
      </c>
      <c r="F252">
        <v>12</v>
      </c>
      <c r="G252">
        <v>29</v>
      </c>
      <c r="H252">
        <v>2015</v>
      </c>
      <c r="I252" s="1">
        <v>42367</v>
      </c>
      <c r="J252">
        <f>INDEX(pol!$A$2:$C$366, (MATCH(I252,pol!$A$2:$A$366,0)), 2)</f>
        <v>0.12516009898357899</v>
      </c>
      <c r="K252">
        <f t="shared" si="21"/>
        <v>-0.52491259303299553</v>
      </c>
      <c r="L252">
        <f>INDEX(prices!$A$2:$G$254, (MATCH(I252,prices!$A$2:$A$254,0)), 5)</f>
        <v>489.94000199999999</v>
      </c>
      <c r="M252">
        <f t="shared" si="22"/>
        <v>-7.253985815759971E-3</v>
      </c>
      <c r="N252">
        <f>IFERROR(IFERROR(INDEX(prices!$A$2:$G$507, (MATCH(I252+30,prices!$A$2:$A$507,0)), 5), INDEX(prices!$A$2:$G$507, (MATCH(I252+32,prices!$A$2:$A$507,0)), 5)), INDEX(prices!$A$2:$G$507, (MATCH(I252+33,prices!$A$2:$A$507,0)), 5))</f>
        <v>453.07998700000002</v>
      </c>
      <c r="O252">
        <f t="shared" si="23"/>
        <v>2.3585694122118649E-2</v>
      </c>
      <c r="P252">
        <f>IFERROR(IFERROR(INDEX(prices!$A$2:$G$507, (MATCH(I252+60,prices!$A$2:$A$507,0)), 5), INDEX(prices!$A$2:$G$507, (MATCH(I252+62,prices!$A$2:$A$507,0)), 5)), INDEX(prices!$A$2:$G$507, (MATCH(I252+63,prices!$A$2:$A$507,0)), 5))</f>
        <v>509.16000400000001</v>
      </c>
      <c r="Q252">
        <f t="shared" si="24"/>
        <v>6.2251614350474849E-3</v>
      </c>
      <c r="R252">
        <f>IFERROR(IFERROR(INDEX(prices!$A$2:$G$507, (MATCH(I252+90,prices!$A$2:$A$507,0)), 5), INDEX(prices!$A$2:$G$507, (MATCH(I252+92,prices!$A$2:$A$507,0)), 5)), INDEX(prices!$A$2:$G$507, (MATCH(I252+93,prices!$A$2:$A$507,0)), 5))</f>
        <v>475.30999800000001</v>
      </c>
      <c r="S252">
        <f t="shared" si="25"/>
        <v>3.3282604347826102E-2</v>
      </c>
      <c r="T252">
        <f>IFERROR(IFERROR(INDEX(prices!$A$2:$G$507, (MATCH(I252+15,prices!$A$2:$A$507,0)), 5), INDEX(prices!$A$2:$G$507, (MATCH(I252+17,prices!$A$2:$A$507,0)), 5)), INDEX(prices!$A$2:$G$507, (MATCH(I252+18,prices!$A$2:$A$507,0)), 5))</f>
        <v>428.27999899999998</v>
      </c>
      <c r="U252">
        <f t="shared" si="26"/>
        <v>5.9417178068144685E-2</v>
      </c>
      <c r="V252">
        <f>IFERROR(IFERROR(INDEX(prices!$A$2:$G$507, (MATCH(I252+7,prices!$A$2:$A$507,0)), 5), INDEX(prices!$A$2:$G$507, (MATCH(I252+9,prices!$A$2:$A$507,0)), 5)), INDEX(prices!$A$2:$G$507, (MATCH(I252+10,prices!$A$2:$A$507,0)), 5))</f>
        <v>449.02999899999998</v>
      </c>
      <c r="W252">
        <f t="shared" si="27"/>
        <v>4.901873866008839E-4</v>
      </c>
    </row>
    <row r="253" spans="1:23">
      <c r="A253">
        <v>20151230</v>
      </c>
      <c r="B253">
        <v>-0.74</v>
      </c>
      <c r="C253">
        <v>-0.17</v>
      </c>
      <c r="D253">
        <v>-0.13</v>
      </c>
      <c r="E253">
        <v>0</v>
      </c>
      <c r="F253">
        <v>12</v>
      </c>
      <c r="G253">
        <v>30</v>
      </c>
      <c r="H253">
        <v>2015</v>
      </c>
      <c r="I253" s="1">
        <v>42368</v>
      </c>
      <c r="J253">
        <f>INDEX(pol!$A$2:$C$366, (MATCH(I253,pol!$A$2:$A$366,0)), 2)</f>
        <v>0.18914568615716701</v>
      </c>
      <c r="K253">
        <f t="shared" si="21"/>
        <v>0.5112299182663872</v>
      </c>
      <c r="L253">
        <f>INDEX(prices!$A$2:$G$254, (MATCH(I253,prices!$A$2:$A$254,0)), 5)</f>
        <v>485.790009</v>
      </c>
      <c r="M253">
        <f t="shared" si="22"/>
        <v>-8.4704106279527569E-3</v>
      </c>
      <c r="N253">
        <f>IFERROR(IFERROR(INDEX(prices!$A$2:$G$507, (MATCH(I253+30,prices!$A$2:$A$507,0)), 5), INDEX(prices!$A$2:$G$507, (MATCH(I253+32,prices!$A$2:$A$507,0)), 5)), INDEX(prices!$A$2:$G$507, (MATCH(I253+33,prices!$A$2:$A$507,0)), 5))</f>
        <v>452.97000100000002</v>
      </c>
      <c r="O253">
        <f t="shared" si="23"/>
        <v>-2.4275183887120607E-4</v>
      </c>
      <c r="P253">
        <f>IFERROR(IFERROR(INDEX(prices!$A$2:$G$507, (MATCH(I253+60,prices!$A$2:$A$507,0)), 5), INDEX(prices!$A$2:$G$507, (MATCH(I253+62,prices!$A$2:$A$507,0)), 5)), INDEX(prices!$A$2:$G$507, (MATCH(I253+63,prices!$A$2:$A$507,0)), 5))</f>
        <v>509.97000100000002</v>
      </c>
      <c r="Q253">
        <f t="shared" si="24"/>
        <v>1.5908496221946173E-3</v>
      </c>
      <c r="R253">
        <f>IFERROR(IFERROR(INDEX(prices!$A$2:$G$507, (MATCH(I253+90,prices!$A$2:$A$507,0)), 5), INDEX(prices!$A$2:$G$507, (MATCH(I253+92,prices!$A$2:$A$507,0)), 5)), INDEX(prices!$A$2:$G$507, (MATCH(I253+93,prices!$A$2:$A$507,0)), 5))</f>
        <v>460</v>
      </c>
      <c r="S253">
        <f t="shared" si="25"/>
        <v>-3.2210553248240334E-2</v>
      </c>
      <c r="T253">
        <f>IFERROR(IFERROR(INDEX(prices!$A$2:$G$507, (MATCH(I253+15,prices!$A$2:$A$507,0)), 5), INDEX(prices!$A$2:$G$507, (MATCH(I253+17,prices!$A$2:$A$507,0)), 5)), INDEX(prices!$A$2:$G$507, (MATCH(I253+18,prices!$A$2:$A$507,0)), 5))</f>
        <v>454.29998799999998</v>
      </c>
      <c r="U253">
        <f t="shared" si="26"/>
        <v>6.0754620950673931E-2</v>
      </c>
      <c r="V253">
        <f>IFERROR(IFERROR(INDEX(prices!$A$2:$G$507, (MATCH(I253+7,prices!$A$2:$A$507,0)), 5), INDEX(prices!$A$2:$G$507, (MATCH(I253+9,prices!$A$2:$A$507,0)), 5)), INDEX(prices!$A$2:$G$507, (MATCH(I253+10,prices!$A$2:$A$507,0)), 5))</f>
        <v>426.67001299999998</v>
      </c>
      <c r="W253">
        <f t="shared" si="27"/>
        <v>-4.9796196356136982E-2</v>
      </c>
    </row>
    <row r="254" spans="1:23">
      <c r="A254">
        <v>20151231</v>
      </c>
      <c r="B254">
        <v>-0.92</v>
      </c>
      <c r="C254">
        <v>-0.24</v>
      </c>
      <c r="D254">
        <v>0.25</v>
      </c>
      <c r="E254">
        <v>0</v>
      </c>
      <c r="F254">
        <v>12</v>
      </c>
      <c r="G254">
        <v>31</v>
      </c>
      <c r="H254">
        <v>2015</v>
      </c>
      <c r="I254" s="1">
        <v>42369</v>
      </c>
      <c r="J254" t="e">
        <f>INDEX(pol!$A$2:$C$366, (MATCH(I254,pol!$A$2:$A$366,0)), 2)</f>
        <v>#N/A</v>
      </c>
      <c r="K254" t="e">
        <f t="shared" si="21"/>
        <v>#N/A</v>
      </c>
      <c r="L254" t="e">
        <f>INDEX(prices!$A$2:$G$254, (MATCH(I254,prices!$A$2:$A$254,0)), 5)</f>
        <v>#N/A</v>
      </c>
      <c r="M254" t="e">
        <f t="shared" si="22"/>
        <v>#N/A</v>
      </c>
      <c r="N254">
        <f>IFERROR(IFERROR(INDEX(prices!$A$2:$G$507, (MATCH(I254+30,prices!$A$2:$A$507,0)), 5), INDEX(prices!$A$2:$G$507, (MATCH(I254+32,prices!$A$2:$A$507,0)), 5)), INDEX(prices!$A$2:$G$507, (MATCH(I254+33,prices!$A$2:$A$507,0)), 5))</f>
        <v>472.64001500000001</v>
      </c>
      <c r="O254">
        <f t="shared" si="23"/>
        <v>4.3424540160662821E-2</v>
      </c>
      <c r="P254">
        <f>IFERROR(IFERROR(INDEX(prices!$A$2:$G$507, (MATCH(I254+60,prices!$A$2:$A$507,0)), 5), INDEX(prices!$A$2:$G$507, (MATCH(I254+62,prices!$A$2:$A$507,0)), 5)), INDEX(prices!$A$2:$G$507, (MATCH(I254+63,prices!$A$2:$A$507,0)), 5))</f>
        <v>509.16000400000001</v>
      </c>
      <c r="Q254">
        <f t="shared" si="24"/>
        <v>-1.5883228394056258E-3</v>
      </c>
      <c r="R254">
        <f>IFERROR(IFERROR(INDEX(prices!$A$2:$G$507, (MATCH(I254+90,prices!$A$2:$A$507,0)), 5), INDEX(prices!$A$2:$G$507, (MATCH(I254+92,prices!$A$2:$A$507,0)), 5)), INDEX(prices!$A$2:$G$507, (MATCH(I254+93,prices!$A$2:$A$507,0)), 5))</f>
        <v>466.14999399999999</v>
      </c>
      <c r="S254">
        <f t="shared" si="25"/>
        <v>1.3369552173913026E-2</v>
      </c>
      <c r="T254">
        <f>IFERROR(IFERROR(INDEX(prices!$A$2:$G$507, (MATCH(I254+15,prices!$A$2:$A$507,0)), 5), INDEX(prices!$A$2:$G$507, (MATCH(I254+17,prices!$A$2:$A$507,0)), 5)), INDEX(prices!$A$2:$G$507, (MATCH(I254+18,prices!$A$2:$A$507,0)), 5))</f>
        <v>475.94000199999999</v>
      </c>
      <c r="U254">
        <f t="shared" si="26"/>
        <v>4.7633754284844947E-2</v>
      </c>
      <c r="V254">
        <f>IFERROR(IFERROR(INDEX(prices!$A$2:$G$507, (MATCH(I254+7,prices!$A$2:$A$507,0)), 5), INDEX(prices!$A$2:$G$507, (MATCH(I254+9,prices!$A$2:$A$507,0)), 5)), INDEX(prices!$A$2:$G$507, (MATCH(I254+10,prices!$A$2:$A$507,0)), 5))</f>
        <v>416</v>
      </c>
      <c r="W254">
        <f t="shared" si="27"/>
        <v>-2.5007646834557327E-2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>
      <selection activeCell="D7" sqref="D7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1">
        <v>42005</v>
      </c>
      <c r="B2">
        <v>1.8509040961840698E-2</v>
      </c>
      <c r="C2">
        <v>35.352413019079599</v>
      </c>
    </row>
    <row r="3" spans="1:3">
      <c r="A3" s="1">
        <v>42006</v>
      </c>
      <c r="B3">
        <v>9.0465254430120504E-2</v>
      </c>
      <c r="C3">
        <v>648.94384173579999</v>
      </c>
    </row>
    <row r="4" spans="1:3">
      <c r="A4" s="1">
        <v>42007</v>
      </c>
      <c r="B4">
        <v>0.13365562413211299</v>
      </c>
      <c r="C4">
        <v>2.0081300813008101</v>
      </c>
    </row>
    <row r="5" spans="1:3">
      <c r="A5" s="1">
        <v>42008</v>
      </c>
      <c r="B5">
        <v>9.8889819958963301E-2</v>
      </c>
      <c r="C5">
        <v>1.7041036717062601</v>
      </c>
    </row>
    <row r="6" spans="1:3">
      <c r="A6" s="1">
        <v>42009</v>
      </c>
      <c r="B6">
        <v>0.12742116651291499</v>
      </c>
      <c r="C6">
        <v>2.1881918819188102</v>
      </c>
    </row>
    <row r="7" spans="1:3">
      <c r="A7" s="1">
        <v>42010</v>
      </c>
      <c r="B7">
        <v>0.163695268688172</v>
      </c>
      <c r="C7">
        <v>2.0896057347670198</v>
      </c>
    </row>
    <row r="8" spans="1:3">
      <c r="A8" s="1">
        <v>42011</v>
      </c>
      <c r="B8">
        <v>0.153011386916211</v>
      </c>
      <c r="C8">
        <v>1.66302367941712</v>
      </c>
    </row>
    <row r="9" spans="1:3">
      <c r="A9" s="1">
        <v>42012</v>
      </c>
      <c r="B9">
        <v>0.12835692391561901</v>
      </c>
      <c r="C9">
        <v>2.3357271095152599</v>
      </c>
    </row>
    <row r="10" spans="1:3">
      <c r="A10" s="1">
        <v>42013</v>
      </c>
      <c r="B10">
        <v>0.21857408809551601</v>
      </c>
      <c r="C10">
        <v>2.1267056530214399</v>
      </c>
    </row>
    <row r="11" spans="1:3">
      <c r="A11" s="1">
        <v>42014</v>
      </c>
      <c r="B11">
        <v>0.14875118082480601</v>
      </c>
      <c r="C11">
        <v>4.4046511627906897</v>
      </c>
    </row>
    <row r="12" spans="1:3">
      <c r="A12" s="1">
        <v>42015</v>
      </c>
      <c r="B12">
        <v>0.11539198053989801</v>
      </c>
      <c r="C12">
        <v>2.2325976230899802</v>
      </c>
    </row>
    <row r="13" spans="1:3">
      <c r="A13" s="1">
        <v>42016</v>
      </c>
      <c r="B13">
        <v>-0.34893503764171102</v>
      </c>
      <c r="C13">
        <v>353.77616747181901</v>
      </c>
    </row>
    <row r="14" spans="1:3">
      <c r="A14" s="1">
        <v>42017</v>
      </c>
      <c r="B14">
        <v>0.14169770992720901</v>
      </c>
      <c r="C14">
        <v>1.6863084922010301</v>
      </c>
    </row>
    <row r="15" spans="1:3">
      <c r="A15" s="1">
        <v>42018</v>
      </c>
      <c r="B15">
        <v>0.13974757201532501</v>
      </c>
      <c r="C15">
        <v>3.5057471264367801</v>
      </c>
    </row>
    <row r="16" spans="1:3">
      <c r="A16" s="1">
        <v>42019</v>
      </c>
      <c r="B16">
        <v>0.70232221180212795</v>
      </c>
      <c r="C16">
        <v>548.86241134751697</v>
      </c>
    </row>
    <row r="17" spans="1:3">
      <c r="A17" s="1">
        <v>42020</v>
      </c>
      <c r="B17">
        <v>6.3114939607042106E-2</v>
      </c>
      <c r="C17">
        <v>24.6225352112676</v>
      </c>
    </row>
    <row r="18" spans="1:3">
      <c r="A18" s="1">
        <v>42021</v>
      </c>
      <c r="B18">
        <v>0.17249309815675601</v>
      </c>
      <c r="C18">
        <v>3.72792792792792</v>
      </c>
    </row>
    <row r="19" spans="1:3">
      <c r="A19" s="1">
        <v>42022</v>
      </c>
      <c r="B19">
        <v>0.28037385909010298</v>
      </c>
      <c r="C19">
        <v>13.8596750369276</v>
      </c>
    </row>
    <row r="20" spans="1:3">
      <c r="A20" s="1">
        <v>42023</v>
      </c>
      <c r="B20">
        <v>0.20880519280354401</v>
      </c>
      <c r="C20">
        <v>6.0930576070900999</v>
      </c>
    </row>
    <row r="21" spans="1:3">
      <c r="A21" s="1">
        <v>42024</v>
      </c>
      <c r="B21">
        <v>0.17069885502111301</v>
      </c>
      <c r="C21">
        <v>1.5489443378119001</v>
      </c>
    </row>
    <row r="22" spans="1:3">
      <c r="A22" s="1">
        <v>42025</v>
      </c>
      <c r="B22">
        <v>0.22189863581802399</v>
      </c>
      <c r="C22">
        <v>2.30329289428076</v>
      </c>
    </row>
    <row r="23" spans="1:3">
      <c r="A23" s="1">
        <v>42026</v>
      </c>
      <c r="B23">
        <v>0.17043710222024799</v>
      </c>
      <c r="C23">
        <v>2.1403197158081699</v>
      </c>
    </row>
    <row r="24" spans="1:3">
      <c r="A24" s="1">
        <v>42027</v>
      </c>
      <c r="B24">
        <v>0.186525454321881</v>
      </c>
      <c r="C24">
        <v>2.91681735985533</v>
      </c>
    </row>
    <row r="25" spans="1:3">
      <c r="A25" s="1">
        <v>42028</v>
      </c>
      <c r="B25">
        <v>0.17833531875604799</v>
      </c>
      <c r="C25">
        <v>1.36693548387096</v>
      </c>
    </row>
    <row r="26" spans="1:3">
      <c r="A26" s="1">
        <v>42029</v>
      </c>
      <c r="B26">
        <v>0.237729634398963</v>
      </c>
      <c r="C26">
        <v>1.7495682210708099</v>
      </c>
    </row>
    <row r="27" spans="1:3">
      <c r="A27" s="1">
        <v>42030</v>
      </c>
      <c r="B27">
        <v>0.21141777930106201</v>
      </c>
      <c r="C27">
        <v>16.734748010610002</v>
      </c>
    </row>
    <row r="28" spans="1:3">
      <c r="A28" s="1">
        <v>42031</v>
      </c>
      <c r="B28">
        <v>0.139833675867021</v>
      </c>
      <c r="C28">
        <v>1.38652482269503</v>
      </c>
    </row>
    <row r="29" spans="1:3">
      <c r="A29" s="1">
        <v>42032</v>
      </c>
      <c r="B29">
        <v>0.20042221174028299</v>
      </c>
      <c r="C29">
        <v>1.54770318021201</v>
      </c>
    </row>
    <row r="30" spans="1:3">
      <c r="A30" s="1">
        <v>42033</v>
      </c>
      <c r="B30">
        <v>0.187464725982258</v>
      </c>
      <c r="C30">
        <v>5.7483870967741897</v>
      </c>
    </row>
    <row r="31" spans="1:3">
      <c r="A31" s="1">
        <v>42034</v>
      </c>
      <c r="B31">
        <v>0.21402332183620501</v>
      </c>
      <c r="C31">
        <v>27.8218390804597</v>
      </c>
    </row>
    <row r="32" spans="1:3">
      <c r="A32" s="1">
        <v>42035</v>
      </c>
      <c r="B32">
        <v>0.18421365615226301</v>
      </c>
      <c r="C32">
        <v>1.3539094650205701</v>
      </c>
    </row>
    <row r="33" spans="1:3">
      <c r="A33" s="1">
        <v>42036</v>
      </c>
      <c r="B33">
        <v>0.232294273965373</v>
      </c>
      <c r="C33">
        <v>9.4432132963988895</v>
      </c>
    </row>
    <row r="34" spans="1:3">
      <c r="A34" s="1">
        <v>42037</v>
      </c>
      <c r="B34">
        <v>-0.133142309676343</v>
      </c>
      <c r="C34">
        <v>130.924731182795</v>
      </c>
    </row>
    <row r="35" spans="1:3">
      <c r="A35" s="1">
        <v>42038</v>
      </c>
      <c r="B35">
        <v>0.17187369728412699</v>
      </c>
      <c r="C35">
        <v>1.8095238095238</v>
      </c>
    </row>
    <row r="36" spans="1:3">
      <c r="A36" s="1">
        <v>42039</v>
      </c>
      <c r="B36">
        <v>0.150719202786645</v>
      </c>
      <c r="C36">
        <v>2.3713355048859901</v>
      </c>
    </row>
    <row r="37" spans="1:3">
      <c r="A37" s="1">
        <v>42040</v>
      </c>
      <c r="B37">
        <v>0.263453906791276</v>
      </c>
      <c r="C37">
        <v>3.6697819314641702</v>
      </c>
    </row>
    <row r="38" spans="1:3">
      <c r="A38" s="1">
        <v>42041</v>
      </c>
      <c r="B38">
        <v>0.20323909910112301</v>
      </c>
      <c r="C38">
        <v>1.58052434456928</v>
      </c>
    </row>
    <row r="39" spans="1:3">
      <c r="A39" s="1">
        <v>42042</v>
      </c>
      <c r="B39">
        <v>0.17356072796577901</v>
      </c>
      <c r="C39">
        <v>2.0760456273764198</v>
      </c>
    </row>
    <row r="40" spans="1:3">
      <c r="A40" s="1">
        <v>42043</v>
      </c>
      <c r="B40">
        <v>0.13998045924597999</v>
      </c>
      <c r="C40">
        <v>2.5787781350482302</v>
      </c>
    </row>
    <row r="41" spans="1:3">
      <c r="A41" s="1">
        <v>42044</v>
      </c>
      <c r="B41">
        <v>0.18623837878966801</v>
      </c>
      <c r="C41">
        <v>1.9409594095940901</v>
      </c>
    </row>
    <row r="42" spans="1:3">
      <c r="A42" s="1">
        <v>42045</v>
      </c>
      <c r="B42">
        <v>0.18458617306105601</v>
      </c>
      <c r="C42">
        <v>4.1782178217821704</v>
      </c>
    </row>
    <row r="43" spans="1:3">
      <c r="A43" s="1">
        <v>42046</v>
      </c>
      <c r="B43">
        <v>-3.03774037553961E-3</v>
      </c>
      <c r="C43">
        <v>16.194244604316498</v>
      </c>
    </row>
    <row r="44" spans="1:3">
      <c r="A44" s="1">
        <v>42047</v>
      </c>
      <c r="B44">
        <v>0.176702743742187</v>
      </c>
      <c r="C44">
        <v>1.73046875</v>
      </c>
    </row>
    <row r="45" spans="1:3">
      <c r="A45" s="1">
        <v>42048</v>
      </c>
      <c r="B45">
        <v>0.109586660243357</v>
      </c>
      <c r="C45">
        <v>17.324475524475499</v>
      </c>
    </row>
    <row r="46" spans="1:3">
      <c r="A46" s="1">
        <v>42049</v>
      </c>
      <c r="B46">
        <v>-0.15487245610238701</v>
      </c>
      <c r="C46">
        <v>202.37656427758799</v>
      </c>
    </row>
    <row r="47" spans="1:3">
      <c r="A47" s="1">
        <v>42050</v>
      </c>
      <c r="B47">
        <v>0.300336170878788</v>
      </c>
      <c r="C47">
        <v>6.1582491582491503</v>
      </c>
    </row>
    <row r="48" spans="1:3">
      <c r="A48" s="1">
        <v>42051</v>
      </c>
      <c r="B48">
        <v>0.253670134481989</v>
      </c>
      <c r="C48">
        <v>15.6209262435677</v>
      </c>
    </row>
    <row r="49" spans="1:3">
      <c r="A49" s="1">
        <v>42052</v>
      </c>
      <c r="B49">
        <v>0.20964296462329801</v>
      </c>
      <c r="C49">
        <v>3.7564296520423599</v>
      </c>
    </row>
    <row r="50" spans="1:3">
      <c r="A50" s="1">
        <v>42053</v>
      </c>
      <c r="B50">
        <v>0.211160992295955</v>
      </c>
      <c r="C50">
        <v>2.0367647058823501</v>
      </c>
    </row>
    <row r="51" spans="1:3">
      <c r="A51" s="1">
        <v>42054</v>
      </c>
      <c r="B51">
        <v>0.17682718841233799</v>
      </c>
      <c r="C51">
        <v>1.36363636363636</v>
      </c>
    </row>
    <row r="52" spans="1:3">
      <c r="A52" s="1">
        <v>42055</v>
      </c>
      <c r="B52">
        <v>0.13792569358638701</v>
      </c>
      <c r="C52">
        <v>3.0453752181500802</v>
      </c>
    </row>
    <row r="53" spans="1:3">
      <c r="A53" s="1">
        <v>42056</v>
      </c>
      <c r="B53">
        <v>0.19136679383900901</v>
      </c>
      <c r="C53">
        <v>11.885448916408601</v>
      </c>
    </row>
    <row r="54" spans="1:3">
      <c r="A54" s="1">
        <v>42057</v>
      </c>
      <c r="B54">
        <v>0.126232257464539</v>
      </c>
      <c r="C54">
        <v>1.42198581560283</v>
      </c>
    </row>
    <row r="55" spans="1:3">
      <c r="A55" s="1">
        <v>42058</v>
      </c>
      <c r="B55">
        <v>0.21164743621415599</v>
      </c>
      <c r="C55">
        <v>3.2577132486388298</v>
      </c>
    </row>
    <row r="56" spans="1:3">
      <c r="A56" s="1">
        <v>42059</v>
      </c>
      <c r="B56">
        <v>0.22699677109546201</v>
      </c>
      <c r="C56">
        <v>10.048513302034401</v>
      </c>
    </row>
    <row r="57" spans="1:3">
      <c r="A57" s="1">
        <v>42060</v>
      </c>
      <c r="B57">
        <v>0.24332871659510699</v>
      </c>
      <c r="C57">
        <v>20.6168478260869</v>
      </c>
    </row>
    <row r="58" spans="1:3">
      <c r="A58" s="1">
        <v>42061</v>
      </c>
      <c r="B58">
        <v>0.190185180824299</v>
      </c>
      <c r="C58">
        <v>2.4355140186915798</v>
      </c>
    </row>
    <row r="59" spans="1:3">
      <c r="A59" s="1">
        <v>42062</v>
      </c>
      <c r="B59">
        <v>0.18382729220428001</v>
      </c>
      <c r="C59">
        <v>1.57976653696498</v>
      </c>
    </row>
    <row r="60" spans="1:3">
      <c r="A60" s="1">
        <v>42063</v>
      </c>
      <c r="B60">
        <v>0.19047311133761399</v>
      </c>
      <c r="C60">
        <v>2.0458715596330199</v>
      </c>
    </row>
    <row r="61" spans="1:3">
      <c r="A61" s="1">
        <v>42064</v>
      </c>
      <c r="B61">
        <v>0.17796412481836299</v>
      </c>
      <c r="C61">
        <v>1.40718562874251</v>
      </c>
    </row>
    <row r="62" spans="1:3">
      <c r="A62" s="1">
        <v>42065</v>
      </c>
      <c r="B62">
        <v>0.20499254191833</v>
      </c>
      <c r="C62">
        <v>2.4083484573502698</v>
      </c>
    </row>
    <row r="63" spans="1:3">
      <c r="A63" s="1">
        <v>42066</v>
      </c>
      <c r="B63">
        <v>0.16866239630671501</v>
      </c>
      <c r="C63">
        <v>2.4519056261343</v>
      </c>
    </row>
    <row r="64" spans="1:3">
      <c r="A64" s="1">
        <v>42067</v>
      </c>
      <c r="B64">
        <v>0.73537332672780997</v>
      </c>
      <c r="C64">
        <v>795.29467455621295</v>
      </c>
    </row>
    <row r="65" spans="1:3">
      <c r="A65" s="1">
        <v>42068</v>
      </c>
      <c r="B65">
        <v>0.157029823857605</v>
      </c>
      <c r="C65">
        <v>7.3203883495145599</v>
      </c>
    </row>
    <row r="66" spans="1:3">
      <c r="A66" s="1">
        <v>42069</v>
      </c>
      <c r="B66">
        <v>0.140817268258845</v>
      </c>
      <c r="C66">
        <v>11.0893854748603</v>
      </c>
    </row>
    <row r="67" spans="1:3">
      <c r="A67" s="1">
        <v>42070</v>
      </c>
      <c r="B67">
        <v>0.43159913968724301</v>
      </c>
      <c r="C67">
        <v>51.850480109739301</v>
      </c>
    </row>
    <row r="68" spans="1:3">
      <c r="A68" s="1">
        <v>42071</v>
      </c>
      <c r="B68">
        <v>0.17816751127800001</v>
      </c>
      <c r="C68">
        <v>1.6279999999999999</v>
      </c>
    </row>
    <row r="69" spans="1:3">
      <c r="A69" s="1">
        <v>42072</v>
      </c>
      <c r="B69">
        <v>0.167218316927536</v>
      </c>
      <c r="C69">
        <v>11.5420289855072</v>
      </c>
    </row>
    <row r="70" spans="1:3">
      <c r="A70" s="1">
        <v>42073</v>
      </c>
      <c r="B70">
        <v>0.21234187665625001</v>
      </c>
      <c r="C70">
        <v>9.0427631578947292</v>
      </c>
    </row>
    <row r="71" spans="1:3">
      <c r="A71" s="1">
        <v>42074</v>
      </c>
      <c r="B71">
        <v>0.13286903122263399</v>
      </c>
      <c r="C71">
        <v>1.9499072356215199</v>
      </c>
    </row>
    <row r="72" spans="1:3">
      <c r="A72" s="1">
        <v>42075</v>
      </c>
      <c r="B72">
        <v>0.190189990707581</v>
      </c>
      <c r="C72">
        <v>8.4440433212996293</v>
      </c>
    </row>
    <row r="73" spans="1:3">
      <c r="A73" s="1">
        <v>42076</v>
      </c>
      <c r="B73">
        <v>0.17247219783673401</v>
      </c>
      <c r="C73">
        <v>1.3714285714285701</v>
      </c>
    </row>
    <row r="74" spans="1:3">
      <c r="A74" s="1">
        <v>42077</v>
      </c>
      <c r="B74">
        <v>0.18690815094368901</v>
      </c>
      <c r="C74">
        <v>1.8660194174757201</v>
      </c>
    </row>
    <row r="75" spans="1:3">
      <c r="A75" s="1">
        <v>42078</v>
      </c>
      <c r="B75">
        <v>0.18840961634489001</v>
      </c>
      <c r="C75">
        <v>3.0547445255474401</v>
      </c>
    </row>
    <row r="76" spans="1:3">
      <c r="A76" s="1">
        <v>42079</v>
      </c>
      <c r="B76">
        <v>0.21370528149680099</v>
      </c>
      <c r="C76">
        <v>1.272921108742</v>
      </c>
    </row>
    <row r="77" spans="1:3">
      <c r="A77" s="1">
        <v>42080</v>
      </c>
      <c r="B77">
        <v>0.170154673529999</v>
      </c>
      <c r="C77">
        <v>1.448</v>
      </c>
    </row>
    <row r="78" spans="1:3">
      <c r="A78" s="1">
        <v>42081</v>
      </c>
      <c r="B78">
        <v>0.20494786457556899</v>
      </c>
      <c r="C78">
        <v>1.3643892339544501</v>
      </c>
    </row>
    <row r="79" spans="1:3">
      <c r="A79" s="1">
        <v>42082</v>
      </c>
      <c r="B79">
        <v>0.177767351965649</v>
      </c>
      <c r="C79">
        <v>1.9007633587786199</v>
      </c>
    </row>
    <row r="80" spans="1:3">
      <c r="A80" s="1">
        <v>42083</v>
      </c>
      <c r="B80">
        <v>0.256530404616504</v>
      </c>
      <c r="C80">
        <v>6.3365695792880201</v>
      </c>
    </row>
    <row r="81" spans="1:3">
      <c r="A81" s="1">
        <v>42084</v>
      </c>
      <c r="B81">
        <v>0.176566110970684</v>
      </c>
      <c r="C81">
        <v>12.657980456025999</v>
      </c>
    </row>
    <row r="82" spans="1:3">
      <c r="A82" s="1">
        <v>42085</v>
      </c>
      <c r="B82">
        <v>0.18403300876982501</v>
      </c>
      <c r="C82">
        <v>1.6924564796905199</v>
      </c>
    </row>
    <row r="83" spans="1:3">
      <c r="A83" s="1">
        <v>42086</v>
      </c>
      <c r="B83">
        <v>0.14136575072201699</v>
      </c>
      <c r="C83">
        <v>90.702337023370205</v>
      </c>
    </row>
    <row r="84" spans="1:3">
      <c r="A84" s="1">
        <v>42087</v>
      </c>
      <c r="B84">
        <v>-8.4458850360870502E-2</v>
      </c>
      <c r="C84">
        <v>6190.0361544782199</v>
      </c>
    </row>
    <row r="85" spans="1:3">
      <c r="A85" s="1">
        <v>42088</v>
      </c>
      <c r="B85">
        <v>0.17943594666134699</v>
      </c>
      <c r="C85">
        <v>4.6099290780141802</v>
      </c>
    </row>
    <row r="86" spans="1:3">
      <c r="A86" s="1">
        <v>42089</v>
      </c>
      <c r="B86">
        <v>0.12591099564059599</v>
      </c>
      <c r="C86">
        <v>4.6014897579143303</v>
      </c>
    </row>
    <row r="87" spans="1:3">
      <c r="A87" s="1">
        <v>42090</v>
      </c>
      <c r="B87">
        <v>0.138215588024344</v>
      </c>
      <c r="C87">
        <v>1.40449438202247</v>
      </c>
    </row>
    <row r="88" spans="1:3">
      <c r="A88" s="1">
        <v>42091</v>
      </c>
      <c r="B88">
        <v>0.110080929063018</v>
      </c>
      <c r="C88">
        <v>18.157545605306801</v>
      </c>
    </row>
    <row r="89" spans="1:3">
      <c r="A89" s="1">
        <v>42092</v>
      </c>
      <c r="B89">
        <v>0.23609244656398701</v>
      </c>
      <c r="C89">
        <v>8.1488095238095202</v>
      </c>
    </row>
    <row r="90" spans="1:3">
      <c r="A90" s="1">
        <v>42093</v>
      </c>
      <c r="B90">
        <v>8.2499100861423202E-2</v>
      </c>
      <c r="C90">
        <v>1.9812734082397001</v>
      </c>
    </row>
    <row r="91" spans="1:3">
      <c r="A91" s="1">
        <v>42094</v>
      </c>
      <c r="B91">
        <v>7.4861916827302602E-2</v>
      </c>
      <c r="C91">
        <v>4.4934210526315699</v>
      </c>
    </row>
    <row r="92" spans="1:3">
      <c r="A92" s="1">
        <v>42095</v>
      </c>
      <c r="B92">
        <v>0.121710878743295</v>
      </c>
      <c r="C92">
        <v>1.4712643678160899</v>
      </c>
    </row>
    <row r="93" spans="1:3">
      <c r="A93" s="1">
        <v>42096</v>
      </c>
      <c r="B93">
        <v>0.17274134637583899</v>
      </c>
      <c r="C93">
        <v>18.902684563758299</v>
      </c>
    </row>
    <row r="94" spans="1:3">
      <c r="A94" s="1">
        <v>42097</v>
      </c>
      <c r="B94">
        <v>0.28982780827460197</v>
      </c>
      <c r="C94">
        <v>10.9174603174603</v>
      </c>
    </row>
    <row r="95" spans="1:3">
      <c r="A95" s="1">
        <v>42098</v>
      </c>
      <c r="B95">
        <v>0.1249939050229</v>
      </c>
      <c r="C95">
        <v>1.4885496183206099</v>
      </c>
    </row>
    <row r="96" spans="1:3">
      <c r="A96" s="1">
        <v>42099</v>
      </c>
      <c r="B96">
        <v>0.102208887026162</v>
      </c>
      <c r="C96">
        <v>2.8720930232558102</v>
      </c>
    </row>
    <row r="97" spans="1:3">
      <c r="A97" s="1">
        <v>42100</v>
      </c>
      <c r="B97">
        <v>0.160952136786427</v>
      </c>
      <c r="C97">
        <v>1.5069860279441101</v>
      </c>
    </row>
    <row r="98" spans="1:3">
      <c r="A98" s="1">
        <v>42101</v>
      </c>
      <c r="B98">
        <v>0.105866484681564</v>
      </c>
      <c r="C98">
        <v>1.5325884543761601</v>
      </c>
    </row>
    <row r="99" spans="1:3">
      <c r="A99" s="1">
        <v>42102</v>
      </c>
      <c r="B99">
        <v>0.15755010300956901</v>
      </c>
      <c r="C99">
        <v>16.164274322169</v>
      </c>
    </row>
    <row r="100" spans="1:3">
      <c r="A100" s="1">
        <v>42103</v>
      </c>
      <c r="B100">
        <v>0.189310496440801</v>
      </c>
      <c r="C100">
        <v>1.78324225865209</v>
      </c>
    </row>
    <row r="101" spans="1:3">
      <c r="A101" s="1">
        <v>42104</v>
      </c>
      <c r="B101">
        <v>0.172674971178502</v>
      </c>
      <c r="C101">
        <v>1.57965451055662</v>
      </c>
    </row>
    <row r="102" spans="1:3">
      <c r="A102" s="1">
        <v>42105</v>
      </c>
      <c r="B102">
        <v>0.157438190471659</v>
      </c>
      <c r="C102">
        <v>1.42510121457489</v>
      </c>
    </row>
    <row r="103" spans="1:3">
      <c r="A103" s="1">
        <v>42106</v>
      </c>
      <c r="B103">
        <v>0.19326141341740599</v>
      </c>
      <c r="C103">
        <v>1.5896980461811701</v>
      </c>
    </row>
    <row r="104" spans="1:3">
      <c r="A104" s="1">
        <v>42107</v>
      </c>
      <c r="B104">
        <v>7.9036458977740004E-2</v>
      </c>
      <c r="C104">
        <v>5.1472602739726003</v>
      </c>
    </row>
    <row r="105" spans="1:3">
      <c r="A105" s="1">
        <v>42108</v>
      </c>
      <c r="B105">
        <v>0.20269424911352199</v>
      </c>
      <c r="C105">
        <v>3.7846410684474101</v>
      </c>
    </row>
    <row r="106" spans="1:3">
      <c r="A106" s="1">
        <v>42109</v>
      </c>
      <c r="B106">
        <v>8.97284748009049E-2</v>
      </c>
      <c r="C106">
        <v>8.0678733031674206</v>
      </c>
    </row>
    <row r="107" spans="1:3">
      <c r="A107" s="1">
        <v>42110</v>
      </c>
      <c r="B107">
        <v>0.22618773480569501</v>
      </c>
      <c r="C107">
        <v>10.072026800670001</v>
      </c>
    </row>
    <row r="108" spans="1:3">
      <c r="A108" s="1">
        <v>42111</v>
      </c>
      <c r="B108">
        <v>0.176190948412523</v>
      </c>
      <c r="C108">
        <v>3.23941068139963</v>
      </c>
    </row>
    <row r="109" spans="1:3">
      <c r="A109" s="1">
        <v>42112</v>
      </c>
      <c r="B109">
        <v>0.190099969179372</v>
      </c>
      <c r="C109">
        <v>17.200298953662099</v>
      </c>
    </row>
    <row r="110" spans="1:3">
      <c r="A110" s="1">
        <v>42113</v>
      </c>
      <c r="B110">
        <v>0.19282148182300801</v>
      </c>
      <c r="C110">
        <v>2.1469026548672501</v>
      </c>
    </row>
    <row r="111" spans="1:3">
      <c r="A111" s="1">
        <v>42114</v>
      </c>
      <c r="B111">
        <v>0.261549926790142</v>
      </c>
      <c r="C111">
        <v>5.7917329093799603</v>
      </c>
    </row>
    <row r="112" spans="1:3">
      <c r="A112" s="1">
        <v>42115</v>
      </c>
      <c r="B112">
        <v>0.12014483071408</v>
      </c>
      <c r="C112">
        <v>18.399425287356301</v>
      </c>
    </row>
    <row r="113" spans="1:3">
      <c r="A113" s="1">
        <v>42116</v>
      </c>
      <c r="B113">
        <v>0.183557561116242</v>
      </c>
      <c r="C113">
        <v>7.1592356687898002</v>
      </c>
    </row>
    <row r="114" spans="1:3">
      <c r="A114" s="1">
        <v>42117</v>
      </c>
      <c r="B114">
        <v>0.115864206940524</v>
      </c>
      <c r="C114">
        <v>25.3236514522821</v>
      </c>
    </row>
    <row r="115" spans="1:3">
      <c r="A115" s="1">
        <v>42118</v>
      </c>
      <c r="B115">
        <v>0.18983158759642799</v>
      </c>
      <c r="C115">
        <v>6.58928571428571</v>
      </c>
    </row>
    <row r="116" spans="1:3">
      <c r="A116" s="1">
        <v>42119</v>
      </c>
      <c r="B116">
        <v>0.173137824191268</v>
      </c>
      <c r="C116">
        <v>1.44906444906444</v>
      </c>
    </row>
    <row r="117" spans="1:3">
      <c r="A117" s="1">
        <v>42120</v>
      </c>
      <c r="B117">
        <v>0.15683986631399299</v>
      </c>
      <c r="C117">
        <v>3.40273037542662</v>
      </c>
    </row>
    <row r="118" spans="1:3">
      <c r="A118" s="1">
        <v>42121</v>
      </c>
      <c r="B118">
        <v>0.20415879586227501</v>
      </c>
      <c r="C118">
        <v>3.2485029940119698</v>
      </c>
    </row>
    <row r="119" spans="1:3">
      <c r="A119" s="1">
        <v>42122</v>
      </c>
      <c r="B119">
        <v>0.16681574609147101</v>
      </c>
      <c r="C119">
        <v>309.828668941979</v>
      </c>
    </row>
    <row r="120" spans="1:3">
      <c r="A120" s="1">
        <v>42123</v>
      </c>
      <c r="B120">
        <v>9.1311373434210599E-2</v>
      </c>
      <c r="C120">
        <v>13.812865497076</v>
      </c>
    </row>
    <row r="121" spans="1:3">
      <c r="A121" s="1">
        <v>42124</v>
      </c>
      <c r="B121">
        <v>0.16827753391765701</v>
      </c>
      <c r="C121">
        <v>395.46859083191799</v>
      </c>
    </row>
    <row r="122" spans="1:3">
      <c r="A122" s="1">
        <v>42125</v>
      </c>
      <c r="B122">
        <v>0.55954729613029497</v>
      </c>
      <c r="C122">
        <v>3021.0945383296498</v>
      </c>
    </row>
    <row r="123" spans="1:3">
      <c r="A123" s="1">
        <v>42126</v>
      </c>
      <c r="B123">
        <v>0.26030063881179799</v>
      </c>
      <c r="C123">
        <v>20.328651685393201</v>
      </c>
    </row>
    <row r="124" spans="1:3">
      <c r="A124" s="1">
        <v>42127</v>
      </c>
      <c r="B124">
        <v>0.167785237086956</v>
      </c>
      <c r="C124">
        <v>11.5152979066022</v>
      </c>
    </row>
    <row r="125" spans="1:3">
      <c r="A125" s="1">
        <v>42128</v>
      </c>
      <c r="B125">
        <v>0.25397649888063201</v>
      </c>
      <c r="C125">
        <v>92.709459459459396</v>
      </c>
    </row>
    <row r="126" spans="1:3">
      <c r="A126" s="1">
        <v>42129</v>
      </c>
      <c r="B126">
        <v>0.100208107991511</v>
      </c>
      <c r="C126">
        <v>3.8115449915110302</v>
      </c>
    </row>
    <row r="127" spans="1:3">
      <c r="A127" s="1">
        <v>42130</v>
      </c>
      <c r="B127">
        <v>0.19784087705516001</v>
      </c>
      <c r="C127">
        <v>2.6939501779359398</v>
      </c>
    </row>
    <row r="128" spans="1:3">
      <c r="A128" s="1">
        <v>42131</v>
      </c>
      <c r="B128">
        <v>0.15036625648910901</v>
      </c>
      <c r="C128">
        <v>1.5227722772277199</v>
      </c>
    </row>
    <row r="129" spans="1:3">
      <c r="A129" s="1">
        <v>42132</v>
      </c>
      <c r="B129">
        <v>0.146498915276292</v>
      </c>
      <c r="C129">
        <v>1.58467023172905</v>
      </c>
    </row>
    <row r="130" spans="1:3">
      <c r="A130" s="1">
        <v>42133</v>
      </c>
      <c r="B130">
        <v>0.22332660783208899</v>
      </c>
      <c r="C130">
        <v>1.9589552238805901</v>
      </c>
    </row>
    <row r="131" spans="1:3">
      <c r="A131" s="1">
        <v>42134</v>
      </c>
      <c r="B131">
        <v>-0.246295283242879</v>
      </c>
      <c r="C131">
        <v>995.47332988088999</v>
      </c>
    </row>
    <row r="132" spans="1:3">
      <c r="A132" s="1">
        <v>42135</v>
      </c>
      <c r="B132">
        <v>0.13384633690063</v>
      </c>
      <c r="C132">
        <v>12.2649842271293</v>
      </c>
    </row>
    <row r="133" spans="1:3">
      <c r="A133" s="1">
        <v>42136</v>
      </c>
      <c r="B133">
        <v>0.20139629648044599</v>
      </c>
      <c r="C133">
        <v>3.2644320297951501</v>
      </c>
    </row>
    <row r="134" spans="1:3">
      <c r="A134" s="1">
        <v>42137</v>
      </c>
      <c r="B134">
        <v>0.19627855493923599</v>
      </c>
      <c r="C134">
        <v>4.7638888888888804</v>
      </c>
    </row>
    <row r="135" spans="1:3">
      <c r="A135" s="1">
        <v>42138</v>
      </c>
      <c r="B135">
        <v>0.20672245229692801</v>
      </c>
      <c r="C135">
        <v>12.5904436860068</v>
      </c>
    </row>
    <row r="136" spans="1:3">
      <c r="A136" s="1">
        <v>42139</v>
      </c>
      <c r="B136">
        <v>9.8687744701873997E-2</v>
      </c>
      <c r="C136">
        <v>6.6252129471890902</v>
      </c>
    </row>
    <row r="137" spans="1:3">
      <c r="A137" s="1">
        <v>42140</v>
      </c>
      <c r="B137">
        <v>0.145053316759295</v>
      </c>
      <c r="C137">
        <v>1.4970645792563599</v>
      </c>
    </row>
    <row r="138" spans="1:3">
      <c r="A138" s="1">
        <v>42141</v>
      </c>
      <c r="B138">
        <v>0.15763578274186901</v>
      </c>
      <c r="C138">
        <v>1.43495934959349</v>
      </c>
    </row>
    <row r="139" spans="1:3">
      <c r="A139" s="1">
        <v>42142</v>
      </c>
      <c r="B139">
        <v>0.18095188857142799</v>
      </c>
      <c r="C139">
        <v>3.125</v>
      </c>
    </row>
    <row r="140" spans="1:3">
      <c r="A140" s="1">
        <v>42143</v>
      </c>
      <c r="B140">
        <v>0.27422880102236502</v>
      </c>
      <c r="C140">
        <v>12.811501597444</v>
      </c>
    </row>
    <row r="141" spans="1:3">
      <c r="A141" s="1">
        <v>42144</v>
      </c>
      <c r="B141">
        <v>0.16154812846126701</v>
      </c>
      <c r="C141">
        <v>2.0070422535211199</v>
      </c>
    </row>
    <row r="142" spans="1:3">
      <c r="A142" s="1">
        <v>42145</v>
      </c>
      <c r="B142">
        <v>0.13296833289107099</v>
      </c>
      <c r="C142">
        <v>4.7107142857142801</v>
      </c>
    </row>
    <row r="143" spans="1:3">
      <c r="A143" s="1">
        <v>42146</v>
      </c>
      <c r="B143">
        <v>0.16291544218411499</v>
      </c>
      <c r="C143">
        <v>3.3646209386281498</v>
      </c>
    </row>
    <row r="144" spans="1:3">
      <c r="A144" s="1">
        <v>42147</v>
      </c>
      <c r="B144">
        <v>7.5098156502590704E-2</v>
      </c>
      <c r="C144">
        <v>5.4801381692573399</v>
      </c>
    </row>
    <row r="145" spans="1:3">
      <c r="A145" s="1">
        <v>42148</v>
      </c>
      <c r="B145">
        <v>0.21000548428493601</v>
      </c>
      <c r="C145">
        <v>3.58076225045372</v>
      </c>
    </row>
    <row r="146" spans="1:3">
      <c r="A146" s="1">
        <v>42149</v>
      </c>
      <c r="B146">
        <v>0.19137511561890699</v>
      </c>
      <c r="C146">
        <v>9.8419497784342695</v>
      </c>
    </row>
    <row r="147" spans="1:3">
      <c r="A147" s="1">
        <v>42150</v>
      </c>
      <c r="B147">
        <v>0.13129898156987299</v>
      </c>
      <c r="C147">
        <v>1.87114337568058</v>
      </c>
    </row>
    <row r="148" spans="1:3">
      <c r="A148" s="1">
        <v>42151</v>
      </c>
      <c r="B148">
        <v>0.167535690372726</v>
      </c>
      <c r="C148">
        <v>119.711363636363</v>
      </c>
    </row>
    <row r="149" spans="1:3">
      <c r="A149" s="1">
        <v>42152</v>
      </c>
      <c r="B149">
        <v>0.155113263080776</v>
      </c>
      <c r="C149">
        <v>12.5928917609046</v>
      </c>
    </row>
    <row r="150" spans="1:3">
      <c r="A150" s="1">
        <v>42153</v>
      </c>
      <c r="B150">
        <v>0.18322541049174301</v>
      </c>
      <c r="C150">
        <v>3.4</v>
      </c>
    </row>
    <row r="151" spans="1:3">
      <c r="A151" s="1">
        <v>42154</v>
      </c>
      <c r="B151">
        <v>0.14061569351942699</v>
      </c>
      <c r="C151">
        <v>1.4580777096114499</v>
      </c>
    </row>
    <row r="152" spans="1:3">
      <c r="A152" s="1">
        <v>42155</v>
      </c>
      <c r="B152">
        <v>0.29506955839153398</v>
      </c>
      <c r="C152">
        <v>191.933333333333</v>
      </c>
    </row>
    <row r="153" spans="1:3">
      <c r="A153" s="1">
        <v>42156</v>
      </c>
      <c r="B153">
        <v>0.163880706525252</v>
      </c>
      <c r="C153">
        <v>1.6666666666666601</v>
      </c>
    </row>
    <row r="154" spans="1:3">
      <c r="A154" s="1">
        <v>42157</v>
      </c>
      <c r="B154">
        <v>0.11163592693839799</v>
      </c>
      <c r="C154">
        <v>1.41067761806981</v>
      </c>
    </row>
    <row r="155" spans="1:3">
      <c r="A155" s="1">
        <v>42158</v>
      </c>
      <c r="B155">
        <v>0.23411988326257799</v>
      </c>
      <c r="C155">
        <v>18.305031446540799</v>
      </c>
    </row>
    <row r="156" spans="1:3">
      <c r="A156" s="1">
        <v>42159</v>
      </c>
      <c r="B156">
        <v>0.17372695784957201</v>
      </c>
      <c r="C156">
        <v>5.1709401709401703</v>
      </c>
    </row>
    <row r="157" spans="1:3">
      <c r="A157" s="1">
        <v>42160</v>
      </c>
      <c r="B157">
        <v>0.24362590127138101</v>
      </c>
      <c r="C157">
        <v>4.3355263157894699</v>
      </c>
    </row>
    <row r="158" spans="1:3">
      <c r="A158" s="1">
        <v>42161</v>
      </c>
      <c r="B158">
        <v>9.7564671442724502E-2</v>
      </c>
      <c r="C158">
        <v>31.563467492259999</v>
      </c>
    </row>
    <row r="159" spans="1:3">
      <c r="A159" s="1">
        <v>42162</v>
      </c>
      <c r="B159">
        <v>0.24521948557492701</v>
      </c>
      <c r="C159">
        <v>24.628242074927901</v>
      </c>
    </row>
    <row r="160" spans="1:3">
      <c r="A160" s="1">
        <v>42163</v>
      </c>
      <c r="B160">
        <v>0.42669899007010198</v>
      </c>
      <c r="C160">
        <v>486.93057409879799</v>
      </c>
    </row>
    <row r="161" spans="1:3">
      <c r="A161" s="1">
        <v>42164</v>
      </c>
      <c r="B161">
        <v>0.12405091659737801</v>
      </c>
      <c r="C161">
        <v>1.4981273408239699</v>
      </c>
    </row>
    <row r="162" spans="1:3">
      <c r="A162" s="1">
        <v>42165</v>
      </c>
      <c r="B162">
        <v>0.16592659276591701</v>
      </c>
      <c r="C162">
        <v>3.36704119850187</v>
      </c>
    </row>
    <row r="163" spans="1:3">
      <c r="A163" s="1">
        <v>42166</v>
      </c>
      <c r="B163">
        <v>0.20085472445588201</v>
      </c>
      <c r="C163">
        <v>1.52521008403361</v>
      </c>
    </row>
    <row r="164" spans="1:3">
      <c r="A164" s="1">
        <v>42167</v>
      </c>
      <c r="B164">
        <v>0.176715879672694</v>
      </c>
      <c r="C164">
        <v>1.5207956600361601</v>
      </c>
    </row>
    <row r="165" spans="1:3">
      <c r="A165" s="1">
        <v>42168</v>
      </c>
      <c r="B165">
        <v>0.156608802693877</v>
      </c>
      <c r="C165">
        <v>2.3095238095238</v>
      </c>
    </row>
    <row r="166" spans="1:3">
      <c r="A166" s="1">
        <v>42169</v>
      </c>
      <c r="B166">
        <v>0.230228214541391</v>
      </c>
      <c r="C166">
        <v>5.43708609271523</v>
      </c>
    </row>
    <row r="167" spans="1:3">
      <c r="A167" s="1">
        <v>42170</v>
      </c>
      <c r="B167">
        <v>0.16963681248700399</v>
      </c>
      <c r="C167">
        <v>26.4145006839945</v>
      </c>
    </row>
    <row r="168" spans="1:3">
      <c r="A168" s="1">
        <v>42171</v>
      </c>
      <c r="B168">
        <v>-0.26892806426583798</v>
      </c>
      <c r="C168">
        <v>118.495652173913</v>
      </c>
    </row>
    <row r="169" spans="1:3">
      <c r="A169" s="1">
        <v>42172</v>
      </c>
      <c r="B169">
        <v>9.1300334035087694E-2</v>
      </c>
      <c r="C169">
        <v>3.7894736842105199</v>
      </c>
    </row>
    <row r="170" spans="1:3">
      <c r="A170" s="1">
        <v>42173</v>
      </c>
      <c r="B170">
        <v>0.133871983121575</v>
      </c>
      <c r="C170">
        <v>2.6643835616438301</v>
      </c>
    </row>
    <row r="171" spans="1:3">
      <c r="A171" s="1">
        <v>42174</v>
      </c>
      <c r="B171">
        <v>0.18527856996171099</v>
      </c>
      <c r="C171">
        <v>1.41891891891891</v>
      </c>
    </row>
    <row r="172" spans="1:3">
      <c r="A172" s="1">
        <v>42175</v>
      </c>
      <c r="B172">
        <v>0.100748570551477</v>
      </c>
      <c r="C172">
        <v>777.68016877637103</v>
      </c>
    </row>
    <row r="173" spans="1:3">
      <c r="A173" s="1">
        <v>42176</v>
      </c>
      <c r="B173">
        <v>0.23875881348316799</v>
      </c>
      <c r="C173">
        <v>2.0495049504950398</v>
      </c>
    </row>
    <row r="174" spans="1:3">
      <c r="A174" s="1">
        <v>42177</v>
      </c>
      <c r="B174">
        <v>0.161086526418972</v>
      </c>
      <c r="C174">
        <v>3.4308300395256901</v>
      </c>
    </row>
    <row r="175" spans="1:3">
      <c r="A175" s="1">
        <v>42178</v>
      </c>
      <c r="B175">
        <v>0.20316157083301301</v>
      </c>
      <c r="C175">
        <v>3.69481765834932</v>
      </c>
    </row>
    <row r="176" spans="1:3">
      <c r="A176" s="1">
        <v>42179</v>
      </c>
      <c r="B176">
        <v>0.19246306562254001</v>
      </c>
      <c r="C176">
        <v>2.1949910554561698</v>
      </c>
    </row>
    <row r="177" spans="1:3">
      <c r="A177" s="1">
        <v>42180</v>
      </c>
      <c r="B177">
        <v>-0.516967690100822</v>
      </c>
      <c r="C177">
        <v>1274.85139611926</v>
      </c>
    </row>
    <row r="178" spans="1:3">
      <c r="A178" s="1">
        <v>42181</v>
      </c>
      <c r="B178">
        <v>0.146307281455968</v>
      </c>
      <c r="C178">
        <v>2.20939334637964</v>
      </c>
    </row>
    <row r="179" spans="1:3">
      <c r="A179" s="1">
        <v>42182</v>
      </c>
      <c r="B179">
        <v>0.186174197554794</v>
      </c>
      <c r="C179">
        <v>5.1917808219178001</v>
      </c>
    </row>
    <row r="180" spans="1:3">
      <c r="A180" s="1">
        <v>42183</v>
      </c>
      <c r="B180">
        <v>0.2198034400078</v>
      </c>
      <c r="C180">
        <v>27.6739469578783</v>
      </c>
    </row>
    <row r="181" spans="1:3">
      <c r="A181" s="1">
        <v>42184</v>
      </c>
      <c r="B181">
        <v>0.10984557257845</v>
      </c>
      <c r="C181">
        <v>2.3610586011342098</v>
      </c>
    </row>
    <row r="182" spans="1:3">
      <c r="A182" s="1">
        <v>42185</v>
      </c>
      <c r="B182">
        <v>0.222283791945773</v>
      </c>
      <c r="C182">
        <v>4.82137161084529</v>
      </c>
    </row>
    <row r="183" spans="1:3">
      <c r="A183" s="1">
        <v>42186</v>
      </c>
      <c r="B183">
        <v>9.6462947431226798E-2</v>
      </c>
      <c r="C183">
        <v>2.3754646840148701</v>
      </c>
    </row>
    <row r="184" spans="1:3">
      <c r="A184" s="1">
        <v>42187</v>
      </c>
      <c r="B184">
        <v>0.175476135931773</v>
      </c>
      <c r="C184">
        <v>1.5029239766081799</v>
      </c>
    </row>
    <row r="185" spans="1:3">
      <c r="A185" s="1">
        <v>42188</v>
      </c>
      <c r="B185">
        <v>0.244029403431933</v>
      </c>
      <c r="C185">
        <v>13.090756302520999</v>
      </c>
    </row>
    <row r="186" spans="1:3">
      <c r="A186" s="1">
        <v>42189</v>
      </c>
      <c r="B186">
        <v>-4.1899536801168903E-2</v>
      </c>
      <c r="C186">
        <v>813.98139287612901</v>
      </c>
    </row>
    <row r="187" spans="1:3">
      <c r="A187" s="1">
        <v>42190</v>
      </c>
      <c r="B187">
        <v>0.18748716555234199</v>
      </c>
      <c r="C187">
        <v>98.5895316804407</v>
      </c>
    </row>
    <row r="188" spans="1:3">
      <c r="A188" s="1">
        <v>42191</v>
      </c>
      <c r="B188">
        <v>0.103055303696565</v>
      </c>
      <c r="C188">
        <v>3.10687022900763</v>
      </c>
    </row>
    <row r="189" spans="1:3">
      <c r="A189" s="1">
        <v>42192</v>
      </c>
      <c r="B189">
        <v>-0.11412827425866499</v>
      </c>
      <c r="C189">
        <v>53.482666666666603</v>
      </c>
    </row>
    <row r="190" spans="1:3">
      <c r="A190" s="1">
        <v>42193</v>
      </c>
      <c r="B190">
        <v>-0.31581748367866702</v>
      </c>
      <c r="C190">
        <v>163.862159789288</v>
      </c>
    </row>
    <row r="191" spans="1:3">
      <c r="A191" s="1">
        <v>42194</v>
      </c>
      <c r="B191">
        <v>0.20508294653994499</v>
      </c>
      <c r="C191">
        <v>64.157024793388402</v>
      </c>
    </row>
    <row r="192" spans="1:3">
      <c r="A192" s="1">
        <v>42195</v>
      </c>
      <c r="B192">
        <v>0.203132927176287</v>
      </c>
      <c r="C192">
        <v>11.1248049921996</v>
      </c>
    </row>
    <row r="193" spans="1:3">
      <c r="A193" s="1">
        <v>42196</v>
      </c>
      <c r="B193">
        <v>0.15234929786823101</v>
      </c>
      <c r="C193">
        <v>2.7328519855595599</v>
      </c>
    </row>
    <row r="194" spans="1:3">
      <c r="A194" s="1">
        <v>42197</v>
      </c>
      <c r="B194">
        <v>-0.170123793026143</v>
      </c>
      <c r="C194">
        <v>13.7156862745098</v>
      </c>
    </row>
    <row r="195" spans="1:3">
      <c r="A195" s="1">
        <v>42198</v>
      </c>
      <c r="B195">
        <v>7.4793013621673093E-2</v>
      </c>
      <c r="C195">
        <v>2.4410646387832702</v>
      </c>
    </row>
    <row r="196" spans="1:3">
      <c r="A196" s="1">
        <v>42199</v>
      </c>
      <c r="B196">
        <v>0.126916464761194</v>
      </c>
      <c r="C196">
        <v>1.8059701492537299</v>
      </c>
    </row>
    <row r="197" spans="1:3">
      <c r="A197" s="1">
        <v>42200</v>
      </c>
      <c r="B197">
        <v>0.32174537741631298</v>
      </c>
      <c r="C197">
        <v>68.959745762711805</v>
      </c>
    </row>
    <row r="198" spans="1:3">
      <c r="A198" s="1">
        <v>42201</v>
      </c>
      <c r="B198">
        <v>0.14699330047859299</v>
      </c>
      <c r="C198">
        <v>5.7767584097859297</v>
      </c>
    </row>
    <row r="199" spans="1:3">
      <c r="A199" s="1">
        <v>42202</v>
      </c>
      <c r="B199">
        <v>0.143194192712849</v>
      </c>
      <c r="C199">
        <v>88.202811244979898</v>
      </c>
    </row>
    <row r="200" spans="1:3">
      <c r="A200" s="1">
        <v>42203</v>
      </c>
      <c r="B200">
        <v>0.18830795139378201</v>
      </c>
      <c r="C200">
        <v>7.41796200345423</v>
      </c>
    </row>
    <row r="201" spans="1:3">
      <c r="A201" s="1">
        <v>42204</v>
      </c>
      <c r="B201">
        <v>0.15358175663523899</v>
      </c>
      <c r="C201">
        <v>9.4513137557959794</v>
      </c>
    </row>
    <row r="202" spans="1:3">
      <c r="A202" s="1">
        <v>42205</v>
      </c>
      <c r="B202">
        <v>0.19259283911792999</v>
      </c>
      <c r="C202">
        <v>26.542719614921701</v>
      </c>
    </row>
    <row r="203" spans="1:3">
      <c r="A203" s="1">
        <v>42206</v>
      </c>
      <c r="B203">
        <v>0.258703122106825</v>
      </c>
      <c r="C203">
        <v>3.24629080118694</v>
      </c>
    </row>
    <row r="204" spans="1:3">
      <c r="A204" s="1">
        <v>42207</v>
      </c>
      <c r="B204">
        <v>0.28934198929441102</v>
      </c>
      <c r="C204">
        <v>123.82634730538901</v>
      </c>
    </row>
    <row r="205" spans="1:3">
      <c r="A205" s="1">
        <v>42208</v>
      </c>
      <c r="B205">
        <v>0.201154263124183</v>
      </c>
      <c r="C205">
        <v>1.45098039215686</v>
      </c>
    </row>
    <row r="206" spans="1:3">
      <c r="A206" s="1">
        <v>42209</v>
      </c>
      <c r="B206">
        <v>0.15746681980499999</v>
      </c>
      <c r="C206">
        <v>4.95</v>
      </c>
    </row>
    <row r="207" spans="1:3">
      <c r="A207" s="1">
        <v>42210</v>
      </c>
      <c r="B207">
        <v>0.24517146956299199</v>
      </c>
      <c r="C207">
        <v>1.2755905511811001</v>
      </c>
    </row>
    <row r="208" spans="1:3">
      <c r="A208" s="1">
        <v>42211</v>
      </c>
      <c r="B208">
        <v>0.15242253909171</v>
      </c>
      <c r="C208">
        <v>1.59611992945326</v>
      </c>
    </row>
    <row r="209" spans="1:3">
      <c r="A209" s="1">
        <v>42212</v>
      </c>
      <c r="B209">
        <v>0.17717423579099101</v>
      </c>
      <c r="C209">
        <v>2.4126126126126102</v>
      </c>
    </row>
    <row r="210" spans="1:3">
      <c r="A210" s="1">
        <v>42213</v>
      </c>
      <c r="B210">
        <v>0.19037311483274499</v>
      </c>
      <c r="C210">
        <v>122.56283185840699</v>
      </c>
    </row>
    <row r="211" spans="1:3">
      <c r="A211" s="1">
        <v>42214</v>
      </c>
      <c r="B211">
        <v>0.14064025869678401</v>
      </c>
      <c r="C211">
        <v>7.3767228177641604</v>
      </c>
    </row>
    <row r="212" spans="1:3">
      <c r="A212" s="1">
        <v>42215</v>
      </c>
      <c r="B212">
        <v>0.19505351392029899</v>
      </c>
      <c r="C212">
        <v>31.4682440846824</v>
      </c>
    </row>
    <row r="213" spans="1:3">
      <c r="A213" s="1">
        <v>42216</v>
      </c>
      <c r="B213">
        <v>0.15539792156578899</v>
      </c>
      <c r="C213">
        <v>5.5526315789473601</v>
      </c>
    </row>
    <row r="214" spans="1:3">
      <c r="A214" s="1">
        <v>42217</v>
      </c>
      <c r="B214">
        <v>0.27853950515732001</v>
      </c>
      <c r="C214">
        <v>6.8722741433021799</v>
      </c>
    </row>
    <row r="215" spans="1:3">
      <c r="A215" s="1">
        <v>42218</v>
      </c>
      <c r="B215">
        <v>0.17200940375833301</v>
      </c>
      <c r="C215">
        <v>1.4208333333333301</v>
      </c>
    </row>
    <row r="216" spans="1:3">
      <c r="A216" s="1">
        <v>42219</v>
      </c>
      <c r="B216">
        <v>0.14751074470017</v>
      </c>
      <c r="C216">
        <v>6.7921635434412204</v>
      </c>
    </row>
    <row r="217" spans="1:3">
      <c r="A217" s="1">
        <v>42220</v>
      </c>
      <c r="B217">
        <v>0.17213579317939601</v>
      </c>
      <c r="C217">
        <v>1.8703374777975099</v>
      </c>
    </row>
    <row r="218" spans="1:3">
      <c r="A218" s="1">
        <v>42221</v>
      </c>
      <c r="B218">
        <v>0.14884763244580401</v>
      </c>
      <c r="C218">
        <v>3.0384615384615299</v>
      </c>
    </row>
    <row r="219" spans="1:3">
      <c r="A219" s="1">
        <v>42222</v>
      </c>
      <c r="B219">
        <v>0.17130910449546199</v>
      </c>
      <c r="C219">
        <v>2.2958257713248602</v>
      </c>
    </row>
    <row r="220" spans="1:3">
      <c r="A220" s="1">
        <v>42223</v>
      </c>
      <c r="B220">
        <v>0.21965184809800301</v>
      </c>
      <c r="C220">
        <v>1.55535390199637</v>
      </c>
    </row>
    <row r="221" spans="1:3">
      <c r="A221" s="1">
        <v>42224</v>
      </c>
      <c r="B221">
        <v>0.46882272890017401</v>
      </c>
      <c r="C221">
        <v>5071.1374385018198</v>
      </c>
    </row>
    <row r="222" spans="1:3">
      <c r="A222" s="1">
        <v>42225</v>
      </c>
      <c r="B222">
        <v>0.16871816685048499</v>
      </c>
      <c r="C222">
        <v>2.7669902912621298</v>
      </c>
    </row>
    <row r="223" spans="1:3">
      <c r="A223" s="1">
        <v>42226</v>
      </c>
      <c r="B223">
        <v>0.18140832534488699</v>
      </c>
      <c r="C223">
        <v>1.92547660311958</v>
      </c>
    </row>
    <row r="224" spans="1:3">
      <c r="A224" s="1">
        <v>42227</v>
      </c>
      <c r="B224">
        <v>0.15203478286046501</v>
      </c>
      <c r="C224">
        <v>1.55456171735241</v>
      </c>
    </row>
    <row r="225" spans="1:3">
      <c r="A225" s="1">
        <v>42228</v>
      </c>
      <c r="B225">
        <v>0.19178117779519099</v>
      </c>
      <c r="C225">
        <v>131.31153846153799</v>
      </c>
    </row>
    <row r="226" spans="1:3">
      <c r="A226" s="1">
        <v>42229</v>
      </c>
      <c r="B226">
        <v>0.204202473006908</v>
      </c>
      <c r="C226">
        <v>6.6511226252158897</v>
      </c>
    </row>
    <row r="227" spans="1:3">
      <c r="A227" s="1">
        <v>42230</v>
      </c>
      <c r="B227">
        <v>0.225847990356913</v>
      </c>
      <c r="C227">
        <v>1.5369774919614101</v>
      </c>
    </row>
    <row r="228" spans="1:3">
      <c r="A228" s="1">
        <v>42231</v>
      </c>
      <c r="B228">
        <v>8.5961976068610502E-2</v>
      </c>
      <c r="C228">
        <v>4.0154373927958797</v>
      </c>
    </row>
    <row r="229" spans="1:3">
      <c r="A229" s="1">
        <v>42232</v>
      </c>
      <c r="B229">
        <v>0.19416994425985301</v>
      </c>
      <c r="C229">
        <v>21.881751824817499</v>
      </c>
    </row>
    <row r="230" spans="1:3">
      <c r="A230" s="1">
        <v>42233</v>
      </c>
      <c r="B230">
        <v>1.10094277641682E-2</v>
      </c>
      <c r="C230">
        <v>10.444241316270499</v>
      </c>
    </row>
    <row r="231" spans="1:3">
      <c r="A231" s="1">
        <v>42234</v>
      </c>
      <c r="B231">
        <v>0.15975655204577499</v>
      </c>
      <c r="C231">
        <v>3.03521126760563</v>
      </c>
    </row>
    <row r="232" spans="1:3">
      <c r="A232" s="1">
        <v>42235</v>
      </c>
      <c r="B232">
        <v>8.18954242666666E-2</v>
      </c>
      <c r="C232">
        <v>13.7238095238095</v>
      </c>
    </row>
    <row r="233" spans="1:3">
      <c r="A233" s="1">
        <v>42236</v>
      </c>
      <c r="B233">
        <v>0.148066431859154</v>
      </c>
      <c r="C233">
        <v>2.54577464788732</v>
      </c>
    </row>
    <row r="234" spans="1:3">
      <c r="A234" s="1">
        <v>42237</v>
      </c>
      <c r="B234">
        <v>0.248131891077949</v>
      </c>
      <c r="C234">
        <v>501.24719101123497</v>
      </c>
    </row>
    <row r="235" spans="1:3">
      <c r="A235" s="1">
        <v>42238</v>
      </c>
      <c r="B235">
        <v>0.53337298177320902</v>
      </c>
      <c r="C235">
        <v>1019.78865979381</v>
      </c>
    </row>
    <row r="236" spans="1:3">
      <c r="A236" s="1">
        <v>42239</v>
      </c>
      <c r="B236">
        <v>0.192595115641955</v>
      </c>
      <c r="C236">
        <v>3.4889589905362701</v>
      </c>
    </row>
    <row r="237" spans="1:3">
      <c r="A237" s="1">
        <v>42240</v>
      </c>
      <c r="B237">
        <v>0.125532708051418</v>
      </c>
      <c r="C237">
        <v>2.1489361702127598</v>
      </c>
    </row>
    <row r="238" spans="1:3">
      <c r="A238" s="1">
        <v>42241</v>
      </c>
      <c r="B238">
        <v>0.19136387562049301</v>
      </c>
      <c r="C238">
        <v>3.7969639468690701</v>
      </c>
    </row>
    <row r="239" spans="1:3">
      <c r="A239" s="1">
        <v>42242</v>
      </c>
      <c r="B239">
        <v>0.183227320534013</v>
      </c>
      <c r="C239">
        <v>2.1360544217687001</v>
      </c>
    </row>
    <row r="240" spans="1:3">
      <c r="A240" s="1">
        <v>42243</v>
      </c>
      <c r="B240">
        <v>0.18520399699180301</v>
      </c>
      <c r="C240">
        <v>3.2131147540983598</v>
      </c>
    </row>
    <row r="241" spans="1:3">
      <c r="A241" s="1">
        <v>42244</v>
      </c>
      <c r="B241">
        <v>0.204999123951388</v>
      </c>
      <c r="C241">
        <v>6.1006944444444402</v>
      </c>
    </row>
    <row r="242" spans="1:3">
      <c r="A242" s="1">
        <v>42245</v>
      </c>
      <c r="B242">
        <v>-3.6073592430632198E-2</v>
      </c>
      <c r="C242">
        <v>64.316315205327399</v>
      </c>
    </row>
    <row r="243" spans="1:3">
      <c r="A243" s="1">
        <v>42246</v>
      </c>
      <c r="B243">
        <v>0.106824680529118</v>
      </c>
      <c r="C243">
        <v>13.5790349417637</v>
      </c>
    </row>
    <row r="244" spans="1:3">
      <c r="A244" s="1">
        <v>42247</v>
      </c>
      <c r="B244">
        <v>0.174396675397436</v>
      </c>
      <c r="C244">
        <v>5.4326923076923004</v>
      </c>
    </row>
    <row r="245" spans="1:3">
      <c r="A245" s="1">
        <v>42248</v>
      </c>
      <c r="B245">
        <v>0.166609906667293</v>
      </c>
      <c r="C245">
        <v>2.6315789473684199</v>
      </c>
    </row>
    <row r="246" spans="1:3">
      <c r="A246" s="1">
        <v>42249</v>
      </c>
      <c r="B246">
        <v>-8.4274066630844899E-2</v>
      </c>
      <c r="C246">
        <v>413.88433141919597</v>
      </c>
    </row>
    <row r="247" spans="1:3">
      <c r="A247" s="1">
        <v>42250</v>
      </c>
      <c r="B247">
        <v>-5.6749680003325899E-2</v>
      </c>
      <c r="C247">
        <v>216.30820399113</v>
      </c>
    </row>
    <row r="248" spans="1:3">
      <c r="A248" s="1">
        <v>42251</v>
      </c>
      <c r="B248">
        <v>0.12485762963232599</v>
      </c>
      <c r="C248">
        <v>2.0941385435168698</v>
      </c>
    </row>
    <row r="249" spans="1:3">
      <c r="A249" s="1">
        <v>42252</v>
      </c>
      <c r="B249">
        <v>0.294192074281522</v>
      </c>
      <c r="C249">
        <v>2462.5537216828402</v>
      </c>
    </row>
    <row r="250" spans="1:3">
      <c r="A250" s="1">
        <v>42253</v>
      </c>
      <c r="B250">
        <v>0.16296197087981401</v>
      </c>
      <c r="C250">
        <v>9.8505392912172507</v>
      </c>
    </row>
    <row r="251" spans="1:3">
      <c r="A251" s="1">
        <v>42254</v>
      </c>
      <c r="B251">
        <v>0.21702084484751699</v>
      </c>
      <c r="C251">
        <v>8.1843971631205594</v>
      </c>
    </row>
    <row r="252" spans="1:3">
      <c r="A252" s="1">
        <v>42255</v>
      </c>
      <c r="B252">
        <v>0.220812259944238</v>
      </c>
      <c r="C252">
        <v>80.643122676579907</v>
      </c>
    </row>
    <row r="253" spans="1:3">
      <c r="A253" s="1">
        <v>42256</v>
      </c>
      <c r="B253">
        <v>0.18876142799450499</v>
      </c>
      <c r="C253">
        <v>2.4358974358974299</v>
      </c>
    </row>
    <row r="254" spans="1:3">
      <c r="A254" s="1">
        <v>42257</v>
      </c>
      <c r="B254">
        <v>0.178864286909836</v>
      </c>
      <c r="C254">
        <v>2.1434426229508099</v>
      </c>
    </row>
    <row r="255" spans="1:3">
      <c r="A255" s="1">
        <v>42258</v>
      </c>
      <c r="B255">
        <v>3.1992931269360203E-2</v>
      </c>
      <c r="C255">
        <v>6.2895622895622898</v>
      </c>
    </row>
    <row r="256" spans="1:3">
      <c r="A256" s="1">
        <v>42259</v>
      </c>
      <c r="B256">
        <v>0.17816104083467699</v>
      </c>
      <c r="C256">
        <v>1.6411290322580601</v>
      </c>
    </row>
    <row r="257" spans="1:3">
      <c r="A257" s="1">
        <v>42260</v>
      </c>
      <c r="B257">
        <v>0.34279828928491202</v>
      </c>
      <c r="C257">
        <v>383.83789473684197</v>
      </c>
    </row>
    <row r="258" spans="1:3">
      <c r="A258" s="1">
        <v>42261</v>
      </c>
      <c r="B258">
        <v>0.129427409082019</v>
      </c>
      <c r="C258">
        <v>9.1135646687697101</v>
      </c>
    </row>
    <row r="259" spans="1:3">
      <c r="A259" s="1">
        <v>42262</v>
      </c>
      <c r="B259">
        <v>0.169525132272727</v>
      </c>
      <c r="C259">
        <v>1.7606679035250401</v>
      </c>
    </row>
    <row r="260" spans="1:3">
      <c r="A260" s="1">
        <v>42263</v>
      </c>
      <c r="B260">
        <v>0.201512378701724</v>
      </c>
      <c r="C260">
        <v>2.1137931034482702</v>
      </c>
    </row>
    <row r="261" spans="1:3">
      <c r="A261" s="1">
        <v>42264</v>
      </c>
      <c r="B261">
        <v>0.21088866638178899</v>
      </c>
      <c r="C261">
        <v>2.6421725239616598</v>
      </c>
    </row>
    <row r="262" spans="1:3">
      <c r="A262" s="1">
        <v>42265</v>
      </c>
      <c r="B262">
        <v>0.22265600830000001</v>
      </c>
      <c r="C262">
        <v>1.5</v>
      </c>
    </row>
    <row r="263" spans="1:3">
      <c r="A263" s="1">
        <v>42266</v>
      </c>
      <c r="B263">
        <v>0.19314686128286801</v>
      </c>
      <c r="C263">
        <v>2.28685258964143</v>
      </c>
    </row>
    <row r="264" spans="1:3">
      <c r="A264" s="1">
        <v>42267</v>
      </c>
      <c r="B264">
        <v>0.13306513075978599</v>
      </c>
      <c r="C264">
        <v>1.6725978647686801</v>
      </c>
    </row>
    <row r="265" spans="1:3">
      <c r="A265" s="1">
        <v>42268</v>
      </c>
      <c r="B265">
        <v>0.119516873764605</v>
      </c>
      <c r="C265">
        <v>1.9828178694158001</v>
      </c>
    </row>
    <row r="266" spans="1:3">
      <c r="A266" s="1">
        <v>42269</v>
      </c>
      <c r="B266">
        <v>0.23154385441008399</v>
      </c>
      <c r="C266">
        <v>1.48739495798319</v>
      </c>
    </row>
    <row r="267" spans="1:3">
      <c r="A267" s="1">
        <v>42271</v>
      </c>
      <c r="B267">
        <v>8.10091739947182E-2</v>
      </c>
      <c r="C267">
        <v>3.4190140845070398</v>
      </c>
    </row>
    <row r="268" spans="1:3">
      <c r="A268" s="1">
        <v>42272</v>
      </c>
      <c r="B268">
        <v>0.16811252308302499</v>
      </c>
      <c r="C268">
        <v>2.1918819188191798</v>
      </c>
    </row>
    <row r="269" spans="1:3">
      <c r="A269" s="1">
        <v>42273</v>
      </c>
      <c r="B269">
        <v>0.156420930693837</v>
      </c>
      <c r="C269">
        <v>1.25447316103379</v>
      </c>
    </row>
    <row r="270" spans="1:3">
      <c r="A270" s="1">
        <v>42274</v>
      </c>
      <c r="B270">
        <v>0.18638909395178599</v>
      </c>
      <c r="C270">
        <v>2.8785714285714201</v>
      </c>
    </row>
    <row r="271" spans="1:3">
      <c r="A271" s="1">
        <v>42275</v>
      </c>
      <c r="B271">
        <v>0.38777061941921898</v>
      </c>
      <c r="C271">
        <v>18.066852367688</v>
      </c>
    </row>
    <row r="272" spans="1:3">
      <c r="A272" s="1">
        <v>42276</v>
      </c>
      <c r="B272">
        <v>0.38870516492470703</v>
      </c>
      <c r="C272">
        <v>46.4611764705882</v>
      </c>
    </row>
    <row r="273" spans="1:3">
      <c r="A273" s="1">
        <v>42277</v>
      </c>
      <c r="B273">
        <v>-2.3946846373470401E-2</v>
      </c>
      <c r="C273">
        <v>115.558795860771</v>
      </c>
    </row>
    <row r="274" spans="1:3">
      <c r="A274" s="1">
        <v>42278</v>
      </c>
      <c r="B274">
        <v>0.19826110661406801</v>
      </c>
      <c r="C274">
        <v>1.47528517110266</v>
      </c>
    </row>
    <row r="275" spans="1:3">
      <c r="A275" s="1">
        <v>42279</v>
      </c>
      <c r="B275">
        <v>0.14152202714553</v>
      </c>
      <c r="C275">
        <v>1.9313929313929299</v>
      </c>
    </row>
    <row r="276" spans="1:3">
      <c r="A276" s="1">
        <v>42280</v>
      </c>
      <c r="B276">
        <v>0.107466908558219</v>
      </c>
      <c r="C276">
        <v>12.1335616438356</v>
      </c>
    </row>
    <row r="277" spans="1:3">
      <c r="A277" s="1">
        <v>42281</v>
      </c>
      <c r="B277">
        <v>0.17136338405537399</v>
      </c>
      <c r="C277">
        <v>9.55700325732899</v>
      </c>
    </row>
    <row r="278" spans="1:3">
      <c r="A278" s="1">
        <v>42282</v>
      </c>
      <c r="B278">
        <v>0.18918404301136299</v>
      </c>
      <c r="C278">
        <v>1.5833333333333299</v>
      </c>
    </row>
    <row r="279" spans="1:3">
      <c r="A279" s="1">
        <v>42283</v>
      </c>
      <c r="B279">
        <v>0.22867677224386701</v>
      </c>
      <c r="C279">
        <v>19.8773448773448</v>
      </c>
    </row>
    <row r="280" spans="1:3">
      <c r="A280" s="1">
        <v>42284</v>
      </c>
      <c r="B280">
        <v>0.187200877571428</v>
      </c>
      <c r="C280">
        <v>4.0947030497592296</v>
      </c>
    </row>
    <row r="281" spans="1:3">
      <c r="A281" s="1">
        <v>42285</v>
      </c>
      <c r="B281">
        <v>0.18830481777389699</v>
      </c>
      <c r="C281">
        <v>2.1029411764705799</v>
      </c>
    </row>
    <row r="282" spans="1:3">
      <c r="A282" s="1">
        <v>42286</v>
      </c>
      <c r="B282">
        <v>0.116527717197718</v>
      </c>
      <c r="C282">
        <v>1.4220532319391599</v>
      </c>
    </row>
    <row r="283" spans="1:3">
      <c r="A283" s="1">
        <v>42287</v>
      </c>
      <c r="B283">
        <v>0.14549668889446299</v>
      </c>
      <c r="C283">
        <v>3.5501730103806199</v>
      </c>
    </row>
    <row r="284" spans="1:3">
      <c r="A284" s="1">
        <v>42289</v>
      </c>
      <c r="B284">
        <v>0.32613288003017199</v>
      </c>
      <c r="C284">
        <v>12.3275862068965</v>
      </c>
    </row>
    <row r="285" spans="1:3">
      <c r="A285" s="1">
        <v>42290</v>
      </c>
      <c r="B285">
        <v>0.169183602400691</v>
      </c>
      <c r="C285">
        <v>4.5164075993091499</v>
      </c>
    </row>
    <row r="286" spans="1:3">
      <c r="A286" s="1">
        <v>42291</v>
      </c>
      <c r="B286">
        <v>0.15041283148677201</v>
      </c>
      <c r="C286">
        <v>1.9065255731922399</v>
      </c>
    </row>
    <row r="287" spans="1:3">
      <c r="A287" s="1">
        <v>42292</v>
      </c>
      <c r="B287">
        <v>0.13391361315774999</v>
      </c>
      <c r="C287">
        <v>13.5761316872427</v>
      </c>
    </row>
    <row r="288" spans="1:3">
      <c r="A288" s="1">
        <v>42293</v>
      </c>
      <c r="B288">
        <v>0.116046155681297</v>
      </c>
      <c r="C288">
        <v>1.80152671755725</v>
      </c>
    </row>
    <row r="289" spans="1:3">
      <c r="A289" s="1">
        <v>42294</v>
      </c>
      <c r="B289">
        <v>-7.2261460196470506E-2</v>
      </c>
      <c r="C289">
        <v>102.68470588235201</v>
      </c>
    </row>
    <row r="290" spans="1:3">
      <c r="A290" s="1">
        <v>42295</v>
      </c>
      <c r="B290">
        <v>-0.28150124327422299</v>
      </c>
      <c r="C290">
        <v>421.74384236453199</v>
      </c>
    </row>
    <row r="291" spans="1:3">
      <c r="A291" s="1">
        <v>42296</v>
      </c>
      <c r="B291">
        <v>0.138068700415652</v>
      </c>
      <c r="C291">
        <v>1.88695652173913</v>
      </c>
    </row>
    <row r="292" spans="1:3">
      <c r="A292" s="1">
        <v>42297</v>
      </c>
      <c r="B292">
        <v>0.100389711558994</v>
      </c>
      <c r="C292">
        <v>1.31334622823984</v>
      </c>
    </row>
    <row r="293" spans="1:3">
      <c r="A293" s="1">
        <v>42298</v>
      </c>
      <c r="B293">
        <v>0.19454612511320701</v>
      </c>
      <c r="C293">
        <v>10.0251572327044</v>
      </c>
    </row>
    <row r="294" spans="1:3">
      <c r="A294" s="1">
        <v>42299</v>
      </c>
      <c r="B294">
        <v>0.202653522733133</v>
      </c>
      <c r="C294">
        <v>16.5472263868065</v>
      </c>
    </row>
    <row r="295" spans="1:3">
      <c r="A295" s="1">
        <v>42300</v>
      </c>
      <c r="B295">
        <v>0.125079434038216</v>
      </c>
      <c r="C295">
        <v>5.9713375796178303</v>
      </c>
    </row>
    <row r="296" spans="1:3">
      <c r="A296" s="1">
        <v>42301</v>
      </c>
      <c r="B296">
        <v>2.6397986263598499E-2</v>
      </c>
      <c r="C296">
        <v>24.020920502092</v>
      </c>
    </row>
    <row r="297" spans="1:3">
      <c r="A297" s="1">
        <v>42302</v>
      </c>
      <c r="B297">
        <v>0.16688865012203999</v>
      </c>
      <c r="C297">
        <v>1.74681238615664</v>
      </c>
    </row>
    <row r="298" spans="1:3">
      <c r="A298" s="1">
        <v>42303</v>
      </c>
      <c r="B298">
        <v>-4.3994352702199403E-3</v>
      </c>
      <c r="C298">
        <v>681.55047021943506</v>
      </c>
    </row>
    <row r="299" spans="1:3">
      <c r="A299" s="1">
        <v>42304</v>
      </c>
      <c r="B299">
        <v>9.8603402649921401E-2</v>
      </c>
      <c r="C299">
        <v>11.2448979591836</v>
      </c>
    </row>
    <row r="300" spans="1:3">
      <c r="A300" s="1">
        <v>42305</v>
      </c>
      <c r="B300">
        <v>0.18252611614807601</v>
      </c>
      <c r="C300">
        <v>1.4307692307692299</v>
      </c>
    </row>
    <row r="301" spans="1:3">
      <c r="A301" s="1">
        <v>42306</v>
      </c>
      <c r="B301">
        <v>0.122842821537037</v>
      </c>
      <c r="C301">
        <v>6.1296296296296298</v>
      </c>
    </row>
    <row r="302" spans="1:3">
      <c r="A302" s="1">
        <v>42307</v>
      </c>
      <c r="B302">
        <v>0.17266614886607101</v>
      </c>
      <c r="C302">
        <v>2.4249999999999998</v>
      </c>
    </row>
    <row r="303" spans="1:3">
      <c r="A303" s="1">
        <v>42308</v>
      </c>
      <c r="B303">
        <v>0.17705650295028599</v>
      </c>
      <c r="C303">
        <v>1.6271510516252301</v>
      </c>
    </row>
    <row r="304" spans="1:3">
      <c r="A304" s="1">
        <v>42309</v>
      </c>
      <c r="B304">
        <v>0.123745419951901</v>
      </c>
      <c r="C304">
        <v>34.516778523489897</v>
      </c>
    </row>
    <row r="305" spans="1:3">
      <c r="A305" s="1">
        <v>42310</v>
      </c>
      <c r="B305">
        <v>9.3740852628882196E-2</v>
      </c>
      <c r="C305">
        <v>3.3509316770186302</v>
      </c>
    </row>
    <row r="306" spans="1:3">
      <c r="A306" s="1">
        <v>42311</v>
      </c>
      <c r="B306">
        <v>0.21566220205271799</v>
      </c>
      <c r="C306">
        <v>217.78061224489699</v>
      </c>
    </row>
    <row r="307" spans="1:3">
      <c r="A307" s="1">
        <v>42312</v>
      </c>
      <c r="B307">
        <v>0.137020128635232</v>
      </c>
      <c r="C307">
        <v>6.6619217081850497</v>
      </c>
    </row>
    <row r="308" spans="1:3">
      <c r="A308" s="1">
        <v>42313</v>
      </c>
      <c r="B308">
        <v>0.183213191126538</v>
      </c>
      <c r="C308">
        <v>3.0984182776801399</v>
      </c>
    </row>
    <row r="309" spans="1:3">
      <c r="A309" s="1">
        <v>42314</v>
      </c>
      <c r="B309">
        <v>8.8550933903794204E-2</v>
      </c>
      <c r="C309">
        <v>3.24390243902439</v>
      </c>
    </row>
    <row r="310" spans="1:3">
      <c r="A310" s="1">
        <v>42315</v>
      </c>
      <c r="B310">
        <v>0.13884722533833299</v>
      </c>
      <c r="C310">
        <v>3.72</v>
      </c>
    </row>
    <row r="311" spans="1:3">
      <c r="A311" s="1">
        <v>42316</v>
      </c>
      <c r="B311">
        <v>6.0276963155554203E-3</v>
      </c>
      <c r="C311">
        <v>280.82400000000001</v>
      </c>
    </row>
    <row r="312" spans="1:3">
      <c r="A312" s="1">
        <v>42317</v>
      </c>
      <c r="B312">
        <v>0.18004918097654901</v>
      </c>
      <c r="C312">
        <v>2.97989949748743</v>
      </c>
    </row>
    <row r="313" spans="1:3">
      <c r="A313" s="1">
        <v>42318</v>
      </c>
      <c r="B313">
        <v>0.12515583738753699</v>
      </c>
      <c r="C313">
        <v>12.3768996960486</v>
      </c>
    </row>
    <row r="314" spans="1:3">
      <c r="A314" s="1">
        <v>42319</v>
      </c>
      <c r="B314">
        <v>0.120217093531645</v>
      </c>
      <c r="C314">
        <v>6.6491862567811904</v>
      </c>
    </row>
    <row r="315" spans="1:3">
      <c r="A315" s="1">
        <v>42320</v>
      </c>
      <c r="B315">
        <v>0.118320622117431</v>
      </c>
      <c r="C315">
        <v>2.5926605504587101</v>
      </c>
    </row>
    <row r="316" spans="1:3">
      <c r="A316" s="1">
        <v>42321</v>
      </c>
      <c r="B316">
        <v>0.14210856813527301</v>
      </c>
      <c r="C316">
        <v>1.99657534246575</v>
      </c>
    </row>
    <row r="317" spans="1:3">
      <c r="A317" s="1">
        <v>42322</v>
      </c>
      <c r="B317">
        <v>0.19126518381944399</v>
      </c>
      <c r="C317">
        <v>1.4285714285714199</v>
      </c>
    </row>
    <row r="318" spans="1:3">
      <c r="A318" s="1">
        <v>42323</v>
      </c>
      <c r="B318">
        <v>0.131224781684491</v>
      </c>
      <c r="C318">
        <v>3.2281639928698702</v>
      </c>
    </row>
    <row r="319" spans="1:3">
      <c r="A319" s="1">
        <v>42324</v>
      </c>
      <c r="B319">
        <v>0.163334121597972</v>
      </c>
      <c r="C319">
        <v>1.6756756756756701</v>
      </c>
    </row>
    <row r="320" spans="1:3">
      <c r="A320" s="1">
        <v>42325</v>
      </c>
      <c r="B320">
        <v>-5.6543359698546701E-2</v>
      </c>
      <c r="C320">
        <v>178.292978208232</v>
      </c>
    </row>
    <row r="321" spans="1:3">
      <c r="A321" s="1">
        <v>42326</v>
      </c>
      <c r="B321">
        <v>0.17535554064154099</v>
      </c>
      <c r="C321">
        <v>8.3165829145728605</v>
      </c>
    </row>
    <row r="322" spans="1:3">
      <c r="A322" s="1">
        <v>42327</v>
      </c>
      <c r="B322">
        <v>-0.17970551133254301</v>
      </c>
      <c r="C322">
        <v>235.93838862559201</v>
      </c>
    </row>
    <row r="323" spans="1:3">
      <c r="A323" s="1">
        <v>42328</v>
      </c>
      <c r="B323">
        <v>0.13643004878454601</v>
      </c>
      <c r="C323">
        <v>16.090638930163401</v>
      </c>
    </row>
    <row r="324" spans="1:3">
      <c r="A324" s="1">
        <v>42329</v>
      </c>
      <c r="B324">
        <v>0.25572431223674102</v>
      </c>
      <c r="C324">
        <v>7.25</v>
      </c>
    </row>
    <row r="325" spans="1:3">
      <c r="A325" s="1">
        <v>42330</v>
      </c>
      <c r="B325">
        <v>0.24115986137420201</v>
      </c>
      <c r="C325">
        <v>18.2006369426751</v>
      </c>
    </row>
    <row r="326" spans="1:3">
      <c r="A326" s="1">
        <v>42331</v>
      </c>
      <c r="B326">
        <v>0.15397814864901899</v>
      </c>
      <c r="C326">
        <v>1.9254901960784301</v>
      </c>
    </row>
    <row r="327" spans="1:3">
      <c r="A327" s="1">
        <v>42332</v>
      </c>
      <c r="B327">
        <v>0.132622578407216</v>
      </c>
      <c r="C327">
        <v>2.0549828178694098</v>
      </c>
    </row>
    <row r="328" spans="1:3">
      <c r="A328" s="1">
        <v>42333</v>
      </c>
      <c r="B328">
        <v>6.4335798749549505E-2</v>
      </c>
      <c r="C328">
        <v>1.8900900900900901</v>
      </c>
    </row>
    <row r="329" spans="1:3">
      <c r="A329" s="1">
        <v>42334</v>
      </c>
      <c r="B329">
        <v>0.23972011159369999</v>
      </c>
      <c r="C329">
        <v>10.4740157480314</v>
      </c>
    </row>
    <row r="330" spans="1:3">
      <c r="A330" s="1">
        <v>42335</v>
      </c>
      <c r="B330">
        <v>0.190189141391088</v>
      </c>
      <c r="C330">
        <v>7.2277227722772199</v>
      </c>
    </row>
    <row r="331" spans="1:3">
      <c r="A331" s="1">
        <v>42336</v>
      </c>
      <c r="B331">
        <v>8.7987677193877498E-2</v>
      </c>
      <c r="C331">
        <v>2.9523809523809499</v>
      </c>
    </row>
    <row r="332" spans="1:3">
      <c r="A332" s="1">
        <v>42337</v>
      </c>
      <c r="B332">
        <v>0.189551226823161</v>
      </c>
      <c r="C332">
        <v>3.1032863849765202</v>
      </c>
    </row>
    <row r="333" spans="1:3">
      <c r="A333" s="1">
        <v>42338</v>
      </c>
      <c r="B333">
        <v>0.12634952889152501</v>
      </c>
      <c r="C333">
        <v>3.2881355932203302</v>
      </c>
    </row>
    <row r="334" spans="1:3">
      <c r="A334" s="1">
        <v>42339</v>
      </c>
      <c r="B334">
        <v>0.13904413159936399</v>
      </c>
      <c r="C334">
        <v>5.6136724960254298</v>
      </c>
    </row>
    <row r="335" spans="1:3">
      <c r="A335" s="1">
        <v>42340</v>
      </c>
      <c r="B335">
        <v>0.12229414822519</v>
      </c>
      <c r="C335">
        <v>2.44274809160305</v>
      </c>
    </row>
    <row r="336" spans="1:3">
      <c r="A336" s="1">
        <v>42341</v>
      </c>
      <c r="B336">
        <v>0.18424063660643999</v>
      </c>
      <c r="C336">
        <v>2.7209302325581302</v>
      </c>
    </row>
    <row r="337" spans="1:3">
      <c r="A337" s="1">
        <v>42342</v>
      </c>
      <c r="B337">
        <v>0.17394538862162101</v>
      </c>
      <c r="C337">
        <v>14.6606606606606</v>
      </c>
    </row>
    <row r="338" spans="1:3">
      <c r="A338" s="1">
        <v>42343</v>
      </c>
      <c r="B338">
        <v>0.18147969523011301</v>
      </c>
      <c r="C338">
        <v>21.085227272727199</v>
      </c>
    </row>
    <row r="339" spans="1:3">
      <c r="A339" s="1">
        <v>42344</v>
      </c>
      <c r="B339">
        <v>0.13369901207510701</v>
      </c>
      <c r="C339">
        <v>1.58369098712446</v>
      </c>
    </row>
    <row r="340" spans="1:3">
      <c r="A340" s="1">
        <v>42345</v>
      </c>
      <c r="B340">
        <v>-0.19256501739375001</v>
      </c>
      <c r="C340">
        <v>12.2875</v>
      </c>
    </row>
    <row r="341" spans="1:3">
      <c r="A341" s="1">
        <v>42346</v>
      </c>
      <c r="B341">
        <v>-6.9134236107585997E-2</v>
      </c>
      <c r="C341">
        <v>5.1075862068965501</v>
      </c>
    </row>
    <row r="342" spans="1:3">
      <c r="A342" s="1">
        <v>42347</v>
      </c>
      <c r="B342">
        <v>-1.1134707984231201E-2</v>
      </c>
      <c r="C342">
        <v>9.7385019710906704</v>
      </c>
    </row>
    <row r="343" spans="1:3">
      <c r="A343" s="1">
        <v>42348</v>
      </c>
      <c r="B343">
        <v>2.5140910270122701E-2</v>
      </c>
      <c r="C343">
        <v>10.036834924965801</v>
      </c>
    </row>
    <row r="344" spans="1:3">
      <c r="A344" s="1">
        <v>42349</v>
      </c>
      <c r="B344">
        <v>0.13342163712482799</v>
      </c>
      <c r="C344">
        <v>9.6666666666666607</v>
      </c>
    </row>
    <row r="345" spans="1:3">
      <c r="A345" s="1">
        <v>42350</v>
      </c>
      <c r="B345">
        <v>-0.14478642345725801</v>
      </c>
      <c r="C345">
        <v>36.886024423337801</v>
      </c>
    </row>
    <row r="346" spans="1:3">
      <c r="A346" s="1">
        <v>42351</v>
      </c>
      <c r="B346">
        <v>0.110313624503401</v>
      </c>
      <c r="C346">
        <v>1.69047619047619</v>
      </c>
    </row>
    <row r="347" spans="1:3">
      <c r="A347" s="1">
        <v>42352</v>
      </c>
      <c r="B347">
        <v>0.19438255997836901</v>
      </c>
      <c r="C347">
        <v>1.5990016638935101</v>
      </c>
    </row>
    <row r="348" spans="1:3">
      <c r="A348" s="1">
        <v>42353</v>
      </c>
      <c r="B348">
        <v>0.139923564344444</v>
      </c>
      <c r="C348">
        <v>1.92</v>
      </c>
    </row>
    <row r="349" spans="1:3">
      <c r="A349" s="1">
        <v>42354</v>
      </c>
      <c r="B349">
        <v>0.166305584339622</v>
      </c>
      <c r="C349">
        <v>1.93996569468267</v>
      </c>
    </row>
    <row r="350" spans="1:3">
      <c r="A350" s="1">
        <v>42355</v>
      </c>
      <c r="B350">
        <v>7.3809084240983494E-2</v>
      </c>
      <c r="C350">
        <v>2.8950819672131098</v>
      </c>
    </row>
    <row r="351" spans="1:3">
      <c r="A351" s="1">
        <v>42356</v>
      </c>
      <c r="B351">
        <v>0.14122988785289201</v>
      </c>
      <c r="C351">
        <v>1.9024793388429699</v>
      </c>
    </row>
    <row r="352" spans="1:3">
      <c r="A352" s="1">
        <v>42357</v>
      </c>
      <c r="B352">
        <v>0.180702523424836</v>
      </c>
      <c r="C352">
        <v>7.7483660130718901</v>
      </c>
    </row>
    <row r="353" spans="1:3">
      <c r="A353" s="1">
        <v>42358</v>
      </c>
      <c r="B353">
        <v>0.11225555726127499</v>
      </c>
      <c r="C353">
        <v>8.7325038880248798</v>
      </c>
    </row>
    <row r="354" spans="1:3">
      <c r="A354" s="1">
        <v>42359</v>
      </c>
      <c r="B354">
        <v>0.130929838870779</v>
      </c>
      <c r="C354">
        <v>8.7485448195576208</v>
      </c>
    </row>
    <row r="355" spans="1:3">
      <c r="A355" s="1">
        <v>42360</v>
      </c>
      <c r="B355">
        <v>0.31115122665196299</v>
      </c>
      <c r="C355">
        <v>47.103921568627399</v>
      </c>
    </row>
    <row r="356" spans="1:3">
      <c r="A356" s="1">
        <v>42361</v>
      </c>
      <c r="B356">
        <v>7.3322260895140698E-2</v>
      </c>
      <c r="C356">
        <v>9.1023017902813308</v>
      </c>
    </row>
    <row r="357" spans="1:3">
      <c r="A357" s="1">
        <v>42362</v>
      </c>
      <c r="B357">
        <v>0.19358431325726699</v>
      </c>
      <c r="C357">
        <v>1.8459302325581299</v>
      </c>
    </row>
    <row r="358" spans="1:3">
      <c r="A358" s="1">
        <v>42363</v>
      </c>
      <c r="B358">
        <v>0.15199973692784799</v>
      </c>
      <c r="C358">
        <v>19.4506329113924</v>
      </c>
    </row>
    <row r="359" spans="1:3">
      <c r="A359" s="1">
        <v>42364</v>
      </c>
      <c r="B359">
        <v>0.12467961312753</v>
      </c>
      <c r="C359">
        <v>1.51821862348178</v>
      </c>
    </row>
    <row r="360" spans="1:3">
      <c r="A360" s="1">
        <v>42365</v>
      </c>
      <c r="B360">
        <v>0.16244247087982799</v>
      </c>
      <c r="C360">
        <v>1.8669527896995699</v>
      </c>
    </row>
    <row r="361" spans="1:3">
      <c r="A361" s="1">
        <v>42366</v>
      </c>
      <c r="B361">
        <v>0.26344646721455101</v>
      </c>
      <c r="C361">
        <v>5.6115906288532598</v>
      </c>
    </row>
    <row r="362" spans="1:3">
      <c r="A362" s="1">
        <v>42367</v>
      </c>
      <c r="B362">
        <v>0.12516009898357899</v>
      </c>
      <c r="C362">
        <v>3.3743842364532002</v>
      </c>
    </row>
    <row r="363" spans="1:3">
      <c r="A363" s="1">
        <v>42368</v>
      </c>
      <c r="B363">
        <v>0.18914568615716701</v>
      </c>
      <c r="C363">
        <v>3.2141623488773701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7"/>
  <sheetViews>
    <sheetView topLeftCell="A392" workbookViewId="0">
      <selection activeCell="A507" sqref="A507"/>
    </sheetView>
  </sheetViews>
  <sheetFormatPr baseColWidth="10" defaultRowHeight="15" x14ac:dyDescent="0"/>
  <sheetData>
    <row r="1" spans="1:7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>
      <c r="A2" s="1">
        <v>42003</v>
      </c>
      <c r="B2">
        <v>691.34997599999997</v>
      </c>
      <c r="C2">
        <v>693</v>
      </c>
      <c r="D2">
        <v>680.419983</v>
      </c>
      <c r="E2">
        <v>684.90997300000004</v>
      </c>
      <c r="F2">
        <v>684.90997300000004</v>
      </c>
      <c r="G2">
        <v>268900</v>
      </c>
    </row>
    <row r="3" spans="1:7">
      <c r="A3" s="1">
        <v>42004</v>
      </c>
      <c r="B3">
        <v>685.54998799999998</v>
      </c>
      <c r="C3">
        <v>693.96002199999998</v>
      </c>
      <c r="D3">
        <v>683.42999299999997</v>
      </c>
      <c r="E3">
        <v>684.51000999999997</v>
      </c>
      <c r="F3">
        <v>684.51000999999997</v>
      </c>
      <c r="G3">
        <v>302500</v>
      </c>
    </row>
    <row r="4" spans="1:7">
      <c r="A4" s="1">
        <v>42006</v>
      </c>
      <c r="B4">
        <v>686</v>
      </c>
      <c r="C4">
        <v>687.46997099999999</v>
      </c>
      <c r="D4">
        <v>671.01000999999997</v>
      </c>
      <c r="E4">
        <v>678.40002400000003</v>
      </c>
      <c r="F4">
        <v>678.40002400000003</v>
      </c>
      <c r="G4">
        <v>324800</v>
      </c>
    </row>
    <row r="5" spans="1:7">
      <c r="A5" s="1">
        <v>42009</v>
      </c>
      <c r="B5">
        <v>678.40002400000003</v>
      </c>
      <c r="C5">
        <v>679.919983</v>
      </c>
      <c r="D5">
        <v>664.20001200000002</v>
      </c>
      <c r="E5">
        <v>667.69000200000005</v>
      </c>
      <c r="F5">
        <v>667.69000200000005</v>
      </c>
      <c r="G5">
        <v>374400</v>
      </c>
    </row>
    <row r="6" spans="1:7">
      <c r="A6" s="1">
        <v>42010</v>
      </c>
      <c r="B6">
        <v>666.78997800000002</v>
      </c>
      <c r="C6">
        <v>672</v>
      </c>
      <c r="D6">
        <v>653.77002000000005</v>
      </c>
      <c r="E6">
        <v>664.38000499999998</v>
      </c>
      <c r="F6">
        <v>664.38000499999998</v>
      </c>
      <c r="G6">
        <v>609400</v>
      </c>
    </row>
    <row r="7" spans="1:7">
      <c r="A7" s="1">
        <v>42011</v>
      </c>
      <c r="B7">
        <v>668.40002400000003</v>
      </c>
      <c r="C7">
        <v>694.84997599999997</v>
      </c>
      <c r="D7">
        <v>668.40002400000003</v>
      </c>
      <c r="E7">
        <v>694.26000999999997</v>
      </c>
      <c r="F7">
        <v>694.26000999999997</v>
      </c>
      <c r="G7">
        <v>685600</v>
      </c>
    </row>
    <row r="8" spans="1:7">
      <c r="A8" s="1">
        <v>42012</v>
      </c>
      <c r="B8">
        <v>702.5</v>
      </c>
      <c r="C8">
        <v>727.96997099999999</v>
      </c>
      <c r="D8">
        <v>702.5</v>
      </c>
      <c r="E8">
        <v>719.98999000000003</v>
      </c>
      <c r="F8">
        <v>719.98999000000003</v>
      </c>
      <c r="G8">
        <v>1169900</v>
      </c>
    </row>
    <row r="9" spans="1:7">
      <c r="A9" s="1">
        <v>42013</v>
      </c>
      <c r="B9">
        <v>721.84997599999997</v>
      </c>
      <c r="C9">
        <v>722.169983</v>
      </c>
      <c r="D9">
        <v>711.96002199999998</v>
      </c>
      <c r="E9">
        <v>714.27002000000005</v>
      </c>
      <c r="F9">
        <v>714.27002000000005</v>
      </c>
      <c r="G9">
        <v>404300</v>
      </c>
    </row>
    <row r="10" spans="1:7">
      <c r="A10" s="1">
        <v>42016</v>
      </c>
      <c r="B10">
        <v>718.89001499999995</v>
      </c>
      <c r="C10">
        <v>719</v>
      </c>
      <c r="D10">
        <v>709.47997999999995</v>
      </c>
      <c r="E10">
        <v>711.70001200000002</v>
      </c>
      <c r="F10">
        <v>711.70001200000002</v>
      </c>
      <c r="G10">
        <v>276800</v>
      </c>
    </row>
    <row r="11" spans="1:7">
      <c r="A11" s="1">
        <v>42017</v>
      </c>
      <c r="B11">
        <v>715.73999000000003</v>
      </c>
      <c r="C11">
        <v>724.47997999999995</v>
      </c>
      <c r="D11">
        <v>707.15997300000004</v>
      </c>
      <c r="E11">
        <v>714.05999799999995</v>
      </c>
      <c r="F11">
        <v>714.05999799999995</v>
      </c>
      <c r="G11">
        <v>348100</v>
      </c>
    </row>
    <row r="12" spans="1:7">
      <c r="A12" s="1">
        <v>42018</v>
      </c>
      <c r="B12">
        <v>703.21002199999998</v>
      </c>
      <c r="C12">
        <v>713.02002000000005</v>
      </c>
      <c r="D12">
        <v>700</v>
      </c>
      <c r="E12">
        <v>709.73999000000003</v>
      </c>
      <c r="F12">
        <v>709.73999000000003</v>
      </c>
      <c r="G12">
        <v>318600</v>
      </c>
    </row>
    <row r="13" spans="1:7">
      <c r="A13" s="1">
        <v>42019</v>
      </c>
      <c r="B13">
        <v>709</v>
      </c>
      <c r="C13">
        <v>715.09997599999997</v>
      </c>
      <c r="D13">
        <v>698.10998500000005</v>
      </c>
      <c r="E13">
        <v>700.78002900000001</v>
      </c>
      <c r="F13">
        <v>700.78002900000001</v>
      </c>
      <c r="G13">
        <v>344600</v>
      </c>
    </row>
    <row r="14" spans="1:7">
      <c r="A14" s="1">
        <v>42020</v>
      </c>
      <c r="B14">
        <v>696.57000700000003</v>
      </c>
      <c r="C14">
        <v>712.22997999999995</v>
      </c>
      <c r="D14">
        <v>696.57000700000003</v>
      </c>
      <c r="E14">
        <v>711.10998500000005</v>
      </c>
      <c r="F14">
        <v>711.10998500000005</v>
      </c>
      <c r="G14">
        <v>316100</v>
      </c>
    </row>
    <row r="15" spans="1:7">
      <c r="A15" s="1">
        <v>42024</v>
      </c>
      <c r="B15">
        <v>714.89001499999995</v>
      </c>
      <c r="C15">
        <v>716</v>
      </c>
      <c r="D15">
        <v>702.5</v>
      </c>
      <c r="E15">
        <v>705.78002900000001</v>
      </c>
      <c r="F15">
        <v>705.78002900000001</v>
      </c>
      <c r="G15">
        <v>340900</v>
      </c>
    </row>
    <row r="16" spans="1:7">
      <c r="A16" s="1">
        <v>42025</v>
      </c>
      <c r="B16">
        <v>704.40002400000003</v>
      </c>
      <c r="C16">
        <v>710.52002000000005</v>
      </c>
      <c r="D16">
        <v>702.05999799999995</v>
      </c>
      <c r="E16">
        <v>703.89001499999995</v>
      </c>
      <c r="F16">
        <v>703.89001499999995</v>
      </c>
      <c r="G16">
        <v>307500</v>
      </c>
    </row>
    <row r="17" spans="1:7">
      <c r="A17" s="1">
        <v>42026</v>
      </c>
      <c r="B17">
        <v>706.80999799999995</v>
      </c>
      <c r="C17">
        <v>715.17999299999997</v>
      </c>
      <c r="D17">
        <v>703.53997800000002</v>
      </c>
      <c r="E17">
        <v>713.44000200000005</v>
      </c>
      <c r="F17">
        <v>713.44000200000005</v>
      </c>
      <c r="G17">
        <v>301300</v>
      </c>
    </row>
    <row r="18" spans="1:7">
      <c r="A18" s="1">
        <v>42027</v>
      </c>
      <c r="B18">
        <v>715.47997999999995</v>
      </c>
      <c r="C18">
        <v>721</v>
      </c>
      <c r="D18">
        <v>713</v>
      </c>
      <c r="E18">
        <v>713.69000200000005</v>
      </c>
      <c r="F18">
        <v>713.69000200000005</v>
      </c>
      <c r="G18">
        <v>324600</v>
      </c>
    </row>
    <row r="19" spans="1:7">
      <c r="A19" s="1">
        <v>42030</v>
      </c>
      <c r="B19">
        <v>715.34002699999996</v>
      </c>
      <c r="C19">
        <v>725.85998500000005</v>
      </c>
      <c r="D19">
        <v>712.36999500000002</v>
      </c>
      <c r="E19">
        <v>723.42999299999997</v>
      </c>
      <c r="F19">
        <v>723.42999299999997</v>
      </c>
      <c r="G19">
        <v>227700</v>
      </c>
    </row>
    <row r="20" spans="1:7">
      <c r="A20" s="1">
        <v>42031</v>
      </c>
      <c r="B20">
        <v>718.38000499999998</v>
      </c>
      <c r="C20">
        <v>724.830017</v>
      </c>
      <c r="D20">
        <v>716</v>
      </c>
      <c r="E20">
        <v>721.330017</v>
      </c>
      <c r="F20">
        <v>721.330017</v>
      </c>
      <c r="G20">
        <v>275600</v>
      </c>
    </row>
    <row r="21" spans="1:7">
      <c r="A21" s="1">
        <v>42032</v>
      </c>
      <c r="B21">
        <v>722.96997099999999</v>
      </c>
      <c r="C21">
        <v>726.97997999999995</v>
      </c>
      <c r="D21">
        <v>710.64001499999995</v>
      </c>
      <c r="E21">
        <v>711.98999000000003</v>
      </c>
      <c r="F21">
        <v>711.98999000000003</v>
      </c>
      <c r="G21">
        <v>244500</v>
      </c>
    </row>
    <row r="22" spans="1:7">
      <c r="A22" s="1">
        <v>42033</v>
      </c>
      <c r="B22">
        <v>715.54998799999998</v>
      </c>
      <c r="C22">
        <v>717.15002400000003</v>
      </c>
      <c r="D22">
        <v>708.82000700000003</v>
      </c>
      <c r="E22">
        <v>714.53002900000001</v>
      </c>
      <c r="F22">
        <v>714.53002900000001</v>
      </c>
      <c r="G22">
        <v>273700</v>
      </c>
    </row>
    <row r="23" spans="1:7">
      <c r="A23" s="1">
        <v>42034</v>
      </c>
      <c r="B23">
        <v>714.64001499999995</v>
      </c>
      <c r="C23">
        <v>716.97997999999995</v>
      </c>
      <c r="D23">
        <v>707.71997099999999</v>
      </c>
      <c r="E23">
        <v>709.84002699999996</v>
      </c>
      <c r="F23">
        <v>709.84002699999996</v>
      </c>
      <c r="G23">
        <v>385100</v>
      </c>
    </row>
    <row r="24" spans="1:7">
      <c r="A24" s="1">
        <v>42037</v>
      </c>
      <c r="B24">
        <v>713.54998799999998</v>
      </c>
      <c r="C24">
        <v>716.44000200000005</v>
      </c>
      <c r="D24">
        <v>700.01000999999997</v>
      </c>
      <c r="E24">
        <v>712.54998799999998</v>
      </c>
      <c r="F24">
        <v>712.54998799999998</v>
      </c>
      <c r="G24">
        <v>467900</v>
      </c>
    </row>
    <row r="25" spans="1:7">
      <c r="A25" s="1">
        <v>42038</v>
      </c>
      <c r="B25">
        <v>716.5</v>
      </c>
      <c r="C25">
        <v>726.63000499999998</v>
      </c>
      <c r="D25">
        <v>710</v>
      </c>
      <c r="E25">
        <v>726.63000499999998</v>
      </c>
      <c r="F25">
        <v>726.63000499999998</v>
      </c>
      <c r="G25">
        <v>1364200</v>
      </c>
    </row>
    <row r="26" spans="1:7">
      <c r="A26" s="1">
        <v>42039</v>
      </c>
      <c r="B26">
        <v>680.28002900000001</v>
      </c>
      <c r="C26">
        <v>686.71997099999999</v>
      </c>
      <c r="D26">
        <v>667.15002400000003</v>
      </c>
      <c r="E26">
        <v>676</v>
      </c>
      <c r="F26">
        <v>676</v>
      </c>
      <c r="G26">
        <v>2474700</v>
      </c>
    </row>
    <row r="27" spans="1:7">
      <c r="A27" s="1">
        <v>42040</v>
      </c>
      <c r="B27">
        <v>679.79998799999998</v>
      </c>
      <c r="C27">
        <v>679.98999000000003</v>
      </c>
      <c r="D27">
        <v>670.03002900000001</v>
      </c>
      <c r="E27">
        <v>670.90997300000004</v>
      </c>
      <c r="F27">
        <v>670.90997300000004</v>
      </c>
      <c r="G27">
        <v>830300</v>
      </c>
    </row>
    <row r="28" spans="1:7">
      <c r="A28" s="1">
        <v>42041</v>
      </c>
      <c r="B28">
        <v>677</v>
      </c>
      <c r="C28">
        <v>677.89001499999995</v>
      </c>
      <c r="D28">
        <v>657.97997999999995</v>
      </c>
      <c r="E28">
        <v>659.919983</v>
      </c>
      <c r="F28">
        <v>659.919983</v>
      </c>
      <c r="G28">
        <v>870200</v>
      </c>
    </row>
    <row r="29" spans="1:7">
      <c r="A29" s="1">
        <v>42044</v>
      </c>
      <c r="B29">
        <v>655.78002900000001</v>
      </c>
      <c r="C29">
        <v>658.07000700000003</v>
      </c>
      <c r="D29">
        <v>647.28002900000001</v>
      </c>
      <c r="E29">
        <v>648.01000999999997</v>
      </c>
      <c r="F29">
        <v>648.01000999999997</v>
      </c>
      <c r="G29">
        <v>646500</v>
      </c>
    </row>
    <row r="30" spans="1:7">
      <c r="A30" s="1">
        <v>42045</v>
      </c>
      <c r="B30">
        <v>652</v>
      </c>
      <c r="C30">
        <v>666.25</v>
      </c>
      <c r="D30">
        <v>648.92999299999997</v>
      </c>
      <c r="E30">
        <v>665.03002900000001</v>
      </c>
      <c r="F30">
        <v>665.03002900000001</v>
      </c>
      <c r="G30">
        <v>734500</v>
      </c>
    </row>
    <row r="31" spans="1:7">
      <c r="A31" s="1">
        <v>42046</v>
      </c>
      <c r="B31">
        <v>666.35998500000005</v>
      </c>
      <c r="C31">
        <v>676.75</v>
      </c>
      <c r="D31">
        <v>664</v>
      </c>
      <c r="E31">
        <v>669.64001499999995</v>
      </c>
      <c r="F31">
        <v>669.64001499999995</v>
      </c>
      <c r="G31">
        <v>528200</v>
      </c>
    </row>
    <row r="32" spans="1:7">
      <c r="A32" s="1">
        <v>42047</v>
      </c>
      <c r="B32">
        <v>671.080017</v>
      </c>
      <c r="C32">
        <v>672.23999000000003</v>
      </c>
      <c r="D32">
        <v>665.26000999999997</v>
      </c>
      <c r="E32">
        <v>670.28997800000002</v>
      </c>
      <c r="F32">
        <v>670.28997800000002</v>
      </c>
      <c r="G32">
        <v>288500</v>
      </c>
    </row>
    <row r="33" spans="1:7">
      <c r="A33" s="1">
        <v>42048</v>
      </c>
      <c r="B33">
        <v>671.669983</v>
      </c>
      <c r="C33">
        <v>678.169983</v>
      </c>
      <c r="D33">
        <v>667.13000499999998</v>
      </c>
      <c r="E33">
        <v>674.89001499999995</v>
      </c>
      <c r="F33">
        <v>674.89001499999995</v>
      </c>
      <c r="G33">
        <v>377400</v>
      </c>
    </row>
    <row r="34" spans="1:7">
      <c r="A34" s="1">
        <v>42052</v>
      </c>
      <c r="B34">
        <v>674.46002199999998</v>
      </c>
      <c r="C34">
        <v>677.669983</v>
      </c>
      <c r="D34">
        <v>669.29998799999998</v>
      </c>
      <c r="E34">
        <v>670.92999299999997</v>
      </c>
      <c r="F34">
        <v>670.92999299999997</v>
      </c>
      <c r="G34">
        <v>280300</v>
      </c>
    </row>
    <row r="35" spans="1:7">
      <c r="A35" s="1">
        <v>42053</v>
      </c>
      <c r="B35">
        <v>669.96002199999998</v>
      </c>
      <c r="C35">
        <v>674.95001200000002</v>
      </c>
      <c r="D35">
        <v>669</v>
      </c>
      <c r="E35">
        <v>674.57000700000003</v>
      </c>
      <c r="F35">
        <v>674.57000700000003</v>
      </c>
      <c r="G35">
        <v>297000</v>
      </c>
    </row>
    <row r="36" spans="1:7">
      <c r="A36" s="1">
        <v>42054</v>
      </c>
      <c r="B36">
        <v>674.59997599999997</v>
      </c>
      <c r="C36">
        <v>682.52002000000005</v>
      </c>
      <c r="D36">
        <v>672.23999000000003</v>
      </c>
      <c r="E36">
        <v>673.28002900000001</v>
      </c>
      <c r="F36">
        <v>673.28002900000001</v>
      </c>
      <c r="G36">
        <v>295400</v>
      </c>
    </row>
    <row r="37" spans="1:7">
      <c r="A37" s="1">
        <v>42055</v>
      </c>
      <c r="B37">
        <v>670.59002699999996</v>
      </c>
      <c r="C37">
        <v>674.67999299999997</v>
      </c>
      <c r="D37">
        <v>669.38000499999998</v>
      </c>
      <c r="E37">
        <v>674</v>
      </c>
      <c r="F37">
        <v>674</v>
      </c>
      <c r="G37">
        <v>265600</v>
      </c>
    </row>
    <row r="38" spans="1:7">
      <c r="A38" s="1">
        <v>42058</v>
      </c>
      <c r="B38">
        <v>673.46997099999999</v>
      </c>
      <c r="C38">
        <v>679.71997099999999</v>
      </c>
      <c r="D38">
        <v>670</v>
      </c>
      <c r="E38">
        <v>671.169983</v>
      </c>
      <c r="F38">
        <v>671.169983</v>
      </c>
      <c r="G38">
        <v>215200</v>
      </c>
    </row>
    <row r="39" spans="1:7">
      <c r="A39" s="1">
        <v>42059</v>
      </c>
      <c r="B39">
        <v>670.15002400000003</v>
      </c>
      <c r="C39">
        <v>673.21997099999999</v>
      </c>
      <c r="D39">
        <v>666.52002000000005</v>
      </c>
      <c r="E39">
        <v>667.90997300000004</v>
      </c>
      <c r="F39">
        <v>667.90997300000004</v>
      </c>
      <c r="G39">
        <v>235800</v>
      </c>
    </row>
    <row r="40" spans="1:7">
      <c r="A40" s="1">
        <v>42060</v>
      </c>
      <c r="B40">
        <v>670.29998799999998</v>
      </c>
      <c r="C40">
        <v>678.94000200000005</v>
      </c>
      <c r="D40">
        <v>668.71997099999999</v>
      </c>
      <c r="E40">
        <v>675.52002000000005</v>
      </c>
      <c r="F40">
        <v>675.52002000000005</v>
      </c>
      <c r="G40">
        <v>378800</v>
      </c>
    </row>
    <row r="41" spans="1:7">
      <c r="A41" s="1">
        <v>42061</v>
      </c>
      <c r="B41">
        <v>675</v>
      </c>
      <c r="C41">
        <v>678.89001499999995</v>
      </c>
      <c r="D41">
        <v>669.14001499999995</v>
      </c>
      <c r="E41">
        <v>670.28997800000002</v>
      </c>
      <c r="F41">
        <v>670.28997800000002</v>
      </c>
      <c r="G41">
        <v>281900</v>
      </c>
    </row>
    <row r="42" spans="1:7">
      <c r="A42" s="1">
        <v>42062</v>
      </c>
      <c r="B42">
        <v>670.5</v>
      </c>
      <c r="C42">
        <v>673.59002699999996</v>
      </c>
      <c r="D42">
        <v>664.96997099999999</v>
      </c>
      <c r="E42">
        <v>664.96997099999999</v>
      </c>
      <c r="F42">
        <v>664.96997099999999</v>
      </c>
      <c r="G42">
        <v>440600</v>
      </c>
    </row>
    <row r="43" spans="1:7">
      <c r="A43" s="1">
        <v>42065</v>
      </c>
      <c r="B43">
        <v>664.96997099999999</v>
      </c>
      <c r="C43">
        <v>673.29998799999998</v>
      </c>
      <c r="D43">
        <v>663.04998799999998</v>
      </c>
      <c r="E43">
        <v>670.85998500000005</v>
      </c>
      <c r="F43">
        <v>670.85998500000005</v>
      </c>
      <c r="G43">
        <v>398700</v>
      </c>
    </row>
    <row r="44" spans="1:7">
      <c r="A44" s="1">
        <v>42066</v>
      </c>
      <c r="B44">
        <v>670.38000499999998</v>
      </c>
      <c r="C44">
        <v>672.26000999999997</v>
      </c>
      <c r="D44">
        <v>664.55999799999995</v>
      </c>
      <c r="E44">
        <v>668.42999299999997</v>
      </c>
      <c r="F44">
        <v>668.42999299999997</v>
      </c>
      <c r="G44">
        <v>264200</v>
      </c>
    </row>
    <row r="45" spans="1:7">
      <c r="A45" s="1">
        <v>42067</v>
      </c>
      <c r="B45">
        <v>664.59997599999997</v>
      </c>
      <c r="C45">
        <v>667</v>
      </c>
      <c r="D45">
        <v>659.25</v>
      </c>
      <c r="E45">
        <v>664.15997300000004</v>
      </c>
      <c r="F45">
        <v>664.15997300000004</v>
      </c>
      <c r="G45">
        <v>306000</v>
      </c>
    </row>
    <row r="46" spans="1:7">
      <c r="A46" s="1">
        <v>42068</v>
      </c>
      <c r="B46">
        <v>667.15997300000004</v>
      </c>
      <c r="C46">
        <v>671.59002699999996</v>
      </c>
      <c r="D46">
        <v>666.20001200000002</v>
      </c>
      <c r="E46">
        <v>670.48999000000003</v>
      </c>
      <c r="F46">
        <v>670.48999000000003</v>
      </c>
      <c r="G46">
        <v>249600</v>
      </c>
    </row>
    <row r="47" spans="1:7">
      <c r="A47" s="1">
        <v>42069</v>
      </c>
      <c r="B47">
        <v>666.919983</v>
      </c>
      <c r="C47">
        <v>666.919983</v>
      </c>
      <c r="D47">
        <v>657.60998500000005</v>
      </c>
      <c r="E47">
        <v>658.67999299999997</v>
      </c>
      <c r="F47">
        <v>658.67999299999997</v>
      </c>
      <c r="G47">
        <v>381600</v>
      </c>
    </row>
    <row r="48" spans="1:7">
      <c r="A48" s="1">
        <v>42072</v>
      </c>
      <c r="B48">
        <v>658.01000999999997</v>
      </c>
      <c r="C48">
        <v>662.97997999999995</v>
      </c>
      <c r="D48">
        <v>653.36999500000002</v>
      </c>
      <c r="E48">
        <v>660.34002699999996</v>
      </c>
      <c r="F48">
        <v>660.34002699999996</v>
      </c>
      <c r="G48">
        <v>321300</v>
      </c>
    </row>
    <row r="49" spans="1:7">
      <c r="A49" s="1">
        <v>42073</v>
      </c>
      <c r="B49">
        <v>657.14001499999995</v>
      </c>
      <c r="C49">
        <v>658.330017</v>
      </c>
      <c r="D49">
        <v>652.29998799999998</v>
      </c>
      <c r="E49">
        <v>654.73999000000003</v>
      </c>
      <c r="F49">
        <v>654.73999000000003</v>
      </c>
      <c r="G49">
        <v>240400</v>
      </c>
    </row>
    <row r="50" spans="1:7">
      <c r="A50" s="1">
        <v>42074</v>
      </c>
      <c r="B50">
        <v>658.67999299999997</v>
      </c>
      <c r="C50">
        <v>667.79998799999998</v>
      </c>
      <c r="D50">
        <v>658.28997800000002</v>
      </c>
      <c r="E50">
        <v>660.77002000000005</v>
      </c>
      <c r="F50">
        <v>660.77002000000005</v>
      </c>
      <c r="G50">
        <v>350900</v>
      </c>
    </row>
    <row r="51" spans="1:7">
      <c r="A51" s="1">
        <v>42075</v>
      </c>
      <c r="B51">
        <v>662.53002900000001</v>
      </c>
      <c r="C51">
        <v>671.59002699999996</v>
      </c>
      <c r="D51">
        <v>662.330017</v>
      </c>
      <c r="E51">
        <v>670.39001499999995</v>
      </c>
      <c r="F51">
        <v>670.39001499999995</v>
      </c>
      <c r="G51">
        <v>276600</v>
      </c>
    </row>
    <row r="52" spans="1:7">
      <c r="A52" s="1">
        <v>42076</v>
      </c>
      <c r="B52">
        <v>668</v>
      </c>
      <c r="C52">
        <v>677.64001499999995</v>
      </c>
      <c r="D52">
        <v>667.51000999999997</v>
      </c>
      <c r="E52">
        <v>674.51000999999997</v>
      </c>
      <c r="F52">
        <v>674.51000999999997</v>
      </c>
      <c r="G52">
        <v>358500</v>
      </c>
    </row>
    <row r="53" spans="1:7">
      <c r="A53" s="1">
        <v>42079</v>
      </c>
      <c r="B53">
        <v>676.09002699999996</v>
      </c>
      <c r="C53">
        <v>682.5</v>
      </c>
      <c r="D53">
        <v>676.09002699999996</v>
      </c>
      <c r="E53">
        <v>678.88000499999998</v>
      </c>
      <c r="F53">
        <v>678.88000499999998</v>
      </c>
      <c r="G53">
        <v>275000</v>
      </c>
    </row>
    <row r="54" spans="1:7">
      <c r="A54" s="1">
        <v>42080</v>
      </c>
      <c r="B54">
        <v>677</v>
      </c>
      <c r="C54">
        <v>678.46002199999998</v>
      </c>
      <c r="D54">
        <v>671.01000999999997</v>
      </c>
      <c r="E54">
        <v>672</v>
      </c>
      <c r="F54">
        <v>672</v>
      </c>
      <c r="G54">
        <v>305600</v>
      </c>
    </row>
    <row r="55" spans="1:7">
      <c r="A55" s="1">
        <v>42081</v>
      </c>
      <c r="B55">
        <v>669.26000999999997</v>
      </c>
      <c r="C55">
        <v>674.63000499999998</v>
      </c>
      <c r="D55">
        <v>662.70001200000002</v>
      </c>
      <c r="E55">
        <v>673.28002900000001</v>
      </c>
      <c r="F55">
        <v>673.28002900000001</v>
      </c>
      <c r="G55">
        <v>476700</v>
      </c>
    </row>
    <row r="56" spans="1:7">
      <c r="A56" s="1">
        <v>42082</v>
      </c>
      <c r="B56">
        <v>673.96997099999999</v>
      </c>
      <c r="C56">
        <v>681.17999299999997</v>
      </c>
      <c r="D56">
        <v>671</v>
      </c>
      <c r="E56">
        <v>680.669983</v>
      </c>
      <c r="F56">
        <v>680.669983</v>
      </c>
      <c r="G56">
        <v>390700</v>
      </c>
    </row>
    <row r="57" spans="1:7">
      <c r="A57" s="1">
        <v>42083</v>
      </c>
      <c r="B57">
        <v>684.96002199999998</v>
      </c>
      <c r="C57">
        <v>689.22997999999995</v>
      </c>
      <c r="D57">
        <v>682.44000200000005</v>
      </c>
      <c r="E57">
        <v>686.65002400000003</v>
      </c>
      <c r="F57">
        <v>686.65002400000003</v>
      </c>
      <c r="G57">
        <v>457300</v>
      </c>
    </row>
    <row r="58" spans="1:7">
      <c r="A58" s="1">
        <v>42086</v>
      </c>
      <c r="B58">
        <v>685.65002400000003</v>
      </c>
      <c r="C58">
        <v>692.42999299999997</v>
      </c>
      <c r="D58">
        <v>682.830017</v>
      </c>
      <c r="E58">
        <v>687.34002699999996</v>
      </c>
      <c r="F58">
        <v>687.34002699999996</v>
      </c>
      <c r="G58">
        <v>279800</v>
      </c>
    </row>
    <row r="59" spans="1:7">
      <c r="A59" s="1">
        <v>42087</v>
      </c>
      <c r="B59">
        <v>686.5</v>
      </c>
      <c r="C59">
        <v>689.71002199999998</v>
      </c>
      <c r="D59">
        <v>680.40997300000004</v>
      </c>
      <c r="E59">
        <v>680.80999799999995</v>
      </c>
      <c r="F59">
        <v>680.80999799999995</v>
      </c>
      <c r="G59">
        <v>332000</v>
      </c>
    </row>
    <row r="60" spans="1:7">
      <c r="A60" s="1">
        <v>42088</v>
      </c>
      <c r="B60">
        <v>680</v>
      </c>
      <c r="C60">
        <v>683.13000499999998</v>
      </c>
      <c r="D60">
        <v>665.73999000000003</v>
      </c>
      <c r="E60">
        <v>665.96997099999999</v>
      </c>
      <c r="F60">
        <v>665.96997099999999</v>
      </c>
      <c r="G60">
        <v>369800</v>
      </c>
    </row>
    <row r="61" spans="1:7">
      <c r="A61" s="1">
        <v>42089</v>
      </c>
      <c r="B61">
        <v>662.27002000000005</v>
      </c>
      <c r="C61">
        <v>664.86999500000002</v>
      </c>
      <c r="D61">
        <v>658.07000700000003</v>
      </c>
      <c r="E61">
        <v>658.82000700000003</v>
      </c>
      <c r="F61">
        <v>658.82000700000003</v>
      </c>
      <c r="G61">
        <v>370200</v>
      </c>
    </row>
    <row r="62" spans="1:7">
      <c r="A62" s="1">
        <v>42090</v>
      </c>
      <c r="B62">
        <v>660.51000999999997</v>
      </c>
      <c r="C62">
        <v>668.64001499999995</v>
      </c>
      <c r="D62">
        <v>658.01000999999997</v>
      </c>
      <c r="E62">
        <v>662.71997099999999</v>
      </c>
      <c r="F62">
        <v>662.71997099999999</v>
      </c>
      <c r="G62">
        <v>286000</v>
      </c>
    </row>
    <row r="63" spans="1:7">
      <c r="A63" s="1">
        <v>42093</v>
      </c>
      <c r="B63">
        <v>668.07000700000003</v>
      </c>
      <c r="C63">
        <v>669.01000999999997</v>
      </c>
      <c r="D63">
        <v>651.5</v>
      </c>
      <c r="E63">
        <v>655.35998500000005</v>
      </c>
      <c r="F63">
        <v>655.35998500000005</v>
      </c>
      <c r="G63">
        <v>419900</v>
      </c>
    </row>
    <row r="64" spans="1:7">
      <c r="A64" s="1">
        <v>42094</v>
      </c>
      <c r="B64">
        <v>653.82000700000003</v>
      </c>
      <c r="C64">
        <v>659.26000999999997</v>
      </c>
      <c r="D64">
        <v>650.53997800000002</v>
      </c>
      <c r="E64">
        <v>650.53997800000002</v>
      </c>
      <c r="F64">
        <v>650.53997800000002</v>
      </c>
      <c r="G64">
        <v>331400</v>
      </c>
    </row>
    <row r="65" spans="1:7">
      <c r="A65" s="1">
        <v>42095</v>
      </c>
      <c r="B65">
        <v>650</v>
      </c>
      <c r="C65">
        <v>653.02002000000005</v>
      </c>
      <c r="D65">
        <v>644.05999799999995</v>
      </c>
      <c r="E65">
        <v>652.53002900000001</v>
      </c>
      <c r="F65">
        <v>652.53002900000001</v>
      </c>
      <c r="G65">
        <v>404600</v>
      </c>
    </row>
    <row r="66" spans="1:7">
      <c r="A66" s="1">
        <v>42096</v>
      </c>
      <c r="B66">
        <v>653</v>
      </c>
      <c r="C66">
        <v>656.05999799999995</v>
      </c>
      <c r="D66">
        <v>648.88000499999998</v>
      </c>
      <c r="E66">
        <v>652.39001499999995</v>
      </c>
      <c r="F66">
        <v>652.39001499999995</v>
      </c>
      <c r="G66">
        <v>308000</v>
      </c>
    </row>
    <row r="67" spans="1:7">
      <c r="A67" s="1">
        <v>42100</v>
      </c>
      <c r="B67">
        <v>648.47997999999995</v>
      </c>
      <c r="C67">
        <v>663.28997800000002</v>
      </c>
      <c r="D67">
        <v>648</v>
      </c>
      <c r="E67">
        <v>660.02002000000005</v>
      </c>
      <c r="F67">
        <v>660.02002000000005</v>
      </c>
      <c r="G67">
        <v>284200</v>
      </c>
    </row>
    <row r="68" spans="1:7">
      <c r="A68" s="1">
        <v>42101</v>
      </c>
      <c r="B68">
        <v>659.419983</v>
      </c>
      <c r="C68">
        <v>664.28997800000002</v>
      </c>
      <c r="D68">
        <v>654.73999000000003</v>
      </c>
      <c r="E68">
        <v>658.46002199999998</v>
      </c>
      <c r="F68">
        <v>658.46002199999998</v>
      </c>
      <c r="G68">
        <v>323800</v>
      </c>
    </row>
    <row r="69" spans="1:7">
      <c r="A69" s="1">
        <v>42102</v>
      </c>
      <c r="B69">
        <v>658.46002199999998</v>
      </c>
      <c r="C69">
        <v>662.70001200000002</v>
      </c>
      <c r="D69">
        <v>652.5</v>
      </c>
      <c r="E69">
        <v>654.54998799999998</v>
      </c>
      <c r="F69">
        <v>654.54998799999998</v>
      </c>
      <c r="G69">
        <v>548800</v>
      </c>
    </row>
    <row r="70" spans="1:7">
      <c r="A70" s="1">
        <v>42103</v>
      </c>
      <c r="B70">
        <v>653.78997800000002</v>
      </c>
      <c r="C70">
        <v>654.5</v>
      </c>
      <c r="D70">
        <v>648.57000700000003</v>
      </c>
      <c r="E70">
        <v>651.71997099999999</v>
      </c>
      <c r="F70">
        <v>651.71997099999999</v>
      </c>
      <c r="G70">
        <v>375400</v>
      </c>
    </row>
    <row r="71" spans="1:7">
      <c r="A71" s="1">
        <v>42104</v>
      </c>
      <c r="B71">
        <v>666.09997599999997</v>
      </c>
      <c r="C71">
        <v>685</v>
      </c>
      <c r="D71">
        <v>665</v>
      </c>
      <c r="E71">
        <v>683.02002000000005</v>
      </c>
      <c r="F71">
        <v>683.02002000000005</v>
      </c>
      <c r="G71">
        <v>1194400</v>
      </c>
    </row>
    <row r="72" spans="1:7">
      <c r="A72" s="1">
        <v>42107</v>
      </c>
      <c r="B72">
        <v>680.70001200000002</v>
      </c>
      <c r="C72">
        <v>687.73999000000003</v>
      </c>
      <c r="D72">
        <v>677</v>
      </c>
      <c r="E72">
        <v>683.72997999999995</v>
      </c>
      <c r="F72">
        <v>683.72997999999995</v>
      </c>
      <c r="G72">
        <v>514400</v>
      </c>
    </row>
    <row r="73" spans="1:7">
      <c r="A73" s="1">
        <v>42108</v>
      </c>
      <c r="B73">
        <v>681.15997300000004</v>
      </c>
      <c r="C73">
        <v>687.20001200000002</v>
      </c>
      <c r="D73">
        <v>676.14001499999995</v>
      </c>
      <c r="E73">
        <v>677.84997599999997</v>
      </c>
      <c r="F73">
        <v>677.84997599999997</v>
      </c>
      <c r="G73">
        <v>438100</v>
      </c>
    </row>
    <row r="74" spans="1:7">
      <c r="A74" s="1">
        <v>42109</v>
      </c>
      <c r="B74">
        <v>683.26000999999997</v>
      </c>
      <c r="C74">
        <v>687.76000999999997</v>
      </c>
      <c r="D74">
        <v>675.59002699999996</v>
      </c>
      <c r="E74">
        <v>677.59997599999997</v>
      </c>
      <c r="F74">
        <v>677.59997599999997</v>
      </c>
      <c r="G74">
        <v>362900</v>
      </c>
    </row>
    <row r="75" spans="1:7">
      <c r="A75" s="1">
        <v>42110</v>
      </c>
      <c r="B75">
        <v>678</v>
      </c>
      <c r="C75">
        <v>684</v>
      </c>
      <c r="D75">
        <v>677.11999500000002</v>
      </c>
      <c r="E75">
        <v>681.54998799999998</v>
      </c>
      <c r="F75">
        <v>681.54998799999998</v>
      </c>
      <c r="G75">
        <v>339600</v>
      </c>
    </row>
    <row r="76" spans="1:7">
      <c r="A76" s="1">
        <v>42111</v>
      </c>
      <c r="B76">
        <v>678.78997800000002</v>
      </c>
      <c r="C76">
        <v>685.22997999999995</v>
      </c>
      <c r="D76">
        <v>673.04998799999998</v>
      </c>
      <c r="E76">
        <v>683.95001200000002</v>
      </c>
      <c r="F76">
        <v>683.95001200000002</v>
      </c>
      <c r="G76">
        <v>519600</v>
      </c>
    </row>
    <row r="77" spans="1:7">
      <c r="A77" s="1">
        <v>42114</v>
      </c>
      <c r="B77">
        <v>686.77002000000005</v>
      </c>
      <c r="C77">
        <v>688.54998799999998</v>
      </c>
      <c r="D77">
        <v>682.63000499999998</v>
      </c>
      <c r="E77">
        <v>686.92999299999997</v>
      </c>
      <c r="F77">
        <v>686.92999299999997</v>
      </c>
      <c r="G77">
        <v>435800</v>
      </c>
    </row>
    <row r="78" spans="1:7">
      <c r="A78" s="1">
        <v>42115</v>
      </c>
      <c r="B78">
        <v>691.40002400000003</v>
      </c>
      <c r="C78">
        <v>699.03002900000001</v>
      </c>
      <c r="D78">
        <v>689</v>
      </c>
      <c r="E78">
        <v>692.52002000000005</v>
      </c>
      <c r="F78">
        <v>692.52002000000005</v>
      </c>
      <c r="G78">
        <v>1883300</v>
      </c>
    </row>
    <row r="79" spans="1:7">
      <c r="A79" s="1">
        <v>42116</v>
      </c>
      <c r="B79">
        <v>655.13000499999998</v>
      </c>
      <c r="C79">
        <v>656.98999000000003</v>
      </c>
      <c r="D79">
        <v>635.25</v>
      </c>
      <c r="E79">
        <v>641.22997999999995</v>
      </c>
      <c r="F79">
        <v>641.22997999999995</v>
      </c>
      <c r="G79">
        <v>3776600</v>
      </c>
    </row>
    <row r="80" spans="1:7">
      <c r="A80" s="1">
        <v>42117</v>
      </c>
      <c r="B80">
        <v>641.97997999999995</v>
      </c>
      <c r="C80">
        <v>643.47997999999995</v>
      </c>
      <c r="D80">
        <v>635.25</v>
      </c>
      <c r="E80">
        <v>635.59997599999997</v>
      </c>
      <c r="F80">
        <v>635.59997599999997</v>
      </c>
      <c r="G80">
        <v>1094300</v>
      </c>
    </row>
    <row r="81" spans="1:7">
      <c r="A81" s="1">
        <v>42118</v>
      </c>
      <c r="B81">
        <v>638.580017</v>
      </c>
      <c r="C81">
        <v>639.72997999999995</v>
      </c>
      <c r="D81">
        <v>634.13000499999998</v>
      </c>
      <c r="E81">
        <v>637.5</v>
      </c>
      <c r="F81">
        <v>637.5</v>
      </c>
      <c r="G81">
        <v>793700</v>
      </c>
    </row>
    <row r="82" spans="1:7">
      <c r="A82" s="1">
        <v>42121</v>
      </c>
      <c r="B82">
        <v>640.13000499999998</v>
      </c>
      <c r="C82">
        <v>646.21997099999999</v>
      </c>
      <c r="D82">
        <v>636.09002699999996</v>
      </c>
      <c r="E82">
        <v>643.75</v>
      </c>
      <c r="F82">
        <v>643.75</v>
      </c>
      <c r="G82">
        <v>759400</v>
      </c>
    </row>
    <row r="83" spans="1:7">
      <c r="A83" s="1">
        <v>42122</v>
      </c>
      <c r="B83">
        <v>643.75</v>
      </c>
      <c r="C83">
        <v>646.96997099999999</v>
      </c>
      <c r="D83">
        <v>636.44000200000005</v>
      </c>
      <c r="E83">
        <v>639.580017</v>
      </c>
      <c r="F83">
        <v>639.580017</v>
      </c>
      <c r="G83">
        <v>634200</v>
      </c>
    </row>
    <row r="84" spans="1:7">
      <c r="A84" s="1">
        <v>42123</v>
      </c>
      <c r="B84">
        <v>637.70001200000002</v>
      </c>
      <c r="C84">
        <v>638.70001200000002</v>
      </c>
      <c r="D84">
        <v>626.75</v>
      </c>
      <c r="E84">
        <v>630.07000700000003</v>
      </c>
      <c r="F84">
        <v>630.07000700000003</v>
      </c>
      <c r="G84">
        <v>789400</v>
      </c>
    </row>
    <row r="85" spans="1:7">
      <c r="A85" s="1">
        <v>42124</v>
      </c>
      <c r="B85">
        <v>631.98999000000003</v>
      </c>
      <c r="C85">
        <v>635</v>
      </c>
      <c r="D85">
        <v>619.71997099999999</v>
      </c>
      <c r="E85">
        <v>621.34002699999996</v>
      </c>
      <c r="F85">
        <v>621.34002699999996</v>
      </c>
      <c r="G85">
        <v>563400</v>
      </c>
    </row>
    <row r="86" spans="1:7">
      <c r="A86" s="1">
        <v>42125</v>
      </c>
      <c r="B86">
        <v>628.96002199999998</v>
      </c>
      <c r="C86">
        <v>634</v>
      </c>
      <c r="D86">
        <v>626.919983</v>
      </c>
      <c r="E86">
        <v>634</v>
      </c>
      <c r="F86">
        <v>634</v>
      </c>
      <c r="G86">
        <v>523500</v>
      </c>
    </row>
    <row r="87" spans="1:7">
      <c r="A87" s="1">
        <v>42128</v>
      </c>
      <c r="B87">
        <v>636.69000200000005</v>
      </c>
      <c r="C87">
        <v>641.96002199999998</v>
      </c>
      <c r="D87">
        <v>633.330017</v>
      </c>
      <c r="E87">
        <v>633.57000700000003</v>
      </c>
      <c r="F87">
        <v>633.57000700000003</v>
      </c>
      <c r="G87">
        <v>318100</v>
      </c>
    </row>
    <row r="88" spans="1:7">
      <c r="A88" s="1">
        <v>42129</v>
      </c>
      <c r="B88">
        <v>631.84002699999996</v>
      </c>
      <c r="C88">
        <v>634.95001200000002</v>
      </c>
      <c r="D88">
        <v>625.19000200000005</v>
      </c>
      <c r="E88">
        <v>625.669983</v>
      </c>
      <c r="F88">
        <v>625.669983</v>
      </c>
      <c r="G88">
        <v>420800</v>
      </c>
    </row>
    <row r="89" spans="1:7">
      <c r="A89" s="1">
        <v>42130</v>
      </c>
      <c r="B89">
        <v>625.330017</v>
      </c>
      <c r="C89">
        <v>627.82000700000003</v>
      </c>
      <c r="D89">
        <v>618.46997099999999</v>
      </c>
      <c r="E89">
        <v>627.22997999999995</v>
      </c>
      <c r="F89">
        <v>627.22997999999995</v>
      </c>
      <c r="G89">
        <v>517900</v>
      </c>
    </row>
    <row r="90" spans="1:7">
      <c r="A90" s="1">
        <v>42131</v>
      </c>
      <c r="B90">
        <v>627</v>
      </c>
      <c r="C90">
        <v>633.40997300000004</v>
      </c>
      <c r="D90">
        <v>625.39001499999995</v>
      </c>
      <c r="E90">
        <v>628.82000700000003</v>
      </c>
      <c r="F90">
        <v>628.82000700000003</v>
      </c>
      <c r="G90">
        <v>317900</v>
      </c>
    </row>
    <row r="91" spans="1:7">
      <c r="A91" s="1">
        <v>42132</v>
      </c>
      <c r="B91">
        <v>636</v>
      </c>
      <c r="C91">
        <v>637.70001200000002</v>
      </c>
      <c r="D91">
        <v>632.04998799999998</v>
      </c>
      <c r="E91">
        <v>633.82000700000003</v>
      </c>
      <c r="F91">
        <v>633.82000700000003</v>
      </c>
      <c r="G91">
        <v>443500</v>
      </c>
    </row>
    <row r="92" spans="1:7">
      <c r="A92" s="1">
        <v>42135</v>
      </c>
      <c r="B92">
        <v>630.330017</v>
      </c>
      <c r="C92">
        <v>637.5</v>
      </c>
      <c r="D92">
        <v>628.32000700000003</v>
      </c>
      <c r="E92">
        <v>635.669983</v>
      </c>
      <c r="F92">
        <v>635.669983</v>
      </c>
      <c r="G92">
        <v>416400</v>
      </c>
    </row>
    <row r="93" spans="1:7">
      <c r="A93" s="1">
        <v>42136</v>
      </c>
      <c r="B93">
        <v>630.5</v>
      </c>
      <c r="C93">
        <v>637.669983</v>
      </c>
      <c r="D93">
        <v>627.35998500000005</v>
      </c>
      <c r="E93">
        <v>635.54998799999998</v>
      </c>
      <c r="F93">
        <v>635.54998799999998</v>
      </c>
      <c r="G93">
        <v>290100</v>
      </c>
    </row>
    <row r="94" spans="1:7">
      <c r="A94" s="1">
        <v>42137</v>
      </c>
      <c r="B94">
        <v>636</v>
      </c>
      <c r="C94">
        <v>639.5</v>
      </c>
      <c r="D94">
        <v>634.04998799999998</v>
      </c>
      <c r="E94">
        <v>635.32000700000003</v>
      </c>
      <c r="F94">
        <v>635.32000700000003</v>
      </c>
      <c r="G94">
        <v>325600</v>
      </c>
    </row>
    <row r="95" spans="1:7">
      <c r="A95" s="1">
        <v>42138</v>
      </c>
      <c r="B95">
        <v>636.03002900000001</v>
      </c>
      <c r="C95">
        <v>638.59002699999996</v>
      </c>
      <c r="D95">
        <v>630.85998500000005</v>
      </c>
      <c r="E95">
        <v>634.53002900000001</v>
      </c>
      <c r="F95">
        <v>634.53002900000001</v>
      </c>
      <c r="G95">
        <v>360400</v>
      </c>
    </row>
    <row r="96" spans="1:7">
      <c r="A96" s="1">
        <v>42139</v>
      </c>
      <c r="B96">
        <v>634.75</v>
      </c>
      <c r="C96">
        <v>636.44000200000005</v>
      </c>
      <c r="D96">
        <v>629.04998799999998</v>
      </c>
      <c r="E96">
        <v>632.36999500000002</v>
      </c>
      <c r="F96">
        <v>632.36999500000002</v>
      </c>
      <c r="G96">
        <v>437700</v>
      </c>
    </row>
    <row r="97" spans="1:7">
      <c r="A97" s="1">
        <v>42142</v>
      </c>
      <c r="B97">
        <v>632.55999799999995</v>
      </c>
      <c r="C97">
        <v>636.71002199999998</v>
      </c>
      <c r="D97">
        <v>631.04998799999998</v>
      </c>
      <c r="E97">
        <v>636.09997599999997</v>
      </c>
      <c r="F97">
        <v>636.09997599999997</v>
      </c>
      <c r="G97">
        <v>404000</v>
      </c>
    </row>
    <row r="98" spans="1:7">
      <c r="A98" s="1">
        <v>42143</v>
      </c>
      <c r="B98">
        <v>637.44000200000005</v>
      </c>
      <c r="C98">
        <v>639.88000499999998</v>
      </c>
      <c r="D98">
        <v>631.5</v>
      </c>
      <c r="E98">
        <v>636.75</v>
      </c>
      <c r="F98">
        <v>636.75</v>
      </c>
      <c r="G98">
        <v>379800</v>
      </c>
    </row>
    <row r="99" spans="1:7">
      <c r="A99" s="1">
        <v>42144</v>
      </c>
      <c r="B99">
        <v>632.92999299999997</v>
      </c>
      <c r="C99">
        <v>635.90002400000003</v>
      </c>
      <c r="D99">
        <v>627.01000999999997</v>
      </c>
      <c r="E99">
        <v>628.23999000000003</v>
      </c>
      <c r="F99">
        <v>628.23999000000003</v>
      </c>
      <c r="G99">
        <v>519200</v>
      </c>
    </row>
    <row r="100" spans="1:7">
      <c r="A100" s="1">
        <v>42145</v>
      </c>
      <c r="B100">
        <v>628.330017</v>
      </c>
      <c r="C100">
        <v>633.73999000000003</v>
      </c>
      <c r="D100">
        <v>625.03002900000001</v>
      </c>
      <c r="E100">
        <v>633.35998500000005</v>
      </c>
      <c r="F100">
        <v>633.35998500000005</v>
      </c>
      <c r="G100">
        <v>438700</v>
      </c>
    </row>
    <row r="101" spans="1:7">
      <c r="A101" s="1">
        <v>42146</v>
      </c>
      <c r="B101">
        <v>635</v>
      </c>
      <c r="C101">
        <v>635</v>
      </c>
      <c r="D101">
        <v>625.78002900000001</v>
      </c>
      <c r="E101">
        <v>626.44000200000005</v>
      </c>
      <c r="F101">
        <v>626.44000200000005</v>
      </c>
      <c r="G101">
        <v>550300</v>
      </c>
    </row>
    <row r="102" spans="1:7">
      <c r="A102" s="1">
        <v>42150</v>
      </c>
      <c r="B102">
        <v>624.669983</v>
      </c>
      <c r="C102">
        <v>626.38000499999998</v>
      </c>
      <c r="D102">
        <v>618.71002199999998</v>
      </c>
      <c r="E102">
        <v>622.15997300000004</v>
      </c>
      <c r="F102">
        <v>622.15997300000004</v>
      </c>
      <c r="G102">
        <v>477500</v>
      </c>
    </row>
    <row r="103" spans="1:7">
      <c r="A103" s="1">
        <v>42151</v>
      </c>
      <c r="B103">
        <v>623.15997300000004</v>
      </c>
      <c r="C103">
        <v>624.5</v>
      </c>
      <c r="D103">
        <v>612.26000999999997</v>
      </c>
      <c r="E103">
        <v>612.5</v>
      </c>
      <c r="F103">
        <v>612.5</v>
      </c>
      <c r="G103">
        <v>744400</v>
      </c>
    </row>
    <row r="104" spans="1:7">
      <c r="A104" s="1">
        <v>42152</v>
      </c>
      <c r="B104">
        <v>617.5</v>
      </c>
      <c r="C104">
        <v>636</v>
      </c>
      <c r="D104">
        <v>616.85998500000005</v>
      </c>
      <c r="E104">
        <v>629.419983</v>
      </c>
      <c r="F104">
        <v>629.419983</v>
      </c>
      <c r="G104">
        <v>893100</v>
      </c>
    </row>
    <row r="105" spans="1:7">
      <c r="A105" s="1">
        <v>42153</v>
      </c>
      <c r="B105">
        <v>628</v>
      </c>
      <c r="C105">
        <v>628.40002400000003</v>
      </c>
      <c r="D105">
        <v>613.580017</v>
      </c>
      <c r="E105">
        <v>615.52002000000005</v>
      </c>
      <c r="F105">
        <v>615.52002000000005</v>
      </c>
      <c r="G105">
        <v>788000</v>
      </c>
    </row>
    <row r="106" spans="1:7">
      <c r="A106" s="1">
        <v>42156</v>
      </c>
      <c r="B106">
        <v>615.01000999999997</v>
      </c>
      <c r="C106">
        <v>619</v>
      </c>
      <c r="D106">
        <v>612.59997599999997</v>
      </c>
      <c r="E106">
        <v>614.90002400000003</v>
      </c>
      <c r="F106">
        <v>614.90002400000003</v>
      </c>
      <c r="G106">
        <v>396100</v>
      </c>
    </row>
    <row r="107" spans="1:7">
      <c r="A107" s="1">
        <v>42157</v>
      </c>
      <c r="B107">
        <v>613.09997599999997</v>
      </c>
      <c r="C107">
        <v>616.75</v>
      </c>
      <c r="D107">
        <v>610</v>
      </c>
      <c r="E107">
        <v>610.57000700000003</v>
      </c>
      <c r="F107">
        <v>610.57000700000003</v>
      </c>
      <c r="G107">
        <v>371000</v>
      </c>
    </row>
    <row r="108" spans="1:7">
      <c r="A108" s="1">
        <v>42158</v>
      </c>
      <c r="B108">
        <v>609</v>
      </c>
      <c r="C108">
        <v>613.25</v>
      </c>
      <c r="D108">
        <v>608</v>
      </c>
      <c r="E108">
        <v>610.89001499999995</v>
      </c>
      <c r="F108">
        <v>610.89001499999995</v>
      </c>
      <c r="G108">
        <v>395300</v>
      </c>
    </row>
    <row r="109" spans="1:7">
      <c r="A109" s="1">
        <v>42159</v>
      </c>
      <c r="B109">
        <v>606.09997599999997</v>
      </c>
      <c r="C109">
        <v>613.95001200000002</v>
      </c>
      <c r="D109">
        <v>603.01000999999997</v>
      </c>
      <c r="E109">
        <v>611.57000700000003</v>
      </c>
      <c r="F109">
        <v>611.57000700000003</v>
      </c>
      <c r="G109">
        <v>507800</v>
      </c>
    </row>
    <row r="110" spans="1:7">
      <c r="A110" s="1">
        <v>42160</v>
      </c>
      <c r="B110">
        <v>608.15997300000004</v>
      </c>
      <c r="C110">
        <v>614.90002400000003</v>
      </c>
      <c r="D110">
        <v>601.53002900000001</v>
      </c>
      <c r="E110">
        <v>613.79998799999998</v>
      </c>
      <c r="F110">
        <v>613.79998799999998</v>
      </c>
      <c r="G110">
        <v>792900</v>
      </c>
    </row>
    <row r="111" spans="1:7">
      <c r="A111" s="1">
        <v>42163</v>
      </c>
      <c r="B111">
        <v>611.92999299999997</v>
      </c>
      <c r="C111">
        <v>612.919983</v>
      </c>
      <c r="D111">
        <v>607.77002000000005</v>
      </c>
      <c r="E111">
        <v>608.11999500000002</v>
      </c>
      <c r="F111">
        <v>608.11999500000002</v>
      </c>
      <c r="G111">
        <v>437000</v>
      </c>
    </row>
    <row r="112" spans="1:7">
      <c r="A112" s="1">
        <v>42164</v>
      </c>
      <c r="B112">
        <v>606.96997099999999</v>
      </c>
      <c r="C112">
        <v>608.71002199999998</v>
      </c>
      <c r="D112">
        <v>605.15997300000004</v>
      </c>
      <c r="E112">
        <v>605.78997800000002</v>
      </c>
      <c r="F112">
        <v>605.78997800000002</v>
      </c>
      <c r="G112">
        <v>339700</v>
      </c>
    </row>
    <row r="113" spans="1:7">
      <c r="A113" s="1">
        <v>42165</v>
      </c>
      <c r="B113">
        <v>605.64001499999995</v>
      </c>
      <c r="C113">
        <v>609.5</v>
      </c>
      <c r="D113">
        <v>605.64001499999995</v>
      </c>
      <c r="E113">
        <v>608.669983</v>
      </c>
      <c r="F113">
        <v>608.669983</v>
      </c>
      <c r="G113">
        <v>224800</v>
      </c>
    </row>
    <row r="114" spans="1:7">
      <c r="A114" s="1">
        <v>42166</v>
      </c>
      <c r="B114">
        <v>609</v>
      </c>
      <c r="C114">
        <v>613</v>
      </c>
      <c r="D114">
        <v>605.55999799999995</v>
      </c>
      <c r="E114">
        <v>605.85998500000005</v>
      </c>
      <c r="F114">
        <v>605.85998500000005</v>
      </c>
      <c r="G114">
        <v>241500</v>
      </c>
    </row>
    <row r="115" spans="1:7">
      <c r="A115" s="1">
        <v>42167</v>
      </c>
      <c r="B115">
        <v>605</v>
      </c>
      <c r="C115">
        <v>612.40002400000003</v>
      </c>
      <c r="D115">
        <v>604.02002000000005</v>
      </c>
      <c r="E115">
        <v>609.76000999999997</v>
      </c>
      <c r="F115">
        <v>609.76000999999997</v>
      </c>
      <c r="G115">
        <v>431600</v>
      </c>
    </row>
    <row r="116" spans="1:7">
      <c r="A116" s="1">
        <v>42170</v>
      </c>
      <c r="B116">
        <v>607.5</v>
      </c>
      <c r="C116">
        <v>608.48999000000003</v>
      </c>
      <c r="D116">
        <v>602.72997999999995</v>
      </c>
      <c r="E116">
        <v>604.169983</v>
      </c>
      <c r="F116">
        <v>604.169983</v>
      </c>
      <c r="G116">
        <v>442100</v>
      </c>
    </row>
    <row r="117" spans="1:7">
      <c r="A117" s="1">
        <v>42171</v>
      </c>
      <c r="B117">
        <v>602.40997300000004</v>
      </c>
      <c r="C117">
        <v>604.90002400000003</v>
      </c>
      <c r="D117">
        <v>598.03997800000002</v>
      </c>
      <c r="E117">
        <v>600.61999500000002</v>
      </c>
      <c r="F117">
        <v>600.61999500000002</v>
      </c>
      <c r="G117">
        <v>384900</v>
      </c>
    </row>
    <row r="118" spans="1:7">
      <c r="A118" s="1">
        <v>42172</v>
      </c>
      <c r="B118">
        <v>600.5</v>
      </c>
      <c r="C118">
        <v>606.92999299999997</v>
      </c>
      <c r="D118">
        <v>600.5</v>
      </c>
      <c r="E118">
        <v>606.84002699999996</v>
      </c>
      <c r="F118">
        <v>606.84002699999996</v>
      </c>
      <c r="G118">
        <v>454700</v>
      </c>
    </row>
    <row r="119" spans="1:7">
      <c r="A119" s="1">
        <v>42173</v>
      </c>
      <c r="B119">
        <v>607.86999500000002</v>
      </c>
      <c r="C119">
        <v>610.580017</v>
      </c>
      <c r="D119">
        <v>605.44000200000005</v>
      </c>
      <c r="E119">
        <v>606.20001200000002</v>
      </c>
      <c r="F119">
        <v>606.20001200000002</v>
      </c>
      <c r="G119">
        <v>385800</v>
      </c>
    </row>
    <row r="120" spans="1:7">
      <c r="A120" s="1">
        <v>42174</v>
      </c>
      <c r="B120">
        <v>605.23999000000003</v>
      </c>
      <c r="C120">
        <v>615.71997099999999</v>
      </c>
      <c r="D120">
        <v>604.23999000000003</v>
      </c>
      <c r="E120">
        <v>615.30999799999995</v>
      </c>
      <c r="F120">
        <v>615.30999799999995</v>
      </c>
      <c r="G120">
        <v>698200</v>
      </c>
    </row>
    <row r="121" spans="1:7">
      <c r="A121" s="1">
        <v>42177</v>
      </c>
      <c r="B121">
        <v>617.5</v>
      </c>
      <c r="C121">
        <v>623.17999299999997</v>
      </c>
      <c r="D121">
        <v>616.84997599999997</v>
      </c>
      <c r="E121">
        <v>619.25</v>
      </c>
      <c r="F121">
        <v>619.25</v>
      </c>
      <c r="G121">
        <v>507100</v>
      </c>
    </row>
    <row r="122" spans="1:7">
      <c r="A122" s="1">
        <v>42178</v>
      </c>
      <c r="B122">
        <v>620.86999500000002</v>
      </c>
      <c r="C122">
        <v>622.64001499999995</v>
      </c>
      <c r="D122">
        <v>614.169983</v>
      </c>
      <c r="E122">
        <v>615.40002400000003</v>
      </c>
      <c r="F122">
        <v>615.40002400000003</v>
      </c>
      <c r="G122">
        <v>394600</v>
      </c>
    </row>
    <row r="123" spans="1:7">
      <c r="A123" s="1">
        <v>42179</v>
      </c>
      <c r="B123">
        <v>615</v>
      </c>
      <c r="C123">
        <v>615.69000200000005</v>
      </c>
      <c r="D123">
        <v>610.32000700000003</v>
      </c>
      <c r="E123">
        <v>610.53002900000001</v>
      </c>
      <c r="F123">
        <v>610.53002900000001</v>
      </c>
      <c r="G123">
        <v>304900</v>
      </c>
    </row>
    <row r="124" spans="1:7">
      <c r="A124" s="1">
        <v>42180</v>
      </c>
      <c r="B124">
        <v>613.89001499999995</v>
      </c>
      <c r="C124">
        <v>614.830017</v>
      </c>
      <c r="D124">
        <v>607.22997999999995</v>
      </c>
      <c r="E124">
        <v>607.38000499999998</v>
      </c>
      <c r="F124">
        <v>607.38000499999998</v>
      </c>
      <c r="G124">
        <v>248700</v>
      </c>
    </row>
    <row r="125" spans="1:7">
      <c r="A125" s="1">
        <v>42181</v>
      </c>
      <c r="B125">
        <v>608</v>
      </c>
      <c r="C125">
        <v>612.84997599999997</v>
      </c>
      <c r="D125">
        <v>605.38000499999998</v>
      </c>
      <c r="E125">
        <v>609.46002199999998</v>
      </c>
      <c r="F125">
        <v>609.46002199999998</v>
      </c>
      <c r="G125">
        <v>259500</v>
      </c>
    </row>
    <row r="126" spans="1:7">
      <c r="A126" s="1">
        <v>42184</v>
      </c>
      <c r="B126">
        <v>604.21997099999999</v>
      </c>
      <c r="C126">
        <v>607</v>
      </c>
      <c r="D126">
        <v>599.5</v>
      </c>
      <c r="E126">
        <v>600.04998799999998</v>
      </c>
      <c r="F126">
        <v>600.04998799999998</v>
      </c>
      <c r="G126">
        <v>372600</v>
      </c>
    </row>
    <row r="127" spans="1:7">
      <c r="A127" s="1">
        <v>42185</v>
      </c>
      <c r="B127">
        <v>603</v>
      </c>
      <c r="C127">
        <v>608.39001499999995</v>
      </c>
      <c r="D127">
        <v>599.28997800000002</v>
      </c>
      <c r="E127">
        <v>604.98999000000003</v>
      </c>
      <c r="F127">
        <v>604.98999000000003</v>
      </c>
      <c r="G127">
        <v>376000</v>
      </c>
    </row>
    <row r="128" spans="1:7">
      <c r="A128" s="1">
        <v>42186</v>
      </c>
      <c r="B128">
        <v>606.30999799999995</v>
      </c>
      <c r="C128">
        <v>611.61999500000002</v>
      </c>
      <c r="D128">
        <v>603.54998799999998</v>
      </c>
      <c r="E128">
        <v>606.57000700000003</v>
      </c>
      <c r="F128">
        <v>606.57000700000003</v>
      </c>
      <c r="G128">
        <v>237500</v>
      </c>
    </row>
    <row r="129" spans="1:7">
      <c r="A129" s="1">
        <v>42187</v>
      </c>
      <c r="B129">
        <v>609.09997599999997</v>
      </c>
      <c r="C129">
        <v>610.04998799999998</v>
      </c>
      <c r="D129">
        <v>604.53997800000002</v>
      </c>
      <c r="E129">
        <v>609.55999799999995</v>
      </c>
      <c r="F129">
        <v>609.55999799999995</v>
      </c>
      <c r="G129">
        <v>339800</v>
      </c>
    </row>
    <row r="130" spans="1:7">
      <c r="A130" s="1">
        <v>42191</v>
      </c>
      <c r="B130">
        <v>599.84997599999997</v>
      </c>
      <c r="C130">
        <v>609.84997599999997</v>
      </c>
      <c r="D130">
        <v>597.330017</v>
      </c>
      <c r="E130">
        <v>607.169983</v>
      </c>
      <c r="F130">
        <v>607.169983</v>
      </c>
      <c r="G130">
        <v>535300</v>
      </c>
    </row>
    <row r="131" spans="1:7">
      <c r="A131" s="1">
        <v>42192</v>
      </c>
      <c r="B131">
        <v>606.09002699999996</v>
      </c>
      <c r="C131">
        <v>622.85998500000005</v>
      </c>
      <c r="D131">
        <v>605.64001499999995</v>
      </c>
      <c r="E131">
        <v>620.55999799999995</v>
      </c>
      <c r="F131">
        <v>620.55999799999995</v>
      </c>
      <c r="G131">
        <v>593000</v>
      </c>
    </row>
    <row r="132" spans="1:7">
      <c r="A132" s="1">
        <v>42193</v>
      </c>
      <c r="B132">
        <v>619.40002400000003</v>
      </c>
      <c r="C132">
        <v>624.53002900000001</v>
      </c>
      <c r="D132">
        <v>611.65002400000003</v>
      </c>
      <c r="E132">
        <v>612.84997599999997</v>
      </c>
      <c r="F132">
        <v>612.84997599999997</v>
      </c>
      <c r="G132">
        <v>522400</v>
      </c>
    </row>
    <row r="133" spans="1:7">
      <c r="A133" s="1">
        <v>42194</v>
      </c>
      <c r="B133">
        <v>622.48999000000003</v>
      </c>
      <c r="C133">
        <v>631</v>
      </c>
      <c r="D133">
        <v>617.47997999999995</v>
      </c>
      <c r="E133">
        <v>627.15997300000004</v>
      </c>
      <c r="F133">
        <v>627.15997300000004</v>
      </c>
      <c r="G133">
        <v>821000</v>
      </c>
    </row>
    <row r="134" spans="1:7">
      <c r="A134" s="1">
        <v>42195</v>
      </c>
      <c r="B134">
        <v>630.10998500000005</v>
      </c>
      <c r="C134">
        <v>640.30999799999995</v>
      </c>
      <c r="D134">
        <v>627.96002199999998</v>
      </c>
      <c r="E134">
        <v>639.419983</v>
      </c>
      <c r="F134">
        <v>639.419983</v>
      </c>
      <c r="G134">
        <v>784900</v>
      </c>
    </row>
    <row r="135" spans="1:7">
      <c r="A135" s="1">
        <v>42198</v>
      </c>
      <c r="B135">
        <v>646.11999500000002</v>
      </c>
      <c r="C135">
        <v>658.36999500000002</v>
      </c>
      <c r="D135">
        <v>643.46997099999999</v>
      </c>
      <c r="E135">
        <v>658</v>
      </c>
      <c r="F135">
        <v>658</v>
      </c>
      <c r="G135">
        <v>725500</v>
      </c>
    </row>
    <row r="136" spans="1:7">
      <c r="A136" s="1">
        <v>42199</v>
      </c>
      <c r="B136">
        <v>658</v>
      </c>
      <c r="C136">
        <v>660.90002400000003</v>
      </c>
      <c r="D136">
        <v>654.20001200000002</v>
      </c>
      <c r="E136">
        <v>655.46002199999998</v>
      </c>
      <c r="F136">
        <v>655.46002199999998</v>
      </c>
      <c r="G136">
        <v>597700</v>
      </c>
    </row>
    <row r="137" spans="1:7">
      <c r="A137" s="1">
        <v>42200</v>
      </c>
      <c r="B137">
        <v>657.40002400000003</v>
      </c>
      <c r="C137">
        <v>663.10998500000005</v>
      </c>
      <c r="D137">
        <v>653.28002900000001</v>
      </c>
      <c r="E137">
        <v>661.19000200000005</v>
      </c>
      <c r="F137">
        <v>661.19000200000005</v>
      </c>
      <c r="G137">
        <v>569100</v>
      </c>
    </row>
    <row r="138" spans="1:7">
      <c r="A138" s="1">
        <v>42201</v>
      </c>
      <c r="B138">
        <v>661.5</v>
      </c>
      <c r="C138">
        <v>663.59997599999997</v>
      </c>
      <c r="D138">
        <v>654.73999000000003</v>
      </c>
      <c r="E138">
        <v>658.46002199999998</v>
      </c>
      <c r="F138">
        <v>658.46002199999998</v>
      </c>
      <c r="G138">
        <v>777500</v>
      </c>
    </row>
    <row r="139" spans="1:7">
      <c r="A139" s="1">
        <v>42202</v>
      </c>
      <c r="B139">
        <v>658.32000700000003</v>
      </c>
      <c r="C139">
        <v>664.27002000000005</v>
      </c>
      <c r="D139">
        <v>657.03002900000001</v>
      </c>
      <c r="E139">
        <v>661.95001200000002</v>
      </c>
      <c r="F139">
        <v>661.95001200000002</v>
      </c>
      <c r="G139">
        <v>560600</v>
      </c>
    </row>
    <row r="140" spans="1:7">
      <c r="A140" s="1">
        <v>42205</v>
      </c>
      <c r="B140">
        <v>665.70001200000002</v>
      </c>
      <c r="C140">
        <v>681.55999799999995</v>
      </c>
      <c r="D140">
        <v>665</v>
      </c>
      <c r="E140">
        <v>678</v>
      </c>
      <c r="F140">
        <v>678</v>
      </c>
      <c r="G140">
        <v>972900</v>
      </c>
    </row>
    <row r="141" spans="1:7">
      <c r="A141" s="1">
        <v>42206</v>
      </c>
      <c r="B141">
        <v>678</v>
      </c>
      <c r="C141">
        <v>679.36999500000002</v>
      </c>
      <c r="D141">
        <v>670.07000700000003</v>
      </c>
      <c r="E141">
        <v>673.07000700000003</v>
      </c>
      <c r="F141">
        <v>673.07000700000003</v>
      </c>
      <c r="G141">
        <v>1681200</v>
      </c>
    </row>
    <row r="142" spans="1:7">
      <c r="A142" s="1">
        <v>42207</v>
      </c>
      <c r="B142">
        <v>695</v>
      </c>
      <c r="C142">
        <v>729.65002400000003</v>
      </c>
      <c r="D142">
        <v>694.40002400000003</v>
      </c>
      <c r="E142">
        <v>725.82000700000003</v>
      </c>
      <c r="F142">
        <v>725.82000700000003</v>
      </c>
      <c r="G142">
        <v>3033900</v>
      </c>
    </row>
    <row r="143" spans="1:7">
      <c r="A143" s="1">
        <v>42208</v>
      </c>
      <c r="B143">
        <v>723.5</v>
      </c>
      <c r="C143">
        <v>734.5</v>
      </c>
      <c r="D143">
        <v>721.59997599999997</v>
      </c>
      <c r="E143">
        <v>725.94000200000005</v>
      </c>
      <c r="F143">
        <v>725.94000200000005</v>
      </c>
      <c r="G143">
        <v>1059000</v>
      </c>
    </row>
    <row r="144" spans="1:7">
      <c r="A144" s="1">
        <v>42209</v>
      </c>
      <c r="B144">
        <v>725</v>
      </c>
      <c r="C144">
        <v>729.09997599999997</v>
      </c>
      <c r="D144">
        <v>724.30999799999995</v>
      </c>
      <c r="E144">
        <v>728.78997800000002</v>
      </c>
      <c r="F144">
        <v>728.78997800000002</v>
      </c>
      <c r="G144">
        <v>591000</v>
      </c>
    </row>
    <row r="145" spans="1:7">
      <c r="A145" s="1">
        <v>42212</v>
      </c>
      <c r="B145">
        <v>726</v>
      </c>
      <c r="C145">
        <v>733.79998799999998</v>
      </c>
      <c r="D145">
        <v>724.14001499999995</v>
      </c>
      <c r="E145">
        <v>731.44000200000005</v>
      </c>
      <c r="F145">
        <v>731.44000200000005</v>
      </c>
      <c r="G145">
        <v>712700</v>
      </c>
    </row>
    <row r="146" spans="1:7">
      <c r="A146" s="1">
        <v>42213</v>
      </c>
      <c r="B146">
        <v>735.15002400000003</v>
      </c>
      <c r="C146">
        <v>737.46997099999999</v>
      </c>
      <c r="D146">
        <v>726.51000999999997</v>
      </c>
      <c r="E146">
        <v>730.78002900000001</v>
      </c>
      <c r="F146">
        <v>730.78002900000001</v>
      </c>
      <c r="G146">
        <v>433900</v>
      </c>
    </row>
    <row r="147" spans="1:7">
      <c r="A147" s="1">
        <v>42214</v>
      </c>
      <c r="B147">
        <v>732</v>
      </c>
      <c r="C147">
        <v>739.48999000000003</v>
      </c>
      <c r="D147">
        <v>731.15997300000004</v>
      </c>
      <c r="E147">
        <v>738.419983</v>
      </c>
      <c r="F147">
        <v>738.419983</v>
      </c>
      <c r="G147">
        <v>594800</v>
      </c>
    </row>
    <row r="148" spans="1:7">
      <c r="A148" s="1">
        <v>42215</v>
      </c>
      <c r="B148">
        <v>737</v>
      </c>
      <c r="C148">
        <v>745</v>
      </c>
      <c r="D148">
        <v>733.52002000000005</v>
      </c>
      <c r="E148">
        <v>744.15997300000004</v>
      </c>
      <c r="F148">
        <v>744.15997300000004</v>
      </c>
      <c r="G148">
        <v>441400</v>
      </c>
    </row>
    <row r="149" spans="1:7">
      <c r="A149" s="1">
        <v>42216</v>
      </c>
      <c r="B149">
        <v>745.72997999999995</v>
      </c>
      <c r="C149">
        <v>746.40002400000003</v>
      </c>
      <c r="D149">
        <v>740.14001499999995</v>
      </c>
      <c r="E149">
        <v>742.22997999999995</v>
      </c>
      <c r="F149">
        <v>742.22997999999995</v>
      </c>
      <c r="G149">
        <v>386200</v>
      </c>
    </row>
    <row r="150" spans="1:7">
      <c r="A150" s="1">
        <v>42219</v>
      </c>
      <c r="B150">
        <v>743.46997099999999</v>
      </c>
      <c r="C150">
        <v>744.60998500000005</v>
      </c>
      <c r="D150">
        <v>735.14001499999995</v>
      </c>
      <c r="E150">
        <v>743.03997800000002</v>
      </c>
      <c r="F150">
        <v>743.03997800000002</v>
      </c>
      <c r="G150">
        <v>453500</v>
      </c>
    </row>
    <row r="151" spans="1:7">
      <c r="A151" s="1">
        <v>42220</v>
      </c>
      <c r="B151">
        <v>741.98999000000003</v>
      </c>
      <c r="C151">
        <v>749.75</v>
      </c>
      <c r="D151">
        <v>740.55999799999995</v>
      </c>
      <c r="E151">
        <v>748.09002699999996</v>
      </c>
      <c r="F151">
        <v>748.09002699999996</v>
      </c>
      <c r="G151">
        <v>399500</v>
      </c>
    </row>
    <row r="152" spans="1:7">
      <c r="A152" s="1">
        <v>42221</v>
      </c>
      <c r="B152">
        <v>749.39001499999995</v>
      </c>
      <c r="C152">
        <v>758.60998500000005</v>
      </c>
      <c r="D152">
        <v>748.39001499999995</v>
      </c>
      <c r="E152">
        <v>757.77002000000005</v>
      </c>
      <c r="F152">
        <v>757.77002000000005</v>
      </c>
      <c r="G152">
        <v>533900</v>
      </c>
    </row>
    <row r="153" spans="1:7">
      <c r="A153" s="1">
        <v>42222</v>
      </c>
      <c r="B153">
        <v>758.48999000000003</v>
      </c>
      <c r="C153">
        <v>758.48999000000003</v>
      </c>
      <c r="D153">
        <v>746.01000999999997</v>
      </c>
      <c r="E153">
        <v>749.59997599999997</v>
      </c>
      <c r="F153">
        <v>749.59997599999997</v>
      </c>
      <c r="G153">
        <v>405500</v>
      </c>
    </row>
    <row r="154" spans="1:7">
      <c r="A154" s="1">
        <v>42223</v>
      </c>
      <c r="B154">
        <v>751.96997099999999</v>
      </c>
      <c r="C154">
        <v>751.96997099999999</v>
      </c>
      <c r="D154">
        <v>742.01000999999997</v>
      </c>
      <c r="E154">
        <v>749.11999500000002</v>
      </c>
      <c r="F154">
        <v>749.11999500000002</v>
      </c>
      <c r="G154">
        <v>385200</v>
      </c>
    </row>
    <row r="155" spans="1:7">
      <c r="A155" s="1">
        <v>42226</v>
      </c>
      <c r="B155">
        <v>755.669983</v>
      </c>
      <c r="C155">
        <v>755.669983</v>
      </c>
      <c r="D155">
        <v>743.67999299999997</v>
      </c>
      <c r="E155">
        <v>744.23999000000003</v>
      </c>
      <c r="F155">
        <v>744.23999000000003</v>
      </c>
      <c r="G155">
        <v>434800</v>
      </c>
    </row>
    <row r="156" spans="1:7">
      <c r="A156" s="1">
        <v>42227</v>
      </c>
      <c r="B156">
        <v>742.61999500000002</v>
      </c>
      <c r="C156">
        <v>749.88000499999998</v>
      </c>
      <c r="D156">
        <v>737.69000200000005</v>
      </c>
      <c r="E156">
        <v>745.65997300000004</v>
      </c>
      <c r="F156">
        <v>745.65997300000004</v>
      </c>
      <c r="G156">
        <v>461100</v>
      </c>
    </row>
    <row r="157" spans="1:7">
      <c r="A157" s="1">
        <v>42228</v>
      </c>
      <c r="B157">
        <v>741.15002400000003</v>
      </c>
      <c r="C157">
        <v>747.96997099999999</v>
      </c>
      <c r="D157">
        <v>733.96002199999998</v>
      </c>
      <c r="E157">
        <v>745.97997999999995</v>
      </c>
      <c r="F157">
        <v>745.97997999999995</v>
      </c>
      <c r="G157">
        <v>447000</v>
      </c>
    </row>
    <row r="158" spans="1:7">
      <c r="A158" s="1">
        <v>42229</v>
      </c>
      <c r="B158">
        <v>748.09997599999997</v>
      </c>
      <c r="C158">
        <v>749.97997999999995</v>
      </c>
      <c r="D158">
        <v>743.20001200000002</v>
      </c>
      <c r="E158">
        <v>743.59997599999997</v>
      </c>
      <c r="F158">
        <v>743.59997599999997</v>
      </c>
      <c r="G158">
        <v>223300</v>
      </c>
    </row>
    <row r="159" spans="1:7">
      <c r="A159" s="1">
        <v>42230</v>
      </c>
      <c r="B159">
        <v>745.94000200000005</v>
      </c>
      <c r="C159">
        <v>748.70001200000002</v>
      </c>
      <c r="D159">
        <v>741.09002699999996</v>
      </c>
      <c r="E159">
        <v>748.34002699999996</v>
      </c>
      <c r="F159">
        <v>748.34002699999996</v>
      </c>
      <c r="G159">
        <v>241300</v>
      </c>
    </row>
    <row r="160" spans="1:7">
      <c r="A160" s="1">
        <v>42233</v>
      </c>
      <c r="B160">
        <v>744.19000200000005</v>
      </c>
      <c r="C160">
        <v>754.75</v>
      </c>
      <c r="D160">
        <v>744.19000200000005</v>
      </c>
      <c r="E160">
        <v>754.03002900000001</v>
      </c>
      <c r="F160">
        <v>754.03002900000001</v>
      </c>
      <c r="G160">
        <v>272300</v>
      </c>
    </row>
    <row r="161" spans="1:7">
      <c r="A161" s="1">
        <v>42234</v>
      </c>
      <c r="B161">
        <v>754.04998799999998</v>
      </c>
      <c r="C161">
        <v>758.27002000000005</v>
      </c>
      <c r="D161">
        <v>745.09997599999997</v>
      </c>
      <c r="E161">
        <v>745.919983</v>
      </c>
      <c r="F161">
        <v>745.919983</v>
      </c>
      <c r="G161">
        <v>410300</v>
      </c>
    </row>
    <row r="162" spans="1:7">
      <c r="A162" s="1">
        <v>42235</v>
      </c>
      <c r="B162">
        <v>742.20001200000002</v>
      </c>
      <c r="C162">
        <v>750.55999799999995</v>
      </c>
      <c r="D162">
        <v>741.5</v>
      </c>
      <c r="E162">
        <v>745.28002900000001</v>
      </c>
      <c r="F162">
        <v>745.28002900000001</v>
      </c>
      <c r="G162">
        <v>280200</v>
      </c>
    </row>
    <row r="163" spans="1:7">
      <c r="A163" s="1">
        <v>42236</v>
      </c>
      <c r="B163">
        <v>741.30999799999995</v>
      </c>
      <c r="C163">
        <v>744.77002000000005</v>
      </c>
      <c r="D163">
        <v>734.21997099999999</v>
      </c>
      <c r="E163">
        <v>735.15002400000003</v>
      </c>
      <c r="F163">
        <v>735.15002400000003</v>
      </c>
      <c r="G163">
        <v>449500</v>
      </c>
    </row>
    <row r="164" spans="1:7">
      <c r="A164" s="1">
        <v>42237</v>
      </c>
      <c r="B164">
        <v>729.47997999999995</v>
      </c>
      <c r="C164">
        <v>731.419983</v>
      </c>
      <c r="D164">
        <v>718.5</v>
      </c>
      <c r="E164">
        <v>720.01000999999997</v>
      </c>
      <c r="F164">
        <v>720.01000999999997</v>
      </c>
      <c r="G164">
        <v>706700</v>
      </c>
    </row>
    <row r="165" spans="1:7">
      <c r="A165" s="1">
        <v>42240</v>
      </c>
      <c r="B165">
        <v>695</v>
      </c>
      <c r="C165">
        <v>723.45001200000002</v>
      </c>
      <c r="D165">
        <v>685</v>
      </c>
      <c r="E165">
        <v>704.25</v>
      </c>
      <c r="F165">
        <v>704.25</v>
      </c>
      <c r="G165">
        <v>839500</v>
      </c>
    </row>
    <row r="166" spans="1:7">
      <c r="A166" s="1">
        <v>42241</v>
      </c>
      <c r="B166">
        <v>722.26000999999997</v>
      </c>
      <c r="C166">
        <v>722.94000200000005</v>
      </c>
      <c r="D166">
        <v>695.39001499999995</v>
      </c>
      <c r="E166">
        <v>695.39001499999995</v>
      </c>
      <c r="F166">
        <v>695.39001499999995</v>
      </c>
      <c r="G166">
        <v>696500</v>
      </c>
    </row>
    <row r="167" spans="1:7">
      <c r="A167" s="1">
        <v>42242</v>
      </c>
      <c r="B167">
        <v>703.15002400000003</v>
      </c>
      <c r="C167">
        <v>708.23999000000003</v>
      </c>
      <c r="D167">
        <v>691.86999500000002</v>
      </c>
      <c r="E167">
        <v>707.64001499999995</v>
      </c>
      <c r="F167">
        <v>707.64001499999995</v>
      </c>
      <c r="G167">
        <v>732300</v>
      </c>
    </row>
    <row r="168" spans="1:7">
      <c r="A168" s="1">
        <v>42243</v>
      </c>
      <c r="B168">
        <v>713.11999500000002</v>
      </c>
      <c r="C168">
        <v>730</v>
      </c>
      <c r="D168">
        <v>710.23999000000003</v>
      </c>
      <c r="E168">
        <v>727.169983</v>
      </c>
      <c r="F168">
        <v>727.169983</v>
      </c>
      <c r="G168">
        <v>583800</v>
      </c>
    </row>
    <row r="169" spans="1:7">
      <c r="A169" s="1">
        <v>42244</v>
      </c>
      <c r="B169">
        <v>725</v>
      </c>
      <c r="C169">
        <v>728.169983</v>
      </c>
      <c r="D169">
        <v>717.09002699999996</v>
      </c>
      <c r="E169">
        <v>721.20001200000002</v>
      </c>
      <c r="F169">
        <v>721.20001200000002</v>
      </c>
      <c r="G169">
        <v>235600</v>
      </c>
    </row>
    <row r="170" spans="1:7">
      <c r="A170" s="1">
        <v>42247</v>
      </c>
      <c r="B170">
        <v>719.78997800000002</v>
      </c>
      <c r="C170">
        <v>722.09997599999997</v>
      </c>
      <c r="D170">
        <v>707.5</v>
      </c>
      <c r="E170">
        <v>710.01000999999997</v>
      </c>
      <c r="F170">
        <v>710.01000999999997</v>
      </c>
      <c r="G170">
        <v>464300</v>
      </c>
    </row>
    <row r="171" spans="1:7">
      <c r="A171" s="1">
        <v>42248</v>
      </c>
      <c r="B171">
        <v>697.95001200000002</v>
      </c>
      <c r="C171">
        <v>714.19000200000005</v>
      </c>
      <c r="D171">
        <v>696.09997599999997</v>
      </c>
      <c r="E171">
        <v>706.71002199999998</v>
      </c>
      <c r="F171">
        <v>706.71002199999998</v>
      </c>
      <c r="G171">
        <v>409000</v>
      </c>
    </row>
    <row r="172" spans="1:7">
      <c r="A172" s="1">
        <v>42249</v>
      </c>
      <c r="B172">
        <v>713.69000200000005</v>
      </c>
      <c r="C172">
        <v>724</v>
      </c>
      <c r="D172">
        <v>710.580017</v>
      </c>
      <c r="E172">
        <v>723.86999500000002</v>
      </c>
      <c r="F172">
        <v>723.86999500000002</v>
      </c>
      <c r="G172">
        <v>374300</v>
      </c>
    </row>
    <row r="173" spans="1:7">
      <c r="A173" s="1">
        <v>42250</v>
      </c>
      <c r="B173">
        <v>722.5</v>
      </c>
      <c r="C173">
        <v>729.44000200000005</v>
      </c>
      <c r="D173">
        <v>721.90997300000004</v>
      </c>
      <c r="E173">
        <v>724.98999000000003</v>
      </c>
      <c r="F173">
        <v>724.98999000000003</v>
      </c>
      <c r="G173">
        <v>297400</v>
      </c>
    </row>
    <row r="174" spans="1:7">
      <c r="A174" s="1">
        <v>42251</v>
      </c>
      <c r="B174">
        <v>718.35998500000005</v>
      </c>
      <c r="C174">
        <v>729.90997300000004</v>
      </c>
      <c r="D174">
        <v>718.35998500000005</v>
      </c>
      <c r="E174">
        <v>719.22997999999995</v>
      </c>
      <c r="F174">
        <v>719.22997999999995</v>
      </c>
      <c r="G174">
        <v>293900</v>
      </c>
    </row>
    <row r="175" spans="1:7">
      <c r="A175" s="1">
        <v>42255</v>
      </c>
      <c r="B175">
        <v>731.46002199999998</v>
      </c>
      <c r="C175">
        <v>733.830017</v>
      </c>
      <c r="D175">
        <v>721.88000499999998</v>
      </c>
      <c r="E175">
        <v>732.14001499999995</v>
      </c>
      <c r="F175">
        <v>732.14001499999995</v>
      </c>
      <c r="G175">
        <v>241100</v>
      </c>
    </row>
    <row r="176" spans="1:7">
      <c r="A176" s="1">
        <v>42256</v>
      </c>
      <c r="B176">
        <v>734</v>
      </c>
      <c r="C176">
        <v>736.01000999999997</v>
      </c>
      <c r="D176">
        <v>717.64001499999995</v>
      </c>
      <c r="E176">
        <v>718.830017</v>
      </c>
      <c r="F176">
        <v>718.830017</v>
      </c>
      <c r="G176">
        <v>340300</v>
      </c>
    </row>
    <row r="177" spans="1:7">
      <c r="A177" s="1">
        <v>42257</v>
      </c>
      <c r="B177">
        <v>718.25</v>
      </c>
      <c r="C177">
        <v>725.86999500000002</v>
      </c>
      <c r="D177">
        <v>718</v>
      </c>
      <c r="E177">
        <v>723.19000200000005</v>
      </c>
      <c r="F177">
        <v>723.19000200000005</v>
      </c>
      <c r="G177">
        <v>220300</v>
      </c>
    </row>
    <row r="178" spans="1:7">
      <c r="A178" s="1">
        <v>42258</v>
      </c>
      <c r="B178">
        <v>721.21997099999999</v>
      </c>
      <c r="C178">
        <v>729.95001200000002</v>
      </c>
      <c r="D178">
        <v>714.02002000000005</v>
      </c>
      <c r="E178">
        <v>729.05999799999995</v>
      </c>
      <c r="F178">
        <v>729.05999799999995</v>
      </c>
      <c r="G178">
        <v>644000</v>
      </c>
    </row>
    <row r="179" spans="1:7">
      <c r="A179" s="1">
        <v>42261</v>
      </c>
      <c r="B179">
        <v>728.47997999999995</v>
      </c>
      <c r="C179">
        <v>730.5</v>
      </c>
      <c r="D179">
        <v>723.07000700000003</v>
      </c>
      <c r="E179">
        <v>726.79998799999998</v>
      </c>
      <c r="F179">
        <v>726.79998799999998</v>
      </c>
      <c r="G179">
        <v>267700</v>
      </c>
    </row>
    <row r="180" spans="1:7">
      <c r="A180" s="1">
        <v>42262</v>
      </c>
      <c r="B180">
        <v>725.80999799999995</v>
      </c>
      <c r="C180">
        <v>733.5</v>
      </c>
      <c r="D180">
        <v>720.70001200000002</v>
      </c>
      <c r="E180">
        <v>732.080017</v>
      </c>
      <c r="F180">
        <v>732.080017</v>
      </c>
      <c r="G180">
        <v>296000</v>
      </c>
    </row>
    <row r="181" spans="1:7">
      <c r="A181" s="1">
        <v>42263</v>
      </c>
      <c r="B181">
        <v>734.75</v>
      </c>
      <c r="C181">
        <v>734.75</v>
      </c>
      <c r="D181">
        <v>725.19000200000005</v>
      </c>
      <c r="E181">
        <v>730.01000999999997</v>
      </c>
      <c r="F181">
        <v>730.01000999999997</v>
      </c>
      <c r="G181">
        <v>308700</v>
      </c>
    </row>
    <row r="182" spans="1:7">
      <c r="A182" s="1">
        <v>42264</v>
      </c>
      <c r="B182">
        <v>728.46997099999999</v>
      </c>
      <c r="C182">
        <v>738.98999000000003</v>
      </c>
      <c r="D182">
        <v>726.01000999999997</v>
      </c>
      <c r="E182">
        <v>730.20001200000002</v>
      </c>
      <c r="F182">
        <v>730.20001200000002</v>
      </c>
      <c r="G182">
        <v>285100</v>
      </c>
    </row>
    <row r="183" spans="1:7">
      <c r="A183" s="1">
        <v>42265</v>
      </c>
      <c r="B183">
        <v>728.97997999999995</v>
      </c>
      <c r="C183">
        <v>731.59002699999996</v>
      </c>
      <c r="D183">
        <v>724.11999500000002</v>
      </c>
      <c r="E183">
        <v>729.47997999999995</v>
      </c>
      <c r="F183">
        <v>729.47997999999995</v>
      </c>
      <c r="G183">
        <v>522000</v>
      </c>
    </row>
    <row r="184" spans="1:7">
      <c r="A184" s="1">
        <v>42268</v>
      </c>
      <c r="B184">
        <v>729.29998799999998</v>
      </c>
      <c r="C184">
        <v>737.85998500000005</v>
      </c>
      <c r="D184">
        <v>725.45001200000002</v>
      </c>
      <c r="E184">
        <v>731.19000200000005</v>
      </c>
      <c r="F184">
        <v>731.19000200000005</v>
      </c>
      <c r="G184">
        <v>325300</v>
      </c>
    </row>
    <row r="185" spans="1:7">
      <c r="A185" s="1">
        <v>42269</v>
      </c>
      <c r="B185">
        <v>724.98999000000003</v>
      </c>
      <c r="C185">
        <v>729.53002900000001</v>
      </c>
      <c r="D185">
        <v>722</v>
      </c>
      <c r="E185">
        <v>726.96997099999999</v>
      </c>
      <c r="F185">
        <v>726.96997099999999</v>
      </c>
      <c r="G185">
        <v>354200</v>
      </c>
    </row>
    <row r="186" spans="1:7">
      <c r="A186" s="1">
        <v>42270</v>
      </c>
      <c r="B186">
        <v>727.5</v>
      </c>
      <c r="C186">
        <v>733.21997099999999</v>
      </c>
      <c r="D186">
        <v>725.45001200000002</v>
      </c>
      <c r="E186">
        <v>731.57000700000003</v>
      </c>
      <c r="F186">
        <v>731.57000700000003</v>
      </c>
      <c r="G186">
        <v>213000</v>
      </c>
    </row>
    <row r="187" spans="1:7">
      <c r="A187" s="1">
        <v>42271</v>
      </c>
      <c r="B187">
        <v>729.77002000000005</v>
      </c>
      <c r="C187">
        <v>731.95001200000002</v>
      </c>
      <c r="D187">
        <v>721.60998500000005</v>
      </c>
      <c r="E187">
        <v>731.169983</v>
      </c>
      <c r="F187">
        <v>731.169983</v>
      </c>
      <c r="G187">
        <v>405600</v>
      </c>
    </row>
    <row r="188" spans="1:7">
      <c r="A188" s="1">
        <v>42272</v>
      </c>
      <c r="B188">
        <v>733.830017</v>
      </c>
      <c r="C188">
        <v>741.89001499999995</v>
      </c>
      <c r="D188">
        <v>728.44000200000005</v>
      </c>
      <c r="E188">
        <v>730.28002900000001</v>
      </c>
      <c r="F188">
        <v>730.28002900000001</v>
      </c>
      <c r="G188">
        <v>420100</v>
      </c>
    </row>
    <row r="189" spans="1:7">
      <c r="A189" s="1">
        <v>42275</v>
      </c>
      <c r="B189">
        <v>730.52002000000005</v>
      </c>
      <c r="C189">
        <v>734.5</v>
      </c>
      <c r="D189">
        <v>707.5</v>
      </c>
      <c r="E189">
        <v>708.03002900000001</v>
      </c>
      <c r="F189">
        <v>708.03002900000001</v>
      </c>
      <c r="G189">
        <v>565700</v>
      </c>
    </row>
    <row r="190" spans="1:7">
      <c r="A190" s="1">
        <v>42276</v>
      </c>
      <c r="B190">
        <v>707.59002699999996</v>
      </c>
      <c r="C190">
        <v>721.15997300000004</v>
      </c>
      <c r="D190">
        <v>701.72997999999995</v>
      </c>
      <c r="E190">
        <v>708.53997800000002</v>
      </c>
      <c r="F190">
        <v>708.53997800000002</v>
      </c>
      <c r="G190">
        <v>483000</v>
      </c>
    </row>
    <row r="191" spans="1:7">
      <c r="A191" s="1">
        <v>42277</v>
      </c>
      <c r="B191">
        <v>714.89001499999995</v>
      </c>
      <c r="C191">
        <v>720.71002199999998</v>
      </c>
      <c r="D191">
        <v>710</v>
      </c>
      <c r="E191">
        <v>720.25</v>
      </c>
      <c r="F191">
        <v>720.25</v>
      </c>
      <c r="G191">
        <v>355400</v>
      </c>
    </row>
    <row r="192" spans="1:7">
      <c r="A192" s="1">
        <v>42278</v>
      </c>
      <c r="B192">
        <v>717.59997599999997</v>
      </c>
      <c r="C192">
        <v>724.57000700000003</v>
      </c>
      <c r="D192">
        <v>714.21002199999998</v>
      </c>
      <c r="E192">
        <v>724.42999299999997</v>
      </c>
      <c r="F192">
        <v>724.42999299999997</v>
      </c>
      <c r="G192">
        <v>315000</v>
      </c>
    </row>
    <row r="193" spans="1:7">
      <c r="A193" s="1">
        <v>42279</v>
      </c>
      <c r="B193">
        <v>717.47997999999995</v>
      </c>
      <c r="C193">
        <v>724.45001200000002</v>
      </c>
      <c r="D193">
        <v>709.45001200000002</v>
      </c>
      <c r="E193">
        <v>724.45001200000002</v>
      </c>
      <c r="F193">
        <v>724.45001200000002</v>
      </c>
      <c r="G193">
        <v>502800</v>
      </c>
    </row>
    <row r="194" spans="1:7">
      <c r="A194" s="1">
        <v>42282</v>
      </c>
      <c r="B194">
        <v>726.85998500000005</v>
      </c>
      <c r="C194">
        <v>729.830017</v>
      </c>
      <c r="D194">
        <v>723.52002000000005</v>
      </c>
      <c r="E194">
        <v>728.080017</v>
      </c>
      <c r="F194">
        <v>728.080017</v>
      </c>
      <c r="G194">
        <v>426500</v>
      </c>
    </row>
    <row r="195" spans="1:7">
      <c r="A195" s="1">
        <v>42283</v>
      </c>
      <c r="B195">
        <v>727.15997300000004</v>
      </c>
      <c r="C195">
        <v>727.59997599999997</v>
      </c>
      <c r="D195">
        <v>711.65997300000004</v>
      </c>
      <c r="E195">
        <v>713.25</v>
      </c>
      <c r="F195">
        <v>713.25</v>
      </c>
      <c r="G195">
        <v>359700</v>
      </c>
    </row>
    <row r="196" spans="1:7">
      <c r="A196" s="1">
        <v>42284</v>
      </c>
      <c r="B196">
        <v>713.5</v>
      </c>
      <c r="C196">
        <v>720.69000200000005</v>
      </c>
      <c r="D196">
        <v>705.169983</v>
      </c>
      <c r="E196">
        <v>720.15997300000004</v>
      </c>
      <c r="F196">
        <v>720.15997300000004</v>
      </c>
      <c r="G196">
        <v>386700</v>
      </c>
    </row>
    <row r="197" spans="1:7">
      <c r="A197" s="1">
        <v>42285</v>
      </c>
      <c r="B197">
        <v>722</v>
      </c>
      <c r="C197">
        <v>738.46997099999999</v>
      </c>
      <c r="D197">
        <v>718.90002400000003</v>
      </c>
      <c r="E197">
        <v>734.77002000000005</v>
      </c>
      <c r="F197">
        <v>734.77002000000005</v>
      </c>
      <c r="G197">
        <v>497400</v>
      </c>
    </row>
    <row r="198" spans="1:7">
      <c r="A198" s="1">
        <v>42286</v>
      </c>
      <c r="B198">
        <v>734.77002000000005</v>
      </c>
      <c r="C198">
        <v>738</v>
      </c>
      <c r="D198">
        <v>726.86999500000002</v>
      </c>
      <c r="E198">
        <v>732.92999299999997</v>
      </c>
      <c r="F198">
        <v>732.92999299999997</v>
      </c>
      <c r="G198">
        <v>355600</v>
      </c>
    </row>
    <row r="199" spans="1:7">
      <c r="A199" s="1">
        <v>42289</v>
      </c>
      <c r="B199">
        <v>734.57000700000003</v>
      </c>
      <c r="C199">
        <v>750.5</v>
      </c>
      <c r="D199">
        <v>729.21002199999998</v>
      </c>
      <c r="E199">
        <v>747.82000700000003</v>
      </c>
      <c r="F199">
        <v>747.82000700000003</v>
      </c>
      <c r="G199">
        <v>433600</v>
      </c>
    </row>
    <row r="200" spans="1:7">
      <c r="A200" s="1">
        <v>42290</v>
      </c>
      <c r="B200">
        <v>747</v>
      </c>
      <c r="C200">
        <v>757</v>
      </c>
      <c r="D200">
        <v>747</v>
      </c>
      <c r="E200">
        <v>750.419983</v>
      </c>
      <c r="F200">
        <v>750.419983</v>
      </c>
      <c r="G200">
        <v>418200</v>
      </c>
    </row>
    <row r="201" spans="1:7">
      <c r="A201" s="1">
        <v>42291</v>
      </c>
      <c r="B201">
        <v>739</v>
      </c>
      <c r="C201">
        <v>742.40002400000003</v>
      </c>
      <c r="D201">
        <v>710.90997300000004</v>
      </c>
      <c r="E201">
        <v>718.55999799999995</v>
      </c>
      <c r="F201">
        <v>718.55999799999995</v>
      </c>
      <c r="G201">
        <v>961300</v>
      </c>
    </row>
    <row r="202" spans="1:7">
      <c r="A202" s="1">
        <v>42292</v>
      </c>
      <c r="B202">
        <v>718.55999799999995</v>
      </c>
      <c r="C202">
        <v>724.94000200000005</v>
      </c>
      <c r="D202">
        <v>708.5</v>
      </c>
      <c r="E202">
        <v>723.80999799999995</v>
      </c>
      <c r="F202">
        <v>723.80999799999995</v>
      </c>
      <c r="G202">
        <v>628600</v>
      </c>
    </row>
    <row r="203" spans="1:7">
      <c r="A203" s="1">
        <v>42293</v>
      </c>
      <c r="B203">
        <v>728</v>
      </c>
      <c r="C203">
        <v>728.23999000000003</v>
      </c>
      <c r="D203">
        <v>720.05999799999995</v>
      </c>
      <c r="E203">
        <v>722.70001200000002</v>
      </c>
      <c r="F203">
        <v>722.70001200000002</v>
      </c>
      <c r="G203">
        <v>346600</v>
      </c>
    </row>
    <row r="204" spans="1:7">
      <c r="A204" s="1">
        <v>42296</v>
      </c>
      <c r="B204">
        <v>723.42999299999997</v>
      </c>
      <c r="C204">
        <v>725.169983</v>
      </c>
      <c r="D204">
        <v>709.65997300000004</v>
      </c>
      <c r="E204">
        <v>718.64001499999995</v>
      </c>
      <c r="F204">
        <v>718.64001499999995</v>
      </c>
      <c r="G204">
        <v>714400</v>
      </c>
    </row>
    <row r="205" spans="1:7">
      <c r="A205" s="1">
        <v>42297</v>
      </c>
      <c r="B205">
        <v>717.25</v>
      </c>
      <c r="C205">
        <v>720.5</v>
      </c>
      <c r="D205">
        <v>705.63000499999998</v>
      </c>
      <c r="E205">
        <v>705.63000499999998</v>
      </c>
      <c r="F205">
        <v>705.63000499999998</v>
      </c>
      <c r="G205">
        <v>2194700</v>
      </c>
    </row>
    <row r="206" spans="1:7">
      <c r="A206" s="1">
        <v>42298</v>
      </c>
      <c r="B206">
        <v>650.60998500000005</v>
      </c>
      <c r="C206">
        <v>666</v>
      </c>
      <c r="D206">
        <v>646.79998799999998</v>
      </c>
      <c r="E206">
        <v>665.669983</v>
      </c>
      <c r="F206">
        <v>665.669983</v>
      </c>
      <c r="G206">
        <v>2007100</v>
      </c>
    </row>
    <row r="207" spans="1:7">
      <c r="A207" s="1">
        <v>42299</v>
      </c>
      <c r="B207">
        <v>666.46002199999998</v>
      </c>
      <c r="C207">
        <v>669.10998500000005</v>
      </c>
      <c r="D207">
        <v>650.21002199999998</v>
      </c>
      <c r="E207">
        <v>650.61999500000002</v>
      </c>
      <c r="F207">
        <v>650.61999500000002</v>
      </c>
      <c r="G207">
        <v>803100</v>
      </c>
    </row>
    <row r="208" spans="1:7">
      <c r="A208" s="1">
        <v>42300</v>
      </c>
      <c r="B208">
        <v>657.98999000000003</v>
      </c>
      <c r="C208">
        <v>657.98999000000003</v>
      </c>
      <c r="D208">
        <v>645.13000499999998</v>
      </c>
      <c r="E208">
        <v>649.71997099999999</v>
      </c>
      <c r="F208">
        <v>649.71997099999999</v>
      </c>
      <c r="G208">
        <v>690800</v>
      </c>
    </row>
    <row r="209" spans="1:7">
      <c r="A209" s="1">
        <v>42303</v>
      </c>
      <c r="B209">
        <v>646.64001499999995</v>
      </c>
      <c r="C209">
        <v>668.35998500000005</v>
      </c>
      <c r="D209">
        <v>645.95001200000002</v>
      </c>
      <c r="E209">
        <v>659.69000200000005</v>
      </c>
      <c r="F209">
        <v>659.69000200000005</v>
      </c>
      <c r="G209">
        <v>672000</v>
      </c>
    </row>
    <row r="210" spans="1:7">
      <c r="A210" s="1">
        <v>42304</v>
      </c>
      <c r="B210">
        <v>659.67999299999997</v>
      </c>
      <c r="C210">
        <v>662.97997999999995</v>
      </c>
      <c r="D210">
        <v>651.55999799999995</v>
      </c>
      <c r="E210">
        <v>656.54998799999998</v>
      </c>
      <c r="F210">
        <v>656.54998799999998</v>
      </c>
      <c r="G210">
        <v>388100</v>
      </c>
    </row>
    <row r="211" spans="1:7">
      <c r="A211" s="1">
        <v>42305</v>
      </c>
      <c r="B211">
        <v>656.89001499999995</v>
      </c>
      <c r="C211">
        <v>658.76000999999997</v>
      </c>
      <c r="D211">
        <v>652.48999000000003</v>
      </c>
      <c r="E211">
        <v>654.89001499999995</v>
      </c>
      <c r="F211">
        <v>654.89001499999995</v>
      </c>
      <c r="G211">
        <v>507200</v>
      </c>
    </row>
    <row r="212" spans="1:7">
      <c r="A212" s="1">
        <v>42306</v>
      </c>
      <c r="B212">
        <v>649.419983</v>
      </c>
      <c r="C212">
        <v>654.84002699999996</v>
      </c>
      <c r="D212">
        <v>647.30999799999995</v>
      </c>
      <c r="E212">
        <v>648.20001200000002</v>
      </c>
      <c r="F212">
        <v>648.20001200000002</v>
      </c>
      <c r="G212">
        <v>381700</v>
      </c>
    </row>
    <row r="213" spans="1:7">
      <c r="A213" s="1">
        <v>42307</v>
      </c>
      <c r="B213">
        <v>648</v>
      </c>
      <c r="C213">
        <v>653.27002000000005</v>
      </c>
      <c r="D213">
        <v>640.04998799999998</v>
      </c>
      <c r="E213">
        <v>640.22997999999995</v>
      </c>
      <c r="F213">
        <v>640.22997999999995</v>
      </c>
      <c r="G213">
        <v>643600</v>
      </c>
    </row>
    <row r="214" spans="1:7">
      <c r="A214" s="1">
        <v>42310</v>
      </c>
      <c r="B214">
        <v>610</v>
      </c>
      <c r="C214">
        <v>631</v>
      </c>
      <c r="D214">
        <v>608.52002000000005</v>
      </c>
      <c r="E214">
        <v>624</v>
      </c>
      <c r="F214">
        <v>624</v>
      </c>
      <c r="G214">
        <v>2140200</v>
      </c>
    </row>
    <row r="215" spans="1:7">
      <c r="A215" s="1">
        <v>42311</v>
      </c>
      <c r="B215">
        <v>627.669983</v>
      </c>
      <c r="C215">
        <v>631.47997999999995</v>
      </c>
      <c r="D215">
        <v>620</v>
      </c>
      <c r="E215">
        <v>623.15997300000004</v>
      </c>
      <c r="F215">
        <v>623.15997300000004</v>
      </c>
      <c r="G215">
        <v>920800</v>
      </c>
    </row>
    <row r="216" spans="1:7">
      <c r="A216" s="1">
        <v>42312</v>
      </c>
      <c r="B216">
        <v>625.84997599999997</v>
      </c>
      <c r="C216">
        <v>626.79998799999998</v>
      </c>
      <c r="D216">
        <v>612.09997599999997</v>
      </c>
      <c r="E216">
        <v>614.97997999999995</v>
      </c>
      <c r="F216">
        <v>614.97997999999995</v>
      </c>
      <c r="G216">
        <v>1216100</v>
      </c>
    </row>
    <row r="217" spans="1:7">
      <c r="A217" s="1">
        <v>42313</v>
      </c>
      <c r="B217">
        <v>616.72997999999995</v>
      </c>
      <c r="C217">
        <v>619.17999299999997</v>
      </c>
      <c r="D217">
        <v>609.46002199999998</v>
      </c>
      <c r="E217">
        <v>617.22997999999995</v>
      </c>
      <c r="F217">
        <v>617.22997999999995</v>
      </c>
      <c r="G217">
        <v>834100</v>
      </c>
    </row>
    <row r="218" spans="1:7">
      <c r="A218" s="1">
        <v>42314</v>
      </c>
      <c r="B218">
        <v>609</v>
      </c>
      <c r="C218">
        <v>613.48999000000003</v>
      </c>
      <c r="D218">
        <v>594</v>
      </c>
      <c r="E218">
        <v>612.40002400000003</v>
      </c>
      <c r="F218">
        <v>612.40002400000003</v>
      </c>
      <c r="G218">
        <v>1596600</v>
      </c>
    </row>
    <row r="219" spans="1:7">
      <c r="A219" s="1">
        <v>42317</v>
      </c>
      <c r="B219">
        <v>613.01000999999997</v>
      </c>
      <c r="C219">
        <v>622</v>
      </c>
      <c r="D219">
        <v>606.09002699999996</v>
      </c>
      <c r="E219">
        <v>609.28997800000002</v>
      </c>
      <c r="F219">
        <v>609.28997800000002</v>
      </c>
      <c r="G219">
        <v>754200</v>
      </c>
    </row>
    <row r="220" spans="1:7">
      <c r="A220" s="1">
        <v>42318</v>
      </c>
      <c r="B220">
        <v>623.47997999999995</v>
      </c>
      <c r="C220">
        <v>629.65002400000003</v>
      </c>
      <c r="D220">
        <v>617.05999799999995</v>
      </c>
      <c r="E220">
        <v>628.88000499999998</v>
      </c>
      <c r="F220">
        <v>628.88000499999998</v>
      </c>
      <c r="G220">
        <v>1089800</v>
      </c>
    </row>
    <row r="221" spans="1:7">
      <c r="A221" s="1">
        <v>42319</v>
      </c>
      <c r="B221">
        <v>631.53002900000001</v>
      </c>
      <c r="C221">
        <v>632.97997999999995</v>
      </c>
      <c r="D221">
        <v>619.34997599999997</v>
      </c>
      <c r="E221">
        <v>621.84002699999996</v>
      </c>
      <c r="F221">
        <v>621.84002699999996</v>
      </c>
      <c r="G221">
        <v>596100</v>
      </c>
    </row>
    <row r="222" spans="1:7">
      <c r="A222" s="1">
        <v>42320</v>
      </c>
      <c r="B222">
        <v>621.84002699999996</v>
      </c>
      <c r="C222">
        <v>624.59002699999996</v>
      </c>
      <c r="D222">
        <v>612.96002199999998</v>
      </c>
      <c r="E222">
        <v>614.67999299999997</v>
      </c>
      <c r="F222">
        <v>614.67999299999997</v>
      </c>
      <c r="G222">
        <v>592800</v>
      </c>
    </row>
    <row r="223" spans="1:7">
      <c r="A223" s="1">
        <v>42321</v>
      </c>
      <c r="B223">
        <v>613.59997599999997</v>
      </c>
      <c r="C223">
        <v>616.25</v>
      </c>
      <c r="D223">
        <v>592.05999799999995</v>
      </c>
      <c r="E223">
        <v>592.89001499999995</v>
      </c>
      <c r="F223">
        <v>592.89001499999995</v>
      </c>
      <c r="G223">
        <v>1215700</v>
      </c>
    </row>
    <row r="224" spans="1:7">
      <c r="A224" s="1">
        <v>42324</v>
      </c>
      <c r="B224">
        <v>591.22997999999995</v>
      </c>
      <c r="C224">
        <v>593.84997599999997</v>
      </c>
      <c r="D224">
        <v>583.07000700000003</v>
      </c>
      <c r="E224">
        <v>588.73999000000003</v>
      </c>
      <c r="F224">
        <v>588.73999000000003</v>
      </c>
      <c r="G224">
        <v>838100</v>
      </c>
    </row>
    <row r="225" spans="1:7">
      <c r="A225" s="1">
        <v>42325</v>
      </c>
      <c r="B225">
        <v>589.98999000000003</v>
      </c>
      <c r="C225">
        <v>595.39001499999995</v>
      </c>
      <c r="D225">
        <v>579.65997300000004</v>
      </c>
      <c r="E225">
        <v>583.580017</v>
      </c>
      <c r="F225">
        <v>583.580017</v>
      </c>
      <c r="G225">
        <v>580900</v>
      </c>
    </row>
    <row r="226" spans="1:7">
      <c r="A226" s="1">
        <v>42326</v>
      </c>
      <c r="B226">
        <v>583.89001499999995</v>
      </c>
      <c r="C226">
        <v>594.01000999999997</v>
      </c>
      <c r="D226">
        <v>580.78002900000001</v>
      </c>
      <c r="E226">
        <v>594</v>
      </c>
      <c r="F226">
        <v>594</v>
      </c>
      <c r="G226">
        <v>517800</v>
      </c>
    </row>
    <row r="227" spans="1:7">
      <c r="A227" s="1">
        <v>42327</v>
      </c>
      <c r="B227">
        <v>595.40997300000004</v>
      </c>
      <c r="C227">
        <v>614.70001200000002</v>
      </c>
      <c r="D227">
        <v>595.01000999999997</v>
      </c>
      <c r="E227">
        <v>611.51000999999997</v>
      </c>
      <c r="F227">
        <v>611.51000999999997</v>
      </c>
      <c r="G227">
        <v>1125200</v>
      </c>
    </row>
    <row r="228" spans="1:7">
      <c r="A228" s="1">
        <v>42328</v>
      </c>
      <c r="B228">
        <v>612</v>
      </c>
      <c r="C228">
        <v>614.70001200000002</v>
      </c>
      <c r="D228">
        <v>534.20001200000002</v>
      </c>
      <c r="E228">
        <v>536.19000200000005</v>
      </c>
      <c r="F228">
        <v>536.19000200000005</v>
      </c>
      <c r="G228">
        <v>5023600</v>
      </c>
    </row>
    <row r="229" spans="1:7">
      <c r="A229" s="1">
        <v>42331</v>
      </c>
      <c r="B229">
        <v>534.080017</v>
      </c>
      <c r="C229">
        <v>569.03002900000001</v>
      </c>
      <c r="D229">
        <v>532.03002900000001</v>
      </c>
      <c r="E229">
        <v>559.28997800000002</v>
      </c>
      <c r="F229">
        <v>559.28997800000002</v>
      </c>
      <c r="G229">
        <v>3662600</v>
      </c>
    </row>
    <row r="230" spans="1:7">
      <c r="A230" s="1">
        <v>42332</v>
      </c>
      <c r="B230">
        <v>557.02002000000005</v>
      </c>
      <c r="C230">
        <v>579.28002900000001</v>
      </c>
      <c r="D230">
        <v>553.15997300000004</v>
      </c>
      <c r="E230">
        <v>577.78997800000002</v>
      </c>
      <c r="F230">
        <v>577.78997800000002</v>
      </c>
      <c r="G230">
        <v>1321400</v>
      </c>
    </row>
    <row r="231" spans="1:7">
      <c r="A231" s="1">
        <v>42333</v>
      </c>
      <c r="B231">
        <v>584.71002199999998</v>
      </c>
      <c r="C231">
        <v>585.79998799999998</v>
      </c>
      <c r="D231">
        <v>570.09997599999997</v>
      </c>
      <c r="E231">
        <v>580.830017</v>
      </c>
      <c r="F231">
        <v>580.830017</v>
      </c>
      <c r="G231">
        <v>1179600</v>
      </c>
    </row>
    <row r="232" spans="1:7">
      <c r="A232" s="1">
        <v>42335</v>
      </c>
      <c r="B232">
        <v>584.47997999999995</v>
      </c>
      <c r="C232">
        <v>584.47997999999995</v>
      </c>
      <c r="D232">
        <v>575.78002900000001</v>
      </c>
      <c r="E232">
        <v>576.61999500000002</v>
      </c>
      <c r="F232">
        <v>576.61999500000002</v>
      </c>
      <c r="G232">
        <v>312800</v>
      </c>
    </row>
    <row r="233" spans="1:7">
      <c r="A233" s="1">
        <v>42338</v>
      </c>
      <c r="B233">
        <v>577.5</v>
      </c>
      <c r="C233">
        <v>584.22997999999995</v>
      </c>
      <c r="D233">
        <v>577.03002900000001</v>
      </c>
      <c r="E233">
        <v>579.54998799999998</v>
      </c>
      <c r="F233">
        <v>579.54998799999998</v>
      </c>
      <c r="G233">
        <v>661100</v>
      </c>
    </row>
    <row r="234" spans="1:7">
      <c r="A234" s="1">
        <v>42339</v>
      </c>
      <c r="B234">
        <v>583.28002900000001</v>
      </c>
      <c r="C234">
        <v>589.15002400000003</v>
      </c>
      <c r="D234">
        <v>575</v>
      </c>
      <c r="E234">
        <v>580.73999000000003</v>
      </c>
      <c r="F234">
        <v>580.73999000000003</v>
      </c>
      <c r="G234">
        <v>737600</v>
      </c>
    </row>
    <row r="235" spans="1:7">
      <c r="A235" s="1">
        <v>42340</v>
      </c>
      <c r="B235">
        <v>582.84002699999996</v>
      </c>
      <c r="C235">
        <v>586.580017</v>
      </c>
      <c r="D235">
        <v>571.52002000000005</v>
      </c>
      <c r="E235">
        <v>574.65997300000004</v>
      </c>
      <c r="F235">
        <v>574.65997300000004</v>
      </c>
      <c r="G235">
        <v>692100</v>
      </c>
    </row>
    <row r="236" spans="1:7">
      <c r="A236" s="1">
        <v>42341</v>
      </c>
      <c r="B236">
        <v>577.95001200000002</v>
      </c>
      <c r="C236">
        <v>578.65002400000003</v>
      </c>
      <c r="D236">
        <v>558.51000999999997</v>
      </c>
      <c r="E236">
        <v>565.30999799999995</v>
      </c>
      <c r="F236">
        <v>565.30999799999995</v>
      </c>
      <c r="G236">
        <v>1352000</v>
      </c>
    </row>
    <row r="237" spans="1:7">
      <c r="A237" s="1">
        <v>42342</v>
      </c>
      <c r="B237">
        <v>558.89001499999995</v>
      </c>
      <c r="C237">
        <v>568.76000999999997</v>
      </c>
      <c r="D237">
        <v>537.169983</v>
      </c>
      <c r="E237">
        <v>561.20001200000002</v>
      </c>
      <c r="F237">
        <v>561.20001200000002</v>
      </c>
      <c r="G237">
        <v>2708500</v>
      </c>
    </row>
    <row r="238" spans="1:7">
      <c r="A238" s="1">
        <v>42345</v>
      </c>
      <c r="B238">
        <v>516.830017</v>
      </c>
      <c r="C238">
        <v>553.32000700000003</v>
      </c>
      <c r="D238">
        <v>515</v>
      </c>
      <c r="E238">
        <v>551.75</v>
      </c>
      <c r="F238">
        <v>551.75</v>
      </c>
      <c r="G238">
        <v>4465800</v>
      </c>
    </row>
    <row r="239" spans="1:7">
      <c r="A239" s="1">
        <v>42346</v>
      </c>
      <c r="B239">
        <v>532.10998500000005</v>
      </c>
      <c r="C239">
        <v>550</v>
      </c>
      <c r="D239">
        <v>521.01000999999997</v>
      </c>
      <c r="E239">
        <v>542.23999000000003</v>
      </c>
      <c r="F239">
        <v>542.23999000000003</v>
      </c>
      <c r="G239">
        <v>4056100</v>
      </c>
    </row>
    <row r="240" spans="1:7">
      <c r="A240" s="1">
        <v>42347</v>
      </c>
      <c r="B240">
        <v>546.59997599999997</v>
      </c>
      <c r="C240">
        <v>560.669983</v>
      </c>
      <c r="D240">
        <v>543.23999000000003</v>
      </c>
      <c r="E240">
        <v>548.01000999999997</v>
      </c>
      <c r="F240">
        <v>548.01000999999997</v>
      </c>
      <c r="G240">
        <v>2110400</v>
      </c>
    </row>
    <row r="241" spans="1:7">
      <c r="A241" s="1">
        <v>42348</v>
      </c>
      <c r="B241">
        <v>564</v>
      </c>
      <c r="C241">
        <v>579.52002000000005</v>
      </c>
      <c r="D241">
        <v>563.30999799999995</v>
      </c>
      <c r="E241">
        <v>575.42999299999997</v>
      </c>
      <c r="F241">
        <v>575.42999299999997</v>
      </c>
      <c r="G241">
        <v>2645700</v>
      </c>
    </row>
    <row r="242" spans="1:7">
      <c r="A242" s="1">
        <v>42349</v>
      </c>
      <c r="B242">
        <v>563</v>
      </c>
      <c r="C242">
        <v>572</v>
      </c>
      <c r="D242">
        <v>562.419983</v>
      </c>
      <c r="E242">
        <v>565</v>
      </c>
      <c r="F242">
        <v>565</v>
      </c>
      <c r="G242">
        <v>1527700</v>
      </c>
    </row>
    <row r="243" spans="1:7">
      <c r="A243" s="1">
        <v>42352</v>
      </c>
      <c r="B243">
        <v>566.67999299999997</v>
      </c>
      <c r="C243">
        <v>567.34002699999996</v>
      </c>
      <c r="D243">
        <v>549.76000999999997</v>
      </c>
      <c r="E243">
        <v>558.15997300000004</v>
      </c>
      <c r="F243">
        <v>558.15997300000004</v>
      </c>
      <c r="G243">
        <v>904800</v>
      </c>
    </row>
    <row r="244" spans="1:7">
      <c r="A244" s="1">
        <v>42353</v>
      </c>
      <c r="B244">
        <v>560.13000499999998</v>
      </c>
      <c r="C244">
        <v>564.54998799999998</v>
      </c>
      <c r="D244">
        <v>553.57000700000003</v>
      </c>
      <c r="E244">
        <v>554.85998500000005</v>
      </c>
      <c r="F244">
        <v>554.85998500000005</v>
      </c>
      <c r="G244">
        <v>914500</v>
      </c>
    </row>
    <row r="245" spans="1:7">
      <c r="A245" s="1">
        <v>42354</v>
      </c>
      <c r="B245">
        <v>556.15002400000003</v>
      </c>
      <c r="C245">
        <v>569.28002900000001</v>
      </c>
      <c r="D245">
        <v>554.20001200000002</v>
      </c>
      <c r="E245">
        <v>567.830017</v>
      </c>
      <c r="F245">
        <v>567.830017</v>
      </c>
      <c r="G245">
        <v>872000</v>
      </c>
    </row>
    <row r="246" spans="1:7">
      <c r="A246" s="1">
        <v>42355</v>
      </c>
      <c r="B246">
        <v>575.01000999999997</v>
      </c>
      <c r="C246">
        <v>577.76000999999997</v>
      </c>
      <c r="D246">
        <v>554.59997599999997</v>
      </c>
      <c r="E246">
        <v>554.89001499999995</v>
      </c>
      <c r="F246">
        <v>554.89001499999995</v>
      </c>
      <c r="G246">
        <v>1144800</v>
      </c>
    </row>
    <row r="247" spans="1:7">
      <c r="A247" s="1">
        <v>42356</v>
      </c>
      <c r="B247">
        <v>553.78002900000001</v>
      </c>
      <c r="C247">
        <v>555.34002699999996</v>
      </c>
      <c r="D247">
        <v>540.5</v>
      </c>
      <c r="E247">
        <v>541.080017</v>
      </c>
      <c r="F247">
        <v>541.080017</v>
      </c>
      <c r="G247">
        <v>1506400</v>
      </c>
    </row>
    <row r="248" spans="1:7">
      <c r="A248" s="1">
        <v>42359</v>
      </c>
      <c r="B248">
        <v>544.25</v>
      </c>
      <c r="C248">
        <v>544.88000499999998</v>
      </c>
      <c r="D248">
        <v>508.10000600000001</v>
      </c>
      <c r="E248">
        <v>522.01000999999997</v>
      </c>
      <c r="F248">
        <v>522.01000999999997</v>
      </c>
      <c r="G248">
        <v>3098000</v>
      </c>
    </row>
    <row r="249" spans="1:7">
      <c r="A249" s="1">
        <v>42360</v>
      </c>
      <c r="B249">
        <v>511.38000499999998</v>
      </c>
      <c r="C249">
        <v>512.330017</v>
      </c>
      <c r="D249">
        <v>494.10998499999999</v>
      </c>
      <c r="E249">
        <v>494.60998499999999</v>
      </c>
      <c r="F249">
        <v>494.60998499999999</v>
      </c>
      <c r="G249">
        <v>4564400</v>
      </c>
    </row>
    <row r="250" spans="1:7">
      <c r="A250" s="1">
        <v>42361</v>
      </c>
      <c r="B250">
        <v>490.16000400000001</v>
      </c>
      <c r="C250">
        <v>501.25</v>
      </c>
      <c r="D250">
        <v>482.23001099999999</v>
      </c>
      <c r="E250">
        <v>497.48001099999999</v>
      </c>
      <c r="F250">
        <v>497.48001099999999</v>
      </c>
      <c r="G250">
        <v>2457300</v>
      </c>
    </row>
    <row r="251" spans="1:7">
      <c r="A251" s="1">
        <v>42362</v>
      </c>
      <c r="B251">
        <v>498.86999500000002</v>
      </c>
      <c r="C251">
        <v>501.98001099999999</v>
      </c>
      <c r="D251">
        <v>494.29998799999998</v>
      </c>
      <c r="E251">
        <v>495.10000600000001</v>
      </c>
      <c r="F251">
        <v>495.10000600000001</v>
      </c>
      <c r="G251">
        <v>894200</v>
      </c>
    </row>
    <row r="252" spans="1:7">
      <c r="A252" s="1">
        <v>42366</v>
      </c>
      <c r="B252">
        <v>495.97000100000002</v>
      </c>
      <c r="C252">
        <v>499</v>
      </c>
      <c r="D252">
        <v>485.76001000000002</v>
      </c>
      <c r="E252">
        <v>493.51998900000001</v>
      </c>
      <c r="F252">
        <v>493.51998900000001</v>
      </c>
      <c r="G252">
        <v>956800</v>
      </c>
    </row>
    <row r="253" spans="1:7">
      <c r="A253" s="1">
        <v>42367</v>
      </c>
      <c r="B253">
        <v>494.10000600000001</v>
      </c>
      <c r="C253">
        <v>497.23998999999998</v>
      </c>
      <c r="D253">
        <v>489.02999899999998</v>
      </c>
      <c r="E253">
        <v>489.94000199999999</v>
      </c>
      <c r="F253">
        <v>489.94000199999999</v>
      </c>
      <c r="G253">
        <v>866400</v>
      </c>
    </row>
    <row r="254" spans="1:7">
      <c r="A254" s="1">
        <v>42368</v>
      </c>
      <c r="B254">
        <v>490</v>
      </c>
      <c r="C254">
        <v>492.98998999999998</v>
      </c>
      <c r="D254">
        <v>482.79998799999998</v>
      </c>
      <c r="E254">
        <v>485.790009</v>
      </c>
      <c r="F254">
        <v>485.790009</v>
      </c>
      <c r="G254">
        <v>1060800</v>
      </c>
    </row>
    <row r="255" spans="1:7">
      <c r="A255" s="1">
        <v>42369</v>
      </c>
      <c r="B255">
        <v>483.10998499999999</v>
      </c>
      <c r="C255">
        <v>485.77999899999998</v>
      </c>
      <c r="D255">
        <v>477.97000100000002</v>
      </c>
      <c r="E255">
        <v>479.85000600000001</v>
      </c>
      <c r="F255">
        <v>479.85000600000001</v>
      </c>
      <c r="G255">
        <v>1196600</v>
      </c>
    </row>
    <row r="256" spans="1:7">
      <c r="A256" s="1">
        <v>42373</v>
      </c>
      <c r="B256">
        <v>468.70001200000002</v>
      </c>
      <c r="C256">
        <v>469</v>
      </c>
      <c r="D256">
        <v>447.5</v>
      </c>
      <c r="E256">
        <v>448.80999800000001</v>
      </c>
      <c r="F256">
        <v>448.80999800000001</v>
      </c>
      <c r="G256">
        <v>2690300</v>
      </c>
    </row>
    <row r="257" spans="1:7">
      <c r="A257" s="1">
        <v>42374</v>
      </c>
      <c r="B257">
        <v>450</v>
      </c>
      <c r="C257">
        <v>459.88000499999998</v>
      </c>
      <c r="D257">
        <v>446.79998799999998</v>
      </c>
      <c r="E257">
        <v>449.02999899999998</v>
      </c>
      <c r="F257">
        <v>449.02999899999998</v>
      </c>
      <c r="G257">
        <v>2161300</v>
      </c>
    </row>
    <row r="258" spans="1:7">
      <c r="A258" s="1">
        <v>42375</v>
      </c>
      <c r="B258">
        <v>437.94000199999999</v>
      </c>
      <c r="C258">
        <v>447</v>
      </c>
      <c r="D258">
        <v>423</v>
      </c>
      <c r="E258">
        <v>426.67001299999998</v>
      </c>
      <c r="F258">
        <v>426.67001299999998</v>
      </c>
      <c r="G258">
        <v>3646900</v>
      </c>
    </row>
    <row r="259" spans="1:7">
      <c r="A259" s="1">
        <v>42376</v>
      </c>
      <c r="B259">
        <v>415.07998700000002</v>
      </c>
      <c r="C259">
        <v>425.19000199999999</v>
      </c>
      <c r="D259">
        <v>411.60998499999999</v>
      </c>
      <c r="E259">
        <v>416</v>
      </c>
      <c r="F259">
        <v>416</v>
      </c>
      <c r="G259">
        <v>1892000</v>
      </c>
    </row>
    <row r="260" spans="1:7">
      <c r="A260" s="1">
        <v>42377</v>
      </c>
      <c r="B260">
        <v>419.83999599999999</v>
      </c>
      <c r="C260">
        <v>426.290009</v>
      </c>
      <c r="D260">
        <v>411.73998999999998</v>
      </c>
      <c r="E260">
        <v>413.290009</v>
      </c>
      <c r="F260">
        <v>413.290009</v>
      </c>
      <c r="G260">
        <v>1297200</v>
      </c>
    </row>
    <row r="261" spans="1:7">
      <c r="A261" s="1">
        <v>42380</v>
      </c>
      <c r="B261">
        <v>416.64999399999999</v>
      </c>
      <c r="C261">
        <v>419.92001299999998</v>
      </c>
      <c r="D261">
        <v>406.35000600000001</v>
      </c>
      <c r="E261">
        <v>411.10000600000001</v>
      </c>
      <c r="F261">
        <v>411.10000600000001</v>
      </c>
      <c r="G261">
        <v>1462500</v>
      </c>
    </row>
    <row r="262" spans="1:7">
      <c r="A262" s="1">
        <v>42381</v>
      </c>
      <c r="B262">
        <v>415.5</v>
      </c>
      <c r="C262">
        <v>420.79998799999998</v>
      </c>
      <c r="D262">
        <v>399.14001500000001</v>
      </c>
      <c r="E262">
        <v>404.26001000000002</v>
      </c>
      <c r="F262">
        <v>404.26001000000002</v>
      </c>
      <c r="G262">
        <v>1658400</v>
      </c>
    </row>
    <row r="263" spans="1:7">
      <c r="A263" s="1">
        <v>42382</v>
      </c>
      <c r="B263">
        <v>407.79998799999998</v>
      </c>
      <c r="C263">
        <v>432.29998799999998</v>
      </c>
      <c r="D263">
        <v>406.64999399999999</v>
      </c>
      <c r="E263">
        <v>428.27999899999998</v>
      </c>
      <c r="F263">
        <v>428.27999899999998</v>
      </c>
      <c r="G263">
        <v>3552500</v>
      </c>
    </row>
    <row r="264" spans="1:7">
      <c r="A264" s="1">
        <v>42383</v>
      </c>
      <c r="B264">
        <v>447</v>
      </c>
      <c r="C264">
        <v>463.51001000000002</v>
      </c>
      <c r="D264">
        <v>436.5</v>
      </c>
      <c r="E264">
        <v>454.29998799999998</v>
      </c>
      <c r="F264">
        <v>454.29998799999998</v>
      </c>
      <c r="G264">
        <v>3769900</v>
      </c>
    </row>
    <row r="265" spans="1:7">
      <c r="A265" s="1">
        <v>42384</v>
      </c>
      <c r="B265">
        <v>441.14999399999999</v>
      </c>
      <c r="C265">
        <v>476.42999300000002</v>
      </c>
      <c r="D265">
        <v>441.14999399999999</v>
      </c>
      <c r="E265">
        <v>475.94000199999999</v>
      </c>
      <c r="F265">
        <v>475.94000199999999</v>
      </c>
      <c r="G265">
        <v>3307700</v>
      </c>
    </row>
    <row r="266" spans="1:7">
      <c r="A266" s="1">
        <v>42388</v>
      </c>
      <c r="B266">
        <v>478.35998499999999</v>
      </c>
      <c r="C266">
        <v>478.36999500000002</v>
      </c>
      <c r="D266">
        <v>456.10000600000001</v>
      </c>
      <c r="E266">
        <v>469.47000100000002</v>
      </c>
      <c r="F266">
        <v>469.47000100000002</v>
      </c>
      <c r="G266">
        <v>2255800</v>
      </c>
    </row>
    <row r="267" spans="1:7">
      <c r="A267" s="1">
        <v>42389</v>
      </c>
      <c r="B267">
        <v>462.75</v>
      </c>
      <c r="C267">
        <v>472.790009</v>
      </c>
      <c r="D267">
        <v>451.08999599999999</v>
      </c>
      <c r="E267">
        <v>465.5</v>
      </c>
      <c r="F267">
        <v>465.5</v>
      </c>
      <c r="G267">
        <v>1786700</v>
      </c>
    </row>
    <row r="268" spans="1:7">
      <c r="A268" s="1">
        <v>42390</v>
      </c>
      <c r="B268">
        <v>469.790009</v>
      </c>
      <c r="C268">
        <v>475.58999599999999</v>
      </c>
      <c r="D268">
        <v>461</v>
      </c>
      <c r="E268">
        <v>461.20001200000002</v>
      </c>
      <c r="F268">
        <v>461.20001200000002</v>
      </c>
      <c r="G268">
        <v>1198900</v>
      </c>
    </row>
    <row r="269" spans="1:7">
      <c r="A269" s="1">
        <v>42391</v>
      </c>
      <c r="B269">
        <v>466.22000100000002</v>
      </c>
      <c r="C269">
        <v>466.32998700000002</v>
      </c>
      <c r="D269">
        <v>446.70001200000002</v>
      </c>
      <c r="E269">
        <v>450.76001000000002</v>
      </c>
      <c r="F269">
        <v>450.76001000000002</v>
      </c>
      <c r="G269">
        <v>1430300</v>
      </c>
    </row>
    <row r="270" spans="1:7">
      <c r="A270" s="1">
        <v>42394</v>
      </c>
      <c r="B270">
        <v>447.92001299999998</v>
      </c>
      <c r="C270">
        <v>448.92001299999998</v>
      </c>
      <c r="D270">
        <v>431.51998900000001</v>
      </c>
      <c r="E270">
        <v>442.17001299999998</v>
      </c>
      <c r="F270">
        <v>442.17001299999998</v>
      </c>
      <c r="G270">
        <v>1573700</v>
      </c>
    </row>
    <row r="271" spans="1:7">
      <c r="A271" s="1">
        <v>42395</v>
      </c>
      <c r="B271">
        <v>442</v>
      </c>
      <c r="C271">
        <v>449.89999399999999</v>
      </c>
      <c r="D271">
        <v>440.01001000000002</v>
      </c>
      <c r="E271">
        <v>448.14999399999999</v>
      </c>
      <c r="F271">
        <v>448.14999399999999</v>
      </c>
      <c r="G271">
        <v>767000</v>
      </c>
    </row>
    <row r="272" spans="1:7">
      <c r="A272" s="1">
        <v>42396</v>
      </c>
      <c r="B272">
        <v>448.5</v>
      </c>
      <c r="C272">
        <v>454.48998999999998</v>
      </c>
      <c r="D272">
        <v>442.25</v>
      </c>
      <c r="E272">
        <v>442.64001500000001</v>
      </c>
      <c r="F272">
        <v>442.64001500000001</v>
      </c>
      <c r="G272">
        <v>1317100</v>
      </c>
    </row>
    <row r="273" spans="1:7">
      <c r="A273" s="1">
        <v>42397</v>
      </c>
      <c r="B273">
        <v>446.98001099999999</v>
      </c>
      <c r="C273">
        <v>455.98001099999999</v>
      </c>
      <c r="D273">
        <v>443.29998799999998</v>
      </c>
      <c r="E273">
        <v>453.07998700000002</v>
      </c>
      <c r="F273">
        <v>453.07998700000002</v>
      </c>
      <c r="G273">
        <v>1020000</v>
      </c>
    </row>
    <row r="274" spans="1:7">
      <c r="A274" s="1">
        <v>42398</v>
      </c>
      <c r="B274">
        <v>455.76001000000002</v>
      </c>
      <c r="C274">
        <v>470</v>
      </c>
      <c r="D274">
        <v>451.32998700000002</v>
      </c>
      <c r="E274">
        <v>452.97000100000002</v>
      </c>
      <c r="F274">
        <v>452.97000100000002</v>
      </c>
      <c r="G274">
        <v>1534600</v>
      </c>
    </row>
    <row r="275" spans="1:7">
      <c r="A275" s="1">
        <v>42401</v>
      </c>
      <c r="B275">
        <v>476.11999500000002</v>
      </c>
      <c r="C275">
        <v>479</v>
      </c>
      <c r="D275">
        <v>463.01001000000002</v>
      </c>
      <c r="E275">
        <v>472.64001500000001</v>
      </c>
      <c r="F275">
        <v>472.64001500000001</v>
      </c>
      <c r="G275">
        <v>2337000</v>
      </c>
    </row>
    <row r="276" spans="1:7">
      <c r="A276" s="1">
        <v>42402</v>
      </c>
      <c r="B276">
        <v>471</v>
      </c>
      <c r="C276">
        <v>484.20001200000002</v>
      </c>
      <c r="D276">
        <v>468.29998799999998</v>
      </c>
      <c r="E276">
        <v>475.67001299999998</v>
      </c>
      <c r="F276">
        <v>475.67001299999998</v>
      </c>
      <c r="G276">
        <v>2725200</v>
      </c>
    </row>
    <row r="277" spans="1:7">
      <c r="A277" s="1">
        <v>42403</v>
      </c>
      <c r="B277">
        <v>459.70001200000002</v>
      </c>
      <c r="C277">
        <v>466.64001500000001</v>
      </c>
      <c r="D277">
        <v>440.41000400000001</v>
      </c>
      <c r="E277">
        <v>461.73998999999998</v>
      </c>
      <c r="F277">
        <v>461.73998999999998</v>
      </c>
      <c r="G277">
        <v>3798700</v>
      </c>
    </row>
    <row r="278" spans="1:7">
      <c r="A278" s="1">
        <v>42404</v>
      </c>
      <c r="B278">
        <v>460</v>
      </c>
      <c r="C278">
        <v>476.67001299999998</v>
      </c>
      <c r="D278">
        <v>456</v>
      </c>
      <c r="E278">
        <v>470.89999399999999</v>
      </c>
      <c r="F278">
        <v>470.89999399999999</v>
      </c>
      <c r="G278">
        <v>1489600</v>
      </c>
    </row>
    <row r="279" spans="1:7">
      <c r="A279" s="1">
        <v>42405</v>
      </c>
      <c r="B279">
        <v>469.85000600000001</v>
      </c>
      <c r="C279">
        <v>475.58999599999999</v>
      </c>
      <c r="D279">
        <v>454.45001200000002</v>
      </c>
      <c r="E279">
        <v>460.14001500000001</v>
      </c>
      <c r="F279">
        <v>460.14001500000001</v>
      </c>
      <c r="G279">
        <v>1528000</v>
      </c>
    </row>
    <row r="280" spans="1:7">
      <c r="A280" s="1">
        <v>42408</v>
      </c>
      <c r="B280">
        <v>454.69000199999999</v>
      </c>
      <c r="C280">
        <v>461.10998499999999</v>
      </c>
      <c r="D280">
        <v>435.86999500000002</v>
      </c>
      <c r="E280">
        <v>445</v>
      </c>
      <c r="F280">
        <v>445</v>
      </c>
      <c r="G280">
        <v>1427300</v>
      </c>
    </row>
    <row r="281" spans="1:7">
      <c r="A281" s="1">
        <v>42409</v>
      </c>
      <c r="B281">
        <v>441.89999399999999</v>
      </c>
      <c r="C281">
        <v>452.01998900000001</v>
      </c>
      <c r="D281">
        <v>436.85998499999999</v>
      </c>
      <c r="E281">
        <v>440.92999300000002</v>
      </c>
      <c r="F281">
        <v>440.92999300000002</v>
      </c>
      <c r="G281">
        <v>1139000</v>
      </c>
    </row>
    <row r="282" spans="1:7">
      <c r="A282" s="1">
        <v>42410</v>
      </c>
      <c r="B282">
        <v>443.98998999999998</v>
      </c>
      <c r="C282">
        <v>453.79998799999998</v>
      </c>
      <c r="D282">
        <v>442.5</v>
      </c>
      <c r="E282">
        <v>448.80999800000001</v>
      </c>
      <c r="F282">
        <v>448.80999800000001</v>
      </c>
      <c r="G282">
        <v>992200</v>
      </c>
    </row>
    <row r="283" spans="1:7">
      <c r="A283" s="1">
        <v>42411</v>
      </c>
      <c r="B283">
        <v>444</v>
      </c>
      <c r="C283">
        <v>467.77999899999998</v>
      </c>
      <c r="D283">
        <v>441.01001000000002</v>
      </c>
      <c r="E283">
        <v>461.39001500000001</v>
      </c>
      <c r="F283">
        <v>461.39001500000001</v>
      </c>
      <c r="G283">
        <v>1283300</v>
      </c>
    </row>
    <row r="284" spans="1:7">
      <c r="A284" s="1">
        <v>42412</v>
      </c>
      <c r="B284">
        <v>466.10998499999999</v>
      </c>
      <c r="C284">
        <v>487.98001099999999</v>
      </c>
      <c r="D284">
        <v>465.459991</v>
      </c>
      <c r="E284">
        <v>480.57000699999998</v>
      </c>
      <c r="F284">
        <v>480.57000699999998</v>
      </c>
      <c r="G284">
        <v>1755100</v>
      </c>
    </row>
    <row r="285" spans="1:7">
      <c r="A285" s="1">
        <v>42416</v>
      </c>
      <c r="B285">
        <v>484.01001000000002</v>
      </c>
      <c r="C285">
        <v>493</v>
      </c>
      <c r="D285">
        <v>478</v>
      </c>
      <c r="E285">
        <v>492.94000199999999</v>
      </c>
      <c r="F285">
        <v>492.94000199999999</v>
      </c>
      <c r="G285">
        <v>1131200</v>
      </c>
    </row>
    <row r="286" spans="1:7">
      <c r="A286" s="1">
        <v>42417</v>
      </c>
      <c r="B286">
        <v>495.42999300000002</v>
      </c>
      <c r="C286">
        <v>514.79998799999998</v>
      </c>
      <c r="D286">
        <v>495.22000100000002</v>
      </c>
      <c r="E286">
        <v>514.01000999999997</v>
      </c>
      <c r="F286">
        <v>514.01000999999997</v>
      </c>
      <c r="G286">
        <v>1638900</v>
      </c>
    </row>
    <row r="287" spans="1:7">
      <c r="A287" s="1">
        <v>42418</v>
      </c>
      <c r="B287">
        <v>515</v>
      </c>
      <c r="C287">
        <v>518.85998500000005</v>
      </c>
      <c r="D287">
        <v>502.04998799999998</v>
      </c>
      <c r="E287">
        <v>515.92999299999997</v>
      </c>
      <c r="F287">
        <v>515.92999299999997</v>
      </c>
      <c r="G287">
        <v>1129000</v>
      </c>
    </row>
    <row r="288" spans="1:7">
      <c r="A288" s="1">
        <v>42419</v>
      </c>
      <c r="B288">
        <v>512.20001200000002</v>
      </c>
      <c r="C288">
        <v>526.22997999999995</v>
      </c>
      <c r="D288">
        <v>509.5</v>
      </c>
      <c r="E288">
        <v>511.57998700000002</v>
      </c>
      <c r="F288">
        <v>511.57998700000002</v>
      </c>
      <c r="G288">
        <v>1413400</v>
      </c>
    </row>
    <row r="289" spans="1:7">
      <c r="A289" s="1">
        <v>42422</v>
      </c>
      <c r="B289">
        <v>515</v>
      </c>
      <c r="C289">
        <v>529.39001499999995</v>
      </c>
      <c r="D289">
        <v>514.48999000000003</v>
      </c>
      <c r="E289">
        <v>525.90002400000003</v>
      </c>
      <c r="F289">
        <v>525.90002400000003</v>
      </c>
      <c r="G289">
        <v>1429000</v>
      </c>
    </row>
    <row r="290" spans="1:7">
      <c r="A290" s="1">
        <v>42423</v>
      </c>
      <c r="B290">
        <v>514</v>
      </c>
      <c r="C290">
        <v>530.84997599999997</v>
      </c>
      <c r="D290">
        <v>513.10998500000005</v>
      </c>
      <c r="E290">
        <v>525.05999799999995</v>
      </c>
      <c r="F290">
        <v>525.05999799999995</v>
      </c>
      <c r="G290">
        <v>1451700</v>
      </c>
    </row>
    <row r="291" spans="1:7">
      <c r="A291" s="1">
        <v>42424</v>
      </c>
      <c r="B291">
        <v>519.77002000000005</v>
      </c>
      <c r="C291">
        <v>522.86999500000002</v>
      </c>
      <c r="D291">
        <v>512.65997300000004</v>
      </c>
      <c r="E291">
        <v>514.85998500000005</v>
      </c>
      <c r="F291">
        <v>514.85998500000005</v>
      </c>
      <c r="G291">
        <v>1040300</v>
      </c>
    </row>
    <row r="292" spans="1:7">
      <c r="A292" s="1">
        <v>42425</v>
      </c>
      <c r="B292">
        <v>514.21002199999998</v>
      </c>
      <c r="C292">
        <v>515.84997599999997</v>
      </c>
      <c r="D292">
        <v>497.51001000000002</v>
      </c>
      <c r="E292">
        <v>505.32998700000002</v>
      </c>
      <c r="F292">
        <v>505.32998700000002</v>
      </c>
      <c r="G292">
        <v>1180900</v>
      </c>
    </row>
    <row r="293" spans="1:7">
      <c r="A293" s="1">
        <v>42426</v>
      </c>
      <c r="B293">
        <v>507</v>
      </c>
      <c r="C293">
        <v>508</v>
      </c>
      <c r="D293">
        <v>493.10998499999999</v>
      </c>
      <c r="E293">
        <v>506.01001000000002</v>
      </c>
      <c r="F293">
        <v>506.01001000000002</v>
      </c>
      <c r="G293">
        <v>1030100</v>
      </c>
    </row>
    <row r="294" spans="1:7">
      <c r="A294" s="1">
        <v>42429</v>
      </c>
      <c r="B294">
        <v>508</v>
      </c>
      <c r="C294">
        <v>522.52002000000005</v>
      </c>
      <c r="D294">
        <v>506.76998900000001</v>
      </c>
      <c r="E294">
        <v>509.16000400000001</v>
      </c>
      <c r="F294">
        <v>509.16000400000001</v>
      </c>
      <c r="G294">
        <v>1426700</v>
      </c>
    </row>
    <row r="295" spans="1:7">
      <c r="A295" s="1">
        <v>42430</v>
      </c>
      <c r="B295">
        <v>514.25</v>
      </c>
      <c r="C295">
        <v>516</v>
      </c>
      <c r="D295">
        <v>506.02999899999998</v>
      </c>
      <c r="E295">
        <v>509.97000100000002</v>
      </c>
      <c r="F295">
        <v>509.97000100000002</v>
      </c>
      <c r="G295">
        <v>854800</v>
      </c>
    </row>
    <row r="296" spans="1:7">
      <c r="A296" s="1">
        <v>42431</v>
      </c>
      <c r="B296">
        <v>512.79998799999998</v>
      </c>
      <c r="C296">
        <v>528.95001200000002</v>
      </c>
      <c r="D296">
        <v>512.79998799999998</v>
      </c>
      <c r="E296">
        <v>525.69000200000005</v>
      </c>
      <c r="F296">
        <v>525.69000200000005</v>
      </c>
      <c r="G296">
        <v>1208000</v>
      </c>
    </row>
    <row r="297" spans="1:7">
      <c r="A297" s="1">
        <v>42432</v>
      </c>
      <c r="B297">
        <v>520</v>
      </c>
      <c r="C297">
        <v>530.13000499999998</v>
      </c>
      <c r="D297">
        <v>519.27002000000005</v>
      </c>
      <c r="E297">
        <v>524.28997800000002</v>
      </c>
      <c r="F297">
        <v>524.28997800000002</v>
      </c>
      <c r="G297">
        <v>1080300</v>
      </c>
    </row>
    <row r="298" spans="1:7">
      <c r="A298" s="1">
        <v>42433</v>
      </c>
      <c r="B298">
        <v>529.28997800000002</v>
      </c>
      <c r="C298">
        <v>541.92999299999997</v>
      </c>
      <c r="D298">
        <v>527.29998799999998</v>
      </c>
      <c r="E298">
        <v>529</v>
      </c>
      <c r="F298">
        <v>529</v>
      </c>
      <c r="G298">
        <v>1511900</v>
      </c>
    </row>
    <row r="299" spans="1:7">
      <c r="A299" s="1">
        <v>42436</v>
      </c>
      <c r="B299">
        <v>522.96997099999999</v>
      </c>
      <c r="C299">
        <v>536</v>
      </c>
      <c r="D299">
        <v>520.080017</v>
      </c>
      <c r="E299">
        <v>533.69000200000005</v>
      </c>
      <c r="F299">
        <v>533.69000200000005</v>
      </c>
      <c r="G299">
        <v>824900</v>
      </c>
    </row>
    <row r="300" spans="1:7">
      <c r="A300" s="1">
        <v>42437</v>
      </c>
      <c r="B300">
        <v>536.29998799999998</v>
      </c>
      <c r="C300">
        <v>542.5</v>
      </c>
      <c r="D300">
        <v>523.419983</v>
      </c>
      <c r="E300">
        <v>524.69000200000005</v>
      </c>
      <c r="F300">
        <v>524.69000200000005</v>
      </c>
      <c r="G300">
        <v>1103700</v>
      </c>
    </row>
    <row r="301" spans="1:7">
      <c r="A301" s="1">
        <v>42438</v>
      </c>
      <c r="B301">
        <v>512.55999799999995</v>
      </c>
      <c r="C301">
        <v>518.60998500000005</v>
      </c>
      <c r="D301">
        <v>492.5</v>
      </c>
      <c r="E301">
        <v>506.63000499999998</v>
      </c>
      <c r="F301">
        <v>506.63000499999998</v>
      </c>
      <c r="G301">
        <v>3399300</v>
      </c>
    </row>
    <row r="302" spans="1:7">
      <c r="A302" s="1">
        <v>42439</v>
      </c>
      <c r="B302">
        <v>509.89999399999999</v>
      </c>
      <c r="C302">
        <v>514</v>
      </c>
      <c r="D302">
        <v>498.92999300000002</v>
      </c>
      <c r="E302">
        <v>503.67999300000002</v>
      </c>
      <c r="F302">
        <v>503.67999300000002</v>
      </c>
      <c r="G302">
        <v>1309400</v>
      </c>
    </row>
    <row r="303" spans="1:7">
      <c r="A303" s="1">
        <v>42440</v>
      </c>
      <c r="B303">
        <v>507.36999500000002</v>
      </c>
      <c r="C303">
        <v>514.89001499999995</v>
      </c>
      <c r="D303">
        <v>504.25</v>
      </c>
      <c r="E303">
        <v>507.85000600000001</v>
      </c>
      <c r="F303">
        <v>507.85000600000001</v>
      </c>
      <c r="G303">
        <v>1314900</v>
      </c>
    </row>
    <row r="304" spans="1:7">
      <c r="A304" s="1">
        <v>42443</v>
      </c>
      <c r="B304">
        <v>508.86999500000002</v>
      </c>
      <c r="C304">
        <v>521.51000999999997</v>
      </c>
      <c r="D304">
        <v>508.01001000000002</v>
      </c>
      <c r="E304">
        <v>515.72997999999995</v>
      </c>
      <c r="F304">
        <v>515.72997999999995</v>
      </c>
      <c r="G304">
        <v>1149600</v>
      </c>
    </row>
    <row r="305" spans="1:7">
      <c r="A305" s="1">
        <v>42444</v>
      </c>
      <c r="B305">
        <v>510.98998999999998</v>
      </c>
      <c r="C305">
        <v>511.5</v>
      </c>
      <c r="D305">
        <v>499.42001299999998</v>
      </c>
      <c r="E305">
        <v>503</v>
      </c>
      <c r="F305">
        <v>503</v>
      </c>
      <c r="G305">
        <v>1213700</v>
      </c>
    </row>
    <row r="306" spans="1:7">
      <c r="A306" s="1">
        <v>42445</v>
      </c>
      <c r="B306">
        <v>479.85998499999999</v>
      </c>
      <c r="C306">
        <v>506</v>
      </c>
      <c r="D306">
        <v>473.10998499999999</v>
      </c>
      <c r="E306">
        <v>500.35000600000001</v>
      </c>
      <c r="F306">
        <v>500.35000600000001</v>
      </c>
      <c r="G306">
        <v>3119600</v>
      </c>
    </row>
    <row r="307" spans="1:7">
      <c r="A307" s="1">
        <v>42446</v>
      </c>
      <c r="B307">
        <v>494.02999899999998</v>
      </c>
      <c r="C307">
        <v>497.42001299999998</v>
      </c>
      <c r="D307">
        <v>470.79998799999998</v>
      </c>
      <c r="E307">
        <v>471.58999599999999</v>
      </c>
      <c r="F307">
        <v>471.58999599999999</v>
      </c>
      <c r="G307">
        <v>2282000</v>
      </c>
    </row>
    <row r="308" spans="1:7">
      <c r="A308" s="1">
        <v>42447</v>
      </c>
      <c r="B308">
        <v>469.98001099999999</v>
      </c>
      <c r="C308">
        <v>473.42001299999998</v>
      </c>
      <c r="D308">
        <v>454.5</v>
      </c>
      <c r="E308">
        <v>455.36999500000002</v>
      </c>
      <c r="F308">
        <v>455.36999500000002</v>
      </c>
      <c r="G308">
        <v>2878500</v>
      </c>
    </row>
    <row r="309" spans="1:7">
      <c r="A309" s="1">
        <v>42450</v>
      </c>
      <c r="B309">
        <v>455.20001200000002</v>
      </c>
      <c r="C309">
        <v>463.42001299999998</v>
      </c>
      <c r="D309">
        <v>452.77999899999998</v>
      </c>
      <c r="E309">
        <v>462.48001099999999</v>
      </c>
      <c r="F309">
        <v>462.48001099999999</v>
      </c>
      <c r="G309">
        <v>1347700</v>
      </c>
    </row>
    <row r="310" spans="1:7">
      <c r="A310" s="1">
        <v>42451</v>
      </c>
      <c r="B310">
        <v>462.02999899999998</v>
      </c>
      <c r="C310">
        <v>474.11999500000002</v>
      </c>
      <c r="D310">
        <v>458.39999399999999</v>
      </c>
      <c r="E310">
        <v>471.76001000000002</v>
      </c>
      <c r="F310">
        <v>471.76001000000002</v>
      </c>
      <c r="G310">
        <v>1026800</v>
      </c>
    </row>
    <row r="311" spans="1:7">
      <c r="A311" s="1">
        <v>42452</v>
      </c>
      <c r="B311">
        <v>472.959991</v>
      </c>
      <c r="C311">
        <v>481.63000499999998</v>
      </c>
      <c r="D311">
        <v>471</v>
      </c>
      <c r="E311">
        <v>474.459991</v>
      </c>
      <c r="F311">
        <v>474.459991</v>
      </c>
      <c r="G311">
        <v>798200</v>
      </c>
    </row>
    <row r="312" spans="1:7">
      <c r="A312" s="1">
        <v>42453</v>
      </c>
      <c r="B312">
        <v>471.44000199999999</v>
      </c>
      <c r="C312">
        <v>472.35000600000001</v>
      </c>
      <c r="D312">
        <v>462.45001200000002</v>
      </c>
      <c r="E312">
        <v>471.36999500000002</v>
      </c>
      <c r="F312">
        <v>471.36999500000002</v>
      </c>
      <c r="G312">
        <v>1019200</v>
      </c>
    </row>
    <row r="313" spans="1:7">
      <c r="A313" s="1">
        <v>42457</v>
      </c>
      <c r="B313">
        <v>474</v>
      </c>
      <c r="C313">
        <v>480.61999500000002</v>
      </c>
      <c r="D313">
        <v>472.48998999999998</v>
      </c>
      <c r="E313">
        <v>475.30999800000001</v>
      </c>
      <c r="F313">
        <v>475.30999800000001</v>
      </c>
      <c r="G313">
        <v>738800</v>
      </c>
    </row>
    <row r="314" spans="1:7">
      <c r="A314" s="1">
        <v>42458</v>
      </c>
      <c r="B314">
        <v>466.45001200000002</v>
      </c>
      <c r="C314">
        <v>468.11999500000002</v>
      </c>
      <c r="D314">
        <v>453.86999500000002</v>
      </c>
      <c r="E314">
        <v>460</v>
      </c>
      <c r="F314">
        <v>460</v>
      </c>
      <c r="G314">
        <v>1540400</v>
      </c>
    </row>
    <row r="315" spans="1:7">
      <c r="A315" s="1">
        <v>42459</v>
      </c>
      <c r="B315">
        <v>462</v>
      </c>
      <c r="C315">
        <v>471</v>
      </c>
      <c r="D315">
        <v>454.23998999999998</v>
      </c>
      <c r="E315">
        <v>466.14999399999999</v>
      </c>
      <c r="F315">
        <v>466.14999399999999</v>
      </c>
      <c r="G315">
        <v>1068600</v>
      </c>
    </row>
    <row r="316" spans="1:7">
      <c r="A316" s="1">
        <v>42460</v>
      </c>
      <c r="B316">
        <v>468.95001200000002</v>
      </c>
      <c r="C316">
        <v>473.75</v>
      </c>
      <c r="D316">
        <v>462.51001000000002</v>
      </c>
      <c r="E316">
        <v>470.97000100000002</v>
      </c>
      <c r="F316">
        <v>470.97000100000002</v>
      </c>
      <c r="G316">
        <v>802400</v>
      </c>
    </row>
    <row r="317" spans="1:7">
      <c r="A317" s="1">
        <v>42461</v>
      </c>
      <c r="B317">
        <v>459.32998700000002</v>
      </c>
      <c r="C317">
        <v>467.89999399999999</v>
      </c>
      <c r="D317">
        <v>455.75</v>
      </c>
      <c r="E317">
        <v>464.80999800000001</v>
      </c>
      <c r="F317">
        <v>464.80999800000001</v>
      </c>
      <c r="G317">
        <v>988500</v>
      </c>
    </row>
    <row r="318" spans="1:7">
      <c r="A318" s="1">
        <v>42464</v>
      </c>
      <c r="B318">
        <v>466.48998999999998</v>
      </c>
      <c r="C318">
        <v>473.17001299999998</v>
      </c>
      <c r="D318">
        <v>463.01001000000002</v>
      </c>
      <c r="E318">
        <v>465</v>
      </c>
      <c r="F318">
        <v>465</v>
      </c>
      <c r="G318">
        <v>676000</v>
      </c>
    </row>
    <row r="319" spans="1:7">
      <c r="A319" s="1">
        <v>42465</v>
      </c>
      <c r="B319">
        <v>461.25</v>
      </c>
      <c r="C319">
        <v>470.19000199999999</v>
      </c>
      <c r="D319">
        <v>460.23001099999999</v>
      </c>
      <c r="E319">
        <v>463.42001299999998</v>
      </c>
      <c r="F319">
        <v>463.42001299999998</v>
      </c>
      <c r="G319">
        <v>629500</v>
      </c>
    </row>
    <row r="320" spans="1:7">
      <c r="A320" s="1">
        <v>42466</v>
      </c>
      <c r="B320">
        <v>462.08999599999999</v>
      </c>
      <c r="C320">
        <v>466.14999399999999</v>
      </c>
      <c r="D320">
        <v>454.79998799999998</v>
      </c>
      <c r="E320">
        <v>455.25</v>
      </c>
      <c r="F320">
        <v>455.25</v>
      </c>
      <c r="G320">
        <v>989400</v>
      </c>
    </row>
    <row r="321" spans="1:7">
      <c r="A321" s="1">
        <v>42467</v>
      </c>
      <c r="B321">
        <v>455.60000600000001</v>
      </c>
      <c r="C321">
        <v>455.92001299999998</v>
      </c>
      <c r="D321">
        <v>444.44000199999999</v>
      </c>
      <c r="E321">
        <v>450.60000600000001</v>
      </c>
      <c r="F321">
        <v>450.60000600000001</v>
      </c>
      <c r="G321">
        <v>1288300</v>
      </c>
    </row>
    <row r="322" spans="1:7">
      <c r="A322" s="1">
        <v>42468</v>
      </c>
      <c r="B322">
        <v>451.25</v>
      </c>
      <c r="C322">
        <v>458.75</v>
      </c>
      <c r="D322">
        <v>448.52999899999998</v>
      </c>
      <c r="E322">
        <v>451.25</v>
      </c>
      <c r="F322">
        <v>451.25</v>
      </c>
      <c r="G322">
        <v>831700</v>
      </c>
    </row>
    <row r="323" spans="1:7">
      <c r="A323" s="1">
        <v>42471</v>
      </c>
      <c r="B323">
        <v>453.540009</v>
      </c>
      <c r="C323">
        <v>456.55999800000001</v>
      </c>
      <c r="D323">
        <v>444</v>
      </c>
      <c r="E323">
        <v>444.209991</v>
      </c>
      <c r="F323">
        <v>444.209991</v>
      </c>
      <c r="G323">
        <v>825100</v>
      </c>
    </row>
    <row r="324" spans="1:7">
      <c r="A324" s="1">
        <v>42472</v>
      </c>
      <c r="B324">
        <v>445.51998900000001</v>
      </c>
      <c r="C324">
        <v>447</v>
      </c>
      <c r="D324">
        <v>434.05999800000001</v>
      </c>
      <c r="E324">
        <v>444.61999500000002</v>
      </c>
      <c r="F324">
        <v>444.61999500000002</v>
      </c>
      <c r="G324">
        <v>1065100</v>
      </c>
    </row>
    <row r="325" spans="1:7">
      <c r="A325" s="1">
        <v>42473</v>
      </c>
      <c r="B325">
        <v>442.73001099999999</v>
      </c>
      <c r="C325">
        <v>446.64001500000001</v>
      </c>
      <c r="D325">
        <v>435.89001500000001</v>
      </c>
      <c r="E325">
        <v>444.66000400000001</v>
      </c>
      <c r="F325">
        <v>444.66000400000001</v>
      </c>
      <c r="G325">
        <v>1067700</v>
      </c>
    </row>
    <row r="326" spans="1:7">
      <c r="A326" s="1">
        <v>42474</v>
      </c>
      <c r="B326">
        <v>460</v>
      </c>
      <c r="C326">
        <v>460.98998999999998</v>
      </c>
      <c r="D326">
        <v>452</v>
      </c>
      <c r="E326">
        <v>456.01001000000002</v>
      </c>
      <c r="F326">
        <v>456.01001000000002</v>
      </c>
      <c r="G326">
        <v>1170200</v>
      </c>
    </row>
    <row r="327" spans="1:7">
      <c r="A327" s="1">
        <v>42475</v>
      </c>
      <c r="B327">
        <v>457.14001500000001</v>
      </c>
      <c r="C327">
        <v>469.98001099999999</v>
      </c>
      <c r="D327">
        <v>457</v>
      </c>
      <c r="E327">
        <v>469.290009</v>
      </c>
      <c r="F327">
        <v>469.290009</v>
      </c>
      <c r="G327">
        <v>1271100</v>
      </c>
    </row>
    <row r="328" spans="1:7">
      <c r="A328" s="1">
        <v>42478</v>
      </c>
      <c r="B328">
        <v>468</v>
      </c>
      <c r="C328">
        <v>468.98998999999998</v>
      </c>
      <c r="D328">
        <v>458</v>
      </c>
      <c r="E328">
        <v>460.11999500000002</v>
      </c>
      <c r="F328">
        <v>460.11999500000002</v>
      </c>
      <c r="G328">
        <v>925400</v>
      </c>
    </row>
    <row r="329" spans="1:7">
      <c r="A329" s="1">
        <v>42479</v>
      </c>
      <c r="B329">
        <v>462.01001000000002</v>
      </c>
      <c r="C329">
        <v>465</v>
      </c>
      <c r="D329">
        <v>452.5</v>
      </c>
      <c r="E329">
        <v>455.17999300000002</v>
      </c>
      <c r="F329">
        <v>455.17999300000002</v>
      </c>
      <c r="G329">
        <v>648800</v>
      </c>
    </row>
    <row r="330" spans="1:7">
      <c r="A330" s="1">
        <v>42480</v>
      </c>
      <c r="B330">
        <v>457.10998499999999</v>
      </c>
      <c r="C330">
        <v>462.98998999999998</v>
      </c>
      <c r="D330">
        <v>454</v>
      </c>
      <c r="E330">
        <v>458</v>
      </c>
      <c r="F330">
        <v>458</v>
      </c>
      <c r="G330">
        <v>483100</v>
      </c>
    </row>
    <row r="331" spans="1:7">
      <c r="A331" s="1">
        <v>42481</v>
      </c>
      <c r="B331">
        <v>461</v>
      </c>
      <c r="C331">
        <v>462.79998799999998</v>
      </c>
      <c r="D331">
        <v>447.58999599999999</v>
      </c>
      <c r="E331">
        <v>448.14001500000001</v>
      </c>
      <c r="F331">
        <v>448.14001500000001</v>
      </c>
      <c r="G331">
        <v>740200</v>
      </c>
    </row>
    <row r="332" spans="1:7">
      <c r="A332" s="1">
        <v>42482</v>
      </c>
      <c r="B332">
        <v>452.14999399999999</v>
      </c>
      <c r="C332">
        <v>453.98998999999998</v>
      </c>
      <c r="D332">
        <v>438.26001000000002</v>
      </c>
      <c r="E332">
        <v>442.73001099999999</v>
      </c>
      <c r="F332">
        <v>442.73001099999999</v>
      </c>
      <c r="G332">
        <v>921800</v>
      </c>
    </row>
    <row r="333" spans="1:7">
      <c r="A333" s="1">
        <v>42485</v>
      </c>
      <c r="B333">
        <v>442.70001200000002</v>
      </c>
      <c r="C333">
        <v>444.95001200000002</v>
      </c>
      <c r="D333">
        <v>438</v>
      </c>
      <c r="E333">
        <v>443.10000600000001</v>
      </c>
      <c r="F333">
        <v>443.10000600000001</v>
      </c>
      <c r="G333">
        <v>977200</v>
      </c>
    </row>
    <row r="334" spans="1:7">
      <c r="A334" s="1">
        <v>42486</v>
      </c>
      <c r="B334">
        <v>445</v>
      </c>
      <c r="C334">
        <v>447.26998900000001</v>
      </c>
      <c r="D334">
        <v>438.72000100000002</v>
      </c>
      <c r="E334">
        <v>445.92001299999998</v>
      </c>
      <c r="F334">
        <v>445.92001299999998</v>
      </c>
      <c r="G334">
        <v>1719100</v>
      </c>
    </row>
    <row r="335" spans="1:7">
      <c r="A335" s="1">
        <v>42487</v>
      </c>
      <c r="B335">
        <v>425</v>
      </c>
      <c r="C335">
        <v>430</v>
      </c>
      <c r="D335">
        <v>415</v>
      </c>
      <c r="E335">
        <v>417.22000100000002</v>
      </c>
      <c r="F335">
        <v>417.22000100000002</v>
      </c>
      <c r="G335">
        <v>3884600</v>
      </c>
    </row>
    <row r="336" spans="1:7">
      <c r="A336" s="1">
        <v>42488</v>
      </c>
      <c r="B336">
        <v>417.82998700000002</v>
      </c>
      <c r="C336">
        <v>431.42001299999998</v>
      </c>
      <c r="D336">
        <v>417.38000499999998</v>
      </c>
      <c r="E336">
        <v>423.39999399999999</v>
      </c>
      <c r="F336">
        <v>423.39999399999999</v>
      </c>
      <c r="G336">
        <v>1429100</v>
      </c>
    </row>
    <row r="337" spans="1:7">
      <c r="A337" s="1">
        <v>42489</v>
      </c>
      <c r="B337">
        <v>422.89001500000001</v>
      </c>
      <c r="C337">
        <v>424.73998999999998</v>
      </c>
      <c r="D337">
        <v>417.75</v>
      </c>
      <c r="E337">
        <v>420.97000100000002</v>
      </c>
      <c r="F337">
        <v>420.97000100000002</v>
      </c>
      <c r="G337">
        <v>963100</v>
      </c>
    </row>
    <row r="338" spans="1:7">
      <c r="A338" s="1">
        <v>42492</v>
      </c>
      <c r="B338">
        <v>422</v>
      </c>
      <c r="C338">
        <v>434.14999399999999</v>
      </c>
      <c r="D338">
        <v>420.32998700000002</v>
      </c>
      <c r="E338">
        <v>433.5</v>
      </c>
      <c r="F338">
        <v>433.5</v>
      </c>
      <c r="G338">
        <v>965500</v>
      </c>
    </row>
    <row r="339" spans="1:7">
      <c r="A339" s="1">
        <v>42493</v>
      </c>
      <c r="B339">
        <v>433.60000600000001</v>
      </c>
      <c r="C339">
        <v>447.459991</v>
      </c>
      <c r="D339">
        <v>433.27999899999998</v>
      </c>
      <c r="E339">
        <v>437.95001200000002</v>
      </c>
      <c r="F339">
        <v>437.95001200000002</v>
      </c>
      <c r="G339">
        <v>1290400</v>
      </c>
    </row>
    <row r="340" spans="1:7">
      <c r="A340" s="1">
        <v>42494</v>
      </c>
      <c r="B340">
        <v>437.05999800000001</v>
      </c>
      <c r="C340">
        <v>438.70001200000002</v>
      </c>
      <c r="D340">
        <v>432.10000600000001</v>
      </c>
      <c r="E340">
        <v>433.29998799999998</v>
      </c>
      <c r="F340">
        <v>433.29998799999998</v>
      </c>
      <c r="G340">
        <v>674800</v>
      </c>
    </row>
    <row r="341" spans="1:7">
      <c r="A341" s="1">
        <v>42495</v>
      </c>
      <c r="B341">
        <v>433.82998700000002</v>
      </c>
      <c r="C341">
        <v>438.26001000000002</v>
      </c>
      <c r="D341">
        <v>430.75</v>
      </c>
      <c r="E341">
        <v>435</v>
      </c>
      <c r="F341">
        <v>435</v>
      </c>
      <c r="G341">
        <v>609900</v>
      </c>
    </row>
    <row r="342" spans="1:7">
      <c r="A342" s="1">
        <v>42496</v>
      </c>
      <c r="B342">
        <v>434</v>
      </c>
      <c r="C342">
        <v>435.32998700000002</v>
      </c>
      <c r="D342">
        <v>426.02999899999998</v>
      </c>
      <c r="E342">
        <v>433.80999800000001</v>
      </c>
      <c r="F342">
        <v>433.80999800000001</v>
      </c>
      <c r="G342">
        <v>734500</v>
      </c>
    </row>
    <row r="343" spans="1:7">
      <c r="A343" s="1">
        <v>42499</v>
      </c>
      <c r="B343">
        <v>435.04998799999998</v>
      </c>
      <c r="C343">
        <v>456.88000499999998</v>
      </c>
      <c r="D343">
        <v>435.04998799999998</v>
      </c>
      <c r="E343">
        <v>453.17001299999998</v>
      </c>
      <c r="F343">
        <v>453.17001299999998</v>
      </c>
      <c r="G343">
        <v>1420900</v>
      </c>
    </row>
    <row r="344" spans="1:7">
      <c r="A344" s="1">
        <v>42500</v>
      </c>
      <c r="B344">
        <v>456.63000499999998</v>
      </c>
      <c r="C344">
        <v>456.76998900000001</v>
      </c>
      <c r="D344">
        <v>449.01001000000002</v>
      </c>
      <c r="E344">
        <v>455.58999599999999</v>
      </c>
      <c r="F344">
        <v>455.58999599999999</v>
      </c>
      <c r="G344">
        <v>781100</v>
      </c>
    </row>
    <row r="345" spans="1:7">
      <c r="A345" s="1">
        <v>42501</v>
      </c>
      <c r="B345">
        <v>455.97000100000002</v>
      </c>
      <c r="C345">
        <v>459.29998799999998</v>
      </c>
      <c r="D345">
        <v>450.26998900000001</v>
      </c>
      <c r="E345">
        <v>454</v>
      </c>
      <c r="F345">
        <v>454</v>
      </c>
      <c r="G345">
        <v>1046000</v>
      </c>
    </row>
    <row r="346" spans="1:7">
      <c r="A346" s="1">
        <v>42502</v>
      </c>
      <c r="B346">
        <v>457.07998700000002</v>
      </c>
      <c r="C346">
        <v>461.29998799999998</v>
      </c>
      <c r="D346">
        <v>456.35000600000001</v>
      </c>
      <c r="E346">
        <v>457.01001000000002</v>
      </c>
      <c r="F346">
        <v>457.01001000000002</v>
      </c>
      <c r="G346">
        <v>1092900</v>
      </c>
    </row>
    <row r="347" spans="1:7">
      <c r="A347" s="1">
        <v>42503</v>
      </c>
      <c r="B347">
        <v>457.01001000000002</v>
      </c>
      <c r="C347">
        <v>464.89999399999999</v>
      </c>
      <c r="D347">
        <v>455.11999500000002</v>
      </c>
      <c r="E347">
        <v>458.35000600000001</v>
      </c>
      <c r="F347">
        <v>458.35000600000001</v>
      </c>
      <c r="G347">
        <v>899400</v>
      </c>
    </row>
    <row r="348" spans="1:7">
      <c r="A348" s="1">
        <v>42506</v>
      </c>
      <c r="B348">
        <v>452.07000699999998</v>
      </c>
      <c r="C348">
        <v>452.709991</v>
      </c>
      <c r="D348">
        <v>438.52999899999998</v>
      </c>
      <c r="E348">
        <v>444.55999800000001</v>
      </c>
      <c r="F348">
        <v>444.55999800000001</v>
      </c>
      <c r="G348">
        <v>1493000</v>
      </c>
    </row>
    <row r="349" spans="1:7">
      <c r="A349" s="1">
        <v>42507</v>
      </c>
      <c r="B349">
        <v>445.02999899999998</v>
      </c>
      <c r="C349">
        <v>449.83999599999999</v>
      </c>
      <c r="D349">
        <v>444.26001000000002</v>
      </c>
      <c r="E349">
        <v>446.07998700000002</v>
      </c>
      <c r="F349">
        <v>446.07998700000002</v>
      </c>
      <c r="G349">
        <v>735700</v>
      </c>
    </row>
    <row r="350" spans="1:7">
      <c r="A350" s="1">
        <v>42508</v>
      </c>
      <c r="B350">
        <v>444.70001200000002</v>
      </c>
      <c r="C350">
        <v>450.29998799999998</v>
      </c>
      <c r="D350">
        <v>441.39999399999999</v>
      </c>
      <c r="E350">
        <v>448.60998499999999</v>
      </c>
      <c r="F350">
        <v>448.60998499999999</v>
      </c>
      <c r="G350">
        <v>548400</v>
      </c>
    </row>
    <row r="351" spans="1:7">
      <c r="A351" s="1">
        <v>42509</v>
      </c>
      <c r="B351">
        <v>447.17999300000002</v>
      </c>
      <c r="C351">
        <v>454.36999500000002</v>
      </c>
      <c r="D351">
        <v>447.17999300000002</v>
      </c>
      <c r="E351">
        <v>450.64001500000001</v>
      </c>
      <c r="F351">
        <v>450.64001500000001</v>
      </c>
      <c r="G351">
        <v>606400</v>
      </c>
    </row>
    <row r="352" spans="1:7">
      <c r="A352" s="1">
        <v>42510</v>
      </c>
      <c r="B352">
        <v>448.89999399999999</v>
      </c>
      <c r="C352">
        <v>450.23001099999999</v>
      </c>
      <c r="D352">
        <v>439.80999800000001</v>
      </c>
      <c r="E352">
        <v>449.92001299999998</v>
      </c>
      <c r="F352">
        <v>449.92001299999998</v>
      </c>
      <c r="G352">
        <v>1314200</v>
      </c>
    </row>
    <row r="353" spans="1:7">
      <c r="A353" s="1">
        <v>42513</v>
      </c>
      <c r="B353">
        <v>452.61999500000002</v>
      </c>
      <c r="C353">
        <v>467</v>
      </c>
      <c r="D353">
        <v>451.07000699999998</v>
      </c>
      <c r="E353">
        <v>456.44000199999999</v>
      </c>
      <c r="F353">
        <v>456.44000199999999</v>
      </c>
      <c r="G353">
        <v>1056200</v>
      </c>
    </row>
    <row r="354" spans="1:7">
      <c r="A354" s="1">
        <v>42514</v>
      </c>
      <c r="B354">
        <v>460</v>
      </c>
      <c r="C354">
        <v>461.040009</v>
      </c>
      <c r="D354">
        <v>453.39001500000001</v>
      </c>
      <c r="E354">
        <v>457.32998700000002</v>
      </c>
      <c r="F354">
        <v>457.32998700000002</v>
      </c>
      <c r="G354">
        <v>651500</v>
      </c>
    </row>
    <row r="355" spans="1:7">
      <c r="A355" s="1">
        <v>42515</v>
      </c>
      <c r="B355">
        <v>458.5</v>
      </c>
      <c r="C355">
        <v>462.94000199999999</v>
      </c>
      <c r="D355">
        <v>455.61999500000002</v>
      </c>
      <c r="E355">
        <v>458.040009</v>
      </c>
      <c r="F355">
        <v>458.040009</v>
      </c>
      <c r="G355">
        <v>693600</v>
      </c>
    </row>
    <row r="356" spans="1:7">
      <c r="A356" s="1">
        <v>42516</v>
      </c>
      <c r="B356">
        <v>452.5</v>
      </c>
      <c r="C356">
        <v>460.76998900000001</v>
      </c>
      <c r="D356">
        <v>451.51001000000002</v>
      </c>
      <c r="E356">
        <v>452.02999899999998</v>
      </c>
      <c r="F356">
        <v>452.02999899999998</v>
      </c>
      <c r="G356">
        <v>744000</v>
      </c>
    </row>
    <row r="357" spans="1:7">
      <c r="A357" s="1">
        <v>42517</v>
      </c>
      <c r="B357">
        <v>452.5</v>
      </c>
      <c r="C357">
        <v>453.52999899999998</v>
      </c>
      <c r="D357">
        <v>442.64999399999999</v>
      </c>
      <c r="E357">
        <v>445.41000400000001</v>
      </c>
      <c r="F357">
        <v>445.41000400000001</v>
      </c>
      <c r="G357">
        <v>1013100</v>
      </c>
    </row>
    <row r="358" spans="1:7">
      <c r="A358" s="1">
        <v>42521</v>
      </c>
      <c r="B358">
        <v>445</v>
      </c>
      <c r="C358">
        <v>446.92999300000002</v>
      </c>
      <c r="D358">
        <v>439.13000499999998</v>
      </c>
      <c r="E358">
        <v>441.959991</v>
      </c>
      <c r="F358">
        <v>441.959991</v>
      </c>
      <c r="G358">
        <v>983900</v>
      </c>
    </row>
    <row r="359" spans="1:7">
      <c r="A359" s="1">
        <v>42522</v>
      </c>
      <c r="B359">
        <v>442.10998499999999</v>
      </c>
      <c r="C359">
        <v>443.55999800000001</v>
      </c>
      <c r="D359">
        <v>431.30999800000001</v>
      </c>
      <c r="E359">
        <v>432.58999599999999</v>
      </c>
      <c r="F359">
        <v>432.58999599999999</v>
      </c>
      <c r="G359">
        <v>792600</v>
      </c>
    </row>
    <row r="360" spans="1:7">
      <c r="A360" s="1">
        <v>42523</v>
      </c>
      <c r="B360">
        <v>433.80999800000001</v>
      </c>
      <c r="C360">
        <v>444.540009</v>
      </c>
      <c r="D360">
        <v>433.10000600000001</v>
      </c>
      <c r="E360">
        <v>443.48998999999998</v>
      </c>
      <c r="F360">
        <v>443.48998999999998</v>
      </c>
      <c r="G360">
        <v>1019900</v>
      </c>
    </row>
    <row r="361" spans="1:7">
      <c r="A361" s="1">
        <v>42524</v>
      </c>
      <c r="B361">
        <v>440.36999500000002</v>
      </c>
      <c r="C361">
        <v>441.23001099999999</v>
      </c>
      <c r="D361">
        <v>433.64001500000001</v>
      </c>
      <c r="E361">
        <v>433.94000199999999</v>
      </c>
      <c r="F361">
        <v>433.94000199999999</v>
      </c>
      <c r="G361">
        <v>874800</v>
      </c>
    </row>
    <row r="362" spans="1:7">
      <c r="A362" s="1">
        <v>42527</v>
      </c>
      <c r="B362">
        <v>436.11999500000002</v>
      </c>
      <c r="C362">
        <v>446.64999399999999</v>
      </c>
      <c r="D362">
        <v>435.01998900000001</v>
      </c>
      <c r="E362">
        <v>445.26998900000001</v>
      </c>
      <c r="F362">
        <v>445.26998900000001</v>
      </c>
      <c r="G362">
        <v>800700</v>
      </c>
    </row>
    <row r="363" spans="1:7">
      <c r="A363" s="1">
        <v>42528</v>
      </c>
      <c r="B363">
        <v>446.55999800000001</v>
      </c>
      <c r="C363">
        <v>447.07998700000002</v>
      </c>
      <c r="D363">
        <v>432.51998900000001</v>
      </c>
      <c r="E363">
        <v>433.39001500000001</v>
      </c>
      <c r="F363">
        <v>433.39001500000001</v>
      </c>
      <c r="G363">
        <v>944100</v>
      </c>
    </row>
    <row r="364" spans="1:7">
      <c r="A364" s="1">
        <v>42529</v>
      </c>
      <c r="B364">
        <v>433</v>
      </c>
      <c r="C364">
        <v>434.86999500000002</v>
      </c>
      <c r="D364">
        <v>423</v>
      </c>
      <c r="E364">
        <v>429.20001200000002</v>
      </c>
      <c r="F364">
        <v>429.20001200000002</v>
      </c>
      <c r="G364">
        <v>990200</v>
      </c>
    </row>
    <row r="365" spans="1:7">
      <c r="A365" s="1">
        <v>42530</v>
      </c>
      <c r="B365">
        <v>426.11999500000002</v>
      </c>
      <c r="C365">
        <v>427.20001200000002</v>
      </c>
      <c r="D365">
        <v>415.14999399999999</v>
      </c>
      <c r="E365">
        <v>415.790009</v>
      </c>
      <c r="F365">
        <v>415.790009</v>
      </c>
      <c r="G365">
        <v>1198400</v>
      </c>
    </row>
    <row r="366" spans="1:7">
      <c r="A366" s="1">
        <v>42531</v>
      </c>
      <c r="B366">
        <v>412.55999800000001</v>
      </c>
      <c r="C366">
        <v>413.86999500000002</v>
      </c>
      <c r="D366">
        <v>403.13000499999998</v>
      </c>
      <c r="E366">
        <v>405.26001000000002</v>
      </c>
      <c r="F366">
        <v>405.26001000000002</v>
      </c>
      <c r="G366">
        <v>1562700</v>
      </c>
    </row>
    <row r="367" spans="1:7">
      <c r="A367" s="1">
        <v>42534</v>
      </c>
      <c r="B367">
        <v>400.26001000000002</v>
      </c>
      <c r="C367">
        <v>405.39999399999999</v>
      </c>
      <c r="D367">
        <v>393.63000499999998</v>
      </c>
      <c r="E367">
        <v>394</v>
      </c>
      <c r="F367">
        <v>394</v>
      </c>
      <c r="G367">
        <v>1846300</v>
      </c>
    </row>
    <row r="368" spans="1:7">
      <c r="A368" s="1">
        <v>42535</v>
      </c>
      <c r="B368">
        <v>390.60000600000001</v>
      </c>
      <c r="C368">
        <v>395.86999500000002</v>
      </c>
      <c r="D368">
        <v>384.76998900000001</v>
      </c>
      <c r="E368">
        <v>395.26998900000001</v>
      </c>
      <c r="F368">
        <v>395.26998900000001</v>
      </c>
      <c r="G368">
        <v>1633700</v>
      </c>
    </row>
    <row r="369" spans="1:7">
      <c r="A369" s="1">
        <v>42536</v>
      </c>
      <c r="B369">
        <v>396.14001500000001</v>
      </c>
      <c r="C369">
        <v>402.35000600000001</v>
      </c>
      <c r="D369">
        <v>389.41000400000001</v>
      </c>
      <c r="E369">
        <v>390.30999800000001</v>
      </c>
      <c r="F369">
        <v>390.30999800000001</v>
      </c>
      <c r="G369">
        <v>1201300</v>
      </c>
    </row>
    <row r="370" spans="1:7">
      <c r="A370" s="1">
        <v>42537</v>
      </c>
      <c r="B370">
        <v>393.23998999999998</v>
      </c>
      <c r="C370">
        <v>396.67001299999998</v>
      </c>
      <c r="D370">
        <v>389.58999599999999</v>
      </c>
      <c r="E370">
        <v>393.54998799999998</v>
      </c>
      <c r="F370">
        <v>393.54998799999998</v>
      </c>
      <c r="G370">
        <v>1072300</v>
      </c>
    </row>
    <row r="371" spans="1:7">
      <c r="A371" s="1">
        <v>42538</v>
      </c>
      <c r="B371">
        <v>395.5</v>
      </c>
      <c r="C371">
        <v>400.41000400000001</v>
      </c>
      <c r="D371">
        <v>393</v>
      </c>
      <c r="E371">
        <v>397.26998900000001</v>
      </c>
      <c r="F371">
        <v>397.26998900000001</v>
      </c>
      <c r="G371">
        <v>1275100</v>
      </c>
    </row>
    <row r="372" spans="1:7">
      <c r="A372" s="1">
        <v>42541</v>
      </c>
      <c r="B372">
        <v>399.790009</v>
      </c>
      <c r="C372">
        <v>401.959991</v>
      </c>
      <c r="D372">
        <v>396.69000199999999</v>
      </c>
      <c r="E372">
        <v>396.94000199999999</v>
      </c>
      <c r="F372">
        <v>396.94000199999999</v>
      </c>
      <c r="G372">
        <v>936800</v>
      </c>
    </row>
    <row r="373" spans="1:7">
      <c r="A373" s="1">
        <v>42542</v>
      </c>
      <c r="B373">
        <v>399.36999500000002</v>
      </c>
      <c r="C373">
        <v>399.66000400000001</v>
      </c>
      <c r="D373">
        <v>387.89001500000001</v>
      </c>
      <c r="E373">
        <v>391.959991</v>
      </c>
      <c r="F373">
        <v>391.959991</v>
      </c>
      <c r="G373">
        <v>1050000</v>
      </c>
    </row>
    <row r="374" spans="1:7">
      <c r="A374" s="1">
        <v>42543</v>
      </c>
      <c r="B374">
        <v>391</v>
      </c>
      <c r="C374">
        <v>396.88000499999998</v>
      </c>
      <c r="D374">
        <v>388.17999300000002</v>
      </c>
      <c r="E374">
        <v>392.98998999999998</v>
      </c>
      <c r="F374">
        <v>392.98998999999998</v>
      </c>
      <c r="G374">
        <v>865000</v>
      </c>
    </row>
    <row r="375" spans="1:7">
      <c r="A375" s="1">
        <v>42544</v>
      </c>
      <c r="B375">
        <v>393.25</v>
      </c>
      <c r="C375">
        <v>413.01998900000001</v>
      </c>
      <c r="D375">
        <v>393.20001200000002</v>
      </c>
      <c r="E375">
        <v>408.89001500000001</v>
      </c>
      <c r="F375">
        <v>408.89001500000001</v>
      </c>
      <c r="G375">
        <v>1575600</v>
      </c>
    </row>
    <row r="376" spans="1:7">
      <c r="A376" s="1">
        <v>42545</v>
      </c>
      <c r="B376">
        <v>397.25</v>
      </c>
      <c r="C376">
        <v>413.57000699999998</v>
      </c>
      <c r="D376">
        <v>396.75</v>
      </c>
      <c r="E376">
        <v>400.73001099999999</v>
      </c>
      <c r="F376">
        <v>400.73001099999999</v>
      </c>
      <c r="G376">
        <v>1701000</v>
      </c>
    </row>
    <row r="377" spans="1:7">
      <c r="A377" s="1">
        <v>42548</v>
      </c>
      <c r="B377">
        <v>399.55999800000001</v>
      </c>
      <c r="C377">
        <v>400.22000100000002</v>
      </c>
      <c r="D377">
        <v>386.70001200000002</v>
      </c>
      <c r="E377">
        <v>388.77999899999998</v>
      </c>
      <c r="F377">
        <v>388.77999899999998</v>
      </c>
      <c r="G377">
        <v>1170300</v>
      </c>
    </row>
    <row r="378" spans="1:7">
      <c r="A378" s="1">
        <v>42549</v>
      </c>
      <c r="B378">
        <v>396.39001500000001</v>
      </c>
      <c r="C378">
        <v>397.44000199999999</v>
      </c>
      <c r="D378">
        <v>389</v>
      </c>
      <c r="E378">
        <v>391.67001299999998</v>
      </c>
      <c r="F378">
        <v>391.67001299999998</v>
      </c>
      <c r="G378">
        <v>722500</v>
      </c>
    </row>
    <row r="379" spans="1:7">
      <c r="A379" s="1">
        <v>42550</v>
      </c>
      <c r="B379">
        <v>396.42999300000002</v>
      </c>
      <c r="C379">
        <v>410.33999599999999</v>
      </c>
      <c r="D379">
        <v>395.48998999999998</v>
      </c>
      <c r="E379">
        <v>409.48998999999998</v>
      </c>
      <c r="F379">
        <v>409.48998999999998</v>
      </c>
      <c r="G379">
        <v>1016600</v>
      </c>
    </row>
    <row r="380" spans="1:7">
      <c r="A380" s="1">
        <v>42551</v>
      </c>
      <c r="B380">
        <v>409.48998999999998</v>
      </c>
      <c r="C380">
        <v>409.86999500000002</v>
      </c>
      <c r="D380">
        <v>401.57000699999998</v>
      </c>
      <c r="E380">
        <v>402.76001000000002</v>
      </c>
      <c r="F380">
        <v>402.76001000000002</v>
      </c>
      <c r="G380">
        <v>1073900</v>
      </c>
    </row>
    <row r="381" spans="1:7">
      <c r="A381" s="1">
        <v>42552</v>
      </c>
      <c r="B381">
        <v>400</v>
      </c>
      <c r="C381">
        <v>405.290009</v>
      </c>
      <c r="D381">
        <v>391.51001000000002</v>
      </c>
      <c r="E381">
        <v>393.91000400000001</v>
      </c>
      <c r="F381">
        <v>393.91000400000001</v>
      </c>
      <c r="G381">
        <v>1223400</v>
      </c>
    </row>
    <row r="382" spans="1:7">
      <c r="A382" s="1">
        <v>42556</v>
      </c>
      <c r="B382">
        <v>395</v>
      </c>
      <c r="C382">
        <v>399.29998799999998</v>
      </c>
      <c r="D382">
        <v>391.01001000000002</v>
      </c>
      <c r="E382">
        <v>396.38000499999998</v>
      </c>
      <c r="F382">
        <v>396.38000499999998</v>
      </c>
      <c r="G382">
        <v>889100</v>
      </c>
    </row>
    <row r="383" spans="1:7">
      <c r="A383" s="1">
        <v>42557</v>
      </c>
      <c r="B383">
        <v>393.85000600000001</v>
      </c>
      <c r="C383">
        <v>402.05999800000001</v>
      </c>
      <c r="D383">
        <v>393.85000600000001</v>
      </c>
      <c r="E383">
        <v>401.04998799999998</v>
      </c>
      <c r="F383">
        <v>401.04998799999998</v>
      </c>
      <c r="G383">
        <v>786200</v>
      </c>
    </row>
    <row r="384" spans="1:7">
      <c r="A384" s="1">
        <v>42558</v>
      </c>
      <c r="B384">
        <v>393.98998999999998</v>
      </c>
      <c r="C384">
        <v>395.55999800000001</v>
      </c>
      <c r="D384">
        <v>386.10000600000001</v>
      </c>
      <c r="E384">
        <v>390.77999899999998</v>
      </c>
      <c r="F384">
        <v>390.77999899999998</v>
      </c>
      <c r="G384">
        <v>1747800</v>
      </c>
    </row>
    <row r="385" spans="1:7">
      <c r="A385" s="1">
        <v>42559</v>
      </c>
      <c r="B385">
        <v>393</v>
      </c>
      <c r="C385">
        <v>404.08999599999999</v>
      </c>
      <c r="D385">
        <v>392.10000600000001</v>
      </c>
      <c r="E385">
        <v>399.709991</v>
      </c>
      <c r="F385">
        <v>399.709991</v>
      </c>
      <c r="G385">
        <v>1070900</v>
      </c>
    </row>
    <row r="386" spans="1:7">
      <c r="A386" s="1">
        <v>42562</v>
      </c>
      <c r="B386">
        <v>407.01001000000002</v>
      </c>
      <c r="C386">
        <v>413</v>
      </c>
      <c r="D386">
        <v>402.08999599999999</v>
      </c>
      <c r="E386">
        <v>403.17999300000002</v>
      </c>
      <c r="F386">
        <v>403.17999300000002</v>
      </c>
      <c r="G386">
        <v>1009500</v>
      </c>
    </row>
    <row r="387" spans="1:7">
      <c r="A387" s="1">
        <v>42563</v>
      </c>
      <c r="B387">
        <v>405.38000499999998</v>
      </c>
      <c r="C387">
        <v>410.66000400000001</v>
      </c>
      <c r="D387">
        <v>401.13000499999998</v>
      </c>
      <c r="E387">
        <v>408.33999599999999</v>
      </c>
      <c r="F387">
        <v>408.33999599999999</v>
      </c>
      <c r="G387">
        <v>709600</v>
      </c>
    </row>
    <row r="388" spans="1:7">
      <c r="A388" s="1">
        <v>42564</v>
      </c>
      <c r="B388">
        <v>411.39999399999999</v>
      </c>
      <c r="C388">
        <v>421.97000100000002</v>
      </c>
      <c r="D388">
        <v>411.01001000000002</v>
      </c>
      <c r="E388">
        <v>416.63000499999998</v>
      </c>
      <c r="F388">
        <v>416.63000499999998</v>
      </c>
      <c r="G388">
        <v>1420800</v>
      </c>
    </row>
    <row r="389" spans="1:7">
      <c r="A389" s="1">
        <v>42565</v>
      </c>
      <c r="B389">
        <v>420.94000199999999</v>
      </c>
      <c r="C389">
        <v>422.17999300000002</v>
      </c>
      <c r="D389">
        <v>412</v>
      </c>
      <c r="E389">
        <v>417.98001099999999</v>
      </c>
      <c r="F389">
        <v>417.98001099999999</v>
      </c>
      <c r="G389">
        <v>1165700</v>
      </c>
    </row>
    <row r="390" spans="1:7">
      <c r="A390" s="1">
        <v>42566</v>
      </c>
      <c r="B390">
        <v>409.63000499999998</v>
      </c>
      <c r="C390">
        <v>411.94000199999999</v>
      </c>
      <c r="D390">
        <v>404.10000600000001</v>
      </c>
      <c r="E390">
        <v>404.85998499999999</v>
      </c>
      <c r="F390">
        <v>404.85998499999999</v>
      </c>
      <c r="G390">
        <v>1579900</v>
      </c>
    </row>
    <row r="391" spans="1:7">
      <c r="A391" s="1">
        <v>42569</v>
      </c>
      <c r="B391">
        <v>404.92001299999998</v>
      </c>
      <c r="C391">
        <v>410.89999399999999</v>
      </c>
      <c r="D391">
        <v>402.26001000000002</v>
      </c>
      <c r="E391">
        <v>408.89999399999999</v>
      </c>
      <c r="F391">
        <v>408.89999399999999</v>
      </c>
      <c r="G391">
        <v>750700</v>
      </c>
    </row>
    <row r="392" spans="1:7">
      <c r="A392" s="1">
        <v>42570</v>
      </c>
      <c r="B392">
        <v>413.91000400000001</v>
      </c>
      <c r="C392">
        <v>419.64999399999999</v>
      </c>
      <c r="D392">
        <v>413</v>
      </c>
      <c r="E392">
        <v>415.30999800000001</v>
      </c>
      <c r="F392">
        <v>415.30999800000001</v>
      </c>
      <c r="G392">
        <v>909600</v>
      </c>
    </row>
    <row r="393" spans="1:7">
      <c r="A393" s="1">
        <v>42571</v>
      </c>
      <c r="B393">
        <v>415.23998999999998</v>
      </c>
      <c r="C393">
        <v>420.61999500000002</v>
      </c>
      <c r="D393">
        <v>414.08999599999999</v>
      </c>
      <c r="E393">
        <v>419.67999300000002</v>
      </c>
      <c r="F393">
        <v>419.67999300000002</v>
      </c>
      <c r="G393">
        <v>846900</v>
      </c>
    </row>
    <row r="394" spans="1:7">
      <c r="A394" s="1">
        <v>42572</v>
      </c>
      <c r="B394">
        <v>419.67999300000002</v>
      </c>
      <c r="C394">
        <v>420.16000400000001</v>
      </c>
      <c r="D394">
        <v>412.42001299999998</v>
      </c>
      <c r="E394">
        <v>418.07000699999998</v>
      </c>
      <c r="F394">
        <v>418.07000699999998</v>
      </c>
      <c r="G394">
        <v>1547400</v>
      </c>
    </row>
    <row r="395" spans="1:7">
      <c r="A395" s="1">
        <v>42573</v>
      </c>
      <c r="B395">
        <v>414.64999399999999</v>
      </c>
      <c r="C395">
        <v>444.13000499999998</v>
      </c>
      <c r="D395">
        <v>412.19000199999999</v>
      </c>
      <c r="E395">
        <v>442.48001099999999</v>
      </c>
      <c r="F395">
        <v>442.48001099999999</v>
      </c>
      <c r="G395">
        <v>4167900</v>
      </c>
    </row>
    <row r="396" spans="1:7">
      <c r="A396" s="1">
        <v>42576</v>
      </c>
      <c r="B396">
        <v>443</v>
      </c>
      <c r="C396">
        <v>443.5</v>
      </c>
      <c r="D396">
        <v>435</v>
      </c>
      <c r="E396">
        <v>441.51998900000001</v>
      </c>
      <c r="F396">
        <v>441.51998900000001</v>
      </c>
      <c r="G396">
        <v>1481400</v>
      </c>
    </row>
    <row r="397" spans="1:7">
      <c r="A397" s="1">
        <v>42577</v>
      </c>
      <c r="B397">
        <v>431.95001200000002</v>
      </c>
      <c r="C397">
        <v>439.23998999999998</v>
      </c>
      <c r="D397">
        <v>429.85000600000001</v>
      </c>
      <c r="E397">
        <v>430.85000600000001</v>
      </c>
      <c r="F397">
        <v>430.85000600000001</v>
      </c>
      <c r="G397">
        <v>1102600</v>
      </c>
    </row>
    <row r="398" spans="1:7">
      <c r="A398" s="1">
        <v>42578</v>
      </c>
      <c r="B398">
        <v>431.89999399999999</v>
      </c>
      <c r="C398">
        <v>434.709991</v>
      </c>
      <c r="D398">
        <v>425.64001500000001</v>
      </c>
      <c r="E398">
        <v>426.05999800000001</v>
      </c>
      <c r="F398">
        <v>426.05999800000001</v>
      </c>
      <c r="G398">
        <v>696200</v>
      </c>
    </row>
    <row r="399" spans="1:7">
      <c r="A399" s="1">
        <v>42579</v>
      </c>
      <c r="B399">
        <v>425.55999800000001</v>
      </c>
      <c r="C399">
        <v>432.76998900000001</v>
      </c>
      <c r="D399">
        <v>421.26998900000001</v>
      </c>
      <c r="E399">
        <v>430.54998799999998</v>
      </c>
      <c r="F399">
        <v>430.54998799999998</v>
      </c>
      <c r="G399">
        <v>844200</v>
      </c>
    </row>
    <row r="400" spans="1:7">
      <c r="A400" s="1">
        <v>42580</v>
      </c>
      <c r="B400">
        <v>428.69000199999999</v>
      </c>
      <c r="C400">
        <v>430.52999899999998</v>
      </c>
      <c r="D400">
        <v>422.70001200000002</v>
      </c>
      <c r="E400">
        <v>423.98998999999998</v>
      </c>
      <c r="F400">
        <v>423.98998999999998</v>
      </c>
      <c r="G400">
        <v>783700</v>
      </c>
    </row>
    <row r="401" spans="1:7">
      <c r="A401" s="1">
        <v>42583</v>
      </c>
      <c r="B401">
        <v>423.60000600000001</v>
      </c>
      <c r="C401">
        <v>426</v>
      </c>
      <c r="D401">
        <v>413.85998499999999</v>
      </c>
      <c r="E401">
        <v>414.07998700000002</v>
      </c>
      <c r="F401">
        <v>414.07998700000002</v>
      </c>
      <c r="G401">
        <v>1004900</v>
      </c>
    </row>
    <row r="402" spans="1:7">
      <c r="A402" s="1">
        <v>42584</v>
      </c>
      <c r="B402">
        <v>412.70001200000002</v>
      </c>
      <c r="C402">
        <v>412.70001200000002</v>
      </c>
      <c r="D402">
        <v>401.20001200000002</v>
      </c>
      <c r="E402">
        <v>402.64001500000001</v>
      </c>
      <c r="F402">
        <v>402.64001500000001</v>
      </c>
      <c r="G402">
        <v>1195500</v>
      </c>
    </row>
    <row r="403" spans="1:7">
      <c r="A403" s="1">
        <v>42585</v>
      </c>
      <c r="B403">
        <v>402</v>
      </c>
      <c r="C403">
        <v>407.64001500000001</v>
      </c>
      <c r="D403">
        <v>400</v>
      </c>
      <c r="E403">
        <v>402.55999800000001</v>
      </c>
      <c r="F403">
        <v>402.55999800000001</v>
      </c>
      <c r="G403">
        <v>786000</v>
      </c>
    </row>
    <row r="404" spans="1:7">
      <c r="A404" s="1">
        <v>42586</v>
      </c>
      <c r="B404">
        <v>402</v>
      </c>
      <c r="C404">
        <v>404.76998900000001</v>
      </c>
      <c r="D404">
        <v>394.33999599999999</v>
      </c>
      <c r="E404">
        <v>397.20001200000002</v>
      </c>
      <c r="F404">
        <v>397.20001200000002</v>
      </c>
      <c r="G404">
        <v>872400</v>
      </c>
    </row>
    <row r="405" spans="1:7">
      <c r="A405" s="1">
        <v>42587</v>
      </c>
      <c r="B405">
        <v>399.45001200000002</v>
      </c>
      <c r="C405">
        <v>403.64001500000001</v>
      </c>
      <c r="D405">
        <v>398.26998900000001</v>
      </c>
      <c r="E405">
        <v>401.13000499999998</v>
      </c>
      <c r="F405">
        <v>401.13000499999998</v>
      </c>
      <c r="G405">
        <v>808800</v>
      </c>
    </row>
    <row r="406" spans="1:7">
      <c r="A406" s="1">
        <v>42590</v>
      </c>
      <c r="B406">
        <v>402.48001099999999</v>
      </c>
      <c r="C406">
        <v>404.26001000000002</v>
      </c>
      <c r="D406">
        <v>400.70001200000002</v>
      </c>
      <c r="E406">
        <v>401.39999399999999</v>
      </c>
      <c r="F406">
        <v>401.39999399999999</v>
      </c>
      <c r="G406">
        <v>547100</v>
      </c>
    </row>
    <row r="407" spans="1:7">
      <c r="A407" s="1">
        <v>42591</v>
      </c>
      <c r="B407">
        <v>401.17001299999998</v>
      </c>
      <c r="C407">
        <v>404.76001000000002</v>
      </c>
      <c r="D407">
        <v>394.35998499999999</v>
      </c>
      <c r="E407">
        <v>395.10000600000001</v>
      </c>
      <c r="F407">
        <v>395.10000600000001</v>
      </c>
      <c r="G407">
        <v>655400</v>
      </c>
    </row>
    <row r="408" spans="1:7">
      <c r="A408" s="1">
        <v>42592</v>
      </c>
      <c r="B408">
        <v>395</v>
      </c>
      <c r="C408">
        <v>397.32000699999998</v>
      </c>
      <c r="D408">
        <v>391.20001200000002</v>
      </c>
      <c r="E408">
        <v>395.07000699999998</v>
      </c>
      <c r="F408">
        <v>395.07000699999998</v>
      </c>
      <c r="G408">
        <v>813800</v>
      </c>
    </row>
    <row r="409" spans="1:7">
      <c r="A409" s="1">
        <v>42593</v>
      </c>
      <c r="B409">
        <v>395.07000699999998</v>
      </c>
      <c r="C409">
        <v>399.16000400000001</v>
      </c>
      <c r="D409">
        <v>394.20001200000002</v>
      </c>
      <c r="E409">
        <v>398.22000100000002</v>
      </c>
      <c r="F409">
        <v>398.22000100000002</v>
      </c>
      <c r="G409">
        <v>676900</v>
      </c>
    </row>
    <row r="410" spans="1:7">
      <c r="A410" s="1">
        <v>42594</v>
      </c>
      <c r="B410">
        <v>396.709991</v>
      </c>
      <c r="C410">
        <v>399</v>
      </c>
      <c r="D410">
        <v>395.61999500000002</v>
      </c>
      <c r="E410">
        <v>397.32998700000002</v>
      </c>
      <c r="F410">
        <v>397.32998700000002</v>
      </c>
      <c r="G410">
        <v>792500</v>
      </c>
    </row>
    <row r="411" spans="1:7">
      <c r="A411" s="1">
        <v>42597</v>
      </c>
      <c r="B411">
        <v>397.32998700000002</v>
      </c>
      <c r="C411">
        <v>399.89001500000001</v>
      </c>
      <c r="D411">
        <v>394.39999399999999</v>
      </c>
      <c r="E411">
        <v>397.48001099999999</v>
      </c>
      <c r="F411">
        <v>397.48001099999999</v>
      </c>
      <c r="G411">
        <v>703100</v>
      </c>
    </row>
    <row r="412" spans="1:7">
      <c r="A412" s="1">
        <v>42598</v>
      </c>
      <c r="B412">
        <v>398.47000100000002</v>
      </c>
      <c r="C412">
        <v>405.26001000000002</v>
      </c>
      <c r="D412">
        <v>396.5</v>
      </c>
      <c r="E412">
        <v>400.85998499999999</v>
      </c>
      <c r="F412">
        <v>400.85998499999999</v>
      </c>
      <c r="G412">
        <v>697900</v>
      </c>
    </row>
    <row r="413" spans="1:7">
      <c r="A413" s="1">
        <v>42599</v>
      </c>
      <c r="B413">
        <v>401</v>
      </c>
      <c r="C413">
        <v>401.88000499999998</v>
      </c>
      <c r="D413">
        <v>395.16000400000001</v>
      </c>
      <c r="E413">
        <v>399.17999300000002</v>
      </c>
      <c r="F413">
        <v>399.17999300000002</v>
      </c>
      <c r="G413">
        <v>792000</v>
      </c>
    </row>
    <row r="414" spans="1:7">
      <c r="A414" s="1">
        <v>42600</v>
      </c>
      <c r="B414">
        <v>396.97000100000002</v>
      </c>
      <c r="C414">
        <v>397.80999800000001</v>
      </c>
      <c r="D414">
        <v>392.57000699999998</v>
      </c>
      <c r="E414">
        <v>394.91000400000001</v>
      </c>
      <c r="F414">
        <v>394.91000400000001</v>
      </c>
      <c r="G414">
        <v>1044800</v>
      </c>
    </row>
    <row r="415" spans="1:7">
      <c r="A415" s="1">
        <v>42601</v>
      </c>
      <c r="B415">
        <v>393.76001000000002</v>
      </c>
      <c r="C415">
        <v>395.01001000000002</v>
      </c>
      <c r="D415">
        <v>387.01001000000002</v>
      </c>
      <c r="E415">
        <v>388.5</v>
      </c>
      <c r="F415">
        <v>388.5</v>
      </c>
      <c r="G415">
        <v>1323000</v>
      </c>
    </row>
    <row r="416" spans="1:7">
      <c r="A416" s="1">
        <v>42604</v>
      </c>
      <c r="B416">
        <v>389</v>
      </c>
      <c r="C416">
        <v>397.25</v>
      </c>
      <c r="D416">
        <v>388.52999899999998</v>
      </c>
      <c r="E416">
        <v>396.040009</v>
      </c>
      <c r="F416">
        <v>396.040009</v>
      </c>
      <c r="G416">
        <v>1104900</v>
      </c>
    </row>
    <row r="417" spans="1:7">
      <c r="A417" s="1">
        <v>42605</v>
      </c>
      <c r="B417">
        <v>396.01998900000001</v>
      </c>
      <c r="C417">
        <v>399</v>
      </c>
      <c r="D417">
        <v>391.959991</v>
      </c>
      <c r="E417">
        <v>397</v>
      </c>
      <c r="F417">
        <v>397</v>
      </c>
      <c r="G417">
        <v>786800</v>
      </c>
    </row>
    <row r="418" spans="1:7">
      <c r="A418" s="1">
        <v>42606</v>
      </c>
      <c r="B418">
        <v>397</v>
      </c>
      <c r="C418">
        <v>405.5</v>
      </c>
      <c r="D418">
        <v>396.85998499999999</v>
      </c>
      <c r="E418">
        <v>403.75</v>
      </c>
      <c r="F418">
        <v>403.75</v>
      </c>
      <c r="G418">
        <v>1085600</v>
      </c>
    </row>
    <row r="419" spans="1:7">
      <c r="A419" s="1">
        <v>42607</v>
      </c>
      <c r="B419">
        <v>403.75</v>
      </c>
      <c r="C419">
        <v>416.89999399999999</v>
      </c>
      <c r="D419">
        <v>402.48998999999998</v>
      </c>
      <c r="E419">
        <v>413.33999599999999</v>
      </c>
      <c r="F419">
        <v>413.33999599999999</v>
      </c>
      <c r="G419">
        <v>1504000</v>
      </c>
    </row>
    <row r="420" spans="1:7">
      <c r="A420" s="1">
        <v>42608</v>
      </c>
      <c r="B420">
        <v>413.44000199999999</v>
      </c>
      <c r="C420">
        <v>419.23001099999999</v>
      </c>
      <c r="D420">
        <v>412.01998900000001</v>
      </c>
      <c r="E420">
        <v>418.75</v>
      </c>
      <c r="F420">
        <v>418.75</v>
      </c>
      <c r="G420">
        <v>1026300</v>
      </c>
    </row>
    <row r="421" spans="1:7">
      <c r="A421" s="1">
        <v>42611</v>
      </c>
      <c r="B421">
        <v>420</v>
      </c>
      <c r="C421">
        <v>426.61999500000002</v>
      </c>
      <c r="D421">
        <v>419.20001200000002</v>
      </c>
      <c r="E421">
        <v>423.01998900000001</v>
      </c>
      <c r="F421">
        <v>423.01998900000001</v>
      </c>
      <c r="G421">
        <v>1179600</v>
      </c>
    </row>
    <row r="422" spans="1:7">
      <c r="A422" s="1">
        <v>42612</v>
      </c>
      <c r="B422">
        <v>422.459991</v>
      </c>
      <c r="C422">
        <v>423.48001099999999</v>
      </c>
      <c r="D422">
        <v>412.67999300000002</v>
      </c>
      <c r="E422">
        <v>415.14999399999999</v>
      </c>
      <c r="F422">
        <v>415.14999399999999</v>
      </c>
      <c r="G422">
        <v>1221800</v>
      </c>
    </row>
    <row r="423" spans="1:7">
      <c r="A423" s="1">
        <v>42613</v>
      </c>
      <c r="B423">
        <v>415.25</v>
      </c>
      <c r="C423">
        <v>418.95001200000002</v>
      </c>
      <c r="D423">
        <v>412</v>
      </c>
      <c r="E423">
        <v>413.73001099999999</v>
      </c>
      <c r="F423">
        <v>413.73001099999999</v>
      </c>
      <c r="G423">
        <v>1141100</v>
      </c>
    </row>
    <row r="424" spans="1:7">
      <c r="A424" s="1">
        <v>42614</v>
      </c>
      <c r="B424">
        <v>415.80999800000001</v>
      </c>
      <c r="C424">
        <v>415.89001500000001</v>
      </c>
      <c r="D424">
        <v>410.64001500000001</v>
      </c>
      <c r="E424">
        <v>414.67999300000002</v>
      </c>
      <c r="F424">
        <v>414.67999300000002</v>
      </c>
      <c r="G424">
        <v>793400</v>
      </c>
    </row>
    <row r="425" spans="1:7">
      <c r="A425" s="1">
        <v>42615</v>
      </c>
      <c r="B425">
        <v>414.25</v>
      </c>
      <c r="C425">
        <v>414.89001500000001</v>
      </c>
      <c r="D425">
        <v>408.04998799999998</v>
      </c>
      <c r="E425">
        <v>408.41000400000001</v>
      </c>
      <c r="F425">
        <v>408.41000400000001</v>
      </c>
      <c r="G425">
        <v>1007000</v>
      </c>
    </row>
    <row r="426" spans="1:7">
      <c r="A426" s="1">
        <v>42619</v>
      </c>
      <c r="B426">
        <v>408.25</v>
      </c>
      <c r="C426">
        <v>415.48001099999999</v>
      </c>
      <c r="D426">
        <v>406.01998900000001</v>
      </c>
      <c r="E426">
        <v>414.07000699999998</v>
      </c>
      <c r="F426">
        <v>414.07000699999998</v>
      </c>
      <c r="G426">
        <v>1087600</v>
      </c>
    </row>
    <row r="427" spans="1:7">
      <c r="A427" s="1">
        <v>42620</v>
      </c>
      <c r="B427">
        <v>431.23001099999999</v>
      </c>
      <c r="C427">
        <v>441.20001200000002</v>
      </c>
      <c r="D427">
        <v>430</v>
      </c>
      <c r="E427">
        <v>438.45001200000002</v>
      </c>
      <c r="F427">
        <v>438.45001200000002</v>
      </c>
      <c r="G427">
        <v>3223100</v>
      </c>
    </row>
    <row r="428" spans="1:7">
      <c r="A428" s="1">
        <v>42621</v>
      </c>
      <c r="B428">
        <v>437.54998799999998</v>
      </c>
      <c r="C428">
        <v>440.23998999999998</v>
      </c>
      <c r="D428">
        <v>434.76001000000002</v>
      </c>
      <c r="E428">
        <v>436.30999800000001</v>
      </c>
      <c r="F428">
        <v>436.30999800000001</v>
      </c>
      <c r="G428">
        <v>1236800</v>
      </c>
    </row>
    <row r="429" spans="1:7">
      <c r="A429" s="1">
        <v>42622</v>
      </c>
      <c r="B429">
        <v>434.82998700000002</v>
      </c>
      <c r="C429">
        <v>436.26001000000002</v>
      </c>
      <c r="D429">
        <v>426.41000400000001</v>
      </c>
      <c r="E429">
        <v>426.54998799999998</v>
      </c>
      <c r="F429">
        <v>426.54998799999998</v>
      </c>
      <c r="G429">
        <v>992500</v>
      </c>
    </row>
    <row r="430" spans="1:7">
      <c r="A430" s="1">
        <v>42625</v>
      </c>
      <c r="B430">
        <v>423.39001500000001</v>
      </c>
      <c r="C430">
        <v>429.73998999999998</v>
      </c>
      <c r="D430">
        <v>422.98998999999998</v>
      </c>
      <c r="E430">
        <v>428.89999399999999</v>
      </c>
      <c r="F430">
        <v>428.89999399999999</v>
      </c>
      <c r="G430">
        <v>778000</v>
      </c>
    </row>
    <row r="431" spans="1:7">
      <c r="A431" s="1">
        <v>42626</v>
      </c>
      <c r="B431">
        <v>424.32000699999998</v>
      </c>
      <c r="C431">
        <v>425.13000499999998</v>
      </c>
      <c r="D431">
        <v>417.709991</v>
      </c>
      <c r="E431">
        <v>421.35998499999999</v>
      </c>
      <c r="F431">
        <v>421.35998499999999</v>
      </c>
      <c r="G431">
        <v>995800</v>
      </c>
    </row>
    <row r="432" spans="1:7">
      <c r="A432" s="1">
        <v>42627</v>
      </c>
      <c r="B432">
        <v>423.66000400000001</v>
      </c>
      <c r="C432">
        <v>424.58999599999999</v>
      </c>
      <c r="D432">
        <v>412.10998499999999</v>
      </c>
      <c r="E432">
        <v>414.89999399999999</v>
      </c>
      <c r="F432">
        <v>414.89999399999999</v>
      </c>
      <c r="G432">
        <v>875900</v>
      </c>
    </row>
    <row r="433" spans="1:7">
      <c r="A433" s="1">
        <v>42628</v>
      </c>
      <c r="B433">
        <v>414.89999399999999</v>
      </c>
      <c r="C433">
        <v>418.94000199999999</v>
      </c>
      <c r="D433">
        <v>411.57998700000002</v>
      </c>
      <c r="E433">
        <v>413.959991</v>
      </c>
      <c r="F433">
        <v>413.959991</v>
      </c>
      <c r="G433">
        <v>1127000</v>
      </c>
    </row>
    <row r="434" spans="1:7">
      <c r="A434" s="1">
        <v>42629</v>
      </c>
      <c r="B434">
        <v>413.05999800000001</v>
      </c>
      <c r="C434">
        <v>414.89001500000001</v>
      </c>
      <c r="D434">
        <v>406.5</v>
      </c>
      <c r="E434">
        <v>409.32000699999998</v>
      </c>
      <c r="F434">
        <v>409.32000699999998</v>
      </c>
      <c r="G434">
        <v>1213900</v>
      </c>
    </row>
    <row r="435" spans="1:7">
      <c r="A435" s="1">
        <v>42632</v>
      </c>
      <c r="B435">
        <v>409.48001099999999</v>
      </c>
      <c r="C435">
        <v>410.66000400000001</v>
      </c>
      <c r="D435">
        <v>401.32000699999998</v>
      </c>
      <c r="E435">
        <v>402.76001000000002</v>
      </c>
      <c r="F435">
        <v>402.76001000000002</v>
      </c>
      <c r="G435">
        <v>1139800</v>
      </c>
    </row>
    <row r="436" spans="1:7">
      <c r="A436" s="1">
        <v>42633</v>
      </c>
      <c r="B436">
        <v>402.76001000000002</v>
      </c>
      <c r="C436">
        <v>404.91000400000001</v>
      </c>
      <c r="D436">
        <v>395.10998499999999</v>
      </c>
      <c r="E436">
        <v>400.42001299999998</v>
      </c>
      <c r="F436">
        <v>400.42001299999998</v>
      </c>
      <c r="G436">
        <v>1490700</v>
      </c>
    </row>
    <row r="437" spans="1:7">
      <c r="A437" s="1">
        <v>42634</v>
      </c>
      <c r="B437">
        <v>398.29998799999998</v>
      </c>
      <c r="C437">
        <v>403.48998999999998</v>
      </c>
      <c r="D437">
        <v>395.5</v>
      </c>
      <c r="E437">
        <v>399.75</v>
      </c>
      <c r="F437">
        <v>399.75</v>
      </c>
      <c r="G437">
        <v>924200</v>
      </c>
    </row>
    <row r="438" spans="1:7">
      <c r="A438" s="1">
        <v>42635</v>
      </c>
      <c r="B438">
        <v>404</v>
      </c>
      <c r="C438">
        <v>410.42999300000002</v>
      </c>
      <c r="D438">
        <v>403.05999800000001</v>
      </c>
      <c r="E438">
        <v>410.16000400000001</v>
      </c>
      <c r="F438">
        <v>410.16000400000001</v>
      </c>
      <c r="G438">
        <v>959400</v>
      </c>
    </row>
    <row r="439" spans="1:7">
      <c r="A439" s="1">
        <v>42636</v>
      </c>
      <c r="B439">
        <v>409.17999300000002</v>
      </c>
      <c r="C439">
        <v>417.73998999999998</v>
      </c>
      <c r="D439">
        <v>408.72000100000002</v>
      </c>
      <c r="E439">
        <v>413.80999800000001</v>
      </c>
      <c r="F439">
        <v>413.80999800000001</v>
      </c>
      <c r="G439">
        <v>1041500</v>
      </c>
    </row>
    <row r="440" spans="1:7">
      <c r="A440" s="1">
        <v>42639</v>
      </c>
      <c r="B440">
        <v>412.73001099999999</v>
      </c>
      <c r="C440">
        <v>422.60000600000001</v>
      </c>
      <c r="D440">
        <v>408.58999599999999</v>
      </c>
      <c r="E440">
        <v>419.88000499999998</v>
      </c>
      <c r="F440">
        <v>419.88000499999998</v>
      </c>
      <c r="G440">
        <v>1070800</v>
      </c>
    </row>
    <row r="441" spans="1:7">
      <c r="A441" s="1">
        <v>42640</v>
      </c>
      <c r="B441">
        <v>419.5</v>
      </c>
      <c r="C441">
        <v>422.5</v>
      </c>
      <c r="D441">
        <v>415.42999300000002</v>
      </c>
      <c r="E441">
        <v>418.95001200000002</v>
      </c>
      <c r="F441">
        <v>418.95001200000002</v>
      </c>
      <c r="G441">
        <v>644100</v>
      </c>
    </row>
    <row r="442" spans="1:7">
      <c r="A442" s="1">
        <v>42641</v>
      </c>
      <c r="B442">
        <v>419.80999800000001</v>
      </c>
      <c r="C442">
        <v>421.32998700000002</v>
      </c>
      <c r="D442">
        <v>413.22000100000002</v>
      </c>
      <c r="E442">
        <v>418.30999800000001</v>
      </c>
      <c r="F442">
        <v>418.30999800000001</v>
      </c>
      <c r="G442">
        <v>819300</v>
      </c>
    </row>
    <row r="443" spans="1:7">
      <c r="A443" s="1">
        <v>42642</v>
      </c>
      <c r="B443">
        <v>418</v>
      </c>
      <c r="C443">
        <v>425.5</v>
      </c>
      <c r="D443">
        <v>415.42001299999998</v>
      </c>
      <c r="E443">
        <v>420.73001099999999</v>
      </c>
      <c r="F443">
        <v>420.73001099999999</v>
      </c>
      <c r="G443">
        <v>905400</v>
      </c>
    </row>
    <row r="444" spans="1:7">
      <c r="A444" s="1">
        <v>42643</v>
      </c>
      <c r="B444">
        <v>421.35998499999999</v>
      </c>
      <c r="C444">
        <v>428.89999399999999</v>
      </c>
      <c r="D444">
        <v>418.01001000000002</v>
      </c>
      <c r="E444">
        <v>423.5</v>
      </c>
      <c r="F444">
        <v>423.5</v>
      </c>
      <c r="G444">
        <v>996500</v>
      </c>
    </row>
    <row r="445" spans="1:7">
      <c r="A445" s="1">
        <v>42646</v>
      </c>
      <c r="B445">
        <v>423.02999899999998</v>
      </c>
      <c r="C445">
        <v>433.95001200000002</v>
      </c>
      <c r="D445">
        <v>422.540009</v>
      </c>
      <c r="E445">
        <v>430.86999500000002</v>
      </c>
      <c r="F445">
        <v>430.86999500000002</v>
      </c>
      <c r="G445">
        <v>890600</v>
      </c>
    </row>
    <row r="446" spans="1:7">
      <c r="A446" s="1">
        <v>42647</v>
      </c>
      <c r="B446">
        <v>433.08999599999999</v>
      </c>
      <c r="C446">
        <v>434.14001500000001</v>
      </c>
      <c r="D446">
        <v>425.32998700000002</v>
      </c>
      <c r="E446">
        <v>427.26998900000001</v>
      </c>
      <c r="F446">
        <v>427.26998900000001</v>
      </c>
      <c r="G446">
        <v>655600</v>
      </c>
    </row>
    <row r="447" spans="1:7">
      <c r="A447" s="1">
        <v>42648</v>
      </c>
      <c r="B447">
        <v>427.95001200000002</v>
      </c>
      <c r="C447">
        <v>430.959991</v>
      </c>
      <c r="D447">
        <v>424.39999399999999</v>
      </c>
      <c r="E447">
        <v>427.83999599999999</v>
      </c>
      <c r="F447">
        <v>427.83999599999999</v>
      </c>
      <c r="G447">
        <v>628800</v>
      </c>
    </row>
    <row r="448" spans="1:7">
      <c r="A448" s="1">
        <v>42649</v>
      </c>
      <c r="B448">
        <v>425.89999399999999</v>
      </c>
      <c r="C448">
        <v>428.85998499999999</v>
      </c>
      <c r="D448">
        <v>423.10000600000001</v>
      </c>
      <c r="E448">
        <v>424.48998999999998</v>
      </c>
      <c r="F448">
        <v>424.48998999999998</v>
      </c>
      <c r="G448">
        <v>563700</v>
      </c>
    </row>
    <row r="449" spans="1:7">
      <c r="A449" s="1">
        <v>42650</v>
      </c>
      <c r="B449">
        <v>426.07998700000002</v>
      </c>
      <c r="C449">
        <v>432</v>
      </c>
      <c r="D449">
        <v>425.42001299999998</v>
      </c>
      <c r="E449">
        <v>429.91000400000001</v>
      </c>
      <c r="F449">
        <v>429.91000400000001</v>
      </c>
      <c r="G449">
        <v>980500</v>
      </c>
    </row>
    <row r="450" spans="1:7">
      <c r="A450" s="1">
        <v>42653</v>
      </c>
      <c r="B450">
        <v>433.72000100000002</v>
      </c>
      <c r="C450">
        <v>440</v>
      </c>
      <c r="D450">
        <v>429</v>
      </c>
      <c r="E450">
        <v>437.88000499999998</v>
      </c>
      <c r="F450">
        <v>437.88000499999998</v>
      </c>
      <c r="G450">
        <v>1281600</v>
      </c>
    </row>
    <row r="451" spans="1:7">
      <c r="A451" s="1">
        <v>42654</v>
      </c>
      <c r="B451">
        <v>437.73998999999998</v>
      </c>
      <c r="C451">
        <v>437.73998999999998</v>
      </c>
      <c r="D451">
        <v>418</v>
      </c>
      <c r="E451">
        <v>423.01998900000001</v>
      </c>
      <c r="F451">
        <v>423.01998900000001</v>
      </c>
      <c r="G451">
        <v>2031300</v>
      </c>
    </row>
    <row r="452" spans="1:7">
      <c r="A452" s="1">
        <v>42655</v>
      </c>
      <c r="B452">
        <v>423.22000100000002</v>
      </c>
      <c r="C452">
        <v>425</v>
      </c>
      <c r="D452">
        <v>417.08999599999999</v>
      </c>
      <c r="E452">
        <v>418.51998900000001</v>
      </c>
      <c r="F452">
        <v>418.51998900000001</v>
      </c>
      <c r="G452">
        <v>713000</v>
      </c>
    </row>
    <row r="453" spans="1:7">
      <c r="A453" s="1">
        <v>42656</v>
      </c>
      <c r="B453">
        <v>414.10998499999999</v>
      </c>
      <c r="C453">
        <v>416</v>
      </c>
      <c r="D453">
        <v>408.25</v>
      </c>
      <c r="E453">
        <v>409.80999800000001</v>
      </c>
      <c r="F453">
        <v>409.80999800000001</v>
      </c>
      <c r="G453">
        <v>869900</v>
      </c>
    </row>
    <row r="454" spans="1:7">
      <c r="A454" s="1">
        <v>42657</v>
      </c>
      <c r="B454">
        <v>411.14999399999999</v>
      </c>
      <c r="C454">
        <v>414.95001200000002</v>
      </c>
      <c r="D454">
        <v>403.16000400000001</v>
      </c>
      <c r="E454">
        <v>404.14001500000001</v>
      </c>
      <c r="F454">
        <v>404.14001500000001</v>
      </c>
      <c r="G454">
        <v>974300</v>
      </c>
    </row>
    <row r="455" spans="1:7">
      <c r="A455" s="1">
        <v>42660</v>
      </c>
      <c r="B455">
        <v>401.04998799999998</v>
      </c>
      <c r="C455">
        <v>401.92999300000002</v>
      </c>
      <c r="D455">
        <v>393</v>
      </c>
      <c r="E455">
        <v>394.35000600000001</v>
      </c>
      <c r="F455">
        <v>394.35000600000001</v>
      </c>
      <c r="G455">
        <v>1244500</v>
      </c>
    </row>
    <row r="456" spans="1:7">
      <c r="A456" s="1">
        <v>42661</v>
      </c>
      <c r="B456">
        <v>395.70001200000002</v>
      </c>
      <c r="C456">
        <v>398</v>
      </c>
      <c r="D456">
        <v>389.10000600000001</v>
      </c>
      <c r="E456">
        <v>393.959991</v>
      </c>
      <c r="F456">
        <v>393.959991</v>
      </c>
      <c r="G456">
        <v>1180700</v>
      </c>
    </row>
    <row r="457" spans="1:7">
      <c r="A457" s="1">
        <v>42662</v>
      </c>
      <c r="B457">
        <v>394.39001500000001</v>
      </c>
      <c r="C457">
        <v>406.82998700000002</v>
      </c>
      <c r="D457">
        <v>394.39001500000001</v>
      </c>
      <c r="E457">
        <v>405.25</v>
      </c>
      <c r="F457">
        <v>405.25</v>
      </c>
      <c r="G457">
        <v>916900</v>
      </c>
    </row>
    <row r="458" spans="1:7">
      <c r="A458" s="1">
        <v>42663</v>
      </c>
      <c r="B458">
        <v>403.790009</v>
      </c>
      <c r="C458">
        <v>410.35998499999999</v>
      </c>
      <c r="D458">
        <v>402</v>
      </c>
      <c r="E458">
        <v>405.10000600000001</v>
      </c>
      <c r="F458">
        <v>405.10000600000001</v>
      </c>
      <c r="G458">
        <v>765200</v>
      </c>
    </row>
    <row r="459" spans="1:7">
      <c r="A459" s="1">
        <v>42664</v>
      </c>
      <c r="B459">
        <v>405.52999899999998</v>
      </c>
      <c r="C459">
        <v>415.459991</v>
      </c>
      <c r="D459">
        <v>403.38000499999998</v>
      </c>
      <c r="E459">
        <v>411.94000199999999</v>
      </c>
      <c r="F459">
        <v>411.94000199999999</v>
      </c>
      <c r="G459">
        <v>1034400</v>
      </c>
    </row>
    <row r="460" spans="1:7">
      <c r="A460" s="1">
        <v>42667</v>
      </c>
      <c r="B460">
        <v>416.44000199999999</v>
      </c>
      <c r="C460">
        <v>417.82998700000002</v>
      </c>
      <c r="D460">
        <v>407.92999300000002</v>
      </c>
      <c r="E460">
        <v>413.35000600000001</v>
      </c>
      <c r="F460">
        <v>413.35000600000001</v>
      </c>
      <c r="G460">
        <v>1308900</v>
      </c>
    </row>
    <row r="461" spans="1:7">
      <c r="A461" s="1">
        <v>42668</v>
      </c>
      <c r="B461">
        <v>410.51001000000002</v>
      </c>
      <c r="C461">
        <v>417.60998499999999</v>
      </c>
      <c r="D461">
        <v>403.790009</v>
      </c>
      <c r="E461">
        <v>405.67001299999998</v>
      </c>
      <c r="F461">
        <v>405.67001299999998</v>
      </c>
      <c r="G461">
        <v>2218500</v>
      </c>
    </row>
    <row r="462" spans="1:7">
      <c r="A462" s="1">
        <v>42669</v>
      </c>
      <c r="B462">
        <v>387.23998999999998</v>
      </c>
      <c r="C462">
        <v>388.85000600000001</v>
      </c>
      <c r="D462">
        <v>362.82000699999998</v>
      </c>
      <c r="E462">
        <v>368.01998900000001</v>
      </c>
      <c r="F462">
        <v>368.01998900000001</v>
      </c>
      <c r="G462">
        <v>6291300</v>
      </c>
    </row>
    <row r="463" spans="1:7">
      <c r="A463" s="1">
        <v>42670</v>
      </c>
      <c r="B463">
        <v>369.39001500000001</v>
      </c>
      <c r="C463">
        <v>373.45001200000002</v>
      </c>
      <c r="D463">
        <v>363.57998700000002</v>
      </c>
      <c r="E463">
        <v>368.58999599999999</v>
      </c>
      <c r="F463">
        <v>368.58999599999999</v>
      </c>
      <c r="G463">
        <v>1936100</v>
      </c>
    </row>
    <row r="464" spans="1:7">
      <c r="A464" s="1">
        <v>42671</v>
      </c>
      <c r="B464">
        <v>368.67999300000002</v>
      </c>
      <c r="C464">
        <v>373</v>
      </c>
      <c r="D464">
        <v>366.19000199999999</v>
      </c>
      <c r="E464">
        <v>370.07998700000002</v>
      </c>
      <c r="F464">
        <v>370.07998700000002</v>
      </c>
      <c r="G464">
        <v>1187400</v>
      </c>
    </row>
    <row r="465" spans="1:7">
      <c r="A465" s="1">
        <v>42674</v>
      </c>
      <c r="B465">
        <v>370.10998499999999</v>
      </c>
      <c r="C465">
        <v>372.51001000000002</v>
      </c>
      <c r="D465">
        <v>360.14999399999999</v>
      </c>
      <c r="E465">
        <v>360.76001000000002</v>
      </c>
      <c r="F465">
        <v>360.76001000000002</v>
      </c>
      <c r="G465">
        <v>1264500</v>
      </c>
    </row>
    <row r="466" spans="1:7">
      <c r="A466" s="1">
        <v>42675</v>
      </c>
      <c r="B466">
        <v>360.27999899999998</v>
      </c>
      <c r="C466">
        <v>364.77999899999998</v>
      </c>
      <c r="D466">
        <v>352.959991</v>
      </c>
      <c r="E466">
        <v>359.92001299999998</v>
      </c>
      <c r="F466">
        <v>359.92001299999998</v>
      </c>
      <c r="G466">
        <v>1416800</v>
      </c>
    </row>
    <row r="467" spans="1:7">
      <c r="A467" s="1">
        <v>42676</v>
      </c>
      <c r="B467">
        <v>361.57998700000002</v>
      </c>
      <c r="C467">
        <v>370.60000600000001</v>
      </c>
      <c r="D467">
        <v>358.63000499999998</v>
      </c>
      <c r="E467">
        <v>369.63000499999998</v>
      </c>
      <c r="F467">
        <v>369.63000499999998</v>
      </c>
      <c r="G467">
        <v>1600800</v>
      </c>
    </row>
    <row r="468" spans="1:7">
      <c r="A468" s="1">
        <v>42677</v>
      </c>
      <c r="B468">
        <v>367.32000699999998</v>
      </c>
      <c r="C468">
        <v>376.73001099999999</v>
      </c>
      <c r="D468">
        <v>366.51001000000002</v>
      </c>
      <c r="E468">
        <v>374.709991</v>
      </c>
      <c r="F468">
        <v>374.709991</v>
      </c>
      <c r="G468">
        <v>1356800</v>
      </c>
    </row>
    <row r="469" spans="1:7">
      <c r="A469" s="1">
        <v>42678</v>
      </c>
      <c r="B469">
        <v>374.58999599999999</v>
      </c>
      <c r="C469">
        <v>379</v>
      </c>
      <c r="D469">
        <v>369.76001000000002</v>
      </c>
      <c r="E469">
        <v>370.42999300000002</v>
      </c>
      <c r="F469">
        <v>370.42999300000002</v>
      </c>
      <c r="G469">
        <v>1015500</v>
      </c>
    </row>
    <row r="470" spans="1:7">
      <c r="A470" s="1">
        <v>42681</v>
      </c>
      <c r="B470">
        <v>377.04998799999998</v>
      </c>
      <c r="C470">
        <v>386.790009</v>
      </c>
      <c r="D470">
        <v>373.67001299999998</v>
      </c>
      <c r="E470">
        <v>382.48998999999998</v>
      </c>
      <c r="F470">
        <v>382.48998999999998</v>
      </c>
      <c r="G470">
        <v>1491800</v>
      </c>
    </row>
    <row r="471" spans="1:7">
      <c r="A471" s="1">
        <v>42682</v>
      </c>
      <c r="B471">
        <v>379.94000199999999</v>
      </c>
      <c r="C471">
        <v>381.01998900000001</v>
      </c>
      <c r="D471">
        <v>370.790009</v>
      </c>
      <c r="E471">
        <v>378.540009</v>
      </c>
      <c r="F471">
        <v>378.540009</v>
      </c>
      <c r="G471">
        <v>1318500</v>
      </c>
    </row>
    <row r="472" spans="1:7">
      <c r="A472" s="1">
        <v>42683</v>
      </c>
      <c r="B472">
        <v>371.5</v>
      </c>
      <c r="C472">
        <v>380.98998999999998</v>
      </c>
      <c r="D472">
        <v>368.89999399999999</v>
      </c>
      <c r="E472">
        <v>369.51998900000001</v>
      </c>
      <c r="F472">
        <v>369.51998900000001</v>
      </c>
      <c r="G472">
        <v>2006900</v>
      </c>
    </row>
    <row r="473" spans="1:7">
      <c r="A473" s="1">
        <v>42684</v>
      </c>
      <c r="B473">
        <v>372.54998799999998</v>
      </c>
      <c r="C473">
        <v>396.82000699999998</v>
      </c>
      <c r="D473">
        <v>372.39999399999999</v>
      </c>
      <c r="E473">
        <v>391.82998700000002</v>
      </c>
      <c r="F473">
        <v>391.82998700000002</v>
      </c>
      <c r="G473">
        <v>2187900</v>
      </c>
    </row>
    <row r="474" spans="1:7">
      <c r="A474" s="1">
        <v>42685</v>
      </c>
      <c r="B474">
        <v>390.35000600000001</v>
      </c>
      <c r="C474">
        <v>398.95001200000002</v>
      </c>
      <c r="D474">
        <v>388.13000499999998</v>
      </c>
      <c r="E474">
        <v>397.07998700000002</v>
      </c>
      <c r="F474">
        <v>397.07998700000002</v>
      </c>
      <c r="G474">
        <v>1146400</v>
      </c>
    </row>
    <row r="475" spans="1:7">
      <c r="A475" s="1">
        <v>42688</v>
      </c>
      <c r="B475">
        <v>398.55999800000001</v>
      </c>
      <c r="C475">
        <v>419.29998799999998</v>
      </c>
      <c r="D475">
        <v>397.63000499999998</v>
      </c>
      <c r="E475">
        <v>414.17999300000002</v>
      </c>
      <c r="F475">
        <v>414.17999300000002</v>
      </c>
      <c r="G475">
        <v>1869900</v>
      </c>
    </row>
    <row r="476" spans="1:7">
      <c r="A476" s="1">
        <v>42689</v>
      </c>
      <c r="B476">
        <v>412.98998999999998</v>
      </c>
      <c r="C476">
        <v>413.20001200000002</v>
      </c>
      <c r="D476">
        <v>397.92001299999998</v>
      </c>
      <c r="E476">
        <v>400</v>
      </c>
      <c r="F476">
        <v>400</v>
      </c>
      <c r="G476">
        <v>1230100</v>
      </c>
    </row>
    <row r="477" spans="1:7">
      <c r="A477" s="1">
        <v>42690</v>
      </c>
      <c r="B477">
        <v>399</v>
      </c>
      <c r="C477">
        <v>408.48998999999998</v>
      </c>
      <c r="D477">
        <v>397.14001500000001</v>
      </c>
      <c r="E477">
        <v>402.89999399999999</v>
      </c>
      <c r="F477">
        <v>402.89999399999999</v>
      </c>
      <c r="G477">
        <v>984900</v>
      </c>
    </row>
    <row r="478" spans="1:7">
      <c r="A478" s="1">
        <v>42691</v>
      </c>
      <c r="B478">
        <v>395.70001200000002</v>
      </c>
      <c r="C478">
        <v>407.83999599999999</v>
      </c>
      <c r="D478">
        <v>394.10998499999999</v>
      </c>
      <c r="E478">
        <v>402.89999399999999</v>
      </c>
      <c r="F478">
        <v>402.89999399999999</v>
      </c>
      <c r="G478">
        <v>1118700</v>
      </c>
    </row>
    <row r="479" spans="1:7">
      <c r="A479" s="1">
        <v>42692</v>
      </c>
      <c r="B479">
        <v>407.36999500000002</v>
      </c>
      <c r="C479">
        <v>417.36999500000002</v>
      </c>
      <c r="D479">
        <v>400.709991</v>
      </c>
      <c r="E479">
        <v>411.79998799999998</v>
      </c>
      <c r="F479">
        <v>411.79998799999998</v>
      </c>
      <c r="G479">
        <v>1500700</v>
      </c>
    </row>
    <row r="480" spans="1:7">
      <c r="A480" s="1">
        <v>42695</v>
      </c>
      <c r="B480">
        <v>410.58999599999999</v>
      </c>
      <c r="C480">
        <v>413.5</v>
      </c>
      <c r="D480">
        <v>407.35998499999999</v>
      </c>
      <c r="E480">
        <v>412.38000499999998</v>
      </c>
      <c r="F480">
        <v>412.38000499999998</v>
      </c>
      <c r="G480">
        <v>815100</v>
      </c>
    </row>
    <row r="481" spans="1:7">
      <c r="A481" s="1">
        <v>42696</v>
      </c>
      <c r="B481">
        <v>409.66000400000001</v>
      </c>
      <c r="C481">
        <v>411.540009</v>
      </c>
      <c r="D481">
        <v>401.64999399999999</v>
      </c>
      <c r="E481">
        <v>405.98998999999998</v>
      </c>
      <c r="F481">
        <v>405.98998999999998</v>
      </c>
      <c r="G481">
        <v>877200</v>
      </c>
    </row>
    <row r="482" spans="1:7">
      <c r="A482" s="1">
        <v>42697</v>
      </c>
      <c r="B482">
        <v>406</v>
      </c>
      <c r="C482">
        <v>414.73998999999998</v>
      </c>
      <c r="D482">
        <v>404.70001200000002</v>
      </c>
      <c r="E482">
        <v>410.41000400000001</v>
      </c>
      <c r="F482">
        <v>410.41000400000001</v>
      </c>
      <c r="G482">
        <v>606500</v>
      </c>
    </row>
    <row r="483" spans="1:7">
      <c r="A483" s="1">
        <v>42699</v>
      </c>
      <c r="B483">
        <v>410.92999300000002</v>
      </c>
      <c r="C483">
        <v>412.79998799999998</v>
      </c>
      <c r="D483">
        <v>405.05999800000001</v>
      </c>
      <c r="E483">
        <v>410.27999899999998</v>
      </c>
      <c r="F483">
        <v>410.27999899999998</v>
      </c>
      <c r="G483">
        <v>355400</v>
      </c>
    </row>
    <row r="484" spans="1:7">
      <c r="A484" s="1">
        <v>42702</v>
      </c>
      <c r="B484">
        <v>406.98998999999998</v>
      </c>
      <c r="C484">
        <v>409.89001500000001</v>
      </c>
      <c r="D484">
        <v>399.27999899999998</v>
      </c>
      <c r="E484">
        <v>399.39001500000001</v>
      </c>
      <c r="F484">
        <v>399.39001500000001</v>
      </c>
      <c r="G484">
        <v>838800</v>
      </c>
    </row>
    <row r="485" spans="1:7">
      <c r="A485" s="1">
        <v>42703</v>
      </c>
      <c r="B485">
        <v>399.89999399999999</v>
      </c>
      <c r="C485">
        <v>402.959991</v>
      </c>
      <c r="D485">
        <v>394.69000199999999</v>
      </c>
      <c r="E485">
        <v>395.10998499999999</v>
      </c>
      <c r="F485">
        <v>395.10998499999999</v>
      </c>
      <c r="G485">
        <v>758000</v>
      </c>
    </row>
    <row r="486" spans="1:7">
      <c r="A486" s="1">
        <v>42704</v>
      </c>
      <c r="B486">
        <v>396.20001200000002</v>
      </c>
      <c r="C486">
        <v>402.85998499999999</v>
      </c>
      <c r="D486">
        <v>395.64001500000001</v>
      </c>
      <c r="E486">
        <v>396.32998700000002</v>
      </c>
      <c r="F486">
        <v>396.32998700000002</v>
      </c>
      <c r="G486">
        <v>904300</v>
      </c>
    </row>
    <row r="487" spans="1:7">
      <c r="A487" s="1">
        <v>42705</v>
      </c>
      <c r="B487">
        <v>396.98998999999998</v>
      </c>
      <c r="C487">
        <v>406.88000499999998</v>
      </c>
      <c r="D487">
        <v>396.94000199999999</v>
      </c>
      <c r="E487">
        <v>402.38000499999998</v>
      </c>
      <c r="F487">
        <v>402.38000499999998</v>
      </c>
      <c r="G487">
        <v>926600</v>
      </c>
    </row>
    <row r="488" spans="1:7">
      <c r="A488" s="1">
        <v>42706</v>
      </c>
      <c r="B488">
        <v>399.83999599999999</v>
      </c>
      <c r="C488">
        <v>408.25</v>
      </c>
      <c r="D488">
        <v>398.39999399999999</v>
      </c>
      <c r="E488">
        <v>400.02999899999998</v>
      </c>
      <c r="F488">
        <v>400.02999899999998</v>
      </c>
      <c r="G488">
        <v>839300</v>
      </c>
    </row>
    <row r="489" spans="1:7">
      <c r="A489" s="1">
        <v>42709</v>
      </c>
      <c r="B489">
        <v>400.01998900000001</v>
      </c>
      <c r="C489">
        <v>410.82998700000002</v>
      </c>
      <c r="D489">
        <v>395.39999399999999</v>
      </c>
      <c r="E489">
        <v>396.26998900000001</v>
      </c>
      <c r="F489">
        <v>396.26998900000001</v>
      </c>
      <c r="G489">
        <v>1128900</v>
      </c>
    </row>
    <row r="490" spans="1:7">
      <c r="A490" s="1">
        <v>42710</v>
      </c>
      <c r="B490">
        <v>379.92001299999998</v>
      </c>
      <c r="C490">
        <v>381.76998900000001</v>
      </c>
      <c r="D490">
        <v>362.54998799999998</v>
      </c>
      <c r="E490">
        <v>366.36999500000002</v>
      </c>
      <c r="F490">
        <v>366.36999500000002</v>
      </c>
      <c r="G490">
        <v>4937000</v>
      </c>
    </row>
    <row r="491" spans="1:7">
      <c r="A491" s="1">
        <v>42711</v>
      </c>
      <c r="B491">
        <v>368.75</v>
      </c>
      <c r="C491">
        <v>369.95001200000002</v>
      </c>
      <c r="D491">
        <v>362.45001200000002</v>
      </c>
      <c r="E491">
        <v>368.05999800000001</v>
      </c>
      <c r="F491">
        <v>368.05999800000001</v>
      </c>
      <c r="G491">
        <v>1600300</v>
      </c>
    </row>
    <row r="492" spans="1:7">
      <c r="A492" s="1">
        <v>42712</v>
      </c>
      <c r="B492">
        <v>368.14999399999999</v>
      </c>
      <c r="C492">
        <v>375.23001099999999</v>
      </c>
      <c r="D492">
        <v>366.48998999999998</v>
      </c>
      <c r="E492">
        <v>369.05999800000001</v>
      </c>
      <c r="F492">
        <v>369.05999800000001</v>
      </c>
      <c r="G492">
        <v>1353700</v>
      </c>
    </row>
    <row r="493" spans="1:7">
      <c r="A493" s="1">
        <v>42713</v>
      </c>
      <c r="B493">
        <v>369.02999899999998</v>
      </c>
      <c r="C493">
        <v>371.60000600000001</v>
      </c>
      <c r="D493">
        <v>366.07000699999998</v>
      </c>
      <c r="E493">
        <v>370</v>
      </c>
      <c r="F493">
        <v>370</v>
      </c>
      <c r="G493">
        <v>1286700</v>
      </c>
    </row>
    <row r="494" spans="1:7">
      <c r="A494" s="1">
        <v>42716</v>
      </c>
      <c r="B494">
        <v>375.30999800000001</v>
      </c>
      <c r="C494">
        <v>384.52999899999998</v>
      </c>
      <c r="D494">
        <v>374.25</v>
      </c>
      <c r="E494">
        <v>382.48001099999999</v>
      </c>
      <c r="F494">
        <v>382.48001099999999</v>
      </c>
      <c r="G494">
        <v>2101800</v>
      </c>
    </row>
    <row r="495" spans="1:7">
      <c r="A495" s="1">
        <v>42717</v>
      </c>
      <c r="B495">
        <v>379</v>
      </c>
      <c r="C495">
        <v>381</v>
      </c>
      <c r="D495">
        <v>375</v>
      </c>
      <c r="E495">
        <v>377.22000100000002</v>
      </c>
      <c r="F495">
        <v>377.22000100000002</v>
      </c>
      <c r="G495">
        <v>1127300</v>
      </c>
    </row>
    <row r="496" spans="1:7">
      <c r="A496" s="1">
        <v>42718</v>
      </c>
      <c r="B496">
        <v>376.82998700000002</v>
      </c>
      <c r="C496">
        <v>385.20001200000002</v>
      </c>
      <c r="D496">
        <v>374</v>
      </c>
      <c r="E496">
        <v>375.70001200000002</v>
      </c>
      <c r="F496">
        <v>375.70001200000002</v>
      </c>
      <c r="G496">
        <v>1198800</v>
      </c>
    </row>
    <row r="497" spans="1:7">
      <c r="A497" s="1">
        <v>42719</v>
      </c>
      <c r="B497">
        <v>376</v>
      </c>
      <c r="C497">
        <v>385.790009</v>
      </c>
      <c r="D497">
        <v>375.04998799999998</v>
      </c>
      <c r="E497">
        <v>382.35000600000001</v>
      </c>
      <c r="F497">
        <v>382.35000600000001</v>
      </c>
      <c r="G497">
        <v>1117900</v>
      </c>
    </row>
    <row r="498" spans="1:7">
      <c r="A498" s="1">
        <v>42720</v>
      </c>
      <c r="B498">
        <v>383.04998799999998</v>
      </c>
      <c r="C498">
        <v>394.88000499999998</v>
      </c>
      <c r="D498">
        <v>383.04998799999998</v>
      </c>
      <c r="E498">
        <v>392.07000699999998</v>
      </c>
      <c r="F498">
        <v>392.07000699999998</v>
      </c>
      <c r="G498">
        <v>1376000</v>
      </c>
    </row>
    <row r="499" spans="1:7">
      <c r="A499" s="1">
        <v>42723</v>
      </c>
      <c r="B499">
        <v>390.540009</v>
      </c>
      <c r="C499">
        <v>395.89999399999999</v>
      </c>
      <c r="D499">
        <v>389</v>
      </c>
      <c r="E499">
        <v>389.5</v>
      </c>
      <c r="F499">
        <v>389.5</v>
      </c>
      <c r="G499">
        <v>673300</v>
      </c>
    </row>
    <row r="500" spans="1:7">
      <c r="A500" s="1">
        <v>42724</v>
      </c>
      <c r="B500">
        <v>390.51001000000002</v>
      </c>
      <c r="C500">
        <v>392.91000400000001</v>
      </c>
      <c r="D500">
        <v>387.26001000000002</v>
      </c>
      <c r="E500">
        <v>389.47000100000002</v>
      </c>
      <c r="F500">
        <v>389.47000100000002</v>
      </c>
      <c r="G500">
        <v>624100</v>
      </c>
    </row>
    <row r="501" spans="1:7">
      <c r="A501" s="1">
        <v>42725</v>
      </c>
      <c r="B501">
        <v>389</v>
      </c>
      <c r="C501">
        <v>394.91000400000001</v>
      </c>
      <c r="D501">
        <v>388.25</v>
      </c>
      <c r="E501">
        <v>393.5</v>
      </c>
      <c r="F501">
        <v>393.5</v>
      </c>
      <c r="G501">
        <v>814600</v>
      </c>
    </row>
    <row r="502" spans="1:7">
      <c r="A502" s="1">
        <v>42726</v>
      </c>
      <c r="B502">
        <v>393.89001500000001</v>
      </c>
      <c r="C502">
        <v>396.45001200000002</v>
      </c>
      <c r="D502">
        <v>390.23001099999999</v>
      </c>
      <c r="E502">
        <v>391.16000400000001</v>
      </c>
      <c r="F502">
        <v>391.16000400000001</v>
      </c>
      <c r="G502">
        <v>826100</v>
      </c>
    </row>
    <row r="503" spans="1:7">
      <c r="A503" s="1">
        <v>42727</v>
      </c>
      <c r="B503">
        <v>390.790009</v>
      </c>
      <c r="C503">
        <v>394.27999899999998</v>
      </c>
      <c r="D503">
        <v>388.58999599999999</v>
      </c>
      <c r="E503">
        <v>389.76998900000001</v>
      </c>
      <c r="F503">
        <v>389.76998900000001</v>
      </c>
      <c r="G503">
        <v>483100</v>
      </c>
    </row>
    <row r="504" spans="1:7">
      <c r="A504" s="1">
        <v>42731</v>
      </c>
      <c r="B504">
        <v>388.51998900000001</v>
      </c>
      <c r="C504">
        <v>392.32998700000002</v>
      </c>
      <c r="D504">
        <v>388.01998900000001</v>
      </c>
      <c r="E504">
        <v>388.75</v>
      </c>
      <c r="F504">
        <v>388.75</v>
      </c>
      <c r="G504">
        <v>557800</v>
      </c>
    </row>
    <row r="505" spans="1:7">
      <c r="A505" s="1">
        <v>42732</v>
      </c>
      <c r="B505">
        <v>389.60000600000001</v>
      </c>
      <c r="C505">
        <v>390.88000499999998</v>
      </c>
      <c r="D505">
        <v>385.16000400000001</v>
      </c>
      <c r="E505">
        <v>385.36999500000002</v>
      </c>
      <c r="F505">
        <v>385.36999500000002</v>
      </c>
      <c r="G505">
        <v>504900</v>
      </c>
    </row>
    <row r="506" spans="1:7">
      <c r="A506" s="1">
        <v>42733</v>
      </c>
      <c r="B506">
        <v>385.57000699999998</v>
      </c>
      <c r="C506">
        <v>387</v>
      </c>
      <c r="D506">
        <v>375.13000499999998</v>
      </c>
      <c r="E506">
        <v>376.60998499999999</v>
      </c>
      <c r="F506">
        <v>376.60998499999999</v>
      </c>
      <c r="G506">
        <v>894300</v>
      </c>
    </row>
    <row r="507" spans="1:7">
      <c r="A507" s="1">
        <v>42734</v>
      </c>
      <c r="B507">
        <v>376.51998900000001</v>
      </c>
      <c r="C507">
        <v>382.48998999999998</v>
      </c>
      <c r="D507">
        <v>375.16000400000001</v>
      </c>
      <c r="E507">
        <v>377.32000699999998</v>
      </c>
      <c r="F507">
        <v>377.32000699999998</v>
      </c>
      <c r="G507">
        <v>890500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pol</vt:lpstr>
      <vt:lpstr>prices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 Moonis</dc:creator>
  <cp:lastModifiedBy>Zohaib Moonis</cp:lastModifiedBy>
  <dcterms:created xsi:type="dcterms:W3CDTF">2020-01-27T13:55:12Z</dcterms:created>
  <dcterms:modified xsi:type="dcterms:W3CDTF">2020-01-28T20:52:00Z</dcterms:modified>
</cp:coreProperties>
</file>