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260" yWindow="0" windowWidth="25600" windowHeight="16060" tabRatio="500"/>
  </bookViews>
  <sheets>
    <sheet name="Sheet1" sheetId="1" r:id="rId1"/>
    <sheet name="pol" sheetId="2" r:id="rId2"/>
    <sheet name="price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2" i="1"/>
  <c r="O3" i="1"/>
  <c r="P3" i="1"/>
  <c r="P2" i="1"/>
  <c r="Q3" i="1"/>
  <c r="R3" i="1"/>
  <c r="R2" i="1"/>
  <c r="S3" i="1"/>
  <c r="T3" i="1"/>
  <c r="T2" i="1"/>
  <c r="U3" i="1"/>
  <c r="V3" i="1"/>
  <c r="V2" i="1"/>
  <c r="W3" i="1"/>
  <c r="N4" i="1"/>
  <c r="O4" i="1"/>
  <c r="P4" i="1"/>
  <c r="Q4" i="1"/>
  <c r="R4" i="1"/>
  <c r="S4" i="1"/>
  <c r="T4" i="1"/>
  <c r="U4" i="1"/>
  <c r="V4" i="1"/>
  <c r="W4" i="1"/>
  <c r="N5" i="1"/>
  <c r="O5" i="1"/>
  <c r="P5" i="1"/>
  <c r="Q5" i="1"/>
  <c r="R5" i="1"/>
  <c r="S5" i="1"/>
  <c r="T5" i="1"/>
  <c r="U5" i="1"/>
  <c r="V5" i="1"/>
  <c r="W5" i="1"/>
  <c r="N6" i="1"/>
  <c r="O6" i="1"/>
  <c r="P6" i="1"/>
  <c r="Q6" i="1"/>
  <c r="R6" i="1"/>
  <c r="S6" i="1"/>
  <c r="T6" i="1"/>
  <c r="U6" i="1"/>
  <c r="V6" i="1"/>
  <c r="W6" i="1"/>
  <c r="N7" i="1"/>
  <c r="O7" i="1"/>
  <c r="P7" i="1"/>
  <c r="Q7" i="1"/>
  <c r="R7" i="1"/>
  <c r="S7" i="1"/>
  <c r="T7" i="1"/>
  <c r="U7" i="1"/>
  <c r="V7" i="1"/>
  <c r="W7" i="1"/>
  <c r="N8" i="1"/>
  <c r="O8" i="1"/>
  <c r="P8" i="1"/>
  <c r="Q8" i="1"/>
  <c r="R8" i="1"/>
  <c r="S8" i="1"/>
  <c r="T8" i="1"/>
  <c r="U8" i="1"/>
  <c r="V8" i="1"/>
  <c r="W8" i="1"/>
  <c r="N9" i="1"/>
  <c r="O9" i="1"/>
  <c r="P9" i="1"/>
  <c r="Q9" i="1"/>
  <c r="R9" i="1"/>
  <c r="S9" i="1"/>
  <c r="T9" i="1"/>
  <c r="U9" i="1"/>
  <c r="V9" i="1"/>
  <c r="W9" i="1"/>
  <c r="N10" i="1"/>
  <c r="O10" i="1"/>
  <c r="P10" i="1"/>
  <c r="Q10" i="1"/>
  <c r="R10" i="1"/>
  <c r="S10" i="1"/>
  <c r="T10" i="1"/>
  <c r="U10" i="1"/>
  <c r="V10" i="1"/>
  <c r="W10" i="1"/>
  <c r="N11" i="1"/>
  <c r="O11" i="1"/>
  <c r="P11" i="1"/>
  <c r="Q11" i="1"/>
  <c r="R11" i="1"/>
  <c r="S11" i="1"/>
  <c r="T11" i="1"/>
  <c r="U11" i="1"/>
  <c r="V11" i="1"/>
  <c r="W11" i="1"/>
  <c r="N12" i="1"/>
  <c r="O12" i="1"/>
  <c r="P12" i="1"/>
  <c r="Q12" i="1"/>
  <c r="R12" i="1"/>
  <c r="S12" i="1"/>
  <c r="T12" i="1"/>
  <c r="U12" i="1"/>
  <c r="V12" i="1"/>
  <c r="W12" i="1"/>
  <c r="N13" i="1"/>
  <c r="O13" i="1"/>
  <c r="P13" i="1"/>
  <c r="Q13" i="1"/>
  <c r="R13" i="1"/>
  <c r="S13" i="1"/>
  <c r="T13" i="1"/>
  <c r="U13" i="1"/>
  <c r="V13" i="1"/>
  <c r="W13" i="1"/>
  <c r="N14" i="1"/>
  <c r="O14" i="1"/>
  <c r="P14" i="1"/>
  <c r="Q14" i="1"/>
  <c r="R14" i="1"/>
  <c r="S14" i="1"/>
  <c r="T14" i="1"/>
  <c r="U14" i="1"/>
  <c r="V14" i="1"/>
  <c r="W14" i="1"/>
  <c r="N15" i="1"/>
  <c r="O15" i="1"/>
  <c r="P15" i="1"/>
  <c r="Q15" i="1"/>
  <c r="R15" i="1"/>
  <c r="S15" i="1"/>
  <c r="T15" i="1"/>
  <c r="U15" i="1"/>
  <c r="V15" i="1"/>
  <c r="W15" i="1"/>
  <c r="N16" i="1"/>
  <c r="O16" i="1"/>
  <c r="P16" i="1"/>
  <c r="Q16" i="1"/>
  <c r="R16" i="1"/>
  <c r="S16" i="1"/>
  <c r="T16" i="1"/>
  <c r="U16" i="1"/>
  <c r="V16" i="1"/>
  <c r="W16" i="1"/>
  <c r="N17" i="1"/>
  <c r="O17" i="1"/>
  <c r="P17" i="1"/>
  <c r="Q17" i="1"/>
  <c r="R17" i="1"/>
  <c r="S17" i="1"/>
  <c r="T17" i="1"/>
  <c r="U17" i="1"/>
  <c r="V17" i="1"/>
  <c r="W17" i="1"/>
  <c r="N18" i="1"/>
  <c r="O18" i="1"/>
  <c r="P18" i="1"/>
  <c r="Q18" i="1"/>
  <c r="R18" i="1"/>
  <c r="S18" i="1"/>
  <c r="T18" i="1"/>
  <c r="U18" i="1"/>
  <c r="V18" i="1"/>
  <c r="W18" i="1"/>
  <c r="N19" i="1"/>
  <c r="O19" i="1"/>
  <c r="P19" i="1"/>
  <c r="Q19" i="1"/>
  <c r="R19" i="1"/>
  <c r="S19" i="1"/>
  <c r="T19" i="1"/>
  <c r="U19" i="1"/>
  <c r="V19" i="1"/>
  <c r="W19" i="1"/>
  <c r="N20" i="1"/>
  <c r="O20" i="1"/>
  <c r="P20" i="1"/>
  <c r="Q20" i="1"/>
  <c r="R20" i="1"/>
  <c r="S20" i="1"/>
  <c r="T20" i="1"/>
  <c r="U20" i="1"/>
  <c r="V20" i="1"/>
  <c r="W20" i="1"/>
  <c r="N21" i="1"/>
  <c r="O21" i="1"/>
  <c r="P21" i="1"/>
  <c r="Q21" i="1"/>
  <c r="R21" i="1"/>
  <c r="S21" i="1"/>
  <c r="T21" i="1"/>
  <c r="U21" i="1"/>
  <c r="V21" i="1"/>
  <c r="W21" i="1"/>
  <c r="N22" i="1"/>
  <c r="O22" i="1"/>
  <c r="P22" i="1"/>
  <c r="Q22" i="1"/>
  <c r="R22" i="1"/>
  <c r="S22" i="1"/>
  <c r="T22" i="1"/>
  <c r="U22" i="1"/>
  <c r="V22" i="1"/>
  <c r="W22" i="1"/>
  <c r="N23" i="1"/>
  <c r="O23" i="1"/>
  <c r="P23" i="1"/>
  <c r="Q23" i="1"/>
  <c r="R23" i="1"/>
  <c r="S23" i="1"/>
  <c r="T23" i="1"/>
  <c r="U23" i="1"/>
  <c r="V23" i="1"/>
  <c r="W23" i="1"/>
  <c r="N24" i="1"/>
  <c r="O24" i="1"/>
  <c r="P24" i="1"/>
  <c r="Q24" i="1"/>
  <c r="R24" i="1"/>
  <c r="S24" i="1"/>
  <c r="T24" i="1"/>
  <c r="U24" i="1"/>
  <c r="V24" i="1"/>
  <c r="W24" i="1"/>
  <c r="N25" i="1"/>
  <c r="O25" i="1"/>
  <c r="P25" i="1"/>
  <c r="Q25" i="1"/>
  <c r="R25" i="1"/>
  <c r="S25" i="1"/>
  <c r="T25" i="1"/>
  <c r="U25" i="1"/>
  <c r="V25" i="1"/>
  <c r="W25" i="1"/>
  <c r="N26" i="1"/>
  <c r="O26" i="1"/>
  <c r="P26" i="1"/>
  <c r="Q26" i="1"/>
  <c r="R26" i="1"/>
  <c r="S26" i="1"/>
  <c r="T26" i="1"/>
  <c r="U26" i="1"/>
  <c r="V26" i="1"/>
  <c r="W26" i="1"/>
  <c r="N27" i="1"/>
  <c r="O27" i="1"/>
  <c r="P27" i="1"/>
  <c r="Q27" i="1"/>
  <c r="R27" i="1"/>
  <c r="S27" i="1"/>
  <c r="T27" i="1"/>
  <c r="U27" i="1"/>
  <c r="V27" i="1"/>
  <c r="W27" i="1"/>
  <c r="N28" i="1"/>
  <c r="O28" i="1"/>
  <c r="P28" i="1"/>
  <c r="Q28" i="1"/>
  <c r="R28" i="1"/>
  <c r="S28" i="1"/>
  <c r="T28" i="1"/>
  <c r="U28" i="1"/>
  <c r="V28" i="1"/>
  <c r="W28" i="1"/>
  <c r="N29" i="1"/>
  <c r="O29" i="1"/>
  <c r="P29" i="1"/>
  <c r="Q29" i="1"/>
  <c r="R29" i="1"/>
  <c r="S29" i="1"/>
  <c r="T29" i="1"/>
  <c r="U29" i="1"/>
  <c r="V29" i="1"/>
  <c r="W29" i="1"/>
  <c r="N30" i="1"/>
  <c r="O30" i="1"/>
  <c r="P30" i="1"/>
  <c r="Q30" i="1"/>
  <c r="R30" i="1"/>
  <c r="S30" i="1"/>
  <c r="T30" i="1"/>
  <c r="U30" i="1"/>
  <c r="V30" i="1"/>
  <c r="W30" i="1"/>
  <c r="N31" i="1"/>
  <c r="O31" i="1"/>
  <c r="P31" i="1"/>
  <c r="Q31" i="1"/>
  <c r="R31" i="1"/>
  <c r="S31" i="1"/>
  <c r="T31" i="1"/>
  <c r="U31" i="1"/>
  <c r="V31" i="1"/>
  <c r="W31" i="1"/>
  <c r="N32" i="1"/>
  <c r="O32" i="1"/>
  <c r="P32" i="1"/>
  <c r="Q32" i="1"/>
  <c r="R32" i="1"/>
  <c r="S32" i="1"/>
  <c r="T32" i="1"/>
  <c r="U32" i="1"/>
  <c r="V32" i="1"/>
  <c r="W32" i="1"/>
  <c r="N33" i="1"/>
  <c r="O33" i="1"/>
  <c r="P33" i="1"/>
  <c r="Q33" i="1"/>
  <c r="R33" i="1"/>
  <c r="S33" i="1"/>
  <c r="T33" i="1"/>
  <c r="U33" i="1"/>
  <c r="V33" i="1"/>
  <c r="W33" i="1"/>
  <c r="N34" i="1"/>
  <c r="O34" i="1"/>
  <c r="P34" i="1"/>
  <c r="Q34" i="1"/>
  <c r="R34" i="1"/>
  <c r="S34" i="1"/>
  <c r="T34" i="1"/>
  <c r="U34" i="1"/>
  <c r="V34" i="1"/>
  <c r="W34" i="1"/>
  <c r="N35" i="1"/>
  <c r="O35" i="1"/>
  <c r="P35" i="1"/>
  <c r="Q35" i="1"/>
  <c r="R35" i="1"/>
  <c r="S35" i="1"/>
  <c r="T35" i="1"/>
  <c r="U35" i="1"/>
  <c r="V35" i="1"/>
  <c r="W35" i="1"/>
  <c r="N36" i="1"/>
  <c r="O36" i="1"/>
  <c r="P36" i="1"/>
  <c r="Q36" i="1"/>
  <c r="R36" i="1"/>
  <c r="S36" i="1"/>
  <c r="T36" i="1"/>
  <c r="U36" i="1"/>
  <c r="V36" i="1"/>
  <c r="W36" i="1"/>
  <c r="N37" i="1"/>
  <c r="O37" i="1"/>
  <c r="P37" i="1"/>
  <c r="Q37" i="1"/>
  <c r="R37" i="1"/>
  <c r="S37" i="1"/>
  <c r="T37" i="1"/>
  <c r="U37" i="1"/>
  <c r="V37" i="1"/>
  <c r="W37" i="1"/>
  <c r="N38" i="1"/>
  <c r="O38" i="1"/>
  <c r="P38" i="1"/>
  <c r="Q38" i="1"/>
  <c r="R38" i="1"/>
  <c r="S38" i="1"/>
  <c r="T38" i="1"/>
  <c r="U38" i="1"/>
  <c r="V38" i="1"/>
  <c r="W38" i="1"/>
  <c r="N39" i="1"/>
  <c r="O39" i="1"/>
  <c r="P39" i="1"/>
  <c r="Q39" i="1"/>
  <c r="R39" i="1"/>
  <c r="S39" i="1"/>
  <c r="T39" i="1"/>
  <c r="U39" i="1"/>
  <c r="V39" i="1"/>
  <c r="W39" i="1"/>
  <c r="N40" i="1"/>
  <c r="O40" i="1"/>
  <c r="P40" i="1"/>
  <c r="Q40" i="1"/>
  <c r="R40" i="1"/>
  <c r="S40" i="1"/>
  <c r="T40" i="1"/>
  <c r="U40" i="1"/>
  <c r="V40" i="1"/>
  <c r="W40" i="1"/>
  <c r="N41" i="1"/>
  <c r="O41" i="1"/>
  <c r="P41" i="1"/>
  <c r="Q41" i="1"/>
  <c r="R41" i="1"/>
  <c r="S41" i="1"/>
  <c r="T41" i="1"/>
  <c r="U41" i="1"/>
  <c r="V41" i="1"/>
  <c r="W41" i="1"/>
  <c r="N42" i="1"/>
  <c r="O42" i="1"/>
  <c r="P42" i="1"/>
  <c r="Q42" i="1"/>
  <c r="R42" i="1"/>
  <c r="S42" i="1"/>
  <c r="T42" i="1"/>
  <c r="U42" i="1"/>
  <c r="V42" i="1"/>
  <c r="W42" i="1"/>
  <c r="N43" i="1"/>
  <c r="O43" i="1"/>
  <c r="P43" i="1"/>
  <c r="Q43" i="1"/>
  <c r="R43" i="1"/>
  <c r="S43" i="1"/>
  <c r="T43" i="1"/>
  <c r="U43" i="1"/>
  <c r="V43" i="1"/>
  <c r="W43" i="1"/>
  <c r="N44" i="1"/>
  <c r="O44" i="1"/>
  <c r="P44" i="1"/>
  <c r="Q44" i="1"/>
  <c r="R44" i="1"/>
  <c r="S44" i="1"/>
  <c r="T44" i="1"/>
  <c r="U44" i="1"/>
  <c r="V44" i="1"/>
  <c r="W44" i="1"/>
  <c r="N45" i="1"/>
  <c r="O45" i="1"/>
  <c r="P45" i="1"/>
  <c r="Q45" i="1"/>
  <c r="R45" i="1"/>
  <c r="S45" i="1"/>
  <c r="T45" i="1"/>
  <c r="U45" i="1"/>
  <c r="V45" i="1"/>
  <c r="W45" i="1"/>
  <c r="N46" i="1"/>
  <c r="O46" i="1"/>
  <c r="P46" i="1"/>
  <c r="Q46" i="1"/>
  <c r="R46" i="1"/>
  <c r="S46" i="1"/>
  <c r="T46" i="1"/>
  <c r="U46" i="1"/>
  <c r="V46" i="1"/>
  <c r="W46" i="1"/>
  <c r="N47" i="1"/>
  <c r="O47" i="1"/>
  <c r="P47" i="1"/>
  <c r="Q47" i="1"/>
  <c r="R47" i="1"/>
  <c r="S47" i="1"/>
  <c r="T47" i="1"/>
  <c r="U47" i="1"/>
  <c r="V47" i="1"/>
  <c r="W47" i="1"/>
  <c r="N48" i="1"/>
  <c r="O48" i="1"/>
  <c r="P48" i="1"/>
  <c r="Q48" i="1"/>
  <c r="R48" i="1"/>
  <c r="S48" i="1"/>
  <c r="T48" i="1"/>
  <c r="U48" i="1"/>
  <c r="V48" i="1"/>
  <c r="W48" i="1"/>
  <c r="N49" i="1"/>
  <c r="O49" i="1"/>
  <c r="P49" i="1"/>
  <c r="Q49" i="1"/>
  <c r="R49" i="1"/>
  <c r="S49" i="1"/>
  <c r="T49" i="1"/>
  <c r="U49" i="1"/>
  <c r="V49" i="1"/>
  <c r="W49" i="1"/>
  <c r="N50" i="1"/>
  <c r="O50" i="1"/>
  <c r="P50" i="1"/>
  <c r="Q50" i="1"/>
  <c r="R50" i="1"/>
  <c r="S50" i="1"/>
  <c r="T50" i="1"/>
  <c r="U50" i="1"/>
  <c r="V50" i="1"/>
  <c r="W50" i="1"/>
  <c r="N51" i="1"/>
  <c r="O51" i="1"/>
  <c r="P51" i="1"/>
  <c r="Q51" i="1"/>
  <c r="R51" i="1"/>
  <c r="S51" i="1"/>
  <c r="T51" i="1"/>
  <c r="U51" i="1"/>
  <c r="V51" i="1"/>
  <c r="W51" i="1"/>
  <c r="N52" i="1"/>
  <c r="O52" i="1"/>
  <c r="P52" i="1"/>
  <c r="Q52" i="1"/>
  <c r="R52" i="1"/>
  <c r="S52" i="1"/>
  <c r="T52" i="1"/>
  <c r="U52" i="1"/>
  <c r="V52" i="1"/>
  <c r="W52" i="1"/>
  <c r="N53" i="1"/>
  <c r="O53" i="1"/>
  <c r="P53" i="1"/>
  <c r="Q53" i="1"/>
  <c r="R53" i="1"/>
  <c r="S53" i="1"/>
  <c r="T53" i="1"/>
  <c r="U53" i="1"/>
  <c r="V53" i="1"/>
  <c r="W53" i="1"/>
  <c r="N54" i="1"/>
  <c r="O54" i="1"/>
  <c r="P54" i="1"/>
  <c r="Q54" i="1"/>
  <c r="R54" i="1"/>
  <c r="S54" i="1"/>
  <c r="T54" i="1"/>
  <c r="U54" i="1"/>
  <c r="V54" i="1"/>
  <c r="W54" i="1"/>
  <c r="N55" i="1"/>
  <c r="O55" i="1"/>
  <c r="P55" i="1"/>
  <c r="Q55" i="1"/>
  <c r="R55" i="1"/>
  <c r="S55" i="1"/>
  <c r="T55" i="1"/>
  <c r="U55" i="1"/>
  <c r="V55" i="1"/>
  <c r="W55" i="1"/>
  <c r="N56" i="1"/>
  <c r="O56" i="1"/>
  <c r="P56" i="1"/>
  <c r="Q56" i="1"/>
  <c r="R56" i="1"/>
  <c r="S56" i="1"/>
  <c r="T56" i="1"/>
  <c r="U56" i="1"/>
  <c r="V56" i="1"/>
  <c r="W56" i="1"/>
  <c r="N57" i="1"/>
  <c r="O57" i="1"/>
  <c r="P57" i="1"/>
  <c r="Q57" i="1"/>
  <c r="R57" i="1"/>
  <c r="S57" i="1"/>
  <c r="T57" i="1"/>
  <c r="U57" i="1"/>
  <c r="V57" i="1"/>
  <c r="W57" i="1"/>
  <c r="N58" i="1"/>
  <c r="O58" i="1"/>
  <c r="P58" i="1"/>
  <c r="Q58" i="1"/>
  <c r="R58" i="1"/>
  <c r="S58" i="1"/>
  <c r="T58" i="1"/>
  <c r="U58" i="1"/>
  <c r="V58" i="1"/>
  <c r="W58" i="1"/>
  <c r="N59" i="1"/>
  <c r="O59" i="1"/>
  <c r="P59" i="1"/>
  <c r="Q59" i="1"/>
  <c r="R59" i="1"/>
  <c r="S59" i="1"/>
  <c r="T59" i="1"/>
  <c r="U59" i="1"/>
  <c r="V59" i="1"/>
  <c r="W59" i="1"/>
  <c r="N60" i="1"/>
  <c r="O60" i="1"/>
  <c r="P60" i="1"/>
  <c r="Q60" i="1"/>
  <c r="R60" i="1"/>
  <c r="S60" i="1"/>
  <c r="T60" i="1"/>
  <c r="U60" i="1"/>
  <c r="V60" i="1"/>
  <c r="W60" i="1"/>
  <c r="N61" i="1"/>
  <c r="O61" i="1"/>
  <c r="P61" i="1"/>
  <c r="Q61" i="1"/>
  <c r="R61" i="1"/>
  <c r="S61" i="1"/>
  <c r="T61" i="1"/>
  <c r="U61" i="1"/>
  <c r="V61" i="1"/>
  <c r="W61" i="1"/>
  <c r="N62" i="1"/>
  <c r="O62" i="1"/>
  <c r="P62" i="1"/>
  <c r="Q62" i="1"/>
  <c r="R62" i="1"/>
  <c r="S62" i="1"/>
  <c r="T62" i="1"/>
  <c r="U62" i="1"/>
  <c r="V62" i="1"/>
  <c r="W62" i="1"/>
  <c r="N63" i="1"/>
  <c r="O63" i="1"/>
  <c r="P63" i="1"/>
  <c r="Q63" i="1"/>
  <c r="R63" i="1"/>
  <c r="S63" i="1"/>
  <c r="T63" i="1"/>
  <c r="U63" i="1"/>
  <c r="V63" i="1"/>
  <c r="W63" i="1"/>
  <c r="N64" i="1"/>
  <c r="O64" i="1"/>
  <c r="P64" i="1"/>
  <c r="Q64" i="1"/>
  <c r="R64" i="1"/>
  <c r="S64" i="1"/>
  <c r="T64" i="1"/>
  <c r="U64" i="1"/>
  <c r="V64" i="1"/>
  <c r="W64" i="1"/>
  <c r="N65" i="1"/>
  <c r="O65" i="1"/>
  <c r="P65" i="1"/>
  <c r="Q65" i="1"/>
  <c r="R65" i="1"/>
  <c r="S65" i="1"/>
  <c r="T65" i="1"/>
  <c r="U65" i="1"/>
  <c r="V65" i="1"/>
  <c r="W65" i="1"/>
  <c r="N66" i="1"/>
  <c r="O66" i="1"/>
  <c r="P66" i="1"/>
  <c r="Q66" i="1"/>
  <c r="R66" i="1"/>
  <c r="S66" i="1"/>
  <c r="T66" i="1"/>
  <c r="U66" i="1"/>
  <c r="V66" i="1"/>
  <c r="W66" i="1"/>
  <c r="N67" i="1"/>
  <c r="O67" i="1"/>
  <c r="P67" i="1"/>
  <c r="Q67" i="1"/>
  <c r="R67" i="1"/>
  <c r="S67" i="1"/>
  <c r="T67" i="1"/>
  <c r="U67" i="1"/>
  <c r="V67" i="1"/>
  <c r="W67" i="1"/>
  <c r="N68" i="1"/>
  <c r="O68" i="1"/>
  <c r="P68" i="1"/>
  <c r="Q68" i="1"/>
  <c r="R68" i="1"/>
  <c r="S68" i="1"/>
  <c r="T68" i="1"/>
  <c r="U68" i="1"/>
  <c r="V68" i="1"/>
  <c r="W68" i="1"/>
  <c r="N69" i="1"/>
  <c r="O69" i="1"/>
  <c r="P69" i="1"/>
  <c r="Q69" i="1"/>
  <c r="R69" i="1"/>
  <c r="S69" i="1"/>
  <c r="T69" i="1"/>
  <c r="U69" i="1"/>
  <c r="V69" i="1"/>
  <c r="W69" i="1"/>
  <c r="N70" i="1"/>
  <c r="O70" i="1"/>
  <c r="P70" i="1"/>
  <c r="Q70" i="1"/>
  <c r="R70" i="1"/>
  <c r="S70" i="1"/>
  <c r="T70" i="1"/>
  <c r="U70" i="1"/>
  <c r="V70" i="1"/>
  <c r="W70" i="1"/>
  <c r="N71" i="1"/>
  <c r="O71" i="1"/>
  <c r="P71" i="1"/>
  <c r="Q71" i="1"/>
  <c r="R71" i="1"/>
  <c r="S71" i="1"/>
  <c r="T71" i="1"/>
  <c r="U71" i="1"/>
  <c r="V71" i="1"/>
  <c r="W71" i="1"/>
  <c r="N72" i="1"/>
  <c r="O72" i="1"/>
  <c r="P72" i="1"/>
  <c r="Q72" i="1"/>
  <c r="R72" i="1"/>
  <c r="S72" i="1"/>
  <c r="T72" i="1"/>
  <c r="U72" i="1"/>
  <c r="V72" i="1"/>
  <c r="W72" i="1"/>
  <c r="N73" i="1"/>
  <c r="O73" i="1"/>
  <c r="P73" i="1"/>
  <c r="Q73" i="1"/>
  <c r="R73" i="1"/>
  <c r="S73" i="1"/>
  <c r="T73" i="1"/>
  <c r="U73" i="1"/>
  <c r="V73" i="1"/>
  <c r="W73" i="1"/>
  <c r="N74" i="1"/>
  <c r="O74" i="1"/>
  <c r="P74" i="1"/>
  <c r="Q74" i="1"/>
  <c r="R74" i="1"/>
  <c r="S74" i="1"/>
  <c r="T74" i="1"/>
  <c r="U74" i="1"/>
  <c r="V74" i="1"/>
  <c r="W74" i="1"/>
  <c r="N75" i="1"/>
  <c r="O75" i="1"/>
  <c r="P75" i="1"/>
  <c r="Q75" i="1"/>
  <c r="R75" i="1"/>
  <c r="S75" i="1"/>
  <c r="T75" i="1"/>
  <c r="U75" i="1"/>
  <c r="V75" i="1"/>
  <c r="W75" i="1"/>
  <c r="N76" i="1"/>
  <c r="O76" i="1"/>
  <c r="P76" i="1"/>
  <c r="Q76" i="1"/>
  <c r="R76" i="1"/>
  <c r="S76" i="1"/>
  <c r="T76" i="1"/>
  <c r="U76" i="1"/>
  <c r="V76" i="1"/>
  <c r="W76" i="1"/>
  <c r="N77" i="1"/>
  <c r="O77" i="1"/>
  <c r="P77" i="1"/>
  <c r="Q77" i="1"/>
  <c r="R77" i="1"/>
  <c r="S77" i="1"/>
  <c r="T77" i="1"/>
  <c r="U77" i="1"/>
  <c r="V77" i="1"/>
  <c r="W77" i="1"/>
  <c r="N78" i="1"/>
  <c r="O78" i="1"/>
  <c r="P78" i="1"/>
  <c r="Q78" i="1"/>
  <c r="R78" i="1"/>
  <c r="S78" i="1"/>
  <c r="T78" i="1"/>
  <c r="U78" i="1"/>
  <c r="V78" i="1"/>
  <c r="W78" i="1"/>
  <c r="N79" i="1"/>
  <c r="O79" i="1"/>
  <c r="P79" i="1"/>
  <c r="Q79" i="1"/>
  <c r="R79" i="1"/>
  <c r="S79" i="1"/>
  <c r="T79" i="1"/>
  <c r="U79" i="1"/>
  <c r="V79" i="1"/>
  <c r="W79" i="1"/>
  <c r="N80" i="1"/>
  <c r="O80" i="1"/>
  <c r="P80" i="1"/>
  <c r="Q80" i="1"/>
  <c r="R80" i="1"/>
  <c r="S80" i="1"/>
  <c r="T80" i="1"/>
  <c r="U80" i="1"/>
  <c r="V80" i="1"/>
  <c r="W80" i="1"/>
  <c r="N81" i="1"/>
  <c r="O81" i="1"/>
  <c r="P81" i="1"/>
  <c r="Q81" i="1"/>
  <c r="R81" i="1"/>
  <c r="S81" i="1"/>
  <c r="T81" i="1"/>
  <c r="U81" i="1"/>
  <c r="V81" i="1"/>
  <c r="W81" i="1"/>
  <c r="N82" i="1"/>
  <c r="O82" i="1"/>
  <c r="P82" i="1"/>
  <c r="Q82" i="1"/>
  <c r="R82" i="1"/>
  <c r="S82" i="1"/>
  <c r="T82" i="1"/>
  <c r="U82" i="1"/>
  <c r="V82" i="1"/>
  <c r="W82" i="1"/>
  <c r="N83" i="1"/>
  <c r="O83" i="1"/>
  <c r="P83" i="1"/>
  <c r="Q83" i="1"/>
  <c r="R83" i="1"/>
  <c r="S83" i="1"/>
  <c r="T83" i="1"/>
  <c r="U83" i="1"/>
  <c r="V83" i="1"/>
  <c r="W83" i="1"/>
  <c r="N84" i="1"/>
  <c r="O84" i="1"/>
  <c r="P84" i="1"/>
  <c r="Q84" i="1"/>
  <c r="R84" i="1"/>
  <c r="S84" i="1"/>
  <c r="T84" i="1"/>
  <c r="U84" i="1"/>
  <c r="V84" i="1"/>
  <c r="W84" i="1"/>
  <c r="N85" i="1"/>
  <c r="O85" i="1"/>
  <c r="P85" i="1"/>
  <c r="Q85" i="1"/>
  <c r="R85" i="1"/>
  <c r="S85" i="1"/>
  <c r="T85" i="1"/>
  <c r="U85" i="1"/>
  <c r="V85" i="1"/>
  <c r="W85" i="1"/>
  <c r="N86" i="1"/>
  <c r="O86" i="1"/>
  <c r="P86" i="1"/>
  <c r="Q86" i="1"/>
  <c r="R86" i="1"/>
  <c r="S86" i="1"/>
  <c r="T86" i="1"/>
  <c r="U86" i="1"/>
  <c r="V86" i="1"/>
  <c r="W86" i="1"/>
  <c r="N87" i="1"/>
  <c r="O87" i="1"/>
  <c r="P87" i="1"/>
  <c r="Q87" i="1"/>
  <c r="R87" i="1"/>
  <c r="S87" i="1"/>
  <c r="T87" i="1"/>
  <c r="U87" i="1"/>
  <c r="V87" i="1"/>
  <c r="W87" i="1"/>
  <c r="N88" i="1"/>
  <c r="O88" i="1"/>
  <c r="P88" i="1"/>
  <c r="Q88" i="1"/>
  <c r="R88" i="1"/>
  <c r="S88" i="1"/>
  <c r="T88" i="1"/>
  <c r="U88" i="1"/>
  <c r="V88" i="1"/>
  <c r="W88" i="1"/>
  <c r="N89" i="1"/>
  <c r="O89" i="1"/>
  <c r="P89" i="1"/>
  <c r="Q89" i="1"/>
  <c r="R89" i="1"/>
  <c r="S89" i="1"/>
  <c r="T89" i="1"/>
  <c r="U89" i="1"/>
  <c r="V89" i="1"/>
  <c r="W89" i="1"/>
  <c r="N90" i="1"/>
  <c r="O90" i="1"/>
  <c r="P90" i="1"/>
  <c r="Q90" i="1"/>
  <c r="R90" i="1"/>
  <c r="S90" i="1"/>
  <c r="T90" i="1"/>
  <c r="U90" i="1"/>
  <c r="V90" i="1"/>
  <c r="W90" i="1"/>
  <c r="N91" i="1"/>
  <c r="O91" i="1"/>
  <c r="P91" i="1"/>
  <c r="Q91" i="1"/>
  <c r="R91" i="1"/>
  <c r="S91" i="1"/>
  <c r="T91" i="1"/>
  <c r="U91" i="1"/>
  <c r="V91" i="1"/>
  <c r="W91" i="1"/>
  <c r="N92" i="1"/>
  <c r="O92" i="1"/>
  <c r="P92" i="1"/>
  <c r="Q92" i="1"/>
  <c r="R92" i="1"/>
  <c r="S92" i="1"/>
  <c r="T92" i="1"/>
  <c r="U92" i="1"/>
  <c r="V92" i="1"/>
  <c r="W92" i="1"/>
  <c r="N93" i="1"/>
  <c r="O93" i="1"/>
  <c r="P93" i="1"/>
  <c r="Q93" i="1"/>
  <c r="R93" i="1"/>
  <c r="S93" i="1"/>
  <c r="T93" i="1"/>
  <c r="U93" i="1"/>
  <c r="V93" i="1"/>
  <c r="W93" i="1"/>
  <c r="N94" i="1"/>
  <c r="O94" i="1"/>
  <c r="P94" i="1"/>
  <c r="Q94" i="1"/>
  <c r="R94" i="1"/>
  <c r="S94" i="1"/>
  <c r="T94" i="1"/>
  <c r="U94" i="1"/>
  <c r="V94" i="1"/>
  <c r="W94" i="1"/>
  <c r="N95" i="1"/>
  <c r="O95" i="1"/>
  <c r="P95" i="1"/>
  <c r="Q95" i="1"/>
  <c r="R95" i="1"/>
  <c r="S95" i="1"/>
  <c r="T95" i="1"/>
  <c r="U95" i="1"/>
  <c r="V95" i="1"/>
  <c r="W95" i="1"/>
  <c r="N96" i="1"/>
  <c r="O96" i="1"/>
  <c r="P96" i="1"/>
  <c r="Q96" i="1"/>
  <c r="R96" i="1"/>
  <c r="S96" i="1"/>
  <c r="T96" i="1"/>
  <c r="U96" i="1"/>
  <c r="V96" i="1"/>
  <c r="W96" i="1"/>
  <c r="N97" i="1"/>
  <c r="O97" i="1"/>
  <c r="P97" i="1"/>
  <c r="Q97" i="1"/>
  <c r="R97" i="1"/>
  <c r="S97" i="1"/>
  <c r="T97" i="1"/>
  <c r="U97" i="1"/>
  <c r="V97" i="1"/>
  <c r="W97" i="1"/>
  <c r="N98" i="1"/>
  <c r="O98" i="1"/>
  <c r="P98" i="1"/>
  <c r="Q98" i="1"/>
  <c r="R98" i="1"/>
  <c r="S98" i="1"/>
  <c r="T98" i="1"/>
  <c r="U98" i="1"/>
  <c r="V98" i="1"/>
  <c r="W98" i="1"/>
  <c r="N99" i="1"/>
  <c r="O99" i="1"/>
  <c r="P99" i="1"/>
  <c r="Q99" i="1"/>
  <c r="R99" i="1"/>
  <c r="S99" i="1"/>
  <c r="T99" i="1"/>
  <c r="U99" i="1"/>
  <c r="V99" i="1"/>
  <c r="W99" i="1"/>
  <c r="N100" i="1"/>
  <c r="O100" i="1"/>
  <c r="P100" i="1"/>
  <c r="Q100" i="1"/>
  <c r="R100" i="1"/>
  <c r="S100" i="1"/>
  <c r="T100" i="1"/>
  <c r="U100" i="1"/>
  <c r="V100" i="1"/>
  <c r="W100" i="1"/>
  <c r="N101" i="1"/>
  <c r="O101" i="1"/>
  <c r="P101" i="1"/>
  <c r="Q101" i="1"/>
  <c r="R101" i="1"/>
  <c r="S101" i="1"/>
  <c r="T101" i="1"/>
  <c r="U101" i="1"/>
  <c r="V101" i="1"/>
  <c r="W101" i="1"/>
  <c r="N102" i="1"/>
  <c r="O102" i="1"/>
  <c r="P102" i="1"/>
  <c r="Q102" i="1"/>
  <c r="R102" i="1"/>
  <c r="S102" i="1"/>
  <c r="T102" i="1"/>
  <c r="U102" i="1"/>
  <c r="V102" i="1"/>
  <c r="W102" i="1"/>
  <c r="N103" i="1"/>
  <c r="O103" i="1"/>
  <c r="P103" i="1"/>
  <c r="Q103" i="1"/>
  <c r="R103" i="1"/>
  <c r="S103" i="1"/>
  <c r="T103" i="1"/>
  <c r="U103" i="1"/>
  <c r="V103" i="1"/>
  <c r="W103" i="1"/>
  <c r="N104" i="1"/>
  <c r="O104" i="1"/>
  <c r="P104" i="1"/>
  <c r="Q104" i="1"/>
  <c r="R104" i="1"/>
  <c r="S104" i="1"/>
  <c r="T104" i="1"/>
  <c r="U104" i="1"/>
  <c r="V104" i="1"/>
  <c r="W104" i="1"/>
  <c r="N105" i="1"/>
  <c r="O105" i="1"/>
  <c r="P105" i="1"/>
  <c r="Q105" i="1"/>
  <c r="R105" i="1"/>
  <c r="S105" i="1"/>
  <c r="T105" i="1"/>
  <c r="U105" i="1"/>
  <c r="V105" i="1"/>
  <c r="W105" i="1"/>
  <c r="N106" i="1"/>
  <c r="O106" i="1"/>
  <c r="P106" i="1"/>
  <c r="Q106" i="1"/>
  <c r="R106" i="1"/>
  <c r="S106" i="1"/>
  <c r="T106" i="1"/>
  <c r="U106" i="1"/>
  <c r="V106" i="1"/>
  <c r="W106" i="1"/>
  <c r="N107" i="1"/>
  <c r="O107" i="1"/>
  <c r="P107" i="1"/>
  <c r="Q107" i="1"/>
  <c r="R107" i="1"/>
  <c r="S107" i="1"/>
  <c r="T107" i="1"/>
  <c r="U107" i="1"/>
  <c r="V107" i="1"/>
  <c r="W107" i="1"/>
  <c r="N108" i="1"/>
  <c r="O108" i="1"/>
  <c r="P108" i="1"/>
  <c r="Q108" i="1"/>
  <c r="R108" i="1"/>
  <c r="S108" i="1"/>
  <c r="T108" i="1"/>
  <c r="U108" i="1"/>
  <c r="V108" i="1"/>
  <c r="W108" i="1"/>
  <c r="N109" i="1"/>
  <c r="O109" i="1"/>
  <c r="P109" i="1"/>
  <c r="Q109" i="1"/>
  <c r="R109" i="1"/>
  <c r="S109" i="1"/>
  <c r="T109" i="1"/>
  <c r="U109" i="1"/>
  <c r="V109" i="1"/>
  <c r="W109" i="1"/>
  <c r="N110" i="1"/>
  <c r="O110" i="1"/>
  <c r="P110" i="1"/>
  <c r="Q110" i="1"/>
  <c r="R110" i="1"/>
  <c r="S110" i="1"/>
  <c r="T110" i="1"/>
  <c r="U110" i="1"/>
  <c r="V110" i="1"/>
  <c r="W110" i="1"/>
  <c r="N111" i="1"/>
  <c r="O111" i="1"/>
  <c r="P111" i="1"/>
  <c r="Q111" i="1"/>
  <c r="R111" i="1"/>
  <c r="S111" i="1"/>
  <c r="T111" i="1"/>
  <c r="U111" i="1"/>
  <c r="V111" i="1"/>
  <c r="W111" i="1"/>
  <c r="N112" i="1"/>
  <c r="O112" i="1"/>
  <c r="P112" i="1"/>
  <c r="Q112" i="1"/>
  <c r="R112" i="1"/>
  <c r="S112" i="1"/>
  <c r="T112" i="1"/>
  <c r="U112" i="1"/>
  <c r="V112" i="1"/>
  <c r="W112" i="1"/>
  <c r="N113" i="1"/>
  <c r="O113" i="1"/>
  <c r="P113" i="1"/>
  <c r="Q113" i="1"/>
  <c r="R113" i="1"/>
  <c r="S113" i="1"/>
  <c r="T113" i="1"/>
  <c r="U113" i="1"/>
  <c r="V113" i="1"/>
  <c r="W113" i="1"/>
  <c r="N114" i="1"/>
  <c r="O114" i="1"/>
  <c r="P114" i="1"/>
  <c r="Q114" i="1"/>
  <c r="R114" i="1"/>
  <c r="S114" i="1"/>
  <c r="T114" i="1"/>
  <c r="U114" i="1"/>
  <c r="V114" i="1"/>
  <c r="W114" i="1"/>
  <c r="N115" i="1"/>
  <c r="O115" i="1"/>
  <c r="P115" i="1"/>
  <c r="Q115" i="1"/>
  <c r="R115" i="1"/>
  <c r="S115" i="1"/>
  <c r="T115" i="1"/>
  <c r="U115" i="1"/>
  <c r="V115" i="1"/>
  <c r="W115" i="1"/>
  <c r="N116" i="1"/>
  <c r="O116" i="1"/>
  <c r="P116" i="1"/>
  <c r="Q116" i="1"/>
  <c r="R116" i="1"/>
  <c r="S116" i="1"/>
  <c r="T116" i="1"/>
  <c r="U116" i="1"/>
  <c r="V116" i="1"/>
  <c r="W116" i="1"/>
  <c r="N117" i="1"/>
  <c r="O117" i="1"/>
  <c r="P117" i="1"/>
  <c r="Q117" i="1"/>
  <c r="R117" i="1"/>
  <c r="S117" i="1"/>
  <c r="T117" i="1"/>
  <c r="U117" i="1"/>
  <c r="V117" i="1"/>
  <c r="W117" i="1"/>
  <c r="N118" i="1"/>
  <c r="O118" i="1"/>
  <c r="P118" i="1"/>
  <c r="Q118" i="1"/>
  <c r="R118" i="1"/>
  <c r="S118" i="1"/>
  <c r="T118" i="1"/>
  <c r="U118" i="1"/>
  <c r="V118" i="1"/>
  <c r="W118" i="1"/>
  <c r="N119" i="1"/>
  <c r="O119" i="1"/>
  <c r="P119" i="1"/>
  <c r="Q119" i="1"/>
  <c r="R119" i="1"/>
  <c r="S119" i="1"/>
  <c r="T119" i="1"/>
  <c r="U119" i="1"/>
  <c r="V119" i="1"/>
  <c r="W119" i="1"/>
  <c r="N120" i="1"/>
  <c r="O120" i="1"/>
  <c r="P120" i="1"/>
  <c r="Q120" i="1"/>
  <c r="R120" i="1"/>
  <c r="S120" i="1"/>
  <c r="T120" i="1"/>
  <c r="U120" i="1"/>
  <c r="V120" i="1"/>
  <c r="W120" i="1"/>
  <c r="N121" i="1"/>
  <c r="O121" i="1"/>
  <c r="P121" i="1"/>
  <c r="Q121" i="1"/>
  <c r="R121" i="1"/>
  <c r="S121" i="1"/>
  <c r="T121" i="1"/>
  <c r="U121" i="1"/>
  <c r="V121" i="1"/>
  <c r="W121" i="1"/>
  <c r="N122" i="1"/>
  <c r="O122" i="1"/>
  <c r="P122" i="1"/>
  <c r="Q122" i="1"/>
  <c r="R122" i="1"/>
  <c r="S122" i="1"/>
  <c r="T122" i="1"/>
  <c r="U122" i="1"/>
  <c r="V122" i="1"/>
  <c r="W122" i="1"/>
  <c r="N123" i="1"/>
  <c r="O123" i="1"/>
  <c r="P123" i="1"/>
  <c r="Q123" i="1"/>
  <c r="R123" i="1"/>
  <c r="S123" i="1"/>
  <c r="T123" i="1"/>
  <c r="U123" i="1"/>
  <c r="V123" i="1"/>
  <c r="W123" i="1"/>
  <c r="N124" i="1"/>
  <c r="O124" i="1"/>
  <c r="P124" i="1"/>
  <c r="Q124" i="1"/>
  <c r="R124" i="1"/>
  <c r="S124" i="1"/>
  <c r="T124" i="1"/>
  <c r="U124" i="1"/>
  <c r="V124" i="1"/>
  <c r="W124" i="1"/>
  <c r="N125" i="1"/>
  <c r="O125" i="1"/>
  <c r="P125" i="1"/>
  <c r="Q125" i="1"/>
  <c r="R125" i="1"/>
  <c r="S125" i="1"/>
  <c r="T125" i="1"/>
  <c r="U125" i="1"/>
  <c r="V125" i="1"/>
  <c r="W125" i="1"/>
  <c r="N126" i="1"/>
  <c r="O126" i="1"/>
  <c r="P126" i="1"/>
  <c r="Q126" i="1"/>
  <c r="R126" i="1"/>
  <c r="S126" i="1"/>
  <c r="T126" i="1"/>
  <c r="U126" i="1"/>
  <c r="V126" i="1"/>
  <c r="W126" i="1"/>
  <c r="N127" i="1"/>
  <c r="O127" i="1"/>
  <c r="P127" i="1"/>
  <c r="Q127" i="1"/>
  <c r="R127" i="1"/>
  <c r="S127" i="1"/>
  <c r="T127" i="1"/>
  <c r="U127" i="1"/>
  <c r="V127" i="1"/>
  <c r="W127" i="1"/>
  <c r="N128" i="1"/>
  <c r="O128" i="1"/>
  <c r="P128" i="1"/>
  <c r="Q128" i="1"/>
  <c r="R128" i="1"/>
  <c r="S128" i="1"/>
  <c r="T128" i="1"/>
  <c r="U128" i="1"/>
  <c r="V128" i="1"/>
  <c r="W128" i="1"/>
  <c r="N129" i="1"/>
  <c r="O129" i="1"/>
  <c r="P129" i="1"/>
  <c r="Q129" i="1"/>
  <c r="R129" i="1"/>
  <c r="S129" i="1"/>
  <c r="T129" i="1"/>
  <c r="U129" i="1"/>
  <c r="V129" i="1"/>
  <c r="W129" i="1"/>
  <c r="N130" i="1"/>
  <c r="O130" i="1"/>
  <c r="P130" i="1"/>
  <c r="Q130" i="1"/>
  <c r="R130" i="1"/>
  <c r="S130" i="1"/>
  <c r="T130" i="1"/>
  <c r="U130" i="1"/>
  <c r="V130" i="1"/>
  <c r="W130" i="1"/>
  <c r="N131" i="1"/>
  <c r="O131" i="1"/>
  <c r="P131" i="1"/>
  <c r="Q131" i="1"/>
  <c r="R131" i="1"/>
  <c r="S131" i="1"/>
  <c r="T131" i="1"/>
  <c r="U131" i="1"/>
  <c r="V131" i="1"/>
  <c r="W131" i="1"/>
  <c r="N132" i="1"/>
  <c r="O132" i="1"/>
  <c r="P132" i="1"/>
  <c r="Q132" i="1"/>
  <c r="R132" i="1"/>
  <c r="S132" i="1"/>
  <c r="T132" i="1"/>
  <c r="U132" i="1"/>
  <c r="V132" i="1"/>
  <c r="W132" i="1"/>
  <c r="N133" i="1"/>
  <c r="O133" i="1"/>
  <c r="P133" i="1"/>
  <c r="Q133" i="1"/>
  <c r="R133" i="1"/>
  <c r="S133" i="1"/>
  <c r="T133" i="1"/>
  <c r="U133" i="1"/>
  <c r="V133" i="1"/>
  <c r="W133" i="1"/>
  <c r="N134" i="1"/>
  <c r="O134" i="1"/>
  <c r="P134" i="1"/>
  <c r="Q134" i="1"/>
  <c r="R134" i="1"/>
  <c r="S134" i="1"/>
  <c r="T134" i="1"/>
  <c r="U134" i="1"/>
  <c r="V134" i="1"/>
  <c r="W134" i="1"/>
  <c r="N135" i="1"/>
  <c r="O135" i="1"/>
  <c r="P135" i="1"/>
  <c r="Q135" i="1"/>
  <c r="R135" i="1"/>
  <c r="S135" i="1"/>
  <c r="T135" i="1"/>
  <c r="U135" i="1"/>
  <c r="V135" i="1"/>
  <c r="W135" i="1"/>
  <c r="N136" i="1"/>
  <c r="O136" i="1"/>
  <c r="P136" i="1"/>
  <c r="Q136" i="1"/>
  <c r="R136" i="1"/>
  <c r="S136" i="1"/>
  <c r="T136" i="1"/>
  <c r="U136" i="1"/>
  <c r="V136" i="1"/>
  <c r="W136" i="1"/>
  <c r="N137" i="1"/>
  <c r="O137" i="1"/>
  <c r="P137" i="1"/>
  <c r="Q137" i="1"/>
  <c r="R137" i="1"/>
  <c r="S137" i="1"/>
  <c r="T137" i="1"/>
  <c r="U137" i="1"/>
  <c r="V137" i="1"/>
  <c r="W137" i="1"/>
  <c r="N138" i="1"/>
  <c r="O138" i="1"/>
  <c r="P138" i="1"/>
  <c r="Q138" i="1"/>
  <c r="R138" i="1"/>
  <c r="S138" i="1"/>
  <c r="T138" i="1"/>
  <c r="U138" i="1"/>
  <c r="V138" i="1"/>
  <c r="W138" i="1"/>
  <c r="N139" i="1"/>
  <c r="O139" i="1"/>
  <c r="P139" i="1"/>
  <c r="Q139" i="1"/>
  <c r="R139" i="1"/>
  <c r="S139" i="1"/>
  <c r="T139" i="1"/>
  <c r="U139" i="1"/>
  <c r="V139" i="1"/>
  <c r="W139" i="1"/>
  <c r="N140" i="1"/>
  <c r="O140" i="1"/>
  <c r="P140" i="1"/>
  <c r="Q140" i="1"/>
  <c r="R140" i="1"/>
  <c r="S140" i="1"/>
  <c r="T140" i="1"/>
  <c r="U140" i="1"/>
  <c r="V140" i="1"/>
  <c r="W140" i="1"/>
  <c r="N141" i="1"/>
  <c r="O141" i="1"/>
  <c r="P141" i="1"/>
  <c r="Q141" i="1"/>
  <c r="R141" i="1"/>
  <c r="S141" i="1"/>
  <c r="T141" i="1"/>
  <c r="U141" i="1"/>
  <c r="V141" i="1"/>
  <c r="W141" i="1"/>
  <c r="N142" i="1"/>
  <c r="O142" i="1"/>
  <c r="P142" i="1"/>
  <c r="Q142" i="1"/>
  <c r="R142" i="1"/>
  <c r="S142" i="1"/>
  <c r="T142" i="1"/>
  <c r="U142" i="1"/>
  <c r="V142" i="1"/>
  <c r="W142" i="1"/>
  <c r="N143" i="1"/>
  <c r="O143" i="1"/>
  <c r="P143" i="1"/>
  <c r="Q143" i="1"/>
  <c r="R143" i="1"/>
  <c r="S143" i="1"/>
  <c r="T143" i="1"/>
  <c r="U143" i="1"/>
  <c r="V143" i="1"/>
  <c r="W143" i="1"/>
  <c r="N144" i="1"/>
  <c r="O144" i="1"/>
  <c r="P144" i="1"/>
  <c r="Q144" i="1"/>
  <c r="R144" i="1"/>
  <c r="S144" i="1"/>
  <c r="T144" i="1"/>
  <c r="U144" i="1"/>
  <c r="V144" i="1"/>
  <c r="W144" i="1"/>
  <c r="N145" i="1"/>
  <c r="O145" i="1"/>
  <c r="P145" i="1"/>
  <c r="Q145" i="1"/>
  <c r="R145" i="1"/>
  <c r="S145" i="1"/>
  <c r="T145" i="1"/>
  <c r="U145" i="1"/>
  <c r="V145" i="1"/>
  <c r="W145" i="1"/>
  <c r="N146" i="1"/>
  <c r="O146" i="1"/>
  <c r="P146" i="1"/>
  <c r="Q146" i="1"/>
  <c r="R146" i="1"/>
  <c r="S146" i="1"/>
  <c r="T146" i="1"/>
  <c r="U146" i="1"/>
  <c r="V146" i="1"/>
  <c r="W146" i="1"/>
  <c r="N147" i="1"/>
  <c r="O147" i="1"/>
  <c r="P147" i="1"/>
  <c r="Q147" i="1"/>
  <c r="R147" i="1"/>
  <c r="S147" i="1"/>
  <c r="T147" i="1"/>
  <c r="U147" i="1"/>
  <c r="V147" i="1"/>
  <c r="W147" i="1"/>
  <c r="N148" i="1"/>
  <c r="O148" i="1"/>
  <c r="P148" i="1"/>
  <c r="Q148" i="1"/>
  <c r="R148" i="1"/>
  <c r="S148" i="1"/>
  <c r="T148" i="1"/>
  <c r="U148" i="1"/>
  <c r="V148" i="1"/>
  <c r="W148" i="1"/>
  <c r="N149" i="1"/>
  <c r="O149" i="1"/>
  <c r="P149" i="1"/>
  <c r="Q149" i="1"/>
  <c r="R149" i="1"/>
  <c r="S149" i="1"/>
  <c r="T149" i="1"/>
  <c r="U149" i="1"/>
  <c r="V149" i="1"/>
  <c r="W149" i="1"/>
  <c r="N150" i="1"/>
  <c r="O150" i="1"/>
  <c r="P150" i="1"/>
  <c r="Q150" i="1"/>
  <c r="R150" i="1"/>
  <c r="S150" i="1"/>
  <c r="T150" i="1"/>
  <c r="U150" i="1"/>
  <c r="V150" i="1"/>
  <c r="W150" i="1"/>
  <c r="N151" i="1"/>
  <c r="O151" i="1"/>
  <c r="P151" i="1"/>
  <c r="Q151" i="1"/>
  <c r="R151" i="1"/>
  <c r="S151" i="1"/>
  <c r="T151" i="1"/>
  <c r="U151" i="1"/>
  <c r="V151" i="1"/>
  <c r="W151" i="1"/>
  <c r="N152" i="1"/>
  <c r="O152" i="1"/>
  <c r="P152" i="1"/>
  <c r="Q152" i="1"/>
  <c r="R152" i="1"/>
  <c r="S152" i="1"/>
  <c r="T152" i="1"/>
  <c r="U152" i="1"/>
  <c r="V152" i="1"/>
  <c r="W152" i="1"/>
  <c r="N153" i="1"/>
  <c r="O153" i="1"/>
  <c r="P153" i="1"/>
  <c r="Q153" i="1"/>
  <c r="R153" i="1"/>
  <c r="S153" i="1"/>
  <c r="T153" i="1"/>
  <c r="U153" i="1"/>
  <c r="V153" i="1"/>
  <c r="W153" i="1"/>
  <c r="N154" i="1"/>
  <c r="O154" i="1"/>
  <c r="P154" i="1"/>
  <c r="Q154" i="1"/>
  <c r="R154" i="1"/>
  <c r="S154" i="1"/>
  <c r="T154" i="1"/>
  <c r="U154" i="1"/>
  <c r="V154" i="1"/>
  <c r="W154" i="1"/>
  <c r="N155" i="1"/>
  <c r="O155" i="1"/>
  <c r="P155" i="1"/>
  <c r="Q155" i="1"/>
  <c r="R155" i="1"/>
  <c r="S155" i="1"/>
  <c r="T155" i="1"/>
  <c r="U155" i="1"/>
  <c r="V155" i="1"/>
  <c r="W155" i="1"/>
  <c r="N156" i="1"/>
  <c r="O156" i="1"/>
  <c r="P156" i="1"/>
  <c r="Q156" i="1"/>
  <c r="R156" i="1"/>
  <c r="S156" i="1"/>
  <c r="T156" i="1"/>
  <c r="U156" i="1"/>
  <c r="V156" i="1"/>
  <c r="W156" i="1"/>
  <c r="N157" i="1"/>
  <c r="O157" i="1"/>
  <c r="P157" i="1"/>
  <c r="Q157" i="1"/>
  <c r="R157" i="1"/>
  <c r="S157" i="1"/>
  <c r="T157" i="1"/>
  <c r="U157" i="1"/>
  <c r="V157" i="1"/>
  <c r="W157" i="1"/>
  <c r="N158" i="1"/>
  <c r="O158" i="1"/>
  <c r="P158" i="1"/>
  <c r="Q158" i="1"/>
  <c r="R158" i="1"/>
  <c r="S158" i="1"/>
  <c r="T158" i="1"/>
  <c r="U158" i="1"/>
  <c r="V158" i="1"/>
  <c r="W158" i="1"/>
  <c r="N159" i="1"/>
  <c r="O159" i="1"/>
  <c r="P159" i="1"/>
  <c r="Q159" i="1"/>
  <c r="R159" i="1"/>
  <c r="S159" i="1"/>
  <c r="T159" i="1"/>
  <c r="U159" i="1"/>
  <c r="V159" i="1"/>
  <c r="W159" i="1"/>
  <c r="N160" i="1"/>
  <c r="O160" i="1"/>
  <c r="P160" i="1"/>
  <c r="Q160" i="1"/>
  <c r="R160" i="1"/>
  <c r="S160" i="1"/>
  <c r="T160" i="1"/>
  <c r="U160" i="1"/>
  <c r="V160" i="1"/>
  <c r="W160" i="1"/>
  <c r="N161" i="1"/>
  <c r="O161" i="1"/>
  <c r="P161" i="1"/>
  <c r="Q161" i="1"/>
  <c r="R161" i="1"/>
  <c r="S161" i="1"/>
  <c r="T161" i="1"/>
  <c r="U161" i="1"/>
  <c r="V161" i="1"/>
  <c r="W161" i="1"/>
  <c r="N162" i="1"/>
  <c r="O162" i="1"/>
  <c r="P162" i="1"/>
  <c r="Q162" i="1"/>
  <c r="R162" i="1"/>
  <c r="S162" i="1"/>
  <c r="T162" i="1"/>
  <c r="U162" i="1"/>
  <c r="V162" i="1"/>
  <c r="W162" i="1"/>
  <c r="N163" i="1"/>
  <c r="O163" i="1"/>
  <c r="P163" i="1"/>
  <c r="Q163" i="1"/>
  <c r="R163" i="1"/>
  <c r="S163" i="1"/>
  <c r="T163" i="1"/>
  <c r="U163" i="1"/>
  <c r="V163" i="1"/>
  <c r="W163" i="1"/>
  <c r="N164" i="1"/>
  <c r="O164" i="1"/>
  <c r="P164" i="1"/>
  <c r="Q164" i="1"/>
  <c r="R164" i="1"/>
  <c r="S164" i="1"/>
  <c r="T164" i="1"/>
  <c r="U164" i="1"/>
  <c r="V164" i="1"/>
  <c r="W164" i="1"/>
  <c r="N165" i="1"/>
  <c r="O165" i="1"/>
  <c r="P165" i="1"/>
  <c r="Q165" i="1"/>
  <c r="R165" i="1"/>
  <c r="S165" i="1"/>
  <c r="T165" i="1"/>
  <c r="U165" i="1"/>
  <c r="V165" i="1"/>
  <c r="W165" i="1"/>
  <c r="N166" i="1"/>
  <c r="O166" i="1"/>
  <c r="P166" i="1"/>
  <c r="Q166" i="1"/>
  <c r="R166" i="1"/>
  <c r="S166" i="1"/>
  <c r="T166" i="1"/>
  <c r="U166" i="1"/>
  <c r="V166" i="1"/>
  <c r="W166" i="1"/>
  <c r="N167" i="1"/>
  <c r="O167" i="1"/>
  <c r="P167" i="1"/>
  <c r="Q167" i="1"/>
  <c r="R167" i="1"/>
  <c r="S167" i="1"/>
  <c r="T167" i="1"/>
  <c r="U167" i="1"/>
  <c r="V167" i="1"/>
  <c r="W167" i="1"/>
  <c r="N168" i="1"/>
  <c r="O168" i="1"/>
  <c r="P168" i="1"/>
  <c r="Q168" i="1"/>
  <c r="R168" i="1"/>
  <c r="S168" i="1"/>
  <c r="T168" i="1"/>
  <c r="U168" i="1"/>
  <c r="V168" i="1"/>
  <c r="W168" i="1"/>
  <c r="N169" i="1"/>
  <c r="O169" i="1"/>
  <c r="P169" i="1"/>
  <c r="Q169" i="1"/>
  <c r="R169" i="1"/>
  <c r="S169" i="1"/>
  <c r="T169" i="1"/>
  <c r="U169" i="1"/>
  <c r="V169" i="1"/>
  <c r="W169" i="1"/>
  <c r="N170" i="1"/>
  <c r="O170" i="1"/>
  <c r="P170" i="1"/>
  <c r="Q170" i="1"/>
  <c r="R170" i="1"/>
  <c r="S170" i="1"/>
  <c r="T170" i="1"/>
  <c r="U170" i="1"/>
  <c r="V170" i="1"/>
  <c r="W170" i="1"/>
  <c r="N171" i="1"/>
  <c r="O171" i="1"/>
  <c r="P171" i="1"/>
  <c r="Q171" i="1"/>
  <c r="R171" i="1"/>
  <c r="S171" i="1"/>
  <c r="T171" i="1"/>
  <c r="U171" i="1"/>
  <c r="V171" i="1"/>
  <c r="W171" i="1"/>
  <c r="N172" i="1"/>
  <c r="O172" i="1"/>
  <c r="P172" i="1"/>
  <c r="Q172" i="1"/>
  <c r="R172" i="1"/>
  <c r="S172" i="1"/>
  <c r="T172" i="1"/>
  <c r="U172" i="1"/>
  <c r="V172" i="1"/>
  <c r="W172" i="1"/>
  <c r="N173" i="1"/>
  <c r="O173" i="1"/>
  <c r="P173" i="1"/>
  <c r="Q173" i="1"/>
  <c r="R173" i="1"/>
  <c r="S173" i="1"/>
  <c r="T173" i="1"/>
  <c r="U173" i="1"/>
  <c r="V173" i="1"/>
  <c r="W173" i="1"/>
  <c r="N174" i="1"/>
  <c r="O174" i="1"/>
  <c r="P174" i="1"/>
  <c r="Q174" i="1"/>
  <c r="R174" i="1"/>
  <c r="S174" i="1"/>
  <c r="T174" i="1"/>
  <c r="U174" i="1"/>
  <c r="V174" i="1"/>
  <c r="W174" i="1"/>
  <c r="N175" i="1"/>
  <c r="O175" i="1"/>
  <c r="P175" i="1"/>
  <c r="Q175" i="1"/>
  <c r="R175" i="1"/>
  <c r="S175" i="1"/>
  <c r="T175" i="1"/>
  <c r="U175" i="1"/>
  <c r="V175" i="1"/>
  <c r="W175" i="1"/>
  <c r="N176" i="1"/>
  <c r="O176" i="1"/>
  <c r="P176" i="1"/>
  <c r="Q176" i="1"/>
  <c r="R176" i="1"/>
  <c r="S176" i="1"/>
  <c r="T176" i="1"/>
  <c r="U176" i="1"/>
  <c r="V176" i="1"/>
  <c r="W176" i="1"/>
  <c r="N177" i="1"/>
  <c r="O177" i="1"/>
  <c r="P177" i="1"/>
  <c r="Q177" i="1"/>
  <c r="R177" i="1"/>
  <c r="S177" i="1"/>
  <c r="T177" i="1"/>
  <c r="U177" i="1"/>
  <c r="V177" i="1"/>
  <c r="W177" i="1"/>
  <c r="N178" i="1"/>
  <c r="O178" i="1"/>
  <c r="P178" i="1"/>
  <c r="Q178" i="1"/>
  <c r="R178" i="1"/>
  <c r="S178" i="1"/>
  <c r="T178" i="1"/>
  <c r="U178" i="1"/>
  <c r="V178" i="1"/>
  <c r="W178" i="1"/>
  <c r="N179" i="1"/>
  <c r="O179" i="1"/>
  <c r="P179" i="1"/>
  <c r="Q179" i="1"/>
  <c r="R179" i="1"/>
  <c r="S179" i="1"/>
  <c r="T179" i="1"/>
  <c r="U179" i="1"/>
  <c r="V179" i="1"/>
  <c r="W179" i="1"/>
  <c r="N180" i="1"/>
  <c r="O180" i="1"/>
  <c r="P180" i="1"/>
  <c r="Q180" i="1"/>
  <c r="R180" i="1"/>
  <c r="S180" i="1"/>
  <c r="T180" i="1"/>
  <c r="U180" i="1"/>
  <c r="V180" i="1"/>
  <c r="W180" i="1"/>
  <c r="N181" i="1"/>
  <c r="O181" i="1"/>
  <c r="P181" i="1"/>
  <c r="Q181" i="1"/>
  <c r="R181" i="1"/>
  <c r="S181" i="1"/>
  <c r="T181" i="1"/>
  <c r="U181" i="1"/>
  <c r="V181" i="1"/>
  <c r="W181" i="1"/>
  <c r="N182" i="1"/>
  <c r="O182" i="1"/>
  <c r="P182" i="1"/>
  <c r="Q182" i="1"/>
  <c r="R182" i="1"/>
  <c r="S182" i="1"/>
  <c r="T182" i="1"/>
  <c r="U182" i="1"/>
  <c r="V182" i="1"/>
  <c r="W182" i="1"/>
  <c r="N183" i="1"/>
  <c r="O183" i="1"/>
  <c r="P183" i="1"/>
  <c r="Q183" i="1"/>
  <c r="R183" i="1"/>
  <c r="S183" i="1"/>
  <c r="T183" i="1"/>
  <c r="U183" i="1"/>
  <c r="V183" i="1"/>
  <c r="W183" i="1"/>
  <c r="N184" i="1"/>
  <c r="O184" i="1"/>
  <c r="P184" i="1"/>
  <c r="Q184" i="1"/>
  <c r="R184" i="1"/>
  <c r="S184" i="1"/>
  <c r="T184" i="1"/>
  <c r="U184" i="1"/>
  <c r="V184" i="1"/>
  <c r="W184" i="1"/>
  <c r="N185" i="1"/>
  <c r="O185" i="1"/>
  <c r="P185" i="1"/>
  <c r="Q185" i="1"/>
  <c r="R185" i="1"/>
  <c r="S185" i="1"/>
  <c r="T185" i="1"/>
  <c r="U185" i="1"/>
  <c r="V185" i="1"/>
  <c r="W185" i="1"/>
  <c r="N186" i="1"/>
  <c r="O186" i="1"/>
  <c r="P186" i="1"/>
  <c r="Q186" i="1"/>
  <c r="R186" i="1"/>
  <c r="S186" i="1"/>
  <c r="T186" i="1"/>
  <c r="U186" i="1"/>
  <c r="V186" i="1"/>
  <c r="W186" i="1"/>
  <c r="N187" i="1"/>
  <c r="O187" i="1"/>
  <c r="P187" i="1"/>
  <c r="Q187" i="1"/>
  <c r="R187" i="1"/>
  <c r="S187" i="1"/>
  <c r="T187" i="1"/>
  <c r="U187" i="1"/>
  <c r="V187" i="1"/>
  <c r="W187" i="1"/>
  <c r="N188" i="1"/>
  <c r="O188" i="1"/>
  <c r="P188" i="1"/>
  <c r="Q188" i="1"/>
  <c r="R188" i="1"/>
  <c r="S188" i="1"/>
  <c r="T188" i="1"/>
  <c r="U188" i="1"/>
  <c r="V188" i="1"/>
  <c r="W188" i="1"/>
  <c r="N189" i="1"/>
  <c r="O189" i="1"/>
  <c r="P189" i="1"/>
  <c r="Q189" i="1"/>
  <c r="R189" i="1"/>
  <c r="S189" i="1"/>
  <c r="T189" i="1"/>
  <c r="U189" i="1"/>
  <c r="V189" i="1"/>
  <c r="W189" i="1"/>
  <c r="N190" i="1"/>
  <c r="O190" i="1"/>
  <c r="P190" i="1"/>
  <c r="Q190" i="1"/>
  <c r="R190" i="1"/>
  <c r="S190" i="1"/>
  <c r="T190" i="1"/>
  <c r="U190" i="1"/>
  <c r="V190" i="1"/>
  <c r="W190" i="1"/>
  <c r="N191" i="1"/>
  <c r="O191" i="1"/>
  <c r="P191" i="1"/>
  <c r="Q191" i="1"/>
  <c r="R191" i="1"/>
  <c r="S191" i="1"/>
  <c r="T191" i="1"/>
  <c r="U191" i="1"/>
  <c r="V191" i="1"/>
  <c r="W191" i="1"/>
  <c r="N192" i="1"/>
  <c r="O192" i="1"/>
  <c r="P192" i="1"/>
  <c r="Q192" i="1"/>
  <c r="R192" i="1"/>
  <c r="S192" i="1"/>
  <c r="T192" i="1"/>
  <c r="U192" i="1"/>
  <c r="V192" i="1"/>
  <c r="W192" i="1"/>
  <c r="N193" i="1"/>
  <c r="O193" i="1"/>
  <c r="P193" i="1"/>
  <c r="Q193" i="1"/>
  <c r="R193" i="1"/>
  <c r="S193" i="1"/>
  <c r="T193" i="1"/>
  <c r="U193" i="1"/>
  <c r="V193" i="1"/>
  <c r="W193" i="1"/>
  <c r="N194" i="1"/>
  <c r="O194" i="1"/>
  <c r="P194" i="1"/>
  <c r="Q194" i="1"/>
  <c r="R194" i="1"/>
  <c r="S194" i="1"/>
  <c r="T194" i="1"/>
  <c r="U194" i="1"/>
  <c r="V194" i="1"/>
  <c r="W194" i="1"/>
  <c r="N195" i="1"/>
  <c r="O195" i="1"/>
  <c r="P195" i="1"/>
  <c r="Q195" i="1"/>
  <c r="R195" i="1"/>
  <c r="S195" i="1"/>
  <c r="T195" i="1"/>
  <c r="U195" i="1"/>
  <c r="V195" i="1"/>
  <c r="W195" i="1"/>
  <c r="N196" i="1"/>
  <c r="O196" i="1"/>
  <c r="P196" i="1"/>
  <c r="Q196" i="1"/>
  <c r="R196" i="1"/>
  <c r="S196" i="1"/>
  <c r="T196" i="1"/>
  <c r="U196" i="1"/>
  <c r="V196" i="1"/>
  <c r="W196" i="1"/>
  <c r="N197" i="1"/>
  <c r="O197" i="1"/>
  <c r="P197" i="1"/>
  <c r="Q197" i="1"/>
  <c r="R197" i="1"/>
  <c r="S197" i="1"/>
  <c r="T197" i="1"/>
  <c r="U197" i="1"/>
  <c r="V197" i="1"/>
  <c r="W197" i="1"/>
  <c r="N198" i="1"/>
  <c r="O198" i="1"/>
  <c r="P198" i="1"/>
  <c r="Q198" i="1"/>
  <c r="R198" i="1"/>
  <c r="S198" i="1"/>
  <c r="T198" i="1"/>
  <c r="U198" i="1"/>
  <c r="V198" i="1"/>
  <c r="W198" i="1"/>
  <c r="N199" i="1"/>
  <c r="O199" i="1"/>
  <c r="P199" i="1"/>
  <c r="Q199" i="1"/>
  <c r="R199" i="1"/>
  <c r="S199" i="1"/>
  <c r="T199" i="1"/>
  <c r="U199" i="1"/>
  <c r="V199" i="1"/>
  <c r="W199" i="1"/>
  <c r="N200" i="1"/>
  <c r="O200" i="1"/>
  <c r="P200" i="1"/>
  <c r="Q200" i="1"/>
  <c r="R200" i="1"/>
  <c r="S200" i="1"/>
  <c r="T200" i="1"/>
  <c r="U200" i="1"/>
  <c r="V200" i="1"/>
  <c r="W200" i="1"/>
  <c r="N201" i="1"/>
  <c r="O201" i="1"/>
  <c r="P201" i="1"/>
  <c r="Q201" i="1"/>
  <c r="R201" i="1"/>
  <c r="S201" i="1"/>
  <c r="T201" i="1"/>
  <c r="U201" i="1"/>
  <c r="V201" i="1"/>
  <c r="W201" i="1"/>
  <c r="N202" i="1"/>
  <c r="O202" i="1"/>
  <c r="P202" i="1"/>
  <c r="Q202" i="1"/>
  <c r="R202" i="1"/>
  <c r="S202" i="1"/>
  <c r="T202" i="1"/>
  <c r="U202" i="1"/>
  <c r="V202" i="1"/>
  <c r="W202" i="1"/>
  <c r="N203" i="1"/>
  <c r="O203" i="1"/>
  <c r="P203" i="1"/>
  <c r="Q203" i="1"/>
  <c r="R203" i="1"/>
  <c r="S203" i="1"/>
  <c r="T203" i="1"/>
  <c r="U203" i="1"/>
  <c r="V203" i="1"/>
  <c r="W203" i="1"/>
  <c r="N204" i="1"/>
  <c r="O204" i="1"/>
  <c r="P204" i="1"/>
  <c r="Q204" i="1"/>
  <c r="R204" i="1"/>
  <c r="S204" i="1"/>
  <c r="T204" i="1"/>
  <c r="U204" i="1"/>
  <c r="V204" i="1"/>
  <c r="W204" i="1"/>
  <c r="N205" i="1"/>
  <c r="O205" i="1"/>
  <c r="P205" i="1"/>
  <c r="Q205" i="1"/>
  <c r="R205" i="1"/>
  <c r="S205" i="1"/>
  <c r="T205" i="1"/>
  <c r="U205" i="1"/>
  <c r="V205" i="1"/>
  <c r="W205" i="1"/>
  <c r="N206" i="1"/>
  <c r="O206" i="1"/>
  <c r="P206" i="1"/>
  <c r="Q206" i="1"/>
  <c r="R206" i="1"/>
  <c r="S206" i="1"/>
  <c r="T206" i="1"/>
  <c r="U206" i="1"/>
  <c r="V206" i="1"/>
  <c r="W206" i="1"/>
  <c r="N207" i="1"/>
  <c r="O207" i="1"/>
  <c r="P207" i="1"/>
  <c r="Q207" i="1"/>
  <c r="R207" i="1"/>
  <c r="S207" i="1"/>
  <c r="T207" i="1"/>
  <c r="U207" i="1"/>
  <c r="V207" i="1"/>
  <c r="W207" i="1"/>
  <c r="N208" i="1"/>
  <c r="O208" i="1"/>
  <c r="P208" i="1"/>
  <c r="Q208" i="1"/>
  <c r="R208" i="1"/>
  <c r="S208" i="1"/>
  <c r="T208" i="1"/>
  <c r="U208" i="1"/>
  <c r="V208" i="1"/>
  <c r="W208" i="1"/>
  <c r="N209" i="1"/>
  <c r="O209" i="1"/>
  <c r="P209" i="1"/>
  <c r="Q209" i="1"/>
  <c r="R209" i="1"/>
  <c r="S209" i="1"/>
  <c r="T209" i="1"/>
  <c r="U209" i="1"/>
  <c r="V209" i="1"/>
  <c r="W209" i="1"/>
  <c r="N210" i="1"/>
  <c r="O210" i="1"/>
  <c r="P210" i="1"/>
  <c r="Q210" i="1"/>
  <c r="R210" i="1"/>
  <c r="S210" i="1"/>
  <c r="T210" i="1"/>
  <c r="U210" i="1"/>
  <c r="V210" i="1"/>
  <c r="W210" i="1"/>
  <c r="N211" i="1"/>
  <c r="O211" i="1"/>
  <c r="P211" i="1"/>
  <c r="Q211" i="1"/>
  <c r="R211" i="1"/>
  <c r="S211" i="1"/>
  <c r="T211" i="1"/>
  <c r="U211" i="1"/>
  <c r="V211" i="1"/>
  <c r="W211" i="1"/>
  <c r="N212" i="1"/>
  <c r="O212" i="1"/>
  <c r="P212" i="1"/>
  <c r="Q212" i="1"/>
  <c r="R212" i="1"/>
  <c r="S212" i="1"/>
  <c r="T212" i="1"/>
  <c r="U212" i="1"/>
  <c r="V212" i="1"/>
  <c r="W212" i="1"/>
  <c r="N213" i="1"/>
  <c r="O213" i="1"/>
  <c r="P213" i="1"/>
  <c r="Q213" i="1"/>
  <c r="R213" i="1"/>
  <c r="S213" i="1"/>
  <c r="T213" i="1"/>
  <c r="U213" i="1"/>
  <c r="V213" i="1"/>
  <c r="W213" i="1"/>
  <c r="N214" i="1"/>
  <c r="O214" i="1"/>
  <c r="P214" i="1"/>
  <c r="Q214" i="1"/>
  <c r="R214" i="1"/>
  <c r="S214" i="1"/>
  <c r="T214" i="1"/>
  <c r="U214" i="1"/>
  <c r="V214" i="1"/>
  <c r="W214" i="1"/>
  <c r="N215" i="1"/>
  <c r="O215" i="1"/>
  <c r="P215" i="1"/>
  <c r="Q215" i="1"/>
  <c r="R215" i="1"/>
  <c r="S215" i="1"/>
  <c r="T215" i="1"/>
  <c r="U215" i="1"/>
  <c r="V215" i="1"/>
  <c r="W215" i="1"/>
  <c r="N216" i="1"/>
  <c r="O216" i="1"/>
  <c r="P216" i="1"/>
  <c r="Q216" i="1"/>
  <c r="R216" i="1"/>
  <c r="S216" i="1"/>
  <c r="T216" i="1"/>
  <c r="U216" i="1"/>
  <c r="V216" i="1"/>
  <c r="W216" i="1"/>
  <c r="N217" i="1"/>
  <c r="O217" i="1"/>
  <c r="P217" i="1"/>
  <c r="Q217" i="1"/>
  <c r="R217" i="1"/>
  <c r="S217" i="1"/>
  <c r="T217" i="1"/>
  <c r="U217" i="1"/>
  <c r="V217" i="1"/>
  <c r="W217" i="1"/>
  <c r="N218" i="1"/>
  <c r="O218" i="1"/>
  <c r="P218" i="1"/>
  <c r="Q218" i="1"/>
  <c r="R218" i="1"/>
  <c r="S218" i="1"/>
  <c r="T218" i="1"/>
  <c r="U218" i="1"/>
  <c r="V218" i="1"/>
  <c r="W218" i="1"/>
  <c r="N219" i="1"/>
  <c r="O219" i="1"/>
  <c r="P219" i="1"/>
  <c r="Q219" i="1"/>
  <c r="R219" i="1"/>
  <c r="S219" i="1"/>
  <c r="T219" i="1"/>
  <c r="U219" i="1"/>
  <c r="V219" i="1"/>
  <c r="W219" i="1"/>
  <c r="N220" i="1"/>
  <c r="O220" i="1"/>
  <c r="P220" i="1"/>
  <c r="Q220" i="1"/>
  <c r="R220" i="1"/>
  <c r="S220" i="1"/>
  <c r="T220" i="1"/>
  <c r="U220" i="1"/>
  <c r="V220" i="1"/>
  <c r="W220" i="1"/>
  <c r="N221" i="1"/>
  <c r="O221" i="1"/>
  <c r="P221" i="1"/>
  <c r="Q221" i="1"/>
  <c r="R221" i="1"/>
  <c r="S221" i="1"/>
  <c r="T221" i="1"/>
  <c r="U221" i="1"/>
  <c r="V221" i="1"/>
  <c r="W221" i="1"/>
  <c r="N222" i="1"/>
  <c r="O222" i="1"/>
  <c r="P222" i="1"/>
  <c r="Q222" i="1"/>
  <c r="R222" i="1"/>
  <c r="S222" i="1"/>
  <c r="T222" i="1"/>
  <c r="U222" i="1"/>
  <c r="V222" i="1"/>
  <c r="W222" i="1"/>
  <c r="N223" i="1"/>
  <c r="O223" i="1"/>
  <c r="P223" i="1"/>
  <c r="Q223" i="1"/>
  <c r="R223" i="1"/>
  <c r="S223" i="1"/>
  <c r="T223" i="1"/>
  <c r="U223" i="1"/>
  <c r="V223" i="1"/>
  <c r="W223" i="1"/>
  <c r="N224" i="1"/>
  <c r="O224" i="1"/>
  <c r="P224" i="1"/>
  <c r="Q224" i="1"/>
  <c r="R224" i="1"/>
  <c r="S224" i="1"/>
  <c r="T224" i="1"/>
  <c r="U224" i="1"/>
  <c r="V224" i="1"/>
  <c r="W224" i="1"/>
  <c r="N225" i="1"/>
  <c r="O225" i="1"/>
  <c r="P225" i="1"/>
  <c r="Q225" i="1"/>
  <c r="R225" i="1"/>
  <c r="S225" i="1"/>
  <c r="T225" i="1"/>
  <c r="U225" i="1"/>
  <c r="V225" i="1"/>
  <c r="W225" i="1"/>
  <c r="N226" i="1"/>
  <c r="O226" i="1"/>
  <c r="P226" i="1"/>
  <c r="Q226" i="1"/>
  <c r="R226" i="1"/>
  <c r="S226" i="1"/>
  <c r="T226" i="1"/>
  <c r="U226" i="1"/>
  <c r="V226" i="1"/>
  <c r="W226" i="1"/>
  <c r="N227" i="1"/>
  <c r="O227" i="1"/>
  <c r="P227" i="1"/>
  <c r="Q227" i="1"/>
  <c r="R227" i="1"/>
  <c r="S227" i="1"/>
  <c r="T227" i="1"/>
  <c r="U227" i="1"/>
  <c r="V227" i="1"/>
  <c r="W227" i="1"/>
  <c r="N228" i="1"/>
  <c r="O228" i="1"/>
  <c r="P228" i="1"/>
  <c r="Q228" i="1"/>
  <c r="R228" i="1"/>
  <c r="S228" i="1"/>
  <c r="T228" i="1"/>
  <c r="U228" i="1"/>
  <c r="V228" i="1"/>
  <c r="W228" i="1"/>
  <c r="N229" i="1"/>
  <c r="O229" i="1"/>
  <c r="P229" i="1"/>
  <c r="Q229" i="1"/>
  <c r="R229" i="1"/>
  <c r="S229" i="1"/>
  <c r="T229" i="1"/>
  <c r="U229" i="1"/>
  <c r="V229" i="1"/>
  <c r="W229" i="1"/>
  <c r="N230" i="1"/>
  <c r="O230" i="1"/>
  <c r="P230" i="1"/>
  <c r="Q230" i="1"/>
  <c r="R230" i="1"/>
  <c r="S230" i="1"/>
  <c r="T230" i="1"/>
  <c r="U230" i="1"/>
  <c r="V230" i="1"/>
  <c r="W230" i="1"/>
  <c r="N231" i="1"/>
  <c r="O231" i="1"/>
  <c r="P231" i="1"/>
  <c r="Q231" i="1"/>
  <c r="R231" i="1"/>
  <c r="S231" i="1"/>
  <c r="T231" i="1"/>
  <c r="U231" i="1"/>
  <c r="V231" i="1"/>
  <c r="W231" i="1"/>
  <c r="N232" i="1"/>
  <c r="O232" i="1"/>
  <c r="P232" i="1"/>
  <c r="Q232" i="1"/>
  <c r="R232" i="1"/>
  <c r="S232" i="1"/>
  <c r="T232" i="1"/>
  <c r="U232" i="1"/>
  <c r="V232" i="1"/>
  <c r="W232" i="1"/>
  <c r="N233" i="1"/>
  <c r="O233" i="1"/>
  <c r="P233" i="1"/>
  <c r="Q233" i="1"/>
  <c r="R233" i="1"/>
  <c r="S233" i="1"/>
  <c r="T233" i="1"/>
  <c r="U233" i="1"/>
  <c r="V233" i="1"/>
  <c r="W233" i="1"/>
  <c r="W2" i="1"/>
  <c r="U2" i="1"/>
  <c r="S2" i="1"/>
  <c r="Q2" i="1"/>
  <c r="O2" i="1"/>
  <c r="L3" i="1"/>
  <c r="L2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M2" i="1"/>
  <c r="J3" i="1"/>
  <c r="J2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K2" i="1"/>
</calcChain>
</file>

<file path=xl/sharedStrings.xml><?xml version="1.0" encoding="utf-8"?>
<sst xmlns="http://schemas.openxmlformats.org/spreadsheetml/2006/main" count="35" uniqueCount="33">
  <si>
    <t>index</t>
  </si>
  <si>
    <t>SMB</t>
  </si>
  <si>
    <t>HML</t>
  </si>
  <si>
    <t>RF</t>
  </si>
  <si>
    <t xml:space="preserve">month </t>
  </si>
  <si>
    <t>day</t>
  </si>
  <si>
    <t>year</t>
  </si>
  <si>
    <t>date</t>
  </si>
  <si>
    <t>Polarity_Score</t>
  </si>
  <si>
    <t>delta_polarity</t>
  </si>
  <si>
    <t>Date</t>
  </si>
  <si>
    <t>Open</t>
  </si>
  <si>
    <t>High</t>
  </si>
  <si>
    <t>Low</t>
  </si>
  <si>
    <t>Close</t>
  </si>
  <si>
    <t>Adj Close</t>
  </si>
  <si>
    <t>Volume</t>
  </si>
  <si>
    <t>user</t>
  </si>
  <si>
    <t>retweets</t>
  </si>
  <si>
    <t>prem</t>
  </si>
  <si>
    <t>delta_price</t>
  </si>
  <si>
    <t>price_lag_30</t>
  </si>
  <si>
    <t>price_dif_30</t>
  </si>
  <si>
    <t>price_lag_60</t>
  </si>
  <si>
    <t>price_dif_60</t>
  </si>
  <si>
    <t>price_lag_90</t>
  </si>
  <si>
    <t>price_dif_90</t>
  </si>
  <si>
    <t>price_lag_15</t>
  </si>
  <si>
    <t>price_dif_15</t>
  </si>
  <si>
    <t>price_lag_7</t>
  </si>
  <si>
    <t>price_dif_7</t>
  </si>
  <si>
    <t>impact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</si>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</sst>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3"/>
  <sheetViews>
    <sheetView tabSelected="1" topLeftCell="G1" workbookViewId="0">
      <selection activeCell="V2" sqref="V2"/>
    </sheetView>
  </sheetViews>
  <sheetFormatPr baseColWidth="10" defaultRowHeight="15" x14ac:dyDescent="0"/>
  <sheetData>
    <row r="1" spans="1:23">
      <c r="A1" t="s">
        <v>0</v>
      </c>
      <c r="B1" t="s">
        <v>19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32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</row>
    <row r="2" spans="1:23">
      <c r="A2">
        <v>20181231</v>
      </c>
      <c r="B2">
        <v>0.9</v>
      </c>
      <c r="C2">
        <v>-0.09</v>
      </c>
      <c r="D2">
        <v>-0.47</v>
      </c>
      <c r="E2">
        <v>0.01</v>
      </c>
      <c r="F2">
        <v>12</v>
      </c>
      <c r="G2">
        <v>31</v>
      </c>
      <c r="H2">
        <v>2018</v>
      </c>
      <c r="I2" s="1">
        <v>43465</v>
      </c>
      <c r="J2">
        <f>INDEX(pol!$A$2:$E$366, (MATCH(I2,pol!$A$2:$A$367,0)), 4)</f>
        <v>0.50277777783333299</v>
      </c>
      <c r="K2" t="e">
        <f>(J2-J1)/J1</f>
        <v>#VALUE!</v>
      </c>
      <c r="L2">
        <f>INDEX(prices!$A$2:$G$253, (MATCH(I2,prices!$A$2:$A$253,0)), 5)</f>
        <v>1501.969971</v>
      </c>
      <c r="M2" t="e">
        <f>(L2-L1)/L1</f>
        <v>#VALUE!</v>
      </c>
      <c r="N2">
        <f>IFERROR(IFERROR(INDEX(prices!$A$2:$G$507, (MATCH(I2+30,prices!$A$2:$A$507,0)), 5), INDEX(prices!$A$2:$G$507, (MATCH(I2+32,prices!$A$2:$A$507,0)), 5)), INDEX(prices!$A$2:$G$507, (MATCH(I2+33,prices!$A$2:$A$507,0)), 5))</f>
        <v>1670.4300539999999</v>
      </c>
      <c r="O2" t="e">
        <f>(N2-N1)/N1</f>
        <v>#VALUE!</v>
      </c>
      <c r="P2">
        <f>IFERROR(IFERROR(INDEX(prices!$A$2:$G$507, (MATCH(I2+60,prices!$A$2:$A$507,0)), 5), INDEX(prices!$A$2:$G$507, (MATCH(I2+62,prices!$A$2:$A$507,0)), 5)), INDEX(prices!$A$2:$G$507, (MATCH(I2+63,prices!$A$2:$A$507,0)), 5))</f>
        <v>1671.7299800000001</v>
      </c>
      <c r="Q2" t="e">
        <f>(P2-P1)/P1</f>
        <v>#VALUE!</v>
      </c>
      <c r="R2">
        <f>IFERROR(IFERROR(INDEX(prices!$A$2:$G$507, (MATCH(I2+90,prices!$A$2:$A$507,0)), 5), INDEX(prices!$A$2:$G$507, (MATCH(I2+92,prices!$A$2:$A$507,0)), 5)), INDEX(prices!$A$2:$G$507, (MATCH(I2+93,prices!$A$2:$A$507,0)), 5))</f>
        <v>1813.9799800000001</v>
      </c>
      <c r="S2" t="e">
        <f>(R2-R1)/R1</f>
        <v>#VALUE!</v>
      </c>
      <c r="T2">
        <f>IFERROR(IFERROR(INDEX(prices!$A$2:$G$507, (MATCH(I2+15,prices!$A$2:$A$507,0)), 5), INDEX(prices!$A$2:$G$507, (MATCH(I2+17,prices!$A$2:$A$507,0)), 5)), INDEX(prices!$A$2:$G$507, (MATCH(I2+18,prices!$A$2:$A$507,0)), 5))</f>
        <v>1674.5600589999999</v>
      </c>
      <c r="U2" t="e">
        <f>(T2-T1)/T1</f>
        <v>#VALUE!</v>
      </c>
      <c r="V2">
        <f>IFERROR(IFERROR(INDEX(prices!$A$2:$G$507, (MATCH(I2+7,prices!$A$2:$A$507,0)), 5), INDEX(prices!$A$2:$G$507, (MATCH(I2+9,prices!$A$2:$A$507,0)), 5)), INDEX(prices!$A$2:$G$507, (MATCH(I2+10,prices!$A$2:$A$507,0)), 5))</f>
        <v>1629.51001</v>
      </c>
      <c r="W2" t="e">
        <f>(V2-V1)/V1</f>
        <v>#VALUE!</v>
      </c>
    </row>
    <row r="3" spans="1:23">
      <c r="A3">
        <v>20190102</v>
      </c>
      <c r="B3">
        <v>0.23</v>
      </c>
      <c r="C3">
        <v>0.56999999999999995</v>
      </c>
      <c r="D3">
        <v>1.1499999999999999</v>
      </c>
      <c r="E3">
        <v>0.01</v>
      </c>
      <c r="F3">
        <v>1</v>
      </c>
      <c r="G3">
        <v>2</v>
      </c>
      <c r="H3">
        <v>2019</v>
      </c>
      <c r="I3" s="1">
        <v>43467</v>
      </c>
      <c r="J3">
        <f>INDEX(pol!$A$2:$E$366, (MATCH(I3,pol!$A$2:$A$367,0)), 4)</f>
        <v>0.998120892579482</v>
      </c>
      <c r="K3">
        <f t="shared" ref="K3:K66" si="0">(J3-J2)/J2</f>
        <v>0.98521282480060501</v>
      </c>
      <c r="L3">
        <f>INDEX(prices!$A$2:$G$253, (MATCH(I3,prices!$A$2:$A$253,0)), 5)</f>
        <v>1539.130005</v>
      </c>
      <c r="M3">
        <f t="shared" ref="M3:M66" si="1">(L3-L2)/L2</f>
        <v>2.4740863477622745E-2</v>
      </c>
      <c r="N3">
        <f>IFERROR(IFERROR(INDEX(prices!$A$2:$G$507, (MATCH(I3+30,prices!$A$2:$A$507,0)), 5), INDEX(prices!$A$2:$G$507, (MATCH(I3+32,prices!$A$2:$A$507,0)), 5)), INDEX(prices!$A$2:$G$507, (MATCH(I3+33,prices!$A$2:$A$507,0)), 5))</f>
        <v>1626.2299800000001</v>
      </c>
      <c r="O3">
        <f t="shared" ref="O3:O66" si="2">(N3-N2)/N2</f>
        <v>-2.6460296193880538E-2</v>
      </c>
      <c r="P3">
        <f>IFERROR(IFERROR(INDEX(prices!$A$2:$G$507, (MATCH(I3+60,prices!$A$2:$A$507,0)), 5), INDEX(prices!$A$2:$G$507, (MATCH(I3+62,prices!$A$2:$A$507,0)), 5)), INDEX(prices!$A$2:$G$507, (MATCH(I3+63,prices!$A$2:$A$507,0)), 5))</f>
        <v>1692.4300539999999</v>
      </c>
      <c r="Q3">
        <f t="shared" ref="Q3:Q66" si="3">(P3-P2)/P2</f>
        <v>1.2382426736164567E-2</v>
      </c>
      <c r="R3">
        <f>IFERROR(IFERROR(INDEX(prices!$A$2:$G$507, (MATCH(I3+90,prices!$A$2:$A$507,0)), 5), INDEX(prices!$A$2:$G$507, (MATCH(I3+92,prices!$A$2:$A$507,0)), 5)), INDEX(prices!$A$2:$G$507, (MATCH(I3+93,prices!$A$2:$A$507,0)), 5))</f>
        <v>1813.9799800000001</v>
      </c>
      <c r="S3">
        <f t="shared" ref="S3:S66" si="4">(R3-R2)/R2</f>
        <v>0</v>
      </c>
      <c r="T3">
        <f>IFERROR(IFERROR(INDEX(prices!$A$2:$G$507, (MATCH(I3+15,prices!$A$2:$A$507,0)), 5), INDEX(prices!$A$2:$G$507, (MATCH(I3+17,prices!$A$2:$A$507,0)), 5)), INDEX(prices!$A$2:$G$507, (MATCH(I3+18,prices!$A$2:$A$507,0)), 5))</f>
        <v>1693.219971</v>
      </c>
      <c r="U3">
        <f t="shared" ref="U3:U66" si="5">(T3-T2)/T2</f>
        <v>1.1143172739437754E-2</v>
      </c>
      <c r="V3">
        <f>IFERROR(IFERROR(INDEX(prices!$A$2:$G$507, (MATCH(I3+7,prices!$A$2:$A$507,0)), 5), INDEX(prices!$A$2:$G$507, (MATCH(I3+9,prices!$A$2:$A$507,0)), 5)), INDEX(prices!$A$2:$G$507, (MATCH(I3+10,prices!$A$2:$A$507,0)), 5))</f>
        <v>1659.420044</v>
      </c>
      <c r="W3">
        <f t="shared" ref="W3:W66" si="6">(V3-V2)/V2</f>
        <v>1.8355231828247557E-2</v>
      </c>
    </row>
    <row r="4" spans="1:23">
      <c r="A4">
        <v>20190103</v>
      </c>
      <c r="B4">
        <v>-2.4500000000000002</v>
      </c>
      <c r="C4">
        <v>0.4</v>
      </c>
      <c r="D4">
        <v>1.23</v>
      </c>
      <c r="E4">
        <v>0.01</v>
      </c>
      <c r="F4">
        <v>1</v>
      </c>
      <c r="G4">
        <v>3</v>
      </c>
      <c r="H4">
        <v>2019</v>
      </c>
      <c r="I4" s="1">
        <v>43468</v>
      </c>
      <c r="J4">
        <f>INDEX(pol!$A$2:$E$366, (MATCH(I4,pol!$A$2:$A$367,0)), 4)</f>
        <v>0.377868643936416</v>
      </c>
      <c r="K4">
        <f t="shared" si="0"/>
        <v>-0.62141996350775142</v>
      </c>
      <c r="L4">
        <f>INDEX(prices!$A$2:$G$253, (MATCH(I4,prices!$A$2:$A$253,0)), 5)</f>
        <v>1500.280029</v>
      </c>
      <c r="M4">
        <f t="shared" si="1"/>
        <v>-2.5241516878881178E-2</v>
      </c>
      <c r="N4">
        <f>IFERROR(IFERROR(INDEX(prices!$A$2:$G$507, (MATCH(I4+30,prices!$A$2:$A$507,0)), 5), INDEX(prices!$A$2:$G$507, (MATCH(I4+32,prices!$A$2:$A$507,0)), 5)), INDEX(prices!$A$2:$G$507, (MATCH(I4+33,prices!$A$2:$A$507,0)), 5))</f>
        <v>1633.3100589999999</v>
      </c>
      <c r="O4">
        <f t="shared" si="2"/>
        <v>4.3536763477942039E-3</v>
      </c>
      <c r="P4">
        <f>IFERROR(IFERROR(INDEX(prices!$A$2:$G$507, (MATCH(I4+60,prices!$A$2:$A$507,0)), 5), INDEX(prices!$A$2:$G$507, (MATCH(I4+62,prices!$A$2:$A$507,0)), 5)), INDEX(prices!$A$2:$G$507, (MATCH(I4+63,prices!$A$2:$A$507,0)), 5))</f>
        <v>1696.170044</v>
      </c>
      <c r="Q4">
        <f t="shared" si="3"/>
        <v>2.2098343096429288E-3</v>
      </c>
      <c r="R4">
        <f>IFERROR(IFERROR(INDEX(prices!$A$2:$G$507, (MATCH(I4+90,prices!$A$2:$A$507,0)), 5), INDEX(prices!$A$2:$G$507, (MATCH(I4+92,prices!$A$2:$A$507,0)), 5)), INDEX(prices!$A$2:$G$507, (MATCH(I4+93,prices!$A$2:$A$507,0)), 5))</f>
        <v>1820.6999510000001</v>
      </c>
      <c r="S4">
        <f t="shared" si="4"/>
        <v>3.7045452949265663E-3</v>
      </c>
      <c r="T4">
        <f>IFERROR(IFERROR(INDEX(prices!$A$2:$G$507, (MATCH(I4+15,prices!$A$2:$A$507,0)), 5), INDEX(prices!$A$2:$G$507, (MATCH(I4+17,prices!$A$2:$A$507,0)), 5)), INDEX(prices!$A$2:$G$507, (MATCH(I4+18,prices!$A$2:$A$507,0)), 5))</f>
        <v>1696.1999510000001</v>
      </c>
      <c r="U4">
        <f t="shared" si="5"/>
        <v>1.7599485306330992E-3</v>
      </c>
      <c r="V4">
        <f>IFERROR(IFERROR(INDEX(prices!$A$2:$G$507, (MATCH(I4+7,prices!$A$2:$A$507,0)), 5), INDEX(prices!$A$2:$G$507, (MATCH(I4+9,prices!$A$2:$A$507,0)), 5)), INDEX(prices!$A$2:$G$507, (MATCH(I4+10,prices!$A$2:$A$507,0)), 5))</f>
        <v>1656.219971</v>
      </c>
      <c r="W4">
        <f t="shared" si="6"/>
        <v>-1.9284285564529285E-3</v>
      </c>
    </row>
    <row r="5" spans="1:23">
      <c r="A5">
        <v>20190104</v>
      </c>
      <c r="B5">
        <v>3.55</v>
      </c>
      <c r="C5">
        <v>0.44</v>
      </c>
      <c r="D5">
        <v>-0.74</v>
      </c>
      <c r="E5">
        <v>0.01</v>
      </c>
      <c r="F5">
        <v>1</v>
      </c>
      <c r="G5">
        <v>4</v>
      </c>
      <c r="H5">
        <v>2019</v>
      </c>
      <c r="I5" s="1">
        <v>43469</v>
      </c>
      <c r="J5">
        <f>INDEX(pol!$A$2:$E$366, (MATCH(I5,pol!$A$2:$A$367,0)), 4)</f>
        <v>0.28598661507158801</v>
      </c>
      <c r="K5">
        <f t="shared" si="0"/>
        <v>-0.2431586487506727</v>
      </c>
      <c r="L5">
        <f>INDEX(prices!$A$2:$G$253, (MATCH(I5,prices!$A$2:$A$253,0)), 5)</f>
        <v>1575.3900149999999</v>
      </c>
      <c r="M5">
        <f t="shared" si="1"/>
        <v>5.0063977756248552E-2</v>
      </c>
      <c r="N5">
        <f>IFERROR(IFERROR(INDEX(prices!$A$2:$G$507, (MATCH(I5+30,prices!$A$2:$A$507,0)), 5), INDEX(prices!$A$2:$G$507, (MATCH(I5+32,prices!$A$2:$A$507,0)), 5)), INDEX(prices!$A$2:$G$507, (MATCH(I5+33,prices!$A$2:$A$507,0)), 5))</f>
        <v>1658.8100589999999</v>
      </c>
      <c r="O5">
        <f t="shared" si="2"/>
        <v>1.5612467369246761E-2</v>
      </c>
      <c r="P5">
        <f>IFERROR(IFERROR(INDEX(prices!$A$2:$G$507, (MATCH(I5+60,prices!$A$2:$A$507,0)), 5), INDEX(prices!$A$2:$G$507, (MATCH(I5+62,prices!$A$2:$A$507,0)), 5)), INDEX(prices!$A$2:$G$507, (MATCH(I5+63,prices!$A$2:$A$507,0)), 5))</f>
        <v>1692.4300539999999</v>
      </c>
      <c r="Q5">
        <f t="shared" si="3"/>
        <v>-2.2049617096055931E-3</v>
      </c>
      <c r="R5">
        <f>IFERROR(IFERROR(INDEX(prices!$A$2:$G$507, (MATCH(I5+90,prices!$A$2:$A$507,0)), 5), INDEX(prices!$A$2:$G$507, (MATCH(I5+92,prices!$A$2:$A$507,0)), 5)), INDEX(prices!$A$2:$G$507, (MATCH(I5+93,prices!$A$2:$A$507,0)), 5))</f>
        <v>1818.8599850000001</v>
      </c>
      <c r="S5">
        <f t="shared" si="4"/>
        <v>-1.0105816716199844E-3</v>
      </c>
      <c r="T5">
        <f>IFERROR(IFERROR(INDEX(prices!$A$2:$G$507, (MATCH(I5+15,prices!$A$2:$A$507,0)), 5), INDEX(prices!$A$2:$G$507, (MATCH(I5+17,prices!$A$2:$A$507,0)), 5)), INDEX(prices!$A$2:$G$507, (MATCH(I5+18,prices!$A$2:$A$507,0)), 5))</f>
        <v>1632.170044</v>
      </c>
      <c r="U5">
        <f t="shared" si="5"/>
        <v>-3.7749032454723899E-2</v>
      </c>
      <c r="V5">
        <f>IFERROR(IFERROR(INDEX(prices!$A$2:$G$507, (MATCH(I5+7,prices!$A$2:$A$507,0)), 5), INDEX(prices!$A$2:$G$507, (MATCH(I5+9,prices!$A$2:$A$507,0)), 5)), INDEX(prices!$A$2:$G$507, (MATCH(I5+10,prices!$A$2:$A$507,0)), 5))</f>
        <v>1640.5600589999999</v>
      </c>
      <c r="W5">
        <f t="shared" si="6"/>
        <v>-9.4552126373315393E-3</v>
      </c>
    </row>
    <row r="6" spans="1:23">
      <c r="A6">
        <v>20190107</v>
      </c>
      <c r="B6">
        <v>0.94</v>
      </c>
      <c r="C6">
        <v>0.93</v>
      </c>
      <c r="D6">
        <v>-0.67</v>
      </c>
      <c r="E6">
        <v>0.01</v>
      </c>
      <c r="F6">
        <v>1</v>
      </c>
      <c r="G6">
        <v>7</v>
      </c>
      <c r="H6">
        <v>2019</v>
      </c>
      <c r="I6" s="1">
        <v>43472</v>
      </c>
      <c r="J6">
        <f>INDEX(pol!$A$2:$E$366, (MATCH(I6,pol!$A$2:$A$367,0)), 4)</f>
        <v>0.36447887367521398</v>
      </c>
      <c r="K6">
        <f t="shared" si="0"/>
        <v>0.27446130156817944</v>
      </c>
      <c r="L6">
        <f>INDEX(prices!$A$2:$G$253, (MATCH(I6,prices!$A$2:$A$253,0)), 5)</f>
        <v>1629.51001</v>
      </c>
      <c r="M6">
        <f t="shared" si="1"/>
        <v>3.4353394705247016E-2</v>
      </c>
      <c r="N6">
        <f>IFERROR(IFERROR(INDEX(prices!$A$2:$G$507, (MATCH(I6+30,prices!$A$2:$A$507,0)), 5), INDEX(prices!$A$2:$G$507, (MATCH(I6+32,prices!$A$2:$A$507,0)), 5)), INDEX(prices!$A$2:$G$507, (MATCH(I6+33,prices!$A$2:$A$507,0)), 5))</f>
        <v>1640.26001</v>
      </c>
      <c r="O6">
        <f t="shared" si="2"/>
        <v>-1.1182744461522429E-2</v>
      </c>
      <c r="P6">
        <f>IFERROR(IFERROR(INDEX(prices!$A$2:$G$507, (MATCH(I6+60,prices!$A$2:$A$507,0)), 5), INDEX(prices!$A$2:$G$507, (MATCH(I6+62,prices!$A$2:$A$507,0)), 5)), INDEX(prices!$A$2:$G$507, (MATCH(I6+63,prices!$A$2:$A$507,0)), 5))</f>
        <v>1620.8000489999999</v>
      </c>
      <c r="Q6">
        <f t="shared" si="3"/>
        <v>-4.232376093221988E-2</v>
      </c>
      <c r="R6">
        <f>IFERROR(IFERROR(INDEX(prices!$A$2:$G$507, (MATCH(I6+90,prices!$A$2:$A$507,0)), 5), INDEX(prices!$A$2:$G$507, (MATCH(I6+92,prices!$A$2:$A$507,0)), 5)), INDEX(prices!$A$2:$G$507, (MATCH(I6+93,prices!$A$2:$A$507,0)), 5))</f>
        <v>1835.839966</v>
      </c>
      <c r="S6">
        <f t="shared" si="4"/>
        <v>9.3355074827268531E-3</v>
      </c>
      <c r="T6">
        <f>IFERROR(IFERROR(INDEX(prices!$A$2:$G$507, (MATCH(I6+15,prices!$A$2:$A$507,0)), 5), INDEX(prices!$A$2:$G$507, (MATCH(I6+17,prices!$A$2:$A$507,0)), 5)), INDEX(prices!$A$2:$G$507, (MATCH(I6+18,prices!$A$2:$A$507,0)), 5))</f>
        <v>1632.170044</v>
      </c>
      <c r="U6">
        <f t="shared" si="5"/>
        <v>0</v>
      </c>
      <c r="V6">
        <f>IFERROR(IFERROR(INDEX(prices!$A$2:$G$507, (MATCH(I6+7,prices!$A$2:$A$507,0)), 5), INDEX(prices!$A$2:$G$507, (MATCH(I6+9,prices!$A$2:$A$507,0)), 5)), INDEX(prices!$A$2:$G$507, (MATCH(I6+10,prices!$A$2:$A$507,0)), 5))</f>
        <v>1617.209961</v>
      </c>
      <c r="W6">
        <f t="shared" si="6"/>
        <v>-1.423300407193437E-2</v>
      </c>
    </row>
    <row r="7" spans="1:23">
      <c r="A7">
        <v>20190108</v>
      </c>
      <c r="B7">
        <v>1.01</v>
      </c>
      <c r="C7">
        <v>0.49</v>
      </c>
      <c r="D7">
        <v>-0.53</v>
      </c>
      <c r="E7">
        <v>0.01</v>
      </c>
      <c r="F7">
        <v>1</v>
      </c>
      <c r="G7">
        <v>8</v>
      </c>
      <c r="H7">
        <v>2019</v>
      </c>
      <c r="I7" s="1">
        <v>43473</v>
      </c>
      <c r="J7">
        <f>INDEX(pol!$A$2:$E$366, (MATCH(I7,pol!$A$2:$A$367,0)), 4)</f>
        <v>0.42349783148902798</v>
      </c>
      <c r="K7">
        <f t="shared" si="0"/>
        <v>0.16192696498070727</v>
      </c>
      <c r="L7">
        <f>INDEX(prices!$A$2:$G$253, (MATCH(I7,prices!$A$2:$A$253,0)), 5)</f>
        <v>1656.579956</v>
      </c>
      <c r="M7">
        <f t="shared" si="1"/>
        <v>1.6612322620835004E-2</v>
      </c>
      <c r="N7">
        <f>IFERROR(IFERROR(INDEX(prices!$A$2:$G$507, (MATCH(I7+30,prices!$A$2:$A$507,0)), 5), INDEX(prices!$A$2:$G$507, (MATCH(I7+32,prices!$A$2:$A$507,0)), 5)), INDEX(prices!$A$2:$G$507, (MATCH(I7+33,prices!$A$2:$A$507,0)), 5))</f>
        <v>1614.369995</v>
      </c>
      <c r="O7">
        <f t="shared" si="2"/>
        <v>-1.5784092059892351E-2</v>
      </c>
      <c r="P7">
        <f>IFERROR(IFERROR(INDEX(prices!$A$2:$G$507, (MATCH(I7+60,prices!$A$2:$A$507,0)), 5), INDEX(prices!$A$2:$G$507, (MATCH(I7+62,prices!$A$2:$A$507,0)), 5)), INDEX(prices!$A$2:$G$507, (MATCH(I7+63,prices!$A$2:$A$507,0)), 5))</f>
        <v>1670.619995</v>
      </c>
      <c r="Q7">
        <f t="shared" si="3"/>
        <v>3.073787296017047E-2</v>
      </c>
      <c r="R7">
        <f>IFERROR(IFERROR(INDEX(prices!$A$2:$G$507, (MATCH(I7+90,prices!$A$2:$A$507,0)), 5), INDEX(prices!$A$2:$G$507, (MATCH(I7+92,prices!$A$2:$A$507,0)), 5)), INDEX(prices!$A$2:$G$507, (MATCH(I7+93,prices!$A$2:$A$507,0)), 5))</f>
        <v>1849.8599850000001</v>
      </c>
      <c r="S7">
        <f t="shared" si="4"/>
        <v>7.6368415873129805E-3</v>
      </c>
      <c r="T7">
        <f>IFERROR(IFERROR(INDEX(prices!$A$2:$G$507, (MATCH(I7+15,prices!$A$2:$A$507,0)), 5), INDEX(prices!$A$2:$G$507, (MATCH(I7+17,prices!$A$2:$A$507,0)), 5)), INDEX(prices!$A$2:$G$507, (MATCH(I7+18,prices!$A$2:$A$507,0)), 5))</f>
        <v>1640.0200199999999</v>
      </c>
      <c r="U7">
        <f t="shared" si="5"/>
        <v>4.8095331910159534E-3</v>
      </c>
      <c r="V7">
        <f>IFERROR(IFERROR(INDEX(prices!$A$2:$G$507, (MATCH(I7+7,prices!$A$2:$A$507,0)), 5), INDEX(prices!$A$2:$G$507, (MATCH(I7+9,prices!$A$2:$A$507,0)), 5)), INDEX(prices!$A$2:$G$507, (MATCH(I7+10,prices!$A$2:$A$507,0)), 5))</f>
        <v>1674.5600589999999</v>
      </c>
      <c r="W7">
        <f t="shared" si="6"/>
        <v>3.5462369997113746E-2</v>
      </c>
    </row>
    <row r="8" spans="1:23">
      <c r="A8">
        <v>20190109</v>
      </c>
      <c r="B8">
        <v>0.56000000000000005</v>
      </c>
      <c r="C8">
        <v>0.5</v>
      </c>
      <c r="D8">
        <v>-0.04</v>
      </c>
      <c r="E8">
        <v>0.01</v>
      </c>
      <c r="F8">
        <v>1</v>
      </c>
      <c r="G8">
        <v>9</v>
      </c>
      <c r="H8">
        <v>2019</v>
      </c>
      <c r="I8" s="1">
        <v>43474</v>
      </c>
      <c r="J8">
        <f>INDEX(pol!$A$2:$E$366, (MATCH(I8,pol!$A$2:$A$367,0)), 4)</f>
        <v>0.484513707131147</v>
      </c>
      <c r="K8">
        <f t="shared" si="0"/>
        <v>0.14407600489378145</v>
      </c>
      <c r="L8">
        <f>INDEX(prices!$A$2:$G$253, (MATCH(I8,prices!$A$2:$A$253,0)), 5)</f>
        <v>1659.420044</v>
      </c>
      <c r="M8">
        <f t="shared" si="1"/>
        <v>1.7144285669480376E-3</v>
      </c>
      <c r="N8">
        <f>IFERROR(IFERROR(INDEX(prices!$A$2:$G$507, (MATCH(I8+30,prices!$A$2:$A$507,0)), 5), INDEX(prices!$A$2:$G$507, (MATCH(I8+32,prices!$A$2:$A$507,0)), 5)), INDEX(prices!$A$2:$G$507, (MATCH(I8+33,prices!$A$2:$A$507,0)), 5))</f>
        <v>1588.219971</v>
      </c>
      <c r="O8">
        <f t="shared" si="2"/>
        <v>-1.6198284210553623E-2</v>
      </c>
      <c r="P8">
        <f>IFERROR(IFERROR(INDEX(prices!$A$2:$G$507, (MATCH(I8+60,prices!$A$2:$A$507,0)), 5), INDEX(prices!$A$2:$G$507, (MATCH(I8+62,prices!$A$2:$A$507,0)), 5)), INDEX(prices!$A$2:$G$507, (MATCH(I8+63,prices!$A$2:$A$507,0)), 5))</f>
        <v>1673.099976</v>
      </c>
      <c r="Q8">
        <f t="shared" si="3"/>
        <v>1.4844674476675065E-3</v>
      </c>
      <c r="R8">
        <f>IFERROR(IFERROR(INDEX(prices!$A$2:$G$507, (MATCH(I8+90,prices!$A$2:$A$507,0)), 5), INDEX(prices!$A$2:$G$507, (MATCH(I8+92,prices!$A$2:$A$507,0)), 5)), INDEX(prices!$A$2:$G$507, (MATCH(I8+93,prices!$A$2:$A$507,0)), 5))</f>
        <v>1835.839966</v>
      </c>
      <c r="S8">
        <f t="shared" si="4"/>
        <v>-7.5789622531891501E-3</v>
      </c>
      <c r="T8">
        <f>IFERROR(IFERROR(INDEX(prices!$A$2:$G$507, (MATCH(I8+15,prices!$A$2:$A$507,0)), 5), INDEX(prices!$A$2:$G$507, (MATCH(I8+17,prices!$A$2:$A$507,0)), 5)), INDEX(prices!$A$2:$G$507, (MATCH(I8+18,prices!$A$2:$A$507,0)), 5))</f>
        <v>1654.9300539999999</v>
      </c>
      <c r="U8">
        <f t="shared" si="5"/>
        <v>9.0913731650666043E-3</v>
      </c>
      <c r="V8">
        <f>IFERROR(IFERROR(INDEX(prices!$A$2:$G$507, (MATCH(I8+7,prices!$A$2:$A$507,0)), 5), INDEX(prices!$A$2:$G$507, (MATCH(I8+9,prices!$A$2:$A$507,0)), 5)), INDEX(prices!$A$2:$G$507, (MATCH(I8+10,prices!$A$2:$A$507,0)), 5))</f>
        <v>1683.780029</v>
      </c>
      <c r="W8">
        <f t="shared" si="6"/>
        <v>5.5059058350561694E-3</v>
      </c>
    </row>
    <row r="9" spans="1:23">
      <c r="A9">
        <v>20190110</v>
      </c>
      <c r="B9">
        <v>0.42</v>
      </c>
      <c r="C9">
        <v>0.01</v>
      </c>
      <c r="D9">
        <v>-0.41</v>
      </c>
      <c r="E9">
        <v>0.01</v>
      </c>
      <c r="F9">
        <v>1</v>
      </c>
      <c r="G9">
        <v>10</v>
      </c>
      <c r="H9">
        <v>2019</v>
      </c>
      <c r="I9" s="1">
        <v>43475</v>
      </c>
      <c r="J9">
        <f>INDEX(pol!$A$2:$E$366, (MATCH(I9,pol!$A$2:$A$367,0)), 4)</f>
        <v>0.342840686199822</v>
      </c>
      <c r="K9">
        <f t="shared" si="0"/>
        <v>-0.29240250347133584</v>
      </c>
      <c r="L9">
        <f>INDEX(prices!$A$2:$G$253, (MATCH(I9,prices!$A$2:$A$253,0)), 5)</f>
        <v>1656.219971</v>
      </c>
      <c r="M9">
        <f t="shared" si="1"/>
        <v>-1.9284285564529285E-3</v>
      </c>
      <c r="N9">
        <f>IFERROR(IFERROR(INDEX(prices!$A$2:$G$507, (MATCH(I9+30,prices!$A$2:$A$507,0)), 5), INDEX(prices!$A$2:$G$507, (MATCH(I9+32,prices!$A$2:$A$507,0)), 5)), INDEX(prices!$A$2:$G$507, (MATCH(I9+33,prices!$A$2:$A$507,0)), 5))</f>
        <v>1591</v>
      </c>
      <c r="O9">
        <f t="shared" si="2"/>
        <v>1.7504055173475797E-3</v>
      </c>
      <c r="P9">
        <f>IFERROR(IFERROR(INDEX(prices!$A$2:$G$507, (MATCH(I9+60,prices!$A$2:$A$507,0)), 5), INDEX(prices!$A$2:$G$507, (MATCH(I9+62,prices!$A$2:$A$507,0)), 5)), INDEX(prices!$A$2:$G$507, (MATCH(I9+63,prices!$A$2:$A$507,0)), 5))</f>
        <v>1670.619995</v>
      </c>
      <c r="Q9">
        <f t="shared" si="3"/>
        <v>-1.48226707045267E-3</v>
      </c>
      <c r="R9">
        <f>IFERROR(IFERROR(INDEX(prices!$A$2:$G$507, (MATCH(I9+90,prices!$A$2:$A$507,0)), 5), INDEX(prices!$A$2:$G$507, (MATCH(I9+92,prices!$A$2:$A$507,0)), 5)), INDEX(prices!$A$2:$G$507, (MATCH(I9+93,prices!$A$2:$A$507,0)), 5))</f>
        <v>1847.329956</v>
      </c>
      <c r="S9">
        <f t="shared" si="4"/>
        <v>6.2587100252724506E-3</v>
      </c>
      <c r="T9">
        <f>IFERROR(IFERROR(INDEX(prices!$A$2:$G$507, (MATCH(I9+15,prices!$A$2:$A$507,0)), 5), INDEX(prices!$A$2:$G$507, (MATCH(I9+17,prices!$A$2:$A$507,0)), 5)), INDEX(prices!$A$2:$G$507, (MATCH(I9+18,prices!$A$2:$A$507,0)), 5))</f>
        <v>1670.5699460000001</v>
      </c>
      <c r="U9">
        <f t="shared" si="5"/>
        <v>9.4504852106578191E-3</v>
      </c>
      <c r="V9">
        <f>IFERROR(IFERROR(INDEX(prices!$A$2:$G$507, (MATCH(I9+7,prices!$A$2:$A$507,0)), 5), INDEX(prices!$A$2:$G$507, (MATCH(I9+9,prices!$A$2:$A$507,0)), 5)), INDEX(prices!$A$2:$G$507, (MATCH(I9+10,prices!$A$2:$A$507,0)), 5))</f>
        <v>1693.219971</v>
      </c>
      <c r="W9">
        <f t="shared" si="6"/>
        <v>5.6063986016073441E-3</v>
      </c>
    </row>
    <row r="10" spans="1:23">
      <c r="A10">
        <v>20190111</v>
      </c>
      <c r="B10">
        <v>-0.01</v>
      </c>
      <c r="C10">
        <v>0.1</v>
      </c>
      <c r="D10">
        <v>0.28999999999999998</v>
      </c>
      <c r="E10">
        <v>0.01</v>
      </c>
      <c r="F10">
        <v>1</v>
      </c>
      <c r="G10">
        <v>11</v>
      </c>
      <c r="H10">
        <v>2019</v>
      </c>
      <c r="I10" s="1">
        <v>43476</v>
      </c>
      <c r="J10">
        <f>INDEX(pol!$A$2:$E$366, (MATCH(I10,pol!$A$2:$A$367,0)), 4)</f>
        <v>0.40823821439910302</v>
      </c>
      <c r="K10">
        <f t="shared" si="0"/>
        <v>0.19075194640453083</v>
      </c>
      <c r="L10">
        <f>INDEX(prices!$A$2:$G$253, (MATCH(I10,prices!$A$2:$A$253,0)), 5)</f>
        <v>1640.5600589999999</v>
      </c>
      <c r="M10">
        <f t="shared" si="1"/>
        <v>-9.4552126373315393E-3</v>
      </c>
      <c r="N10">
        <f>IFERROR(IFERROR(INDEX(prices!$A$2:$G$507, (MATCH(I10+30,prices!$A$2:$A$507,0)), 5), INDEX(prices!$A$2:$G$507, (MATCH(I10+32,prices!$A$2:$A$507,0)), 5)), INDEX(prices!$A$2:$G$507, (MATCH(I10+33,prices!$A$2:$A$507,0)), 5))</f>
        <v>1638.01001</v>
      </c>
      <c r="O10">
        <f t="shared" si="2"/>
        <v>2.9547460716530461E-2</v>
      </c>
      <c r="P10">
        <f>IFERROR(IFERROR(INDEX(prices!$A$2:$G$507, (MATCH(I10+60,prices!$A$2:$A$507,0)), 5), INDEX(prices!$A$2:$G$507, (MATCH(I10+62,prices!$A$2:$A$507,0)), 5)), INDEX(prices!$A$2:$G$507, (MATCH(I10+63,prices!$A$2:$A$507,0)), 5))</f>
        <v>1673.099976</v>
      </c>
      <c r="Q10">
        <f t="shared" si="3"/>
        <v>1.4844674476675065E-3</v>
      </c>
      <c r="R10">
        <f>IFERROR(IFERROR(INDEX(prices!$A$2:$G$507, (MATCH(I10+90,prices!$A$2:$A$507,0)), 5), INDEX(prices!$A$2:$G$507, (MATCH(I10+92,prices!$A$2:$A$507,0)), 5)), INDEX(prices!$A$2:$G$507, (MATCH(I10+93,prices!$A$2:$A$507,0)), 5))</f>
        <v>1844.0699460000001</v>
      </c>
      <c r="S10">
        <f t="shared" si="4"/>
        <v>-1.7647145218490496E-3</v>
      </c>
      <c r="T10">
        <f>IFERROR(IFERROR(INDEX(prices!$A$2:$G$507, (MATCH(I10+15,prices!$A$2:$A$507,0)), 5), INDEX(prices!$A$2:$G$507, (MATCH(I10+17,prices!$A$2:$A$507,0)), 5)), INDEX(prices!$A$2:$G$507, (MATCH(I10+18,prices!$A$2:$A$507,0)), 5))</f>
        <v>1637.8900149999999</v>
      </c>
      <c r="U10">
        <f t="shared" si="5"/>
        <v>-1.9562144690947362E-2</v>
      </c>
      <c r="V10">
        <f>IFERROR(IFERROR(INDEX(prices!$A$2:$G$507, (MATCH(I10+7,prices!$A$2:$A$507,0)), 5), INDEX(prices!$A$2:$G$507, (MATCH(I10+9,prices!$A$2:$A$507,0)), 5)), INDEX(prices!$A$2:$G$507, (MATCH(I10+10,prices!$A$2:$A$507,0)), 5))</f>
        <v>1696.1999510000001</v>
      </c>
      <c r="W10">
        <f t="shared" si="6"/>
        <v>1.7599485306330992E-3</v>
      </c>
    </row>
    <row r="11" spans="1:23">
      <c r="A11">
        <v>20190114</v>
      </c>
      <c r="B11">
        <v>-0.6</v>
      </c>
      <c r="C11">
        <v>-0.56999999999999995</v>
      </c>
      <c r="D11">
        <v>0.88</v>
      </c>
      <c r="E11">
        <v>0.01</v>
      </c>
      <c r="F11">
        <v>1</v>
      </c>
      <c r="G11">
        <v>14</v>
      </c>
      <c r="H11">
        <v>2019</v>
      </c>
      <c r="I11" s="1">
        <v>43479</v>
      </c>
      <c r="J11">
        <f>INDEX(pol!$A$2:$E$366, (MATCH(I11,pol!$A$2:$A$367,0)), 4)</f>
        <v>0.346923637378589</v>
      </c>
      <c r="K11">
        <f t="shared" si="0"/>
        <v>-0.150193134444223</v>
      </c>
      <c r="L11">
        <f>INDEX(prices!$A$2:$G$253, (MATCH(I11,prices!$A$2:$A$253,0)), 5)</f>
        <v>1617.209961</v>
      </c>
      <c r="M11">
        <f t="shared" si="1"/>
        <v>-1.423300407193437E-2</v>
      </c>
      <c r="N11">
        <f>IFERROR(IFERROR(INDEX(prices!$A$2:$G$507, (MATCH(I11+30,prices!$A$2:$A$507,0)), 5), INDEX(prices!$A$2:$G$507, (MATCH(I11+32,prices!$A$2:$A$507,0)), 5)), INDEX(prices!$A$2:$G$507, (MATCH(I11+33,prices!$A$2:$A$507,0)), 5))</f>
        <v>1640</v>
      </c>
      <c r="O11">
        <f t="shared" si="2"/>
        <v>1.2148826856070523E-3</v>
      </c>
      <c r="P11">
        <f>IFERROR(IFERROR(INDEX(prices!$A$2:$G$507, (MATCH(I11+60,prices!$A$2:$A$507,0)), 5), INDEX(prices!$A$2:$G$507, (MATCH(I11+62,prices!$A$2:$A$507,0)), 5)), INDEX(prices!$A$2:$G$507, (MATCH(I11+63,prices!$A$2:$A$507,0)), 5))</f>
        <v>1712.3599850000001</v>
      </c>
      <c r="Q11">
        <f t="shared" si="3"/>
        <v>2.3465429181262557E-2</v>
      </c>
      <c r="R11">
        <f>IFERROR(IFERROR(INDEX(prices!$A$2:$G$507, (MATCH(I11+90,prices!$A$2:$A$507,0)), 5), INDEX(prices!$A$2:$G$507, (MATCH(I11+92,prices!$A$2:$A$507,0)), 5)), INDEX(prices!$A$2:$G$507, (MATCH(I11+93,prices!$A$2:$A$507,0)), 5))</f>
        <v>1863.040039</v>
      </c>
      <c r="S11">
        <f t="shared" si="4"/>
        <v>1.0287078882852694E-2</v>
      </c>
      <c r="T11">
        <f>IFERROR(IFERROR(INDEX(prices!$A$2:$G$507, (MATCH(I11+15,prices!$A$2:$A$507,0)), 5), INDEX(prices!$A$2:$G$507, (MATCH(I11+17,prices!$A$2:$A$507,0)), 5)), INDEX(prices!$A$2:$G$507, (MATCH(I11+18,prices!$A$2:$A$507,0)), 5))</f>
        <v>1593.880005</v>
      </c>
      <c r="U11">
        <f t="shared" si="5"/>
        <v>-2.6869942179847752E-2</v>
      </c>
      <c r="V11">
        <f>IFERROR(IFERROR(INDEX(prices!$A$2:$G$507, (MATCH(I11+7,prices!$A$2:$A$507,0)), 5), INDEX(prices!$A$2:$G$507, (MATCH(I11+9,prices!$A$2:$A$507,0)), 5)), INDEX(prices!$A$2:$G$507, (MATCH(I11+10,prices!$A$2:$A$507,0)), 5))</f>
        <v>1640.0200199999999</v>
      </c>
      <c r="W11">
        <f t="shared" si="6"/>
        <v>-3.3121054488227678E-2</v>
      </c>
    </row>
    <row r="12" spans="1:23">
      <c r="A12">
        <v>20190115</v>
      </c>
      <c r="B12">
        <v>1.06</v>
      </c>
      <c r="C12">
        <v>0</v>
      </c>
      <c r="D12">
        <v>-0.88</v>
      </c>
      <c r="E12">
        <v>0.01</v>
      </c>
      <c r="F12">
        <v>1</v>
      </c>
      <c r="G12">
        <v>15</v>
      </c>
      <c r="H12">
        <v>2019</v>
      </c>
      <c r="I12" s="1">
        <v>43480</v>
      </c>
      <c r="J12">
        <f>INDEX(pol!$A$2:$E$366, (MATCH(I12,pol!$A$2:$A$367,0)), 4)</f>
        <v>0.39379268891706898</v>
      </c>
      <c r="K12">
        <f t="shared" si="0"/>
        <v>0.13509904338784781</v>
      </c>
      <c r="L12">
        <f>INDEX(prices!$A$2:$G$253, (MATCH(I12,prices!$A$2:$A$253,0)), 5)</f>
        <v>1674.5600589999999</v>
      </c>
      <c r="M12">
        <f t="shared" si="1"/>
        <v>3.5462369997113746E-2</v>
      </c>
      <c r="N12">
        <f>IFERROR(IFERROR(INDEX(prices!$A$2:$G$507, (MATCH(I12+30,prices!$A$2:$A$507,0)), 5), INDEX(prices!$A$2:$G$507, (MATCH(I12+32,prices!$A$2:$A$507,0)), 5)), INDEX(prices!$A$2:$G$507, (MATCH(I12+33,prices!$A$2:$A$507,0)), 5))</f>
        <v>1622.650024</v>
      </c>
      <c r="O12">
        <f t="shared" si="2"/>
        <v>-1.0579253658536568E-2</v>
      </c>
      <c r="P12">
        <f>IFERROR(IFERROR(INDEX(prices!$A$2:$G$507, (MATCH(I12+60,prices!$A$2:$A$507,0)), 5), INDEX(prices!$A$2:$G$507, (MATCH(I12+62,prices!$A$2:$A$507,0)), 5)), INDEX(prices!$A$2:$G$507, (MATCH(I12+63,prices!$A$2:$A$507,0)), 5))</f>
        <v>1742.150024</v>
      </c>
      <c r="Q12">
        <f t="shared" si="3"/>
        <v>1.7397065605921629E-2</v>
      </c>
      <c r="R12">
        <f>IFERROR(IFERROR(INDEX(prices!$A$2:$G$507, (MATCH(I12+90,prices!$A$2:$A$507,0)), 5), INDEX(prices!$A$2:$G$507, (MATCH(I12+92,prices!$A$2:$A$507,0)), 5)), INDEX(prices!$A$2:$G$507, (MATCH(I12+93,prices!$A$2:$A$507,0)), 5))</f>
        <v>1844.869995</v>
      </c>
      <c r="S12">
        <f t="shared" si="4"/>
        <v>-9.7529004313578055E-3</v>
      </c>
      <c r="T12">
        <f>IFERROR(IFERROR(INDEX(prices!$A$2:$G$507, (MATCH(I12+15,prices!$A$2:$A$507,0)), 5), INDEX(prices!$A$2:$G$507, (MATCH(I12+17,prices!$A$2:$A$507,0)), 5)), INDEX(prices!$A$2:$G$507, (MATCH(I12+18,prices!$A$2:$A$507,0)), 5))</f>
        <v>1670.4300539999999</v>
      </c>
      <c r="U12">
        <f t="shared" si="5"/>
        <v>4.8027485607362232E-2</v>
      </c>
      <c r="V12">
        <f>IFERROR(IFERROR(INDEX(prices!$A$2:$G$507, (MATCH(I12+7,prices!$A$2:$A$507,0)), 5), INDEX(prices!$A$2:$G$507, (MATCH(I12+9,prices!$A$2:$A$507,0)), 5)), INDEX(prices!$A$2:$G$507, (MATCH(I12+10,prices!$A$2:$A$507,0)), 5))</f>
        <v>1632.170044</v>
      </c>
      <c r="W12">
        <f t="shared" si="6"/>
        <v>-4.7865123012339628E-3</v>
      </c>
    </row>
    <row r="13" spans="1:23">
      <c r="A13">
        <v>20190116</v>
      </c>
      <c r="B13">
        <v>0.28000000000000003</v>
      </c>
      <c r="C13">
        <v>0.1</v>
      </c>
      <c r="D13">
        <v>0.83</v>
      </c>
      <c r="E13">
        <v>0.01</v>
      </c>
      <c r="F13">
        <v>1</v>
      </c>
      <c r="G13">
        <v>16</v>
      </c>
      <c r="H13">
        <v>2019</v>
      </c>
      <c r="I13" s="1">
        <v>43481</v>
      </c>
      <c r="J13">
        <f>INDEX(pol!$A$2:$E$366, (MATCH(I13,pol!$A$2:$A$367,0)), 4)</f>
        <v>0.26374673084057998</v>
      </c>
      <c r="K13">
        <f t="shared" si="0"/>
        <v>-0.33023964572352971</v>
      </c>
      <c r="L13">
        <f>INDEX(prices!$A$2:$G$253, (MATCH(I13,prices!$A$2:$A$253,0)), 5)</f>
        <v>1683.780029</v>
      </c>
      <c r="M13">
        <f t="shared" si="1"/>
        <v>5.5059058350561694E-3</v>
      </c>
      <c r="N13">
        <f>IFERROR(IFERROR(INDEX(prices!$A$2:$G$507, (MATCH(I13+30,prices!$A$2:$A$507,0)), 5), INDEX(prices!$A$2:$G$507, (MATCH(I13+32,prices!$A$2:$A$507,0)), 5)), INDEX(prices!$A$2:$G$507, (MATCH(I13+33,prices!$A$2:$A$507,0)), 5))</f>
        <v>1607.9499510000001</v>
      </c>
      <c r="O13">
        <f t="shared" si="2"/>
        <v>-9.0592997766473244E-3</v>
      </c>
      <c r="P13">
        <f>IFERROR(IFERROR(INDEX(prices!$A$2:$G$507, (MATCH(I13+60,prices!$A$2:$A$507,0)), 5), INDEX(prices!$A$2:$G$507, (MATCH(I13+62,prices!$A$2:$A$507,0)), 5)), INDEX(prices!$A$2:$G$507, (MATCH(I13+63,prices!$A$2:$A$507,0)), 5))</f>
        <v>1761.849976</v>
      </c>
      <c r="Q13">
        <f t="shared" si="3"/>
        <v>1.1307839008473325E-2</v>
      </c>
      <c r="R13">
        <f>IFERROR(IFERROR(INDEX(prices!$A$2:$G$507, (MATCH(I13+90,prices!$A$2:$A$507,0)), 5), INDEX(prices!$A$2:$G$507, (MATCH(I13+92,prices!$A$2:$A$507,0)), 5)), INDEX(prices!$A$2:$G$507, (MATCH(I13+93,prices!$A$2:$A$507,0)), 5))</f>
        <v>1863.040039</v>
      </c>
      <c r="S13">
        <f t="shared" si="4"/>
        <v>9.8489563217162967E-3</v>
      </c>
      <c r="T13">
        <f>IFERROR(IFERROR(INDEX(prices!$A$2:$G$507, (MATCH(I13+15,prices!$A$2:$A$507,0)), 5), INDEX(prices!$A$2:$G$507, (MATCH(I13+17,prices!$A$2:$A$507,0)), 5)), INDEX(prices!$A$2:$G$507, (MATCH(I13+18,prices!$A$2:$A$507,0)), 5))</f>
        <v>1718.7299800000001</v>
      </c>
      <c r="U13">
        <f t="shared" si="5"/>
        <v>2.8914665348807322E-2</v>
      </c>
      <c r="V13">
        <f>IFERROR(IFERROR(INDEX(prices!$A$2:$G$507, (MATCH(I13+7,prices!$A$2:$A$507,0)), 5), INDEX(prices!$A$2:$G$507, (MATCH(I13+9,prices!$A$2:$A$507,0)), 5)), INDEX(prices!$A$2:$G$507, (MATCH(I13+10,prices!$A$2:$A$507,0)), 5))</f>
        <v>1640.0200199999999</v>
      </c>
      <c r="W13">
        <f t="shared" si="6"/>
        <v>4.8095331910159534E-3</v>
      </c>
    </row>
    <row r="14" spans="1:23">
      <c r="A14">
        <v>20190117</v>
      </c>
      <c r="B14">
        <v>0.75</v>
      </c>
      <c r="C14">
        <v>0.1</v>
      </c>
      <c r="D14">
        <v>-0.19</v>
      </c>
      <c r="E14">
        <v>0.01</v>
      </c>
      <c r="F14">
        <v>1</v>
      </c>
      <c r="G14">
        <v>17</v>
      </c>
      <c r="H14">
        <v>2019</v>
      </c>
      <c r="I14" s="1">
        <v>43482</v>
      </c>
      <c r="J14">
        <f>INDEX(pol!$A$2:$E$366, (MATCH(I14,pol!$A$2:$A$367,0)), 4)</f>
        <v>0.376267184311111</v>
      </c>
      <c r="K14">
        <f t="shared" si="0"/>
        <v>0.4266231210218992</v>
      </c>
      <c r="L14">
        <f>INDEX(prices!$A$2:$G$253, (MATCH(I14,prices!$A$2:$A$253,0)), 5)</f>
        <v>1693.219971</v>
      </c>
      <c r="M14">
        <f t="shared" si="1"/>
        <v>5.6063986016073441E-3</v>
      </c>
      <c r="N14">
        <f>IFERROR(IFERROR(INDEX(prices!$A$2:$G$507, (MATCH(I14+30,prices!$A$2:$A$507,0)), 5), INDEX(prices!$A$2:$G$507, (MATCH(I14+32,prices!$A$2:$A$507,0)), 5)), INDEX(prices!$A$2:$G$507, (MATCH(I14+33,prices!$A$2:$A$507,0)), 5))</f>
        <v>1627.579956</v>
      </c>
      <c r="O14">
        <f t="shared" si="2"/>
        <v>1.2208094529181016E-2</v>
      </c>
      <c r="P14">
        <f>IFERROR(IFERROR(INDEX(prices!$A$2:$G$507, (MATCH(I14+60,prices!$A$2:$A$507,0)), 5), INDEX(prices!$A$2:$G$507, (MATCH(I14+62,prices!$A$2:$A$507,0)), 5)), INDEX(prices!$A$2:$G$507, (MATCH(I14+63,prices!$A$2:$A$507,0)), 5))</f>
        <v>1742.150024</v>
      </c>
      <c r="Q14">
        <f t="shared" si="3"/>
        <v>-1.1181401520193873E-2</v>
      </c>
      <c r="R14">
        <f>IFERROR(IFERROR(INDEX(prices!$A$2:$G$507, (MATCH(I14+90,prices!$A$2:$A$507,0)), 5), INDEX(prices!$A$2:$G$507, (MATCH(I14+92,prices!$A$2:$A$507,0)), 5)), INDEX(prices!$A$2:$G$507, (MATCH(I14+93,prices!$A$2:$A$507,0)), 5))</f>
        <v>1864.8199460000001</v>
      </c>
      <c r="S14">
        <f t="shared" si="4"/>
        <v>9.5537774966740464E-4</v>
      </c>
      <c r="T14">
        <f>IFERROR(IFERROR(INDEX(prices!$A$2:$G$507, (MATCH(I14+15,prices!$A$2:$A$507,0)), 5), INDEX(prices!$A$2:$G$507, (MATCH(I14+17,prices!$A$2:$A$507,0)), 5)), INDEX(prices!$A$2:$G$507, (MATCH(I14+18,prices!$A$2:$A$507,0)), 5))</f>
        <v>1626.2299800000001</v>
      </c>
      <c r="U14">
        <f t="shared" si="5"/>
        <v>-5.381880869966555E-2</v>
      </c>
      <c r="V14">
        <f>IFERROR(IFERROR(INDEX(prices!$A$2:$G$507, (MATCH(I14+7,prices!$A$2:$A$507,0)), 5), INDEX(prices!$A$2:$G$507, (MATCH(I14+9,prices!$A$2:$A$507,0)), 5)), INDEX(prices!$A$2:$G$507, (MATCH(I14+10,prices!$A$2:$A$507,0)), 5))</f>
        <v>1654.9300539999999</v>
      </c>
      <c r="W14">
        <f t="shared" si="6"/>
        <v>9.0913731650666043E-3</v>
      </c>
    </row>
    <row r="15" spans="1:23">
      <c r="A15">
        <v>20190118</v>
      </c>
      <c r="B15">
        <v>1.29</v>
      </c>
      <c r="C15">
        <v>-0.34</v>
      </c>
      <c r="D15">
        <v>0.11</v>
      </c>
      <c r="E15">
        <v>0.01</v>
      </c>
      <c r="F15">
        <v>1</v>
      </c>
      <c r="G15">
        <v>18</v>
      </c>
      <c r="H15">
        <v>2019</v>
      </c>
      <c r="I15" s="1">
        <v>43483</v>
      </c>
      <c r="J15">
        <f>INDEX(pol!$A$2:$E$366, (MATCH(I15,pol!$A$2:$A$367,0)), 4)</f>
        <v>0.56297348273195602</v>
      </c>
      <c r="K15">
        <f t="shared" si="0"/>
        <v>0.49620670152959617</v>
      </c>
      <c r="L15">
        <f>INDEX(prices!$A$2:$G$253, (MATCH(I15,prices!$A$2:$A$253,0)), 5)</f>
        <v>1696.1999510000001</v>
      </c>
      <c r="M15">
        <f t="shared" si="1"/>
        <v>1.7599485306330992E-3</v>
      </c>
      <c r="N15">
        <f>IFERROR(IFERROR(INDEX(prices!$A$2:$G$507, (MATCH(I15+30,prices!$A$2:$A$507,0)), 5), INDEX(prices!$A$2:$G$507, (MATCH(I15+32,prices!$A$2:$A$507,0)), 5)), INDEX(prices!$A$2:$G$507, (MATCH(I15+33,prices!$A$2:$A$507,0)), 5))</f>
        <v>1627.579956</v>
      </c>
      <c r="O15">
        <f t="shared" si="2"/>
        <v>0</v>
      </c>
      <c r="P15">
        <f>IFERROR(IFERROR(INDEX(prices!$A$2:$G$507, (MATCH(I15+60,prices!$A$2:$A$507,0)), 5), INDEX(prices!$A$2:$G$507, (MATCH(I15+62,prices!$A$2:$A$507,0)), 5)), INDEX(prices!$A$2:$G$507, (MATCH(I15+63,prices!$A$2:$A$507,0)), 5))</f>
        <v>1761.849976</v>
      </c>
      <c r="Q15">
        <f t="shared" si="3"/>
        <v>1.1307839008473325E-2</v>
      </c>
      <c r="R15">
        <f>IFERROR(IFERROR(INDEX(prices!$A$2:$G$507, (MATCH(I15+90,prices!$A$2:$A$507,0)), 5), INDEX(prices!$A$2:$G$507, (MATCH(I15+92,prices!$A$2:$A$507,0)), 5)), INDEX(prices!$A$2:$G$507, (MATCH(I15+93,prices!$A$2:$A$507,0)), 5))</f>
        <v>1861.6899410000001</v>
      </c>
      <c r="S15">
        <f t="shared" si="4"/>
        <v>-1.678448906938055E-3</v>
      </c>
      <c r="T15">
        <f>IFERROR(IFERROR(INDEX(prices!$A$2:$G$507, (MATCH(I15+15,prices!$A$2:$A$507,0)), 5), INDEX(prices!$A$2:$G$507, (MATCH(I15+17,prices!$A$2:$A$507,0)), 5)), INDEX(prices!$A$2:$G$507, (MATCH(I15+18,prices!$A$2:$A$507,0)), 5))</f>
        <v>1633.3100589999999</v>
      </c>
      <c r="U15">
        <f t="shared" si="5"/>
        <v>4.3536763477942039E-3</v>
      </c>
      <c r="V15">
        <f>IFERROR(IFERROR(INDEX(prices!$A$2:$G$507, (MATCH(I15+7,prices!$A$2:$A$507,0)), 5), INDEX(prices!$A$2:$G$507, (MATCH(I15+9,prices!$A$2:$A$507,0)), 5)), INDEX(prices!$A$2:$G$507, (MATCH(I15+10,prices!$A$2:$A$507,0)), 5))</f>
        <v>1670.5699460000001</v>
      </c>
      <c r="W15">
        <f t="shared" si="6"/>
        <v>9.4504852106578191E-3</v>
      </c>
    </row>
    <row r="16" spans="1:23">
      <c r="A16">
        <v>20190122</v>
      </c>
      <c r="B16">
        <v>-1.53</v>
      </c>
      <c r="C16">
        <v>-0.39</v>
      </c>
      <c r="D16">
        <v>0.3</v>
      </c>
      <c r="E16">
        <v>0.01</v>
      </c>
      <c r="F16">
        <v>1</v>
      </c>
      <c r="G16">
        <v>22</v>
      </c>
      <c r="H16">
        <v>2019</v>
      </c>
      <c r="I16" s="1">
        <v>43487</v>
      </c>
      <c r="J16">
        <f>INDEX(pol!$A$2:$E$366, (MATCH(I16,pol!$A$2:$A$367,0)), 4)</f>
        <v>0.34851603394164299</v>
      </c>
      <c r="K16">
        <f t="shared" si="0"/>
        <v>-0.38093703410258295</v>
      </c>
      <c r="L16">
        <f>INDEX(prices!$A$2:$G$253, (MATCH(I16,prices!$A$2:$A$253,0)), 5)</f>
        <v>1632.170044</v>
      </c>
      <c r="M16">
        <f t="shared" si="1"/>
        <v>-3.7749032454723899E-2</v>
      </c>
      <c r="N16">
        <f>IFERROR(IFERROR(INDEX(prices!$A$2:$G$507, (MATCH(I16+30,prices!$A$2:$A$507,0)), 5), INDEX(prices!$A$2:$G$507, (MATCH(I16+32,prices!$A$2:$A$507,0)), 5)), INDEX(prices!$A$2:$G$507, (MATCH(I16+33,prices!$A$2:$A$507,0)), 5))</f>
        <v>1619.4399410000001</v>
      </c>
      <c r="O16">
        <f t="shared" si="2"/>
        <v>-5.0012996104997183E-3</v>
      </c>
      <c r="P16">
        <f>IFERROR(IFERROR(INDEX(prices!$A$2:$G$507, (MATCH(I16+60,prices!$A$2:$A$507,0)), 5), INDEX(prices!$A$2:$G$507, (MATCH(I16+62,prices!$A$2:$A$507,0)), 5)), INDEX(prices!$A$2:$G$507, (MATCH(I16+63,prices!$A$2:$A$507,0)), 5))</f>
        <v>1774.26001</v>
      </c>
      <c r="Q16">
        <f t="shared" si="3"/>
        <v>7.0437518341800037E-3</v>
      </c>
      <c r="R16">
        <f>IFERROR(IFERROR(INDEX(prices!$A$2:$G$507, (MATCH(I16+90,prices!$A$2:$A$507,0)), 5), INDEX(prices!$A$2:$G$507, (MATCH(I16+92,prices!$A$2:$A$507,0)), 5)), INDEX(prices!$A$2:$G$507, (MATCH(I16+93,prices!$A$2:$A$507,0)), 5))</f>
        <v>1887.3100589999999</v>
      </c>
      <c r="S16">
        <f t="shared" si="4"/>
        <v>1.3761753466980687E-2</v>
      </c>
      <c r="T16">
        <f>IFERROR(IFERROR(INDEX(prices!$A$2:$G$507, (MATCH(I16+15,prices!$A$2:$A$507,0)), 5), INDEX(prices!$A$2:$G$507, (MATCH(I16+17,prices!$A$2:$A$507,0)), 5)), INDEX(prices!$A$2:$G$507, (MATCH(I16+18,prices!$A$2:$A$507,0)), 5))</f>
        <v>1640.26001</v>
      </c>
      <c r="U16">
        <f t="shared" si="5"/>
        <v>4.2551326747201869E-3</v>
      </c>
      <c r="V16">
        <f>IFERROR(IFERROR(INDEX(prices!$A$2:$G$507, (MATCH(I16+7,prices!$A$2:$A$507,0)), 5), INDEX(prices!$A$2:$G$507, (MATCH(I16+9,prices!$A$2:$A$507,0)), 5)), INDEX(prices!$A$2:$G$507, (MATCH(I16+10,prices!$A$2:$A$507,0)), 5))</f>
        <v>1593.880005</v>
      </c>
      <c r="W16">
        <f t="shared" si="6"/>
        <v>-4.5906453174035543E-2</v>
      </c>
    </row>
    <row r="17" spans="1:23">
      <c r="A17">
        <v>20190123</v>
      </c>
      <c r="B17">
        <v>0.15</v>
      </c>
      <c r="C17">
        <v>-0.41</v>
      </c>
      <c r="D17">
        <v>-0.13</v>
      </c>
      <c r="E17">
        <v>0.01</v>
      </c>
      <c r="F17">
        <v>1</v>
      </c>
      <c r="G17">
        <v>23</v>
      </c>
      <c r="H17">
        <v>2019</v>
      </c>
      <c r="I17" s="1">
        <v>43488</v>
      </c>
      <c r="J17">
        <f>INDEX(pol!$A$2:$E$366, (MATCH(I17,pol!$A$2:$A$367,0)), 4)</f>
        <v>0.36777222987878699</v>
      </c>
      <c r="K17">
        <f t="shared" si="0"/>
        <v>5.5251965653805024E-2</v>
      </c>
      <c r="L17">
        <f>INDEX(prices!$A$2:$G$253, (MATCH(I17,prices!$A$2:$A$253,0)), 5)</f>
        <v>1640.0200199999999</v>
      </c>
      <c r="M17">
        <f t="shared" si="1"/>
        <v>4.8095331910159534E-3</v>
      </c>
      <c r="N17">
        <f>IFERROR(IFERROR(INDEX(prices!$A$2:$G$507, (MATCH(I17+30,prices!$A$2:$A$507,0)), 5), INDEX(prices!$A$2:$G$507, (MATCH(I17+32,prices!$A$2:$A$507,0)), 5)), INDEX(prices!$A$2:$G$507, (MATCH(I17+33,prices!$A$2:$A$507,0)), 5))</f>
        <v>1631.5600589999999</v>
      </c>
      <c r="O17">
        <f t="shared" si="2"/>
        <v>7.484141704270723E-3</v>
      </c>
      <c r="P17">
        <f>IFERROR(IFERROR(INDEX(prices!$A$2:$G$507, (MATCH(I17+60,prices!$A$2:$A$507,0)), 5), INDEX(prices!$A$2:$G$507, (MATCH(I17+62,prices!$A$2:$A$507,0)), 5)), INDEX(prices!$A$2:$G$507, (MATCH(I17+63,prices!$A$2:$A$507,0)), 5))</f>
        <v>1783.76001</v>
      </c>
      <c r="Q17">
        <f t="shared" si="3"/>
        <v>5.3543448798127396E-3</v>
      </c>
      <c r="R17">
        <f>IFERROR(IFERROR(INDEX(prices!$A$2:$G$507, (MATCH(I17+90,prices!$A$2:$A$507,0)), 5), INDEX(prices!$A$2:$G$507, (MATCH(I17+92,prices!$A$2:$A$507,0)), 5)), INDEX(prices!$A$2:$G$507, (MATCH(I17+93,prices!$A$2:$A$507,0)), 5))</f>
        <v>1923.7700199999999</v>
      </c>
      <c r="S17">
        <f t="shared" si="4"/>
        <v>1.9318479666938511E-2</v>
      </c>
      <c r="T17">
        <f>IFERROR(IFERROR(INDEX(prices!$A$2:$G$507, (MATCH(I17+15,prices!$A$2:$A$507,0)), 5), INDEX(prices!$A$2:$G$507, (MATCH(I17+17,prices!$A$2:$A$507,0)), 5)), INDEX(prices!$A$2:$G$507, (MATCH(I17+18,prices!$A$2:$A$507,0)), 5))</f>
        <v>1614.369995</v>
      </c>
      <c r="U17">
        <f t="shared" si="5"/>
        <v>-1.5784092059892351E-2</v>
      </c>
      <c r="V17">
        <f>IFERROR(IFERROR(INDEX(prices!$A$2:$G$507, (MATCH(I17+7,prices!$A$2:$A$507,0)), 5), INDEX(prices!$A$2:$G$507, (MATCH(I17+9,prices!$A$2:$A$507,0)), 5)), INDEX(prices!$A$2:$G$507, (MATCH(I17+10,prices!$A$2:$A$507,0)), 5))</f>
        <v>1670.4300539999999</v>
      </c>
      <c r="W17">
        <f t="shared" si="6"/>
        <v>4.8027485607362232E-2</v>
      </c>
    </row>
    <row r="18" spans="1:23">
      <c r="A18">
        <v>20190124</v>
      </c>
      <c r="B18">
        <v>0.23</v>
      </c>
      <c r="C18">
        <v>0.45</v>
      </c>
      <c r="D18">
        <v>-0.1</v>
      </c>
      <c r="E18">
        <v>0.01</v>
      </c>
      <c r="F18">
        <v>1</v>
      </c>
      <c r="G18">
        <v>24</v>
      </c>
      <c r="H18">
        <v>2019</v>
      </c>
      <c r="I18" s="1">
        <v>43489</v>
      </c>
      <c r="J18">
        <f>INDEX(pol!$A$2:$E$366, (MATCH(I18,pol!$A$2:$A$367,0)), 4)</f>
        <v>0.352045316434902</v>
      </c>
      <c r="K18">
        <f t="shared" si="0"/>
        <v>-4.2762645371751916E-2</v>
      </c>
      <c r="L18">
        <f>INDEX(prices!$A$2:$G$253, (MATCH(I18,prices!$A$2:$A$253,0)), 5)</f>
        <v>1654.9300539999999</v>
      </c>
      <c r="M18">
        <f t="shared" si="1"/>
        <v>9.0913731650666043E-3</v>
      </c>
      <c r="N18">
        <f>IFERROR(IFERROR(INDEX(prices!$A$2:$G$507, (MATCH(I18+30,prices!$A$2:$A$507,0)), 5), INDEX(prices!$A$2:$G$507, (MATCH(I18+32,prices!$A$2:$A$507,0)), 5)), INDEX(prices!$A$2:$G$507, (MATCH(I18+33,prices!$A$2:$A$507,0)), 5))</f>
        <v>1633</v>
      </c>
      <c r="O18">
        <f t="shared" si="2"/>
        <v>8.8255470097904003E-4</v>
      </c>
      <c r="P18">
        <f>IFERROR(IFERROR(INDEX(prices!$A$2:$G$507, (MATCH(I18+60,prices!$A$2:$A$507,0)), 5), INDEX(prices!$A$2:$G$507, (MATCH(I18+62,prices!$A$2:$A$507,0)), 5)), INDEX(prices!$A$2:$G$507, (MATCH(I18+63,prices!$A$2:$A$507,0)), 5))</f>
        <v>1774.26001</v>
      </c>
      <c r="Q18">
        <f t="shared" si="3"/>
        <v>-5.3258285569480843E-3</v>
      </c>
      <c r="R18">
        <f>IFERROR(IFERROR(INDEX(prices!$A$2:$G$507, (MATCH(I18+90,prices!$A$2:$A$507,0)), 5), INDEX(prices!$A$2:$G$507, (MATCH(I18+92,prices!$A$2:$A$507,0)), 5)), INDEX(prices!$A$2:$G$507, (MATCH(I18+93,prices!$A$2:$A$507,0)), 5))</f>
        <v>1901.75</v>
      </c>
      <c r="S18">
        <f t="shared" si="4"/>
        <v>-1.1446285039830245E-2</v>
      </c>
      <c r="T18">
        <f>IFERROR(IFERROR(INDEX(prices!$A$2:$G$507, (MATCH(I18+15,prices!$A$2:$A$507,0)), 5), INDEX(prices!$A$2:$G$507, (MATCH(I18+17,prices!$A$2:$A$507,0)), 5)), INDEX(prices!$A$2:$G$507, (MATCH(I18+18,prices!$A$2:$A$507,0)), 5))</f>
        <v>1588.219971</v>
      </c>
      <c r="U18">
        <f t="shared" si="5"/>
        <v>-1.6198284210553623E-2</v>
      </c>
      <c r="V18">
        <f>IFERROR(IFERROR(INDEX(prices!$A$2:$G$507, (MATCH(I18+7,prices!$A$2:$A$507,0)), 5), INDEX(prices!$A$2:$G$507, (MATCH(I18+9,prices!$A$2:$A$507,0)), 5)), INDEX(prices!$A$2:$G$507, (MATCH(I18+10,prices!$A$2:$A$507,0)), 5))</f>
        <v>1718.7299800000001</v>
      </c>
      <c r="W18">
        <f t="shared" si="6"/>
        <v>2.8914665348807322E-2</v>
      </c>
    </row>
    <row r="19" spans="1:23">
      <c r="A19">
        <v>20190125</v>
      </c>
      <c r="B19">
        <v>0.9</v>
      </c>
      <c r="C19">
        <v>0.46</v>
      </c>
      <c r="D19">
        <v>-0.37</v>
      </c>
      <c r="E19">
        <v>0.01</v>
      </c>
      <c r="F19">
        <v>1</v>
      </c>
      <c r="G19">
        <v>25</v>
      </c>
      <c r="H19">
        <v>2019</v>
      </c>
      <c r="I19" s="1">
        <v>43490</v>
      </c>
      <c r="J19">
        <f>INDEX(pol!$A$2:$E$366, (MATCH(I19,pol!$A$2:$A$367,0)), 4)</f>
        <v>0.39460880330041898</v>
      </c>
      <c r="K19">
        <f t="shared" si="0"/>
        <v>0.12090343168473183</v>
      </c>
      <c r="L19">
        <f>INDEX(prices!$A$2:$G$253, (MATCH(I19,prices!$A$2:$A$253,0)), 5)</f>
        <v>1670.5699460000001</v>
      </c>
      <c r="M19">
        <f t="shared" si="1"/>
        <v>9.4504852106578191E-3</v>
      </c>
      <c r="N19">
        <f>IFERROR(IFERROR(INDEX(prices!$A$2:$G$507, (MATCH(I19+30,prices!$A$2:$A$507,0)), 5), INDEX(prices!$A$2:$G$507, (MATCH(I19+32,prices!$A$2:$A$507,0)), 5)), INDEX(prices!$A$2:$G$507, (MATCH(I19+33,prices!$A$2:$A$507,0)), 5))</f>
        <v>1636.400024</v>
      </c>
      <c r="O19">
        <f t="shared" si="2"/>
        <v>2.0820722596448442E-3</v>
      </c>
      <c r="P19">
        <f>IFERROR(IFERROR(INDEX(prices!$A$2:$G$507, (MATCH(I19+60,prices!$A$2:$A$507,0)), 5), INDEX(prices!$A$2:$G$507, (MATCH(I19+62,prices!$A$2:$A$507,0)), 5)), INDEX(prices!$A$2:$G$507, (MATCH(I19+63,prices!$A$2:$A$507,0)), 5))</f>
        <v>1783.76001</v>
      </c>
      <c r="Q19">
        <f t="shared" si="3"/>
        <v>5.3543448798127396E-3</v>
      </c>
      <c r="R19">
        <f>IFERROR(IFERROR(INDEX(prices!$A$2:$G$507, (MATCH(I19+90,prices!$A$2:$A$507,0)), 5), INDEX(prices!$A$2:$G$507, (MATCH(I19+92,prices!$A$2:$A$507,0)), 5)), INDEX(prices!$A$2:$G$507, (MATCH(I19+93,prices!$A$2:$A$507,0)), 5))</f>
        <v>1902.25</v>
      </c>
      <c r="S19">
        <f t="shared" si="4"/>
        <v>2.6291573550677008E-4</v>
      </c>
      <c r="T19">
        <f>IFERROR(IFERROR(INDEX(prices!$A$2:$G$507, (MATCH(I19+15,prices!$A$2:$A$507,0)), 5), INDEX(prices!$A$2:$G$507, (MATCH(I19+17,prices!$A$2:$A$507,0)), 5)), INDEX(prices!$A$2:$G$507, (MATCH(I19+18,prices!$A$2:$A$507,0)), 5))</f>
        <v>1591</v>
      </c>
      <c r="U19">
        <f t="shared" si="5"/>
        <v>1.7504055173475797E-3</v>
      </c>
      <c r="V19">
        <f>IFERROR(IFERROR(INDEX(prices!$A$2:$G$507, (MATCH(I19+7,prices!$A$2:$A$507,0)), 5), INDEX(prices!$A$2:$G$507, (MATCH(I19+9,prices!$A$2:$A$507,0)), 5)), INDEX(prices!$A$2:$G$507, (MATCH(I19+10,prices!$A$2:$A$507,0)), 5))</f>
        <v>1626.2299800000001</v>
      </c>
      <c r="W19">
        <f t="shared" si="6"/>
        <v>-5.381880869966555E-2</v>
      </c>
    </row>
    <row r="20" spans="1:23">
      <c r="A20">
        <v>20190128</v>
      </c>
      <c r="B20">
        <v>-0.8</v>
      </c>
      <c r="C20">
        <v>-0.17</v>
      </c>
      <c r="D20">
        <v>0.65</v>
      </c>
      <c r="E20">
        <v>0.01</v>
      </c>
      <c r="F20">
        <v>1</v>
      </c>
      <c r="G20">
        <v>28</v>
      </c>
      <c r="H20">
        <v>2019</v>
      </c>
      <c r="I20" s="1">
        <v>43493</v>
      </c>
      <c r="J20">
        <f>INDEX(pol!$A$2:$E$366, (MATCH(I20,pol!$A$2:$A$367,0)), 4)</f>
        <v>0.32888307416622597</v>
      </c>
      <c r="K20">
        <f t="shared" si="0"/>
        <v>-0.16655920644566932</v>
      </c>
      <c r="L20">
        <f>INDEX(prices!$A$2:$G$253, (MATCH(I20,prices!$A$2:$A$253,0)), 5)</f>
        <v>1637.8900149999999</v>
      </c>
      <c r="M20">
        <f t="shared" si="1"/>
        <v>-1.9562144690947362E-2</v>
      </c>
      <c r="N20">
        <f>IFERROR(IFERROR(INDEX(prices!$A$2:$G$507, (MATCH(I20+30,prices!$A$2:$A$507,0)), 5), INDEX(prices!$A$2:$G$507, (MATCH(I20+32,prices!$A$2:$A$507,0)), 5)), INDEX(prices!$A$2:$G$507, (MATCH(I20+33,prices!$A$2:$A$507,0)), 5))</f>
        <v>1641.089966</v>
      </c>
      <c r="O20">
        <f t="shared" si="2"/>
        <v>2.866011935477687E-3</v>
      </c>
      <c r="P20">
        <f>IFERROR(IFERROR(INDEX(prices!$A$2:$G$507, (MATCH(I20+60,prices!$A$2:$A$507,0)), 5), INDEX(prices!$A$2:$G$507, (MATCH(I20+62,prices!$A$2:$A$507,0)), 5)), INDEX(prices!$A$2:$G$507, (MATCH(I20+63,prices!$A$2:$A$507,0)), 5))</f>
        <v>1780.75</v>
      </c>
      <c r="Q20">
        <f t="shared" si="3"/>
        <v>-1.6874523383893811E-3</v>
      </c>
      <c r="R20">
        <f>IFERROR(IFERROR(INDEX(prices!$A$2:$G$507, (MATCH(I20+90,prices!$A$2:$A$507,0)), 5), INDEX(prices!$A$2:$G$507, (MATCH(I20+92,prices!$A$2:$A$507,0)), 5)), INDEX(prices!$A$2:$G$507, (MATCH(I20+93,prices!$A$2:$A$507,0)), 5))</f>
        <v>1926.5200199999999</v>
      </c>
      <c r="S20">
        <f t="shared" si="4"/>
        <v>1.2758585885135986E-2</v>
      </c>
      <c r="T20">
        <f>IFERROR(IFERROR(INDEX(prices!$A$2:$G$507, (MATCH(I20+15,prices!$A$2:$A$507,0)), 5), INDEX(prices!$A$2:$G$507, (MATCH(I20+17,prices!$A$2:$A$507,0)), 5)), INDEX(prices!$A$2:$G$507, (MATCH(I20+18,prices!$A$2:$A$507,0)), 5))</f>
        <v>1638.01001</v>
      </c>
      <c r="U20">
        <f t="shared" si="5"/>
        <v>2.9547460716530461E-2</v>
      </c>
      <c r="V20">
        <f>IFERROR(IFERROR(INDEX(prices!$A$2:$G$507, (MATCH(I20+7,prices!$A$2:$A$507,0)), 5), INDEX(prices!$A$2:$G$507, (MATCH(I20+9,prices!$A$2:$A$507,0)), 5)), INDEX(prices!$A$2:$G$507, (MATCH(I20+10,prices!$A$2:$A$507,0)), 5))</f>
        <v>1633.3100589999999</v>
      </c>
      <c r="W20">
        <f t="shared" si="6"/>
        <v>4.3536763477942039E-3</v>
      </c>
    </row>
    <row r="21" spans="1:23">
      <c r="A21">
        <v>20190129</v>
      </c>
      <c r="B21">
        <v>-0.19</v>
      </c>
      <c r="C21">
        <v>0</v>
      </c>
      <c r="D21">
        <v>0.17</v>
      </c>
      <c r="E21">
        <v>0.01</v>
      </c>
      <c r="F21">
        <v>1</v>
      </c>
      <c r="G21">
        <v>29</v>
      </c>
      <c r="H21">
        <v>2019</v>
      </c>
      <c r="I21" s="1">
        <v>43494</v>
      </c>
      <c r="J21">
        <f>INDEX(pol!$A$2:$E$366, (MATCH(I21,pol!$A$2:$A$367,0)), 4)</f>
        <v>0.72164885174850202</v>
      </c>
      <c r="K21">
        <f t="shared" si="0"/>
        <v>1.1942413837440662</v>
      </c>
      <c r="L21">
        <f>INDEX(prices!$A$2:$G$253, (MATCH(I21,prices!$A$2:$A$253,0)), 5)</f>
        <v>1593.880005</v>
      </c>
      <c r="M21">
        <f t="shared" si="1"/>
        <v>-2.6869942179847752E-2</v>
      </c>
      <c r="N21">
        <f>IFERROR(IFERROR(INDEX(prices!$A$2:$G$507, (MATCH(I21+30,prices!$A$2:$A$507,0)), 5), INDEX(prices!$A$2:$G$507, (MATCH(I21+32,prices!$A$2:$A$507,0)), 5)), INDEX(prices!$A$2:$G$507, (MATCH(I21+33,prices!$A$2:$A$507,0)), 5))</f>
        <v>1639.829956</v>
      </c>
      <c r="O21">
        <f t="shared" si="2"/>
        <v>-7.6778849795244299E-4</v>
      </c>
      <c r="P21">
        <f>IFERROR(IFERROR(INDEX(prices!$A$2:$G$507, (MATCH(I21+60,prices!$A$2:$A$507,0)), 5), INDEX(prices!$A$2:$G$507, (MATCH(I21+62,prices!$A$2:$A$507,0)), 5)), INDEX(prices!$A$2:$G$507, (MATCH(I21+63,prices!$A$2:$A$507,0)), 5))</f>
        <v>1814.1899410000001</v>
      </c>
      <c r="Q21">
        <f t="shared" si="3"/>
        <v>1.877857138845997E-2</v>
      </c>
      <c r="R21">
        <f>IFERROR(IFERROR(INDEX(prices!$A$2:$G$507, (MATCH(I21+90,prices!$A$2:$A$507,0)), 5), INDEX(prices!$A$2:$G$507, (MATCH(I21+92,prices!$A$2:$A$507,0)), 5)), INDEX(prices!$A$2:$G$507, (MATCH(I21+93,prices!$A$2:$A$507,0)), 5))</f>
        <v>1938.4300539999999</v>
      </c>
      <c r="S21">
        <f t="shared" si="4"/>
        <v>6.1821490959642336E-3</v>
      </c>
      <c r="T21">
        <f>IFERROR(IFERROR(INDEX(prices!$A$2:$G$507, (MATCH(I21+15,prices!$A$2:$A$507,0)), 5), INDEX(prices!$A$2:$G$507, (MATCH(I21+17,prices!$A$2:$A$507,0)), 5)), INDEX(prices!$A$2:$G$507, (MATCH(I21+18,prices!$A$2:$A$507,0)), 5))</f>
        <v>1640</v>
      </c>
      <c r="U21">
        <f t="shared" si="5"/>
        <v>1.2148826856070523E-3</v>
      </c>
      <c r="V21">
        <f>IFERROR(IFERROR(INDEX(prices!$A$2:$G$507, (MATCH(I21+7,prices!$A$2:$A$507,0)), 5), INDEX(prices!$A$2:$G$507, (MATCH(I21+9,prices!$A$2:$A$507,0)), 5)), INDEX(prices!$A$2:$G$507, (MATCH(I21+10,prices!$A$2:$A$507,0)), 5))</f>
        <v>1658.8100589999999</v>
      </c>
      <c r="W21">
        <f t="shared" si="6"/>
        <v>1.5612467369246761E-2</v>
      </c>
    </row>
    <row r="22" spans="1:23">
      <c r="A22">
        <v>20190130</v>
      </c>
      <c r="B22">
        <v>1.51</v>
      </c>
      <c r="C22">
        <v>-0.1</v>
      </c>
      <c r="D22">
        <v>-1.06</v>
      </c>
      <c r="E22">
        <v>0.01</v>
      </c>
      <c r="F22">
        <v>1</v>
      </c>
      <c r="G22">
        <v>30</v>
      </c>
      <c r="H22">
        <v>2019</v>
      </c>
      <c r="I22" s="1">
        <v>43495</v>
      </c>
      <c r="J22">
        <f>INDEX(pol!$A$2:$E$366, (MATCH(I22,pol!$A$2:$A$367,0)), 4)</f>
        <v>0.31951411031059801</v>
      </c>
      <c r="K22">
        <f t="shared" si="0"/>
        <v>-0.5572443446193549</v>
      </c>
      <c r="L22">
        <f>INDEX(prices!$A$2:$G$253, (MATCH(I22,prices!$A$2:$A$253,0)), 5)</f>
        <v>1670.4300539999999</v>
      </c>
      <c r="M22">
        <f t="shared" si="1"/>
        <v>4.8027485607362232E-2</v>
      </c>
      <c r="N22">
        <f>IFERROR(IFERROR(INDEX(prices!$A$2:$G$507, (MATCH(I22+30,prices!$A$2:$A$507,0)), 5), INDEX(prices!$A$2:$G$507, (MATCH(I22+32,prices!$A$2:$A$507,0)), 5)), INDEX(prices!$A$2:$G$507, (MATCH(I22+33,prices!$A$2:$A$507,0)), 5))</f>
        <v>1671.7299800000001</v>
      </c>
      <c r="O22">
        <f t="shared" si="2"/>
        <v>1.9453251163805443E-2</v>
      </c>
      <c r="P22">
        <f>IFERROR(IFERROR(INDEX(prices!$A$2:$G$507, (MATCH(I22+60,prices!$A$2:$A$507,0)), 5), INDEX(prices!$A$2:$G$507, (MATCH(I22+62,prices!$A$2:$A$507,0)), 5)), INDEX(prices!$A$2:$G$507, (MATCH(I22+63,prices!$A$2:$A$507,0)), 5))</f>
        <v>1813.9799800000001</v>
      </c>
      <c r="Q22">
        <f t="shared" si="3"/>
        <v>-1.1573264477714417E-4</v>
      </c>
      <c r="R22">
        <f>IFERROR(IFERROR(INDEX(prices!$A$2:$G$507, (MATCH(I22+90,prices!$A$2:$A$507,0)), 5), INDEX(prices!$A$2:$G$507, (MATCH(I22+92,prices!$A$2:$A$507,0)), 5)), INDEX(prices!$A$2:$G$507, (MATCH(I22+93,prices!$A$2:$A$507,0)), 5))</f>
        <v>1926.5200199999999</v>
      </c>
      <c r="S22">
        <f t="shared" si="4"/>
        <v>-6.1441649521597839E-3</v>
      </c>
      <c r="T22">
        <f>IFERROR(IFERROR(INDEX(prices!$A$2:$G$507, (MATCH(I22+15,prices!$A$2:$A$507,0)), 5), INDEX(prices!$A$2:$G$507, (MATCH(I22+17,prices!$A$2:$A$507,0)), 5)), INDEX(prices!$A$2:$G$507, (MATCH(I22+18,prices!$A$2:$A$507,0)), 5))</f>
        <v>1622.650024</v>
      </c>
      <c r="U22">
        <f t="shared" si="5"/>
        <v>-1.0579253658536568E-2</v>
      </c>
      <c r="V22">
        <f>IFERROR(IFERROR(INDEX(prices!$A$2:$G$507, (MATCH(I22+7,prices!$A$2:$A$507,0)), 5), INDEX(prices!$A$2:$G$507, (MATCH(I22+9,prices!$A$2:$A$507,0)), 5)), INDEX(prices!$A$2:$G$507, (MATCH(I22+10,prices!$A$2:$A$507,0)), 5))</f>
        <v>1640.26001</v>
      </c>
      <c r="W22">
        <f t="shared" si="6"/>
        <v>-1.1182744461522429E-2</v>
      </c>
    </row>
    <row r="23" spans="1:23">
      <c r="A23">
        <v>20190131</v>
      </c>
      <c r="B23">
        <v>0.92</v>
      </c>
      <c r="C23">
        <v>0.14000000000000001</v>
      </c>
      <c r="D23">
        <v>-1.08</v>
      </c>
      <c r="E23">
        <v>0.01</v>
      </c>
      <c r="F23">
        <v>1</v>
      </c>
      <c r="G23">
        <v>31</v>
      </c>
      <c r="H23">
        <v>2019</v>
      </c>
      <c r="I23" s="1">
        <v>43496</v>
      </c>
      <c r="J23">
        <f>INDEX(pol!$A$2:$E$366, (MATCH(I23,pol!$A$2:$A$367,0)), 4)</f>
        <v>0.30862879375609797</v>
      </c>
      <c r="K23">
        <f t="shared" si="0"/>
        <v>-3.4068343785876858E-2</v>
      </c>
      <c r="L23">
        <f>INDEX(prices!$A$2:$G$253, (MATCH(I23,prices!$A$2:$A$253,0)), 5)</f>
        <v>1718.7299800000001</v>
      </c>
      <c r="M23">
        <f t="shared" si="1"/>
        <v>2.8914665348807322E-2</v>
      </c>
      <c r="N23">
        <f>IFERROR(IFERROR(INDEX(prices!$A$2:$G$507, (MATCH(I23+30,prices!$A$2:$A$507,0)), 5), INDEX(prices!$A$2:$G$507, (MATCH(I23+32,prices!$A$2:$A$507,0)), 5)), INDEX(prices!$A$2:$G$507, (MATCH(I23+33,prices!$A$2:$A$507,0)), 5))</f>
        <v>1696.170044</v>
      </c>
      <c r="O23">
        <f t="shared" si="2"/>
        <v>1.4619624157245712E-2</v>
      </c>
      <c r="P23">
        <f>IFERROR(IFERROR(INDEX(prices!$A$2:$G$507, (MATCH(I23+60,prices!$A$2:$A$507,0)), 5), INDEX(prices!$A$2:$G$507, (MATCH(I23+62,prices!$A$2:$A$507,0)), 5)), INDEX(prices!$A$2:$G$507, (MATCH(I23+63,prices!$A$2:$A$507,0)), 5))</f>
        <v>1814.1899410000001</v>
      </c>
      <c r="Q23">
        <f t="shared" si="3"/>
        <v>1.1574604037251897E-4</v>
      </c>
      <c r="R23">
        <f>IFERROR(IFERROR(INDEX(prices!$A$2:$G$507, (MATCH(I23+90,prices!$A$2:$A$507,0)), 5), INDEX(prices!$A$2:$G$507, (MATCH(I23+92,prices!$A$2:$A$507,0)), 5)), INDEX(prices!$A$2:$G$507, (MATCH(I23+93,prices!$A$2:$A$507,0)), 5))</f>
        <v>1911.5200199999999</v>
      </c>
      <c r="S23">
        <f t="shared" si="4"/>
        <v>-7.7860597576349094E-3</v>
      </c>
      <c r="T23">
        <f>IFERROR(IFERROR(INDEX(prices!$A$2:$G$507, (MATCH(I23+15,prices!$A$2:$A$507,0)), 5), INDEX(prices!$A$2:$G$507, (MATCH(I23+17,prices!$A$2:$A$507,0)), 5)), INDEX(prices!$A$2:$G$507, (MATCH(I23+18,prices!$A$2:$A$507,0)), 5))</f>
        <v>1607.9499510000001</v>
      </c>
      <c r="U23">
        <f t="shared" si="5"/>
        <v>-9.0592997766473244E-3</v>
      </c>
      <c r="V23">
        <f>IFERROR(IFERROR(INDEX(prices!$A$2:$G$507, (MATCH(I23+7,prices!$A$2:$A$507,0)), 5), INDEX(prices!$A$2:$G$507, (MATCH(I23+9,prices!$A$2:$A$507,0)), 5)), INDEX(prices!$A$2:$G$507, (MATCH(I23+10,prices!$A$2:$A$507,0)), 5))</f>
        <v>1614.369995</v>
      </c>
      <c r="W23">
        <f t="shared" si="6"/>
        <v>-1.5784092059892351E-2</v>
      </c>
    </row>
    <row r="24" spans="1:23">
      <c r="A24">
        <v>20190201</v>
      </c>
      <c r="B24">
        <v>0.14000000000000001</v>
      </c>
      <c r="C24">
        <v>-0.12</v>
      </c>
      <c r="D24">
        <v>0.34</v>
      </c>
      <c r="E24">
        <v>0.01</v>
      </c>
      <c r="F24">
        <v>2</v>
      </c>
      <c r="G24">
        <v>1</v>
      </c>
      <c r="H24">
        <v>2019</v>
      </c>
      <c r="I24" s="1">
        <v>43497</v>
      </c>
      <c r="J24">
        <f>INDEX(pol!$A$2:$E$366, (MATCH(I24,pol!$A$2:$A$367,0)), 4)</f>
        <v>0.48666873163716701</v>
      </c>
      <c r="K24">
        <f t="shared" si="0"/>
        <v>0.57687403600381426</v>
      </c>
      <c r="L24">
        <f>INDEX(prices!$A$2:$G$253, (MATCH(I24,prices!$A$2:$A$253,0)), 5)</f>
        <v>1626.2299800000001</v>
      </c>
      <c r="M24">
        <f t="shared" si="1"/>
        <v>-5.381880869966555E-2</v>
      </c>
      <c r="N24">
        <f>IFERROR(IFERROR(INDEX(prices!$A$2:$G$507, (MATCH(I24+30,prices!$A$2:$A$507,0)), 5), INDEX(prices!$A$2:$G$507, (MATCH(I24+32,prices!$A$2:$A$507,0)), 5)), INDEX(prices!$A$2:$G$507, (MATCH(I24+33,prices!$A$2:$A$507,0)), 5))</f>
        <v>1692.4300539999999</v>
      </c>
      <c r="O24">
        <f t="shared" si="2"/>
        <v>-2.2049617096055931E-3</v>
      </c>
      <c r="P24">
        <f>IFERROR(IFERROR(INDEX(prices!$A$2:$G$507, (MATCH(I24+60,prices!$A$2:$A$507,0)), 5), INDEX(prices!$A$2:$G$507, (MATCH(I24+62,prices!$A$2:$A$507,0)), 5)), INDEX(prices!$A$2:$G$507, (MATCH(I24+63,prices!$A$2:$A$507,0)), 5))</f>
        <v>1813.9799800000001</v>
      </c>
      <c r="Q24">
        <f t="shared" si="3"/>
        <v>-1.1573264477714417E-4</v>
      </c>
      <c r="R24">
        <f>IFERROR(IFERROR(INDEX(prices!$A$2:$G$507, (MATCH(I24+90,prices!$A$2:$A$507,0)), 5), INDEX(prices!$A$2:$G$507, (MATCH(I24+92,prices!$A$2:$A$507,0)), 5)), INDEX(prices!$A$2:$G$507, (MATCH(I24+93,prices!$A$2:$A$507,0)), 5))</f>
        <v>1900.8199460000001</v>
      </c>
      <c r="S24">
        <f t="shared" si="4"/>
        <v>-5.5976782288682803E-3</v>
      </c>
      <c r="T24">
        <f>IFERROR(IFERROR(INDEX(prices!$A$2:$G$507, (MATCH(I24+15,prices!$A$2:$A$507,0)), 5), INDEX(prices!$A$2:$G$507, (MATCH(I24+17,prices!$A$2:$A$507,0)), 5)), INDEX(prices!$A$2:$G$507, (MATCH(I24+18,prices!$A$2:$A$507,0)), 5))</f>
        <v>1627.579956</v>
      </c>
      <c r="U24">
        <f t="shared" si="5"/>
        <v>1.2208094529181016E-2</v>
      </c>
      <c r="V24">
        <f>IFERROR(IFERROR(INDEX(prices!$A$2:$G$507, (MATCH(I24+7,prices!$A$2:$A$507,0)), 5), INDEX(prices!$A$2:$G$507, (MATCH(I24+9,prices!$A$2:$A$507,0)), 5)), INDEX(prices!$A$2:$G$507, (MATCH(I24+10,prices!$A$2:$A$507,0)), 5))</f>
        <v>1588.219971</v>
      </c>
      <c r="W24">
        <f t="shared" si="6"/>
        <v>-1.6198284210553623E-2</v>
      </c>
    </row>
    <row r="25" spans="1:23">
      <c r="A25">
        <v>20190204</v>
      </c>
      <c r="B25">
        <v>0.72</v>
      </c>
      <c r="C25">
        <v>0.52</v>
      </c>
      <c r="D25">
        <v>-0.56999999999999995</v>
      </c>
      <c r="E25">
        <v>0.01</v>
      </c>
      <c r="F25">
        <v>2</v>
      </c>
      <c r="G25">
        <v>4</v>
      </c>
      <c r="H25">
        <v>2019</v>
      </c>
      <c r="I25" s="1">
        <v>43500</v>
      </c>
      <c r="J25">
        <f>INDEX(pol!$A$2:$E$366, (MATCH(I25,pol!$A$2:$A$367,0)), 4)</f>
        <v>0.290172870725524</v>
      </c>
      <c r="K25">
        <f t="shared" si="0"/>
        <v>-0.40375690513468065</v>
      </c>
      <c r="L25">
        <f>INDEX(prices!$A$2:$G$253, (MATCH(I25,prices!$A$2:$A$253,0)), 5)</f>
        <v>1633.3100589999999</v>
      </c>
      <c r="M25">
        <f t="shared" si="1"/>
        <v>4.3536763477942039E-3</v>
      </c>
      <c r="N25">
        <f>IFERROR(IFERROR(INDEX(prices!$A$2:$G$507, (MATCH(I25+30,prices!$A$2:$A$507,0)), 5), INDEX(prices!$A$2:$G$507, (MATCH(I25+32,prices!$A$2:$A$507,0)), 5)), INDEX(prices!$A$2:$G$507, (MATCH(I25+33,prices!$A$2:$A$507,0)), 5))</f>
        <v>1668.9499510000001</v>
      </c>
      <c r="O25">
        <f t="shared" si="2"/>
        <v>-1.3873603192347867E-2</v>
      </c>
      <c r="P25">
        <f>IFERROR(IFERROR(INDEX(prices!$A$2:$G$507, (MATCH(I25+60,prices!$A$2:$A$507,0)), 5), INDEX(prices!$A$2:$G$507, (MATCH(I25+62,prices!$A$2:$A$507,0)), 5)), INDEX(prices!$A$2:$G$507, (MATCH(I25+63,prices!$A$2:$A$507,0)), 5))</f>
        <v>1837.280029</v>
      </c>
      <c r="Q25">
        <f t="shared" si="3"/>
        <v>1.2844711218918713E-2</v>
      </c>
      <c r="R25">
        <f>IFERROR(IFERROR(INDEX(prices!$A$2:$G$507, (MATCH(I25+90,prices!$A$2:$A$507,0)), 5), INDEX(prices!$A$2:$G$507, (MATCH(I25+92,prices!$A$2:$A$507,0)), 5)), INDEX(prices!$A$2:$G$507, (MATCH(I25+93,prices!$A$2:$A$507,0)), 5))</f>
        <v>1921</v>
      </c>
      <c r="S25">
        <f t="shared" si="4"/>
        <v>1.0616499496686114E-2</v>
      </c>
      <c r="T25">
        <f>IFERROR(IFERROR(INDEX(prices!$A$2:$G$507, (MATCH(I25+15,prices!$A$2:$A$507,0)), 5), INDEX(prices!$A$2:$G$507, (MATCH(I25+17,prices!$A$2:$A$507,0)), 5)), INDEX(prices!$A$2:$G$507, (MATCH(I25+18,prices!$A$2:$A$507,0)), 5))</f>
        <v>1627.579956</v>
      </c>
      <c r="U25">
        <f t="shared" si="5"/>
        <v>0</v>
      </c>
      <c r="V25">
        <f>IFERROR(IFERROR(INDEX(prices!$A$2:$G$507, (MATCH(I25+7,prices!$A$2:$A$507,0)), 5), INDEX(prices!$A$2:$G$507, (MATCH(I25+9,prices!$A$2:$A$507,0)), 5)), INDEX(prices!$A$2:$G$507, (MATCH(I25+10,prices!$A$2:$A$507,0)), 5))</f>
        <v>1591</v>
      </c>
      <c r="W25">
        <f t="shared" si="6"/>
        <v>1.7504055173475797E-3</v>
      </c>
    </row>
    <row r="26" spans="1:23">
      <c r="A26">
        <v>20190205</v>
      </c>
      <c r="B26">
        <v>0.43</v>
      </c>
      <c r="C26">
        <v>-0.09</v>
      </c>
      <c r="D26">
        <v>-0.56000000000000005</v>
      </c>
      <c r="E26">
        <v>0.01</v>
      </c>
      <c r="F26">
        <v>2</v>
      </c>
      <c r="G26">
        <v>5</v>
      </c>
      <c r="H26">
        <v>2019</v>
      </c>
      <c r="I26" s="1">
        <v>43501</v>
      </c>
      <c r="J26">
        <f>INDEX(pol!$A$2:$E$366, (MATCH(I26,pol!$A$2:$A$367,0)), 4)</f>
        <v>0.26945981486944398</v>
      </c>
      <c r="K26">
        <f t="shared" si="0"/>
        <v>-7.1381779434758416E-2</v>
      </c>
      <c r="L26">
        <f>INDEX(prices!$A$2:$G$253, (MATCH(I26,prices!$A$2:$A$253,0)), 5)</f>
        <v>1658.8100589999999</v>
      </c>
      <c r="M26">
        <f t="shared" si="1"/>
        <v>1.5612467369246761E-2</v>
      </c>
      <c r="N26">
        <f>IFERROR(IFERROR(INDEX(prices!$A$2:$G$507, (MATCH(I26+30,prices!$A$2:$A$507,0)), 5), INDEX(prices!$A$2:$G$507, (MATCH(I26+32,prices!$A$2:$A$507,0)), 5)), INDEX(prices!$A$2:$G$507, (MATCH(I26+33,prices!$A$2:$A$507,0)), 5))</f>
        <v>1625.9499510000001</v>
      </c>
      <c r="O26">
        <f t="shared" si="2"/>
        <v>-2.5764703114215796E-2</v>
      </c>
      <c r="P26">
        <f>IFERROR(IFERROR(INDEX(prices!$A$2:$G$507, (MATCH(I26+60,prices!$A$2:$A$507,0)), 5), INDEX(prices!$A$2:$G$507, (MATCH(I26+62,prices!$A$2:$A$507,0)), 5)), INDEX(prices!$A$2:$G$507, (MATCH(I26+63,prices!$A$2:$A$507,0)), 5))</f>
        <v>1849.8599850000001</v>
      </c>
      <c r="Q26">
        <f t="shared" si="3"/>
        <v>6.8470542331247634E-3</v>
      </c>
      <c r="R26">
        <f>IFERROR(IFERROR(INDEX(prices!$A$2:$G$507, (MATCH(I26+90,prices!$A$2:$A$507,0)), 5), INDEX(prices!$A$2:$G$507, (MATCH(I26+92,prices!$A$2:$A$507,0)), 5)), INDEX(prices!$A$2:$G$507, (MATCH(I26+93,prices!$A$2:$A$507,0)), 5))</f>
        <v>1950.5500489999999</v>
      </c>
      <c r="S26">
        <f t="shared" si="4"/>
        <v>1.5382638729828186E-2</v>
      </c>
      <c r="T26">
        <f>IFERROR(IFERROR(INDEX(prices!$A$2:$G$507, (MATCH(I26+15,prices!$A$2:$A$507,0)), 5), INDEX(prices!$A$2:$G$507, (MATCH(I26+17,prices!$A$2:$A$507,0)), 5)), INDEX(prices!$A$2:$G$507, (MATCH(I26+18,prices!$A$2:$A$507,0)), 5))</f>
        <v>1622.099976</v>
      </c>
      <c r="U26">
        <f t="shared" si="5"/>
        <v>-3.3669497954913795E-3</v>
      </c>
      <c r="V26">
        <f>IFERROR(IFERROR(INDEX(prices!$A$2:$G$507, (MATCH(I26+7,prices!$A$2:$A$507,0)), 5), INDEX(prices!$A$2:$G$507, (MATCH(I26+9,prices!$A$2:$A$507,0)), 5)), INDEX(prices!$A$2:$G$507, (MATCH(I26+10,prices!$A$2:$A$507,0)), 5))</f>
        <v>1638.01001</v>
      </c>
      <c r="W26">
        <f t="shared" si="6"/>
        <v>2.9547460716530461E-2</v>
      </c>
    </row>
    <row r="27" spans="1:23">
      <c r="A27">
        <v>20190206</v>
      </c>
      <c r="B27">
        <v>-0.22</v>
      </c>
      <c r="C27">
        <v>-0.01</v>
      </c>
      <c r="D27">
        <v>0.01</v>
      </c>
      <c r="E27">
        <v>0.01</v>
      </c>
      <c r="F27">
        <v>2</v>
      </c>
      <c r="G27">
        <v>6</v>
      </c>
      <c r="H27">
        <v>2019</v>
      </c>
      <c r="I27" s="1">
        <v>43502</v>
      </c>
      <c r="J27">
        <f>INDEX(pol!$A$2:$E$366, (MATCH(I27,pol!$A$2:$A$367,0)), 4)</f>
        <v>0.35477516657499902</v>
      </c>
      <c r="K27">
        <f t="shared" si="0"/>
        <v>0.31661623365580949</v>
      </c>
      <c r="L27">
        <f>INDEX(prices!$A$2:$G$253, (MATCH(I27,prices!$A$2:$A$253,0)), 5)</f>
        <v>1640.26001</v>
      </c>
      <c r="M27">
        <f t="shared" si="1"/>
        <v>-1.1182744461522429E-2</v>
      </c>
      <c r="N27">
        <f>IFERROR(IFERROR(INDEX(prices!$A$2:$G$507, (MATCH(I27+30,prices!$A$2:$A$507,0)), 5), INDEX(prices!$A$2:$G$507, (MATCH(I27+32,prices!$A$2:$A$507,0)), 5)), INDEX(prices!$A$2:$G$507, (MATCH(I27+33,prices!$A$2:$A$507,0)), 5))</f>
        <v>1620.8000489999999</v>
      </c>
      <c r="O27">
        <f t="shared" si="2"/>
        <v>-3.1673188936921408E-3</v>
      </c>
      <c r="P27">
        <f>IFERROR(IFERROR(INDEX(prices!$A$2:$G$507, (MATCH(I27+60,prices!$A$2:$A$507,0)), 5), INDEX(prices!$A$2:$G$507, (MATCH(I27+62,prices!$A$2:$A$507,0)), 5)), INDEX(prices!$A$2:$G$507, (MATCH(I27+63,prices!$A$2:$A$507,0)), 5))</f>
        <v>1835.839966</v>
      </c>
      <c r="Q27">
        <f t="shared" si="3"/>
        <v>-7.5789622531891501E-3</v>
      </c>
      <c r="R27">
        <f>IFERROR(IFERROR(INDEX(prices!$A$2:$G$507, (MATCH(I27+90,prices!$A$2:$A$507,0)), 5), INDEX(prices!$A$2:$G$507, (MATCH(I27+92,prices!$A$2:$A$507,0)), 5)), INDEX(prices!$A$2:$G$507, (MATCH(I27+93,prices!$A$2:$A$507,0)), 5))</f>
        <v>1921</v>
      </c>
      <c r="S27">
        <f t="shared" si="4"/>
        <v>-1.5149597937848118E-2</v>
      </c>
      <c r="T27">
        <f>IFERROR(IFERROR(INDEX(prices!$A$2:$G$507, (MATCH(I27+15,prices!$A$2:$A$507,0)), 5), INDEX(prices!$A$2:$G$507, (MATCH(I27+17,prices!$A$2:$A$507,0)), 5)), INDEX(prices!$A$2:$G$507, (MATCH(I27+18,prices!$A$2:$A$507,0)), 5))</f>
        <v>1619.4399410000001</v>
      </c>
      <c r="U27">
        <f t="shared" si="5"/>
        <v>-1.6398711789388991E-3</v>
      </c>
      <c r="V27">
        <f>IFERROR(IFERROR(INDEX(prices!$A$2:$G$507, (MATCH(I27+7,prices!$A$2:$A$507,0)), 5), INDEX(prices!$A$2:$G$507, (MATCH(I27+9,prices!$A$2:$A$507,0)), 5)), INDEX(prices!$A$2:$G$507, (MATCH(I27+10,prices!$A$2:$A$507,0)), 5))</f>
        <v>1640</v>
      </c>
      <c r="W27">
        <f t="shared" si="6"/>
        <v>1.2148826856070523E-3</v>
      </c>
    </row>
    <row r="28" spans="1:23">
      <c r="A28">
        <v>20190207</v>
      </c>
      <c r="B28">
        <v>-0.93</v>
      </c>
      <c r="C28">
        <v>-0.14000000000000001</v>
      </c>
      <c r="D28">
        <v>0.41</v>
      </c>
      <c r="E28">
        <v>0.01</v>
      </c>
      <c r="F28">
        <v>2</v>
      </c>
      <c r="G28">
        <v>7</v>
      </c>
      <c r="H28">
        <v>2019</v>
      </c>
      <c r="I28" s="1">
        <v>43503</v>
      </c>
      <c r="J28">
        <f>INDEX(pol!$A$2:$E$366, (MATCH(I28,pol!$A$2:$A$367,0)), 4)</f>
        <v>0.27311811068148101</v>
      </c>
      <c r="K28">
        <f t="shared" si="0"/>
        <v>-0.23016564739250378</v>
      </c>
      <c r="L28">
        <f>INDEX(prices!$A$2:$G$253, (MATCH(I28,prices!$A$2:$A$253,0)), 5)</f>
        <v>1614.369995</v>
      </c>
      <c r="M28">
        <f t="shared" si="1"/>
        <v>-1.5784092059892351E-2</v>
      </c>
      <c r="N28">
        <f>IFERROR(IFERROR(INDEX(prices!$A$2:$G$507, (MATCH(I28+30,prices!$A$2:$A$507,0)), 5), INDEX(prices!$A$2:$G$507, (MATCH(I28+32,prices!$A$2:$A$507,0)), 5)), INDEX(prices!$A$2:$G$507, (MATCH(I28+33,prices!$A$2:$A$507,0)), 5))</f>
        <v>1670.619995</v>
      </c>
      <c r="O28">
        <f t="shared" si="2"/>
        <v>3.073787296017047E-2</v>
      </c>
      <c r="P28">
        <f>IFERROR(IFERROR(INDEX(prices!$A$2:$G$507, (MATCH(I28+60,prices!$A$2:$A$507,0)), 5), INDEX(prices!$A$2:$G$507, (MATCH(I28+62,prices!$A$2:$A$507,0)), 5)), INDEX(prices!$A$2:$G$507, (MATCH(I28+63,prices!$A$2:$A$507,0)), 5))</f>
        <v>1849.8599850000001</v>
      </c>
      <c r="Q28">
        <f t="shared" si="3"/>
        <v>7.6368415873129805E-3</v>
      </c>
      <c r="R28">
        <f>IFERROR(IFERROR(INDEX(prices!$A$2:$G$507, (MATCH(I28+90,prices!$A$2:$A$507,0)), 5), INDEX(prices!$A$2:$G$507, (MATCH(I28+92,prices!$A$2:$A$507,0)), 5)), INDEX(prices!$A$2:$G$507, (MATCH(I28+93,prices!$A$2:$A$507,0)), 5))</f>
        <v>1917.7700199999999</v>
      </c>
      <c r="S28">
        <f t="shared" si="4"/>
        <v>-1.6814055179594318E-3</v>
      </c>
      <c r="T28">
        <f>IFERROR(IFERROR(INDEX(prices!$A$2:$G$507, (MATCH(I28+15,prices!$A$2:$A$507,0)), 5), INDEX(prices!$A$2:$G$507, (MATCH(I28+17,prices!$A$2:$A$507,0)), 5)), INDEX(prices!$A$2:$G$507, (MATCH(I28+18,prices!$A$2:$A$507,0)), 5))</f>
        <v>1631.5600589999999</v>
      </c>
      <c r="U28">
        <f t="shared" si="5"/>
        <v>7.484141704270723E-3</v>
      </c>
      <c r="V28">
        <f>IFERROR(IFERROR(INDEX(prices!$A$2:$G$507, (MATCH(I28+7,prices!$A$2:$A$507,0)), 5), INDEX(prices!$A$2:$G$507, (MATCH(I28+9,prices!$A$2:$A$507,0)), 5)), INDEX(prices!$A$2:$G$507, (MATCH(I28+10,prices!$A$2:$A$507,0)), 5))</f>
        <v>1622.650024</v>
      </c>
      <c r="W28">
        <f t="shared" si="6"/>
        <v>-1.0579253658536568E-2</v>
      </c>
    </row>
    <row r="29" spans="1:23">
      <c r="A29">
        <v>20190208</v>
      </c>
      <c r="B29">
        <v>0.09</v>
      </c>
      <c r="C29">
        <v>0.02</v>
      </c>
      <c r="D29">
        <v>-0.67</v>
      </c>
      <c r="E29">
        <v>0.01</v>
      </c>
      <c r="F29">
        <v>2</v>
      </c>
      <c r="G29">
        <v>8</v>
      </c>
      <c r="H29">
        <v>2019</v>
      </c>
      <c r="I29" s="1">
        <v>43504</v>
      </c>
      <c r="J29">
        <f>INDEX(pol!$A$2:$E$366, (MATCH(I29,pol!$A$2:$A$367,0)), 4)</f>
        <v>0.39743846647292302</v>
      </c>
      <c r="K29">
        <f t="shared" si="0"/>
        <v>0.45518898575140027</v>
      </c>
      <c r="L29">
        <f>INDEX(prices!$A$2:$G$253, (MATCH(I29,prices!$A$2:$A$253,0)), 5)</f>
        <v>1588.219971</v>
      </c>
      <c r="M29">
        <f t="shared" si="1"/>
        <v>-1.6198284210553623E-2</v>
      </c>
      <c r="N29">
        <f>IFERROR(IFERROR(INDEX(prices!$A$2:$G$507, (MATCH(I29+30,prices!$A$2:$A$507,0)), 5), INDEX(prices!$A$2:$G$507, (MATCH(I29+32,prices!$A$2:$A$507,0)), 5)), INDEX(prices!$A$2:$G$507, (MATCH(I29+33,prices!$A$2:$A$507,0)), 5))</f>
        <v>1673.099976</v>
      </c>
      <c r="O29">
        <f t="shared" si="2"/>
        <v>1.4844674476675065E-3</v>
      </c>
      <c r="P29">
        <f>IFERROR(IFERROR(INDEX(prices!$A$2:$G$507, (MATCH(I29+60,prices!$A$2:$A$507,0)), 5), INDEX(prices!$A$2:$G$507, (MATCH(I29+62,prices!$A$2:$A$507,0)), 5)), INDEX(prices!$A$2:$G$507, (MATCH(I29+63,prices!$A$2:$A$507,0)), 5))</f>
        <v>1835.839966</v>
      </c>
      <c r="Q29">
        <f t="shared" si="3"/>
        <v>-7.5789622531891501E-3</v>
      </c>
      <c r="R29">
        <f>IFERROR(IFERROR(INDEX(prices!$A$2:$G$507, (MATCH(I29+90,prices!$A$2:$A$507,0)), 5), INDEX(prices!$A$2:$G$507, (MATCH(I29+92,prices!$A$2:$A$507,0)), 5)), INDEX(prices!$A$2:$G$507, (MATCH(I29+93,prices!$A$2:$A$507,0)), 5))</f>
        <v>1899.869995</v>
      </c>
      <c r="S29">
        <f t="shared" si="4"/>
        <v>-9.3337703756574079E-3</v>
      </c>
      <c r="T29">
        <f>IFERROR(IFERROR(INDEX(prices!$A$2:$G$507, (MATCH(I29+15,prices!$A$2:$A$507,0)), 5), INDEX(prices!$A$2:$G$507, (MATCH(I29+17,prices!$A$2:$A$507,0)), 5)), INDEX(prices!$A$2:$G$507, (MATCH(I29+18,prices!$A$2:$A$507,0)), 5))</f>
        <v>1633</v>
      </c>
      <c r="U29">
        <f t="shared" si="5"/>
        <v>8.8255470097904003E-4</v>
      </c>
      <c r="V29">
        <f>IFERROR(IFERROR(INDEX(prices!$A$2:$G$507, (MATCH(I29+7,prices!$A$2:$A$507,0)), 5), INDEX(prices!$A$2:$G$507, (MATCH(I29+9,prices!$A$2:$A$507,0)), 5)), INDEX(prices!$A$2:$G$507, (MATCH(I29+10,prices!$A$2:$A$507,0)), 5))</f>
        <v>1607.9499510000001</v>
      </c>
      <c r="W29">
        <f t="shared" si="6"/>
        <v>-9.0592997766473244E-3</v>
      </c>
    </row>
    <row r="30" spans="1:23">
      <c r="A30">
        <v>20190211</v>
      </c>
      <c r="B30">
        <v>0.14000000000000001</v>
      </c>
      <c r="C30">
        <v>0.65</v>
      </c>
      <c r="D30">
        <v>0.2</v>
      </c>
      <c r="E30">
        <v>0.01</v>
      </c>
      <c r="F30">
        <v>2</v>
      </c>
      <c r="G30">
        <v>11</v>
      </c>
      <c r="H30">
        <v>2019</v>
      </c>
      <c r="I30" s="1">
        <v>43507</v>
      </c>
      <c r="J30">
        <f>INDEX(pol!$A$2:$E$366, (MATCH(I30,pol!$A$2:$A$367,0)), 4)</f>
        <v>0.308285172762082</v>
      </c>
      <c r="K30">
        <f t="shared" si="0"/>
        <v>-0.22431974061804841</v>
      </c>
      <c r="L30">
        <f>INDEX(prices!$A$2:$G$253, (MATCH(I30,prices!$A$2:$A$253,0)), 5)</f>
        <v>1591</v>
      </c>
      <c r="M30">
        <f t="shared" si="1"/>
        <v>1.7504055173475797E-3</v>
      </c>
      <c r="N30">
        <f>IFERROR(IFERROR(INDEX(prices!$A$2:$G$507, (MATCH(I30+30,prices!$A$2:$A$507,0)), 5), INDEX(prices!$A$2:$G$507, (MATCH(I30+32,prices!$A$2:$A$507,0)), 5)), INDEX(prices!$A$2:$G$507, (MATCH(I30+33,prices!$A$2:$A$507,0)), 5))</f>
        <v>1690.8100589999999</v>
      </c>
      <c r="O30">
        <f t="shared" si="2"/>
        <v>1.0585191114723882E-2</v>
      </c>
      <c r="P30">
        <f>IFERROR(IFERROR(INDEX(prices!$A$2:$G$507, (MATCH(I30+60,prices!$A$2:$A$507,0)), 5), INDEX(prices!$A$2:$G$507, (MATCH(I30+62,prices!$A$2:$A$507,0)), 5)), INDEX(prices!$A$2:$G$507, (MATCH(I30+63,prices!$A$2:$A$507,0)), 5))</f>
        <v>1843.0600589999999</v>
      </c>
      <c r="Q30">
        <f t="shared" si="3"/>
        <v>3.9328553325545731E-3</v>
      </c>
      <c r="R30">
        <f>IFERROR(IFERROR(INDEX(prices!$A$2:$G$507, (MATCH(I30+90,prices!$A$2:$A$507,0)), 5), INDEX(prices!$A$2:$G$507, (MATCH(I30+92,prices!$A$2:$A$507,0)), 5)), INDEX(prices!$A$2:$G$507, (MATCH(I30+93,prices!$A$2:$A$507,0)), 5))</f>
        <v>1840.119995</v>
      </c>
      <c r="S30">
        <f t="shared" si="4"/>
        <v>-3.1449520313099111E-2</v>
      </c>
      <c r="T30">
        <f>IFERROR(IFERROR(INDEX(prices!$A$2:$G$507, (MATCH(I30+15,prices!$A$2:$A$507,0)), 5), INDEX(prices!$A$2:$G$507, (MATCH(I30+17,prices!$A$2:$A$507,0)), 5)), INDEX(prices!$A$2:$G$507, (MATCH(I30+18,prices!$A$2:$A$507,0)), 5))</f>
        <v>1636.400024</v>
      </c>
      <c r="U30">
        <f t="shared" si="5"/>
        <v>2.0820722596448442E-3</v>
      </c>
      <c r="V30">
        <f>IFERROR(IFERROR(INDEX(prices!$A$2:$G$507, (MATCH(I30+7,prices!$A$2:$A$507,0)), 5), INDEX(prices!$A$2:$G$507, (MATCH(I30+9,prices!$A$2:$A$507,0)), 5)), INDEX(prices!$A$2:$G$507, (MATCH(I30+10,prices!$A$2:$A$507,0)), 5))</f>
        <v>1622.099976</v>
      </c>
      <c r="W30">
        <f t="shared" si="6"/>
        <v>8.8000406923112711E-3</v>
      </c>
    </row>
    <row r="31" spans="1:23">
      <c r="A31">
        <v>20190212</v>
      </c>
      <c r="B31">
        <v>1.36</v>
      </c>
      <c r="C31">
        <v>0.04</v>
      </c>
      <c r="D31">
        <v>-0.24</v>
      </c>
      <c r="E31">
        <v>0.01</v>
      </c>
      <c r="F31">
        <v>2</v>
      </c>
      <c r="G31">
        <v>12</v>
      </c>
      <c r="H31">
        <v>2019</v>
      </c>
      <c r="I31" s="1">
        <v>43508</v>
      </c>
      <c r="J31">
        <f>INDEX(pol!$A$2:$E$366, (MATCH(I31,pol!$A$2:$A$367,0)), 4)</f>
        <v>0.36872116647478897</v>
      </c>
      <c r="K31">
        <f t="shared" si="0"/>
        <v>0.19603924889163657</v>
      </c>
      <c r="L31">
        <f>INDEX(prices!$A$2:$G$253, (MATCH(I31,prices!$A$2:$A$253,0)), 5)</f>
        <v>1638.01001</v>
      </c>
      <c r="M31">
        <f t="shared" si="1"/>
        <v>2.9547460716530461E-2</v>
      </c>
      <c r="N31">
        <f>IFERROR(IFERROR(INDEX(prices!$A$2:$G$507, (MATCH(I31+30,prices!$A$2:$A$507,0)), 5), INDEX(prices!$A$2:$G$507, (MATCH(I31+32,prices!$A$2:$A$507,0)), 5)), INDEX(prices!$A$2:$G$507, (MATCH(I31+33,prices!$A$2:$A$507,0)), 5))</f>
        <v>1686.219971</v>
      </c>
      <c r="O31">
        <f t="shared" si="2"/>
        <v>-2.7147271661694815E-3</v>
      </c>
      <c r="P31">
        <f>IFERROR(IFERROR(INDEX(prices!$A$2:$G$507, (MATCH(I31+60,prices!$A$2:$A$507,0)), 5), INDEX(prices!$A$2:$G$507, (MATCH(I31+62,prices!$A$2:$A$507,0)), 5)), INDEX(prices!$A$2:$G$507, (MATCH(I31+63,prices!$A$2:$A$507,0)), 5))</f>
        <v>1844.869995</v>
      </c>
      <c r="Q31">
        <f t="shared" si="3"/>
        <v>9.8202768334209071E-4</v>
      </c>
      <c r="R31">
        <f>IFERROR(IFERROR(INDEX(prices!$A$2:$G$507, (MATCH(I31+90,prices!$A$2:$A$507,0)), 5), INDEX(prices!$A$2:$G$507, (MATCH(I31+92,prices!$A$2:$A$507,0)), 5)), INDEX(prices!$A$2:$G$507, (MATCH(I31+93,prices!$A$2:$A$507,0)), 5))</f>
        <v>1822.6800539999999</v>
      </c>
      <c r="S31">
        <f t="shared" si="4"/>
        <v>-9.4776107250549649E-3</v>
      </c>
      <c r="T31">
        <f>IFERROR(IFERROR(INDEX(prices!$A$2:$G$507, (MATCH(I31+15,prices!$A$2:$A$507,0)), 5), INDEX(prices!$A$2:$G$507, (MATCH(I31+17,prices!$A$2:$A$507,0)), 5)), INDEX(prices!$A$2:$G$507, (MATCH(I31+18,prices!$A$2:$A$507,0)), 5))</f>
        <v>1641.089966</v>
      </c>
      <c r="U31">
        <f t="shared" si="5"/>
        <v>2.866011935477687E-3</v>
      </c>
      <c r="V31">
        <f>IFERROR(IFERROR(INDEX(prices!$A$2:$G$507, (MATCH(I31+7,prices!$A$2:$A$507,0)), 5), INDEX(prices!$A$2:$G$507, (MATCH(I31+9,prices!$A$2:$A$507,0)), 5)), INDEX(prices!$A$2:$G$507, (MATCH(I31+10,prices!$A$2:$A$507,0)), 5))</f>
        <v>1627.579956</v>
      </c>
      <c r="W31">
        <f t="shared" si="6"/>
        <v>3.378324444288179E-3</v>
      </c>
    </row>
    <row r="32" spans="1:23">
      <c r="A32">
        <v>20190213</v>
      </c>
      <c r="B32">
        <v>0.28000000000000003</v>
      </c>
      <c r="C32">
        <v>0.09</v>
      </c>
      <c r="D32">
        <v>0.05</v>
      </c>
      <c r="E32">
        <v>0.01</v>
      </c>
      <c r="F32">
        <v>2</v>
      </c>
      <c r="G32">
        <v>13</v>
      </c>
      <c r="H32">
        <v>2019</v>
      </c>
      <c r="I32" s="1">
        <v>43509</v>
      </c>
      <c r="J32">
        <f>INDEX(pol!$A$2:$E$366, (MATCH(I32,pol!$A$2:$A$367,0)), 4)</f>
        <v>-1.5133780934027501E-2</v>
      </c>
      <c r="K32">
        <f t="shared" si="0"/>
        <v>-1.0410439711902524</v>
      </c>
      <c r="L32">
        <f>INDEX(prices!$A$2:$G$253, (MATCH(I32,prices!$A$2:$A$253,0)), 5)</f>
        <v>1640</v>
      </c>
      <c r="M32">
        <f t="shared" si="1"/>
        <v>1.2148826856070523E-3</v>
      </c>
      <c r="N32">
        <f>IFERROR(IFERROR(INDEX(prices!$A$2:$G$507, (MATCH(I32+30,prices!$A$2:$A$507,0)), 5), INDEX(prices!$A$2:$G$507, (MATCH(I32+32,prices!$A$2:$A$507,0)), 5)), INDEX(prices!$A$2:$G$507, (MATCH(I32+33,prices!$A$2:$A$507,0)), 5))</f>
        <v>1712.3599850000001</v>
      </c>
      <c r="O32">
        <f t="shared" si="2"/>
        <v>1.5502137591513596E-2</v>
      </c>
      <c r="P32">
        <f>IFERROR(IFERROR(INDEX(prices!$A$2:$G$507, (MATCH(I32+60,prices!$A$2:$A$507,0)), 5), INDEX(prices!$A$2:$G$507, (MATCH(I32+62,prices!$A$2:$A$507,0)), 5)), INDEX(prices!$A$2:$G$507, (MATCH(I32+63,prices!$A$2:$A$507,0)), 5))</f>
        <v>1863.040039</v>
      </c>
      <c r="Q32">
        <f t="shared" si="3"/>
        <v>9.8489563217162967E-3</v>
      </c>
      <c r="R32">
        <f>IFERROR(IFERROR(INDEX(prices!$A$2:$G$507, (MATCH(I32+90,prices!$A$2:$A$507,0)), 5), INDEX(prices!$A$2:$G$507, (MATCH(I32+92,prices!$A$2:$A$507,0)), 5)), INDEX(prices!$A$2:$G$507, (MATCH(I32+93,prices!$A$2:$A$507,0)), 5))</f>
        <v>1840.119995</v>
      </c>
      <c r="S32">
        <f t="shared" si="4"/>
        <v>9.5682953032414607E-3</v>
      </c>
      <c r="T32">
        <f>IFERROR(IFERROR(INDEX(prices!$A$2:$G$507, (MATCH(I32+15,prices!$A$2:$A$507,0)), 5), INDEX(prices!$A$2:$G$507, (MATCH(I32+17,prices!$A$2:$A$507,0)), 5)), INDEX(prices!$A$2:$G$507, (MATCH(I32+18,prices!$A$2:$A$507,0)), 5))</f>
        <v>1639.829956</v>
      </c>
      <c r="U32">
        <f t="shared" si="5"/>
        <v>-7.6778849795244299E-4</v>
      </c>
      <c r="V32">
        <f>IFERROR(IFERROR(INDEX(prices!$A$2:$G$507, (MATCH(I32+7,prices!$A$2:$A$507,0)), 5), INDEX(prices!$A$2:$G$507, (MATCH(I32+9,prices!$A$2:$A$507,0)), 5)), INDEX(prices!$A$2:$G$507, (MATCH(I32+10,prices!$A$2:$A$507,0)), 5))</f>
        <v>1622.099976</v>
      </c>
      <c r="W32">
        <f t="shared" si="6"/>
        <v>-3.3669497954913795E-3</v>
      </c>
    </row>
    <row r="33" spans="1:23">
      <c r="A33">
        <v>20190214</v>
      </c>
      <c r="B33">
        <v>-0.21</v>
      </c>
      <c r="C33">
        <v>0.51</v>
      </c>
      <c r="D33">
        <v>-0.55000000000000004</v>
      </c>
      <c r="E33">
        <v>0.01</v>
      </c>
      <c r="F33">
        <v>2</v>
      </c>
      <c r="G33">
        <v>14</v>
      </c>
      <c r="H33">
        <v>2019</v>
      </c>
      <c r="I33" s="1">
        <v>43510</v>
      </c>
      <c r="J33">
        <f>INDEX(pol!$A$2:$E$366, (MATCH(I33,pol!$A$2:$A$367,0)), 4)</f>
        <v>0.312734955306531</v>
      </c>
      <c r="K33">
        <f t="shared" si="0"/>
        <v>-21.664694214210748</v>
      </c>
      <c r="L33">
        <f>INDEX(prices!$A$2:$G$253, (MATCH(I33,prices!$A$2:$A$253,0)), 5)</f>
        <v>1622.650024</v>
      </c>
      <c r="M33">
        <f t="shared" si="1"/>
        <v>-1.0579253658536568E-2</v>
      </c>
      <c r="N33">
        <f>IFERROR(IFERROR(INDEX(prices!$A$2:$G$507, (MATCH(I33+30,prices!$A$2:$A$507,0)), 5), INDEX(prices!$A$2:$G$507, (MATCH(I33+32,prices!$A$2:$A$507,0)), 5)), INDEX(prices!$A$2:$G$507, (MATCH(I33+33,prices!$A$2:$A$507,0)), 5))</f>
        <v>1742.150024</v>
      </c>
      <c r="O33">
        <f t="shared" si="2"/>
        <v>1.7397065605921629E-2</v>
      </c>
      <c r="P33">
        <f>IFERROR(IFERROR(INDEX(prices!$A$2:$G$507, (MATCH(I33+60,prices!$A$2:$A$507,0)), 5), INDEX(prices!$A$2:$G$507, (MATCH(I33+62,prices!$A$2:$A$507,0)), 5)), INDEX(prices!$A$2:$G$507, (MATCH(I33+63,prices!$A$2:$A$507,0)), 5))</f>
        <v>1844.869995</v>
      </c>
      <c r="Q33">
        <f t="shared" si="3"/>
        <v>-9.7529004313578055E-3</v>
      </c>
      <c r="R33">
        <f>IFERROR(IFERROR(INDEX(prices!$A$2:$G$507, (MATCH(I33+90,prices!$A$2:$A$507,0)), 5), INDEX(prices!$A$2:$G$507, (MATCH(I33+92,prices!$A$2:$A$507,0)), 5)), INDEX(prices!$A$2:$G$507, (MATCH(I33+93,prices!$A$2:$A$507,0)), 5))</f>
        <v>1871.150024</v>
      </c>
      <c r="S33">
        <f t="shared" si="4"/>
        <v>1.6863046477574965E-2</v>
      </c>
      <c r="T33">
        <f>IFERROR(IFERROR(INDEX(prices!$A$2:$G$507, (MATCH(I33+15,prices!$A$2:$A$507,0)), 5), INDEX(prices!$A$2:$G$507, (MATCH(I33+17,prices!$A$2:$A$507,0)), 5)), INDEX(prices!$A$2:$G$507, (MATCH(I33+18,prices!$A$2:$A$507,0)), 5))</f>
        <v>1671.7299800000001</v>
      </c>
      <c r="U33">
        <f t="shared" si="5"/>
        <v>1.9453251163805443E-2</v>
      </c>
      <c r="V33">
        <f>IFERROR(IFERROR(INDEX(prices!$A$2:$G$507, (MATCH(I33+7,prices!$A$2:$A$507,0)), 5), INDEX(prices!$A$2:$G$507, (MATCH(I33+9,prices!$A$2:$A$507,0)), 5)), INDEX(prices!$A$2:$G$507, (MATCH(I33+10,prices!$A$2:$A$507,0)), 5))</f>
        <v>1619.4399410000001</v>
      </c>
      <c r="W33">
        <f t="shared" si="6"/>
        <v>-1.6398711789388991E-3</v>
      </c>
    </row>
    <row r="34" spans="1:23">
      <c r="A34">
        <v>20190215</v>
      </c>
      <c r="B34">
        <v>1.1299999999999999</v>
      </c>
      <c r="C34">
        <v>0.23</v>
      </c>
      <c r="D34">
        <v>0.53</v>
      </c>
      <c r="E34">
        <v>0.01</v>
      </c>
      <c r="F34">
        <v>2</v>
      </c>
      <c r="G34">
        <v>15</v>
      </c>
      <c r="H34">
        <v>2019</v>
      </c>
      <c r="I34" s="1">
        <v>43511</v>
      </c>
      <c r="J34">
        <f>INDEX(pol!$A$2:$E$366, (MATCH(I34,pol!$A$2:$A$367,0)), 4)</f>
        <v>0.27307424739849601</v>
      </c>
      <c r="K34">
        <f t="shared" si="0"/>
        <v>-0.12681891561869402</v>
      </c>
      <c r="L34">
        <f>INDEX(prices!$A$2:$G$253, (MATCH(I34,prices!$A$2:$A$253,0)), 5)</f>
        <v>1607.9499510000001</v>
      </c>
      <c r="M34">
        <f t="shared" si="1"/>
        <v>-9.0592997766473244E-3</v>
      </c>
      <c r="N34">
        <f>IFERROR(IFERROR(INDEX(prices!$A$2:$G$507, (MATCH(I34+30,prices!$A$2:$A$507,0)), 5), INDEX(prices!$A$2:$G$507, (MATCH(I34+32,prices!$A$2:$A$507,0)), 5)), INDEX(prices!$A$2:$G$507, (MATCH(I34+33,prices!$A$2:$A$507,0)), 5))</f>
        <v>1761.849976</v>
      </c>
      <c r="O34">
        <f t="shared" si="2"/>
        <v>1.1307839008473325E-2</v>
      </c>
      <c r="P34">
        <f>IFERROR(IFERROR(INDEX(prices!$A$2:$G$507, (MATCH(I34+60,prices!$A$2:$A$507,0)), 5), INDEX(prices!$A$2:$G$507, (MATCH(I34+62,prices!$A$2:$A$507,0)), 5)), INDEX(prices!$A$2:$G$507, (MATCH(I34+63,prices!$A$2:$A$507,0)), 5))</f>
        <v>1863.040039</v>
      </c>
      <c r="Q34">
        <f t="shared" si="3"/>
        <v>9.8489563217162967E-3</v>
      </c>
      <c r="R34">
        <f>IFERROR(IFERROR(INDEX(prices!$A$2:$G$507, (MATCH(I34+90,prices!$A$2:$A$507,0)), 5), INDEX(prices!$A$2:$G$507, (MATCH(I34+92,prices!$A$2:$A$507,0)), 5)), INDEX(prices!$A$2:$G$507, (MATCH(I34+93,prices!$A$2:$A$507,0)), 5))</f>
        <v>1907.5699460000001</v>
      </c>
      <c r="S34">
        <f t="shared" si="4"/>
        <v>1.9463924074962384E-2</v>
      </c>
      <c r="T34">
        <f>IFERROR(IFERROR(INDEX(prices!$A$2:$G$507, (MATCH(I34+15,prices!$A$2:$A$507,0)), 5), INDEX(prices!$A$2:$G$507, (MATCH(I34+17,prices!$A$2:$A$507,0)), 5)), INDEX(prices!$A$2:$G$507, (MATCH(I34+18,prices!$A$2:$A$507,0)), 5))</f>
        <v>1696.170044</v>
      </c>
      <c r="U34">
        <f t="shared" si="5"/>
        <v>1.4619624157245712E-2</v>
      </c>
      <c r="V34">
        <f>IFERROR(IFERROR(INDEX(prices!$A$2:$G$507, (MATCH(I34+7,prices!$A$2:$A$507,0)), 5), INDEX(prices!$A$2:$G$507, (MATCH(I34+9,prices!$A$2:$A$507,0)), 5)), INDEX(prices!$A$2:$G$507, (MATCH(I34+10,prices!$A$2:$A$507,0)), 5))</f>
        <v>1631.5600589999999</v>
      </c>
      <c r="W34">
        <f t="shared" si="6"/>
        <v>7.484141704270723E-3</v>
      </c>
    </row>
    <row r="35" spans="1:23">
      <c r="A35">
        <v>20190219</v>
      </c>
      <c r="B35">
        <v>0.19</v>
      </c>
      <c r="C35">
        <v>0.28000000000000003</v>
      </c>
      <c r="D35">
        <v>0.32</v>
      </c>
      <c r="E35">
        <v>0.01</v>
      </c>
      <c r="F35">
        <v>2</v>
      </c>
      <c r="G35">
        <v>19</v>
      </c>
      <c r="H35">
        <v>2019</v>
      </c>
      <c r="I35" s="1">
        <v>43515</v>
      </c>
      <c r="J35">
        <f>INDEX(pol!$A$2:$E$366, (MATCH(I35,pol!$A$2:$A$367,0)), 4)</f>
        <v>0.15756263107587701</v>
      </c>
      <c r="K35">
        <f t="shared" si="0"/>
        <v>-0.42300442983205744</v>
      </c>
      <c r="L35">
        <f>INDEX(prices!$A$2:$G$253, (MATCH(I35,prices!$A$2:$A$253,0)), 5)</f>
        <v>1627.579956</v>
      </c>
      <c r="M35">
        <f t="shared" si="1"/>
        <v>1.2208094529181016E-2</v>
      </c>
      <c r="N35">
        <f>IFERROR(IFERROR(INDEX(prices!$A$2:$G$507, (MATCH(I35+30,prices!$A$2:$A$507,0)), 5), INDEX(prices!$A$2:$G$507, (MATCH(I35+32,prices!$A$2:$A$507,0)), 5)), INDEX(prices!$A$2:$G$507, (MATCH(I35+33,prices!$A$2:$A$507,0)), 5))</f>
        <v>1819.26001</v>
      </c>
      <c r="O35">
        <f t="shared" si="2"/>
        <v>3.2585086574930942E-2</v>
      </c>
      <c r="P35">
        <f>IFERROR(IFERROR(INDEX(prices!$A$2:$G$507, (MATCH(I35+60,prices!$A$2:$A$507,0)), 5), INDEX(prices!$A$2:$G$507, (MATCH(I35+62,prices!$A$2:$A$507,0)), 5)), INDEX(prices!$A$2:$G$507, (MATCH(I35+63,prices!$A$2:$A$507,0)), 5))</f>
        <v>1887.3100589999999</v>
      </c>
      <c r="Q35">
        <f t="shared" si="3"/>
        <v>1.3027105962267476E-2</v>
      </c>
      <c r="R35">
        <f>IFERROR(IFERROR(INDEX(prices!$A$2:$G$507, (MATCH(I35+90,prices!$A$2:$A$507,0)), 5), INDEX(prices!$A$2:$G$507, (MATCH(I35+92,prices!$A$2:$A$507,0)), 5)), INDEX(prices!$A$2:$G$507, (MATCH(I35+93,prices!$A$2:$A$507,0)), 5))</f>
        <v>1858.969971</v>
      </c>
      <c r="S35">
        <f t="shared" si="4"/>
        <v>-2.5477427499793544E-2</v>
      </c>
      <c r="T35">
        <f>IFERROR(IFERROR(INDEX(prices!$A$2:$G$507, (MATCH(I35+15,prices!$A$2:$A$507,0)), 5), INDEX(prices!$A$2:$G$507, (MATCH(I35+17,prices!$A$2:$A$507,0)), 5)), INDEX(prices!$A$2:$G$507, (MATCH(I35+18,prices!$A$2:$A$507,0)), 5))</f>
        <v>1668.9499510000001</v>
      </c>
      <c r="U35">
        <f t="shared" si="5"/>
        <v>-1.6047974138140072E-2</v>
      </c>
      <c r="V35">
        <f>IFERROR(IFERROR(INDEX(prices!$A$2:$G$507, (MATCH(I35+7,prices!$A$2:$A$507,0)), 5), INDEX(prices!$A$2:$G$507, (MATCH(I35+9,prices!$A$2:$A$507,0)), 5)), INDEX(prices!$A$2:$G$507, (MATCH(I35+10,prices!$A$2:$A$507,0)), 5))</f>
        <v>1636.400024</v>
      </c>
      <c r="W35">
        <f t="shared" si="6"/>
        <v>2.9664645032844118E-3</v>
      </c>
    </row>
    <row r="36" spans="1:23">
      <c r="A36">
        <v>20190220</v>
      </c>
      <c r="B36">
        <v>0.19</v>
      </c>
      <c r="C36">
        <v>0.21</v>
      </c>
      <c r="D36">
        <v>0.59</v>
      </c>
      <c r="E36">
        <v>0.01</v>
      </c>
      <c r="F36">
        <v>2</v>
      </c>
      <c r="G36">
        <v>20</v>
      </c>
      <c r="H36">
        <v>2019</v>
      </c>
      <c r="I36" s="1">
        <v>43516</v>
      </c>
      <c r="J36">
        <f>INDEX(pol!$A$2:$E$366, (MATCH(I36,pol!$A$2:$A$367,0)), 4)</f>
        <v>0.222937011174273</v>
      </c>
      <c r="K36">
        <f t="shared" si="0"/>
        <v>0.41491043689740009</v>
      </c>
      <c r="L36">
        <f>INDEX(prices!$A$2:$G$253, (MATCH(I36,prices!$A$2:$A$253,0)), 5)</f>
        <v>1622.099976</v>
      </c>
      <c r="M36">
        <f t="shared" si="1"/>
        <v>-3.3669497954913795E-3</v>
      </c>
      <c r="N36">
        <f>IFERROR(IFERROR(INDEX(prices!$A$2:$G$507, (MATCH(I36+30,prices!$A$2:$A$507,0)), 5), INDEX(prices!$A$2:$G$507, (MATCH(I36+32,prices!$A$2:$A$507,0)), 5)), INDEX(prices!$A$2:$G$507, (MATCH(I36+33,prices!$A$2:$A$507,0)), 5))</f>
        <v>1764.7700199999999</v>
      </c>
      <c r="O36">
        <f t="shared" si="2"/>
        <v>-2.9951732957621619E-2</v>
      </c>
      <c r="P36">
        <f>IFERROR(IFERROR(INDEX(prices!$A$2:$G$507, (MATCH(I36+60,prices!$A$2:$A$507,0)), 5), INDEX(prices!$A$2:$G$507, (MATCH(I36+62,prices!$A$2:$A$507,0)), 5)), INDEX(prices!$A$2:$G$507, (MATCH(I36+63,prices!$A$2:$A$507,0)), 5))</f>
        <v>1923.7700199999999</v>
      </c>
      <c r="Q36">
        <f t="shared" si="3"/>
        <v>1.9318479666938511E-2</v>
      </c>
      <c r="R36">
        <f>IFERROR(IFERROR(INDEX(prices!$A$2:$G$507, (MATCH(I36+90,prices!$A$2:$A$507,0)), 5), INDEX(prices!$A$2:$G$507, (MATCH(I36+92,prices!$A$2:$A$507,0)), 5)), INDEX(prices!$A$2:$G$507, (MATCH(I36+93,prices!$A$2:$A$507,0)), 5))</f>
        <v>1857.5200199999999</v>
      </c>
      <c r="S36">
        <f t="shared" si="4"/>
        <v>-7.799754824549856E-4</v>
      </c>
      <c r="T36">
        <f>IFERROR(IFERROR(INDEX(prices!$A$2:$G$507, (MATCH(I36+15,prices!$A$2:$A$507,0)), 5), INDEX(prices!$A$2:$G$507, (MATCH(I36+17,prices!$A$2:$A$507,0)), 5)), INDEX(prices!$A$2:$G$507, (MATCH(I36+18,prices!$A$2:$A$507,0)), 5))</f>
        <v>1625.9499510000001</v>
      </c>
      <c r="U36">
        <f t="shared" si="5"/>
        <v>-2.5764703114215796E-2</v>
      </c>
      <c r="V36">
        <f>IFERROR(IFERROR(INDEX(prices!$A$2:$G$507, (MATCH(I36+7,prices!$A$2:$A$507,0)), 5), INDEX(prices!$A$2:$G$507, (MATCH(I36+9,prices!$A$2:$A$507,0)), 5)), INDEX(prices!$A$2:$G$507, (MATCH(I36+10,prices!$A$2:$A$507,0)), 5))</f>
        <v>1641.089966</v>
      </c>
      <c r="W36">
        <f t="shared" si="6"/>
        <v>2.866011935477687E-3</v>
      </c>
    </row>
    <row r="37" spans="1:23">
      <c r="A37">
        <v>20190221</v>
      </c>
      <c r="B37">
        <v>-0.37</v>
      </c>
      <c r="C37">
        <v>-0.06</v>
      </c>
      <c r="D37">
        <v>-0.25</v>
      </c>
      <c r="E37">
        <v>0.01</v>
      </c>
      <c r="F37">
        <v>2</v>
      </c>
      <c r="G37">
        <v>21</v>
      </c>
      <c r="H37">
        <v>2019</v>
      </c>
      <c r="I37" s="1">
        <v>43517</v>
      </c>
      <c r="J37">
        <f>INDEX(pol!$A$2:$E$366, (MATCH(I37,pol!$A$2:$A$367,0)), 4)</f>
        <v>0.39424159130172298</v>
      </c>
      <c r="K37">
        <f t="shared" si="0"/>
        <v>0.76839901649860542</v>
      </c>
      <c r="L37">
        <f>INDEX(prices!$A$2:$G$253, (MATCH(I37,prices!$A$2:$A$253,0)), 5)</f>
        <v>1619.4399410000001</v>
      </c>
      <c r="M37">
        <f t="shared" si="1"/>
        <v>-1.6398711789388991E-3</v>
      </c>
      <c r="N37">
        <f>IFERROR(IFERROR(INDEX(prices!$A$2:$G$507, (MATCH(I37+30,prices!$A$2:$A$507,0)), 5), INDEX(prices!$A$2:$G$507, (MATCH(I37+32,prices!$A$2:$A$507,0)), 5)), INDEX(prices!$A$2:$G$507, (MATCH(I37+33,prices!$A$2:$A$507,0)), 5))</f>
        <v>1774.26001</v>
      </c>
      <c r="O37">
        <f t="shared" si="2"/>
        <v>5.37746555780681E-3</v>
      </c>
      <c r="P37">
        <f>IFERROR(IFERROR(INDEX(prices!$A$2:$G$507, (MATCH(I37+60,prices!$A$2:$A$507,0)), 5), INDEX(prices!$A$2:$G$507, (MATCH(I37+62,prices!$A$2:$A$507,0)), 5)), INDEX(prices!$A$2:$G$507, (MATCH(I37+63,prices!$A$2:$A$507,0)), 5))</f>
        <v>1887.3100589999999</v>
      </c>
      <c r="Q37">
        <f t="shared" si="3"/>
        <v>-1.8952349096281282E-2</v>
      </c>
      <c r="R37">
        <f>IFERROR(IFERROR(INDEX(prices!$A$2:$G$507, (MATCH(I37+90,prices!$A$2:$A$507,0)), 5), INDEX(prices!$A$2:$G$507, (MATCH(I37+92,prices!$A$2:$A$507,0)), 5)), INDEX(prices!$A$2:$G$507, (MATCH(I37+93,prices!$A$2:$A$507,0)), 5))</f>
        <v>1859.6800539999999</v>
      </c>
      <c r="S37">
        <f t="shared" si="4"/>
        <v>1.1628590684045472E-3</v>
      </c>
      <c r="T37">
        <f>IFERROR(IFERROR(INDEX(prices!$A$2:$G$507, (MATCH(I37+15,prices!$A$2:$A$507,0)), 5), INDEX(prices!$A$2:$G$507, (MATCH(I37+17,prices!$A$2:$A$507,0)), 5)), INDEX(prices!$A$2:$G$507, (MATCH(I37+18,prices!$A$2:$A$507,0)), 5))</f>
        <v>1620.8000489999999</v>
      </c>
      <c r="U37">
        <f t="shared" si="5"/>
        <v>-3.1673188936921408E-3</v>
      </c>
      <c r="V37">
        <f>IFERROR(IFERROR(INDEX(prices!$A$2:$G$507, (MATCH(I37+7,prices!$A$2:$A$507,0)), 5), INDEX(prices!$A$2:$G$507, (MATCH(I37+9,prices!$A$2:$A$507,0)), 5)), INDEX(prices!$A$2:$G$507, (MATCH(I37+10,prices!$A$2:$A$507,0)), 5))</f>
        <v>1639.829956</v>
      </c>
      <c r="W37">
        <f t="shared" si="6"/>
        <v>-7.6778849795244299E-4</v>
      </c>
    </row>
    <row r="38" spans="1:23">
      <c r="A38">
        <v>20190222</v>
      </c>
      <c r="B38">
        <v>0.65</v>
      </c>
      <c r="C38">
        <v>0.51</v>
      </c>
      <c r="D38">
        <v>-1.37</v>
      </c>
      <c r="E38">
        <v>0.01</v>
      </c>
      <c r="F38">
        <v>2</v>
      </c>
      <c r="G38">
        <v>22</v>
      </c>
      <c r="H38">
        <v>2019</v>
      </c>
      <c r="I38" s="1">
        <v>43518</v>
      </c>
      <c r="J38">
        <f>INDEX(pol!$A$2:$E$366, (MATCH(I38,pol!$A$2:$A$367,0)), 4)</f>
        <v>0.39822210669866598</v>
      </c>
      <c r="K38">
        <f t="shared" si="0"/>
        <v>1.0096639940499348E-2</v>
      </c>
      <c r="L38">
        <f>INDEX(prices!$A$2:$G$253, (MATCH(I38,prices!$A$2:$A$253,0)), 5)</f>
        <v>1631.5600589999999</v>
      </c>
      <c r="M38">
        <f t="shared" si="1"/>
        <v>7.484141704270723E-3</v>
      </c>
      <c r="N38">
        <f>IFERROR(IFERROR(INDEX(prices!$A$2:$G$507, (MATCH(I38+30,prices!$A$2:$A$507,0)), 5), INDEX(prices!$A$2:$G$507, (MATCH(I38+32,prices!$A$2:$A$507,0)), 5)), INDEX(prices!$A$2:$G$507, (MATCH(I38+33,prices!$A$2:$A$507,0)), 5))</f>
        <v>1783.76001</v>
      </c>
      <c r="O38">
        <f t="shared" si="2"/>
        <v>5.3543448798127396E-3</v>
      </c>
      <c r="P38">
        <f>IFERROR(IFERROR(INDEX(prices!$A$2:$G$507, (MATCH(I38+60,prices!$A$2:$A$507,0)), 5), INDEX(prices!$A$2:$G$507, (MATCH(I38+62,prices!$A$2:$A$507,0)), 5)), INDEX(prices!$A$2:$G$507, (MATCH(I38+63,prices!$A$2:$A$507,0)), 5))</f>
        <v>1923.7700199999999</v>
      </c>
      <c r="Q38">
        <f t="shared" si="3"/>
        <v>1.9318479666938511E-2</v>
      </c>
      <c r="R38">
        <f>IFERROR(IFERROR(INDEX(prices!$A$2:$G$507, (MATCH(I38+90,prices!$A$2:$A$507,0)), 5), INDEX(prices!$A$2:$G$507, (MATCH(I38+92,prices!$A$2:$A$507,0)), 5)), INDEX(prices!$A$2:$G$507, (MATCH(I38+93,prices!$A$2:$A$507,0)), 5))</f>
        <v>1815.4799800000001</v>
      </c>
      <c r="S38">
        <f t="shared" si="4"/>
        <v>-2.3767568999263924E-2</v>
      </c>
      <c r="T38">
        <f>IFERROR(IFERROR(INDEX(prices!$A$2:$G$507, (MATCH(I38+15,prices!$A$2:$A$507,0)), 5), INDEX(prices!$A$2:$G$507, (MATCH(I38+17,prices!$A$2:$A$507,0)), 5)), INDEX(prices!$A$2:$G$507, (MATCH(I38+18,prices!$A$2:$A$507,0)), 5))</f>
        <v>1670.619995</v>
      </c>
      <c r="U38">
        <f t="shared" si="5"/>
        <v>3.073787296017047E-2</v>
      </c>
      <c r="V38">
        <f>IFERROR(IFERROR(INDEX(prices!$A$2:$G$507, (MATCH(I38+7,prices!$A$2:$A$507,0)), 5), INDEX(prices!$A$2:$G$507, (MATCH(I38+9,prices!$A$2:$A$507,0)), 5)), INDEX(prices!$A$2:$G$507, (MATCH(I38+10,prices!$A$2:$A$507,0)), 5))</f>
        <v>1671.7299800000001</v>
      </c>
      <c r="W38">
        <f t="shared" si="6"/>
        <v>1.9453251163805443E-2</v>
      </c>
    </row>
    <row r="39" spans="1:23">
      <c r="A39">
        <v>20190225</v>
      </c>
      <c r="B39">
        <v>0.15</v>
      </c>
      <c r="C39">
        <v>-0.23</v>
      </c>
      <c r="D39">
        <v>-0.2</v>
      </c>
      <c r="E39">
        <v>0.01</v>
      </c>
      <c r="F39">
        <v>2</v>
      </c>
      <c r="G39">
        <v>25</v>
      </c>
      <c r="H39">
        <v>2019</v>
      </c>
      <c r="I39" s="1">
        <v>43521</v>
      </c>
      <c r="J39">
        <f>INDEX(pol!$A$2:$E$366, (MATCH(I39,pol!$A$2:$A$367,0)), 4)</f>
        <v>0.37512780583928501</v>
      </c>
      <c r="K39">
        <f t="shared" si="0"/>
        <v>-5.7993517865788366E-2</v>
      </c>
      <c r="L39">
        <f>INDEX(prices!$A$2:$G$253, (MATCH(I39,prices!$A$2:$A$253,0)), 5)</f>
        <v>1633</v>
      </c>
      <c r="M39">
        <f t="shared" si="1"/>
        <v>8.8255470097904003E-4</v>
      </c>
      <c r="N39">
        <f>IFERROR(IFERROR(INDEX(prices!$A$2:$G$507, (MATCH(I39+30,prices!$A$2:$A$507,0)), 5), INDEX(prices!$A$2:$G$507, (MATCH(I39+32,prices!$A$2:$A$507,0)), 5)), INDEX(prices!$A$2:$G$507, (MATCH(I39+33,prices!$A$2:$A$507,0)), 5))</f>
        <v>1765.6999510000001</v>
      </c>
      <c r="O39">
        <f t="shared" si="2"/>
        <v>-1.0124713469722818E-2</v>
      </c>
      <c r="P39">
        <f>IFERROR(IFERROR(INDEX(prices!$A$2:$G$507, (MATCH(I39+60,prices!$A$2:$A$507,0)), 5), INDEX(prices!$A$2:$G$507, (MATCH(I39+62,prices!$A$2:$A$507,0)), 5)), INDEX(prices!$A$2:$G$507, (MATCH(I39+63,prices!$A$2:$A$507,0)), 5))</f>
        <v>1950.630005</v>
      </c>
      <c r="Q39">
        <f t="shared" si="3"/>
        <v>1.3962160092296299E-2</v>
      </c>
      <c r="R39">
        <f>IFERROR(IFERROR(INDEX(prices!$A$2:$G$507, (MATCH(I39+90,prices!$A$2:$A$507,0)), 5), INDEX(prices!$A$2:$G$507, (MATCH(I39+92,prices!$A$2:$A$507,0)), 5)), INDEX(prices!$A$2:$G$507, (MATCH(I39+93,prices!$A$2:$A$507,0)), 5))</f>
        <v>1836.4300539999999</v>
      </c>
      <c r="S39">
        <f t="shared" si="4"/>
        <v>1.1539688804499985E-2</v>
      </c>
      <c r="T39">
        <f>IFERROR(IFERROR(INDEX(prices!$A$2:$G$507, (MATCH(I39+15,prices!$A$2:$A$507,0)), 5), INDEX(prices!$A$2:$G$507, (MATCH(I39+17,prices!$A$2:$A$507,0)), 5)), INDEX(prices!$A$2:$G$507, (MATCH(I39+18,prices!$A$2:$A$507,0)), 5))</f>
        <v>1673.099976</v>
      </c>
      <c r="U39">
        <f t="shared" si="5"/>
        <v>1.4844674476675065E-3</v>
      </c>
      <c r="V39">
        <f>IFERROR(IFERROR(INDEX(prices!$A$2:$G$507, (MATCH(I39+7,prices!$A$2:$A$507,0)), 5), INDEX(prices!$A$2:$G$507, (MATCH(I39+9,prices!$A$2:$A$507,0)), 5)), INDEX(prices!$A$2:$G$507, (MATCH(I39+10,prices!$A$2:$A$507,0)), 5))</f>
        <v>1696.170044</v>
      </c>
      <c r="W39">
        <f t="shared" si="6"/>
        <v>1.4619624157245712E-2</v>
      </c>
    </row>
    <row r="40" spans="1:23">
      <c r="A40">
        <v>20190226</v>
      </c>
      <c r="B40">
        <v>-0.16</v>
      </c>
      <c r="C40">
        <v>-0.64</v>
      </c>
      <c r="D40">
        <v>-0.3</v>
      </c>
      <c r="E40">
        <v>0.01</v>
      </c>
      <c r="F40">
        <v>2</v>
      </c>
      <c r="G40">
        <v>26</v>
      </c>
      <c r="H40">
        <v>2019</v>
      </c>
      <c r="I40" s="1">
        <v>43522</v>
      </c>
      <c r="J40">
        <f>INDEX(pol!$A$2:$E$366, (MATCH(I40,pol!$A$2:$A$367,0)), 4)</f>
        <v>0.34717037277481699</v>
      </c>
      <c r="K40">
        <f t="shared" si="0"/>
        <v>-7.4527754619303652E-2</v>
      </c>
      <c r="L40">
        <f>INDEX(prices!$A$2:$G$253, (MATCH(I40,prices!$A$2:$A$253,0)), 5)</f>
        <v>1636.400024</v>
      </c>
      <c r="M40">
        <f t="shared" si="1"/>
        <v>2.0820722596448442E-3</v>
      </c>
      <c r="N40">
        <f>IFERROR(IFERROR(INDEX(prices!$A$2:$G$507, (MATCH(I40+30,prices!$A$2:$A$507,0)), 5), INDEX(prices!$A$2:$G$507, (MATCH(I40+32,prices!$A$2:$A$507,0)), 5)), INDEX(prices!$A$2:$G$507, (MATCH(I40+33,prices!$A$2:$A$507,0)), 5))</f>
        <v>1773.420044</v>
      </c>
      <c r="O40">
        <f t="shared" si="2"/>
        <v>4.3722564502692825E-3</v>
      </c>
      <c r="P40">
        <f>IFERROR(IFERROR(INDEX(prices!$A$2:$G$507, (MATCH(I40+60,prices!$A$2:$A$507,0)), 5), INDEX(prices!$A$2:$G$507, (MATCH(I40+62,prices!$A$2:$A$507,0)), 5)), INDEX(prices!$A$2:$G$507, (MATCH(I40+63,prices!$A$2:$A$507,0)), 5))</f>
        <v>1938.4300539999999</v>
      </c>
      <c r="Q40">
        <f t="shared" si="3"/>
        <v>-6.2543644713391232E-3</v>
      </c>
      <c r="R40">
        <f>IFERROR(IFERROR(INDEX(prices!$A$2:$G$507, (MATCH(I40+90,prices!$A$2:$A$507,0)), 5), INDEX(prices!$A$2:$G$507, (MATCH(I40+92,prices!$A$2:$A$507,0)), 5)), INDEX(prices!$A$2:$G$507, (MATCH(I40+93,prices!$A$2:$A$507,0)), 5))</f>
        <v>1819.1899410000001</v>
      </c>
      <c r="S40">
        <f t="shared" si="4"/>
        <v>-9.387840806922362E-3</v>
      </c>
      <c r="T40">
        <f>IFERROR(IFERROR(INDEX(prices!$A$2:$G$507, (MATCH(I40+15,prices!$A$2:$A$507,0)), 5), INDEX(prices!$A$2:$G$507, (MATCH(I40+17,prices!$A$2:$A$507,0)), 5)), INDEX(prices!$A$2:$G$507, (MATCH(I40+18,prices!$A$2:$A$507,0)), 5))</f>
        <v>1690.8100589999999</v>
      </c>
      <c r="U40">
        <f t="shared" si="5"/>
        <v>1.0585191114723882E-2</v>
      </c>
      <c r="V40">
        <f>IFERROR(IFERROR(INDEX(prices!$A$2:$G$507, (MATCH(I40+7,prices!$A$2:$A$507,0)), 5), INDEX(prices!$A$2:$G$507, (MATCH(I40+9,prices!$A$2:$A$507,0)), 5)), INDEX(prices!$A$2:$G$507, (MATCH(I40+10,prices!$A$2:$A$507,0)), 5))</f>
        <v>1692.4300539999999</v>
      </c>
      <c r="W40">
        <f t="shared" si="6"/>
        <v>-2.2049617096055931E-3</v>
      </c>
    </row>
    <row r="41" spans="1:23">
      <c r="A41">
        <v>20190227</v>
      </c>
      <c r="B41">
        <v>0.09</v>
      </c>
      <c r="C41">
        <v>0.22</v>
      </c>
      <c r="D41">
        <v>-0.15</v>
      </c>
      <c r="E41">
        <v>0.01</v>
      </c>
      <c r="F41">
        <v>2</v>
      </c>
      <c r="G41">
        <v>27</v>
      </c>
      <c r="H41">
        <v>2019</v>
      </c>
      <c r="I41" s="1">
        <v>43523</v>
      </c>
      <c r="J41">
        <f>INDEX(pol!$A$2:$E$366, (MATCH(I41,pol!$A$2:$A$367,0)), 4)</f>
        <v>0.57776681016181197</v>
      </c>
      <c r="K41">
        <f t="shared" si="0"/>
        <v>0.66421692480240913</v>
      </c>
      <c r="L41">
        <f>INDEX(prices!$A$2:$G$253, (MATCH(I41,prices!$A$2:$A$253,0)), 5)</f>
        <v>1641.089966</v>
      </c>
      <c r="M41">
        <f t="shared" si="1"/>
        <v>2.866011935477687E-3</v>
      </c>
      <c r="N41">
        <f>IFERROR(IFERROR(INDEX(prices!$A$2:$G$507, (MATCH(I41+30,prices!$A$2:$A$507,0)), 5), INDEX(prices!$A$2:$G$507, (MATCH(I41+32,prices!$A$2:$A$507,0)), 5)), INDEX(prices!$A$2:$G$507, (MATCH(I41+33,prices!$A$2:$A$507,0)), 5))</f>
        <v>1780.75</v>
      </c>
      <c r="O41">
        <f t="shared" si="2"/>
        <v>4.1332317319855661E-3</v>
      </c>
      <c r="P41">
        <f>IFERROR(IFERROR(INDEX(prices!$A$2:$G$507, (MATCH(I41+60,prices!$A$2:$A$507,0)), 5), INDEX(prices!$A$2:$G$507, (MATCH(I41+62,prices!$A$2:$A$507,0)), 5)), INDEX(prices!$A$2:$G$507, (MATCH(I41+63,prices!$A$2:$A$507,0)), 5))</f>
        <v>1926.5200199999999</v>
      </c>
      <c r="Q41">
        <f t="shared" si="3"/>
        <v>-6.1441649521597839E-3</v>
      </c>
      <c r="R41">
        <f>IFERROR(IFERROR(INDEX(prices!$A$2:$G$507, (MATCH(I41+90,prices!$A$2:$A$507,0)), 5), INDEX(prices!$A$2:$G$507, (MATCH(I41+92,prices!$A$2:$A$507,0)), 5)), INDEX(prices!$A$2:$G$507, (MATCH(I41+93,prices!$A$2:$A$507,0)), 5))</f>
        <v>1836.4300539999999</v>
      </c>
      <c r="S41">
        <f t="shared" si="4"/>
        <v>9.4768075677260123E-3</v>
      </c>
      <c r="T41">
        <f>IFERROR(IFERROR(INDEX(prices!$A$2:$G$507, (MATCH(I41+15,prices!$A$2:$A$507,0)), 5), INDEX(prices!$A$2:$G$507, (MATCH(I41+17,prices!$A$2:$A$507,0)), 5)), INDEX(prices!$A$2:$G$507, (MATCH(I41+18,prices!$A$2:$A$507,0)), 5))</f>
        <v>1686.219971</v>
      </c>
      <c r="U41">
        <f t="shared" si="5"/>
        <v>-2.7147271661694815E-3</v>
      </c>
      <c r="V41">
        <f>IFERROR(IFERROR(INDEX(prices!$A$2:$G$507, (MATCH(I41+7,prices!$A$2:$A$507,0)), 5), INDEX(prices!$A$2:$G$507, (MATCH(I41+9,prices!$A$2:$A$507,0)), 5)), INDEX(prices!$A$2:$G$507, (MATCH(I41+10,prices!$A$2:$A$507,0)), 5))</f>
        <v>1668.9499510000001</v>
      </c>
      <c r="W41">
        <f t="shared" si="6"/>
        <v>-1.3873603192347867E-2</v>
      </c>
    </row>
    <row r="42" spans="1:23">
      <c r="A42">
        <v>20190228</v>
      </c>
      <c r="B42">
        <v>-0.31</v>
      </c>
      <c r="C42">
        <v>0.01</v>
      </c>
      <c r="D42">
        <v>-0.28000000000000003</v>
      </c>
      <c r="E42">
        <v>0.01</v>
      </c>
      <c r="F42">
        <v>2</v>
      </c>
      <c r="G42">
        <v>28</v>
      </c>
      <c r="H42">
        <v>2019</v>
      </c>
      <c r="I42" s="1">
        <v>43524</v>
      </c>
      <c r="J42">
        <f>INDEX(pol!$A$2:$E$366, (MATCH(I42,pol!$A$2:$A$367,0)), 4)</f>
        <v>0.36744727895532597</v>
      </c>
      <c r="K42">
        <f t="shared" si="0"/>
        <v>-0.36402148324785732</v>
      </c>
      <c r="L42">
        <f>INDEX(prices!$A$2:$G$253, (MATCH(I42,prices!$A$2:$A$253,0)), 5)</f>
        <v>1639.829956</v>
      </c>
      <c r="M42">
        <f t="shared" si="1"/>
        <v>-7.6778849795244299E-4</v>
      </c>
      <c r="N42">
        <f>IFERROR(IFERROR(INDEX(prices!$A$2:$G$507, (MATCH(I42+30,prices!$A$2:$A$507,0)), 5), INDEX(prices!$A$2:$G$507, (MATCH(I42+32,prices!$A$2:$A$507,0)), 5)), INDEX(prices!$A$2:$G$507, (MATCH(I42+33,prices!$A$2:$A$507,0)), 5))</f>
        <v>1814.1899410000001</v>
      </c>
      <c r="O42">
        <f t="shared" si="2"/>
        <v>1.877857138845997E-2</v>
      </c>
      <c r="P42">
        <f>IFERROR(IFERROR(INDEX(prices!$A$2:$G$507, (MATCH(I42+60,prices!$A$2:$A$507,0)), 5), INDEX(prices!$A$2:$G$507, (MATCH(I42+62,prices!$A$2:$A$507,0)), 5)), INDEX(prices!$A$2:$G$507, (MATCH(I42+63,prices!$A$2:$A$507,0)), 5))</f>
        <v>1938.4300539999999</v>
      </c>
      <c r="Q42">
        <f t="shared" si="3"/>
        <v>6.1821490959642336E-3</v>
      </c>
      <c r="R42">
        <f>IFERROR(IFERROR(INDEX(prices!$A$2:$G$507, (MATCH(I42+90,prices!$A$2:$A$507,0)), 5), INDEX(prices!$A$2:$G$507, (MATCH(I42+92,prices!$A$2:$A$507,0)), 5)), INDEX(prices!$A$2:$G$507, (MATCH(I42+93,prices!$A$2:$A$507,0)), 5))</f>
        <v>1819.1899410000001</v>
      </c>
      <c r="S42">
        <f t="shared" si="4"/>
        <v>-9.387840806922362E-3</v>
      </c>
      <c r="T42">
        <f>IFERROR(IFERROR(INDEX(prices!$A$2:$G$507, (MATCH(I42+15,prices!$A$2:$A$507,0)), 5), INDEX(prices!$A$2:$G$507, (MATCH(I42+17,prices!$A$2:$A$507,0)), 5)), INDEX(prices!$A$2:$G$507, (MATCH(I42+18,prices!$A$2:$A$507,0)), 5))</f>
        <v>1712.3599850000001</v>
      </c>
      <c r="U42">
        <f t="shared" si="5"/>
        <v>1.5502137591513596E-2</v>
      </c>
      <c r="V42">
        <f>IFERROR(IFERROR(INDEX(prices!$A$2:$G$507, (MATCH(I42+7,prices!$A$2:$A$507,0)), 5), INDEX(prices!$A$2:$G$507, (MATCH(I42+9,prices!$A$2:$A$507,0)), 5)), INDEX(prices!$A$2:$G$507, (MATCH(I42+10,prices!$A$2:$A$507,0)), 5))</f>
        <v>1625.9499510000001</v>
      </c>
      <c r="W42">
        <f t="shared" si="6"/>
        <v>-2.5764703114215796E-2</v>
      </c>
    </row>
    <row r="43" spans="1:23">
      <c r="A43">
        <v>20190301</v>
      </c>
      <c r="B43">
        <v>0.72</v>
      </c>
      <c r="C43">
        <v>0.31</v>
      </c>
      <c r="D43">
        <v>-0.48</v>
      </c>
      <c r="E43">
        <v>8.9999999999999993E-3</v>
      </c>
      <c r="F43">
        <v>3</v>
      </c>
      <c r="G43">
        <v>1</v>
      </c>
      <c r="H43">
        <v>2019</v>
      </c>
      <c r="I43" s="1">
        <v>43525</v>
      </c>
      <c r="J43">
        <f>INDEX(pol!$A$2:$E$366, (MATCH(I43,pol!$A$2:$A$367,0)), 4)</f>
        <v>0.52851698344779696</v>
      </c>
      <c r="K43">
        <f t="shared" si="0"/>
        <v>0.43834779495551457</v>
      </c>
      <c r="L43">
        <f>INDEX(prices!$A$2:$G$253, (MATCH(I43,prices!$A$2:$A$253,0)), 5)</f>
        <v>1671.7299800000001</v>
      </c>
      <c r="M43">
        <f t="shared" si="1"/>
        <v>1.9453251163805443E-2</v>
      </c>
      <c r="N43">
        <f>IFERROR(IFERROR(INDEX(prices!$A$2:$G$507, (MATCH(I43+30,prices!$A$2:$A$507,0)), 5), INDEX(prices!$A$2:$G$507, (MATCH(I43+32,prices!$A$2:$A$507,0)), 5)), INDEX(prices!$A$2:$G$507, (MATCH(I43+33,prices!$A$2:$A$507,0)), 5))</f>
        <v>1813.9799800000001</v>
      </c>
      <c r="O43">
        <f t="shared" si="2"/>
        <v>-1.1573264477714417E-4</v>
      </c>
      <c r="P43">
        <f>IFERROR(IFERROR(INDEX(prices!$A$2:$G$507, (MATCH(I43+60,prices!$A$2:$A$507,0)), 5), INDEX(prices!$A$2:$G$507, (MATCH(I43+62,prices!$A$2:$A$507,0)), 5)), INDEX(prices!$A$2:$G$507, (MATCH(I43+63,prices!$A$2:$A$507,0)), 5))</f>
        <v>1926.5200199999999</v>
      </c>
      <c r="Q43">
        <f t="shared" si="3"/>
        <v>-6.1441649521597839E-3</v>
      </c>
      <c r="R43">
        <f>IFERROR(IFERROR(INDEX(prices!$A$2:$G$507, (MATCH(I43+90,prices!$A$2:$A$507,0)), 5), INDEX(prices!$A$2:$G$507, (MATCH(I43+92,prices!$A$2:$A$507,0)), 5)), INDEX(prices!$A$2:$G$507, (MATCH(I43+93,prices!$A$2:$A$507,0)), 5))</f>
        <v>1816.3199460000001</v>
      </c>
      <c r="S43">
        <f t="shared" si="4"/>
        <v>-1.5776225095123352E-3</v>
      </c>
      <c r="T43">
        <f>IFERROR(IFERROR(INDEX(prices!$A$2:$G$507, (MATCH(I43+15,prices!$A$2:$A$507,0)), 5), INDEX(prices!$A$2:$G$507, (MATCH(I43+17,prices!$A$2:$A$507,0)), 5)), INDEX(prices!$A$2:$G$507, (MATCH(I43+18,prices!$A$2:$A$507,0)), 5))</f>
        <v>1742.150024</v>
      </c>
      <c r="U43">
        <f t="shared" si="5"/>
        <v>1.7397065605921629E-2</v>
      </c>
      <c r="V43">
        <f>IFERROR(IFERROR(INDEX(prices!$A$2:$G$507, (MATCH(I43+7,prices!$A$2:$A$507,0)), 5), INDEX(prices!$A$2:$G$507, (MATCH(I43+9,prices!$A$2:$A$507,0)), 5)), INDEX(prices!$A$2:$G$507, (MATCH(I43+10,prices!$A$2:$A$507,0)), 5))</f>
        <v>1620.8000489999999</v>
      </c>
      <c r="W43">
        <f t="shared" si="6"/>
        <v>-3.1673188936921408E-3</v>
      </c>
    </row>
    <row r="44" spans="1:23">
      <c r="A44">
        <v>20190304</v>
      </c>
      <c r="B44">
        <v>-0.52</v>
      </c>
      <c r="C44">
        <v>-0.38</v>
      </c>
      <c r="D44">
        <v>0.32</v>
      </c>
      <c r="E44">
        <v>8.9999999999999993E-3</v>
      </c>
      <c r="F44">
        <v>3</v>
      </c>
      <c r="G44">
        <v>4</v>
      </c>
      <c r="H44">
        <v>2019</v>
      </c>
      <c r="I44" s="1">
        <v>43528</v>
      </c>
      <c r="J44">
        <f>INDEX(pol!$A$2:$E$366, (MATCH(I44,pol!$A$2:$A$367,0)), 4)</f>
        <v>0.39529908306735601</v>
      </c>
      <c r="K44">
        <f t="shared" si="0"/>
        <v>-0.25205982882780764</v>
      </c>
      <c r="L44">
        <f>INDEX(prices!$A$2:$G$253, (MATCH(I44,prices!$A$2:$A$253,0)), 5)</f>
        <v>1696.170044</v>
      </c>
      <c r="M44">
        <f t="shared" si="1"/>
        <v>1.4619624157245712E-2</v>
      </c>
      <c r="N44">
        <f>IFERROR(IFERROR(INDEX(prices!$A$2:$G$507, (MATCH(I44+30,prices!$A$2:$A$507,0)), 5), INDEX(prices!$A$2:$G$507, (MATCH(I44+32,prices!$A$2:$A$507,0)), 5)), INDEX(prices!$A$2:$G$507, (MATCH(I44+33,prices!$A$2:$A$507,0)), 5))</f>
        <v>1820.6999510000001</v>
      </c>
      <c r="O44">
        <f t="shared" si="2"/>
        <v>3.7045452949265663E-3</v>
      </c>
      <c r="P44">
        <f>IFERROR(IFERROR(INDEX(prices!$A$2:$G$507, (MATCH(I44+60,prices!$A$2:$A$507,0)), 5), INDEX(prices!$A$2:$G$507, (MATCH(I44+62,prices!$A$2:$A$507,0)), 5)), INDEX(prices!$A$2:$G$507, (MATCH(I44+63,prices!$A$2:$A$507,0)), 5))</f>
        <v>1962.459961</v>
      </c>
      <c r="Q44">
        <f t="shared" si="3"/>
        <v>1.8655368554124908E-2</v>
      </c>
      <c r="R44">
        <f>IFERROR(IFERROR(INDEX(prices!$A$2:$G$507, (MATCH(I44+90,prices!$A$2:$A$507,0)), 5), INDEX(prices!$A$2:$G$507, (MATCH(I44+92,prices!$A$2:$A$507,0)), 5)), INDEX(prices!$A$2:$G$507, (MATCH(I44+93,prices!$A$2:$A$507,0)), 5))</f>
        <v>1729.5600589999999</v>
      </c>
      <c r="S44">
        <f t="shared" si="4"/>
        <v>-4.7766852525661888E-2</v>
      </c>
      <c r="T44">
        <f>IFERROR(IFERROR(INDEX(prices!$A$2:$G$507, (MATCH(I44+15,prices!$A$2:$A$507,0)), 5), INDEX(prices!$A$2:$G$507, (MATCH(I44+17,prices!$A$2:$A$507,0)), 5)), INDEX(prices!$A$2:$G$507, (MATCH(I44+18,prices!$A$2:$A$507,0)), 5))</f>
        <v>1761.849976</v>
      </c>
      <c r="U44">
        <f t="shared" si="5"/>
        <v>1.1307839008473325E-2</v>
      </c>
      <c r="V44">
        <f>IFERROR(IFERROR(INDEX(prices!$A$2:$G$507, (MATCH(I44+7,prices!$A$2:$A$507,0)), 5), INDEX(prices!$A$2:$G$507, (MATCH(I44+9,prices!$A$2:$A$507,0)), 5)), INDEX(prices!$A$2:$G$507, (MATCH(I44+10,prices!$A$2:$A$507,0)), 5))</f>
        <v>1670.619995</v>
      </c>
      <c r="W44">
        <f t="shared" si="6"/>
        <v>3.073787296017047E-2</v>
      </c>
    </row>
    <row r="45" spans="1:23">
      <c r="A45">
        <v>20190305</v>
      </c>
      <c r="B45">
        <v>-0.17</v>
      </c>
      <c r="C45">
        <v>-0.32</v>
      </c>
      <c r="D45">
        <v>-0.22</v>
      </c>
      <c r="E45">
        <v>8.9999999999999993E-3</v>
      </c>
      <c r="F45">
        <v>3</v>
      </c>
      <c r="G45">
        <v>5</v>
      </c>
      <c r="H45">
        <v>2019</v>
      </c>
      <c r="I45" s="1">
        <v>43529</v>
      </c>
      <c r="J45">
        <f>INDEX(pol!$A$2:$E$366, (MATCH(I45,pol!$A$2:$A$367,0)), 4)</f>
        <v>0.427811889243841</v>
      </c>
      <c r="K45">
        <f t="shared" si="0"/>
        <v>8.2248625329963285E-2</v>
      </c>
      <c r="L45">
        <f>INDEX(prices!$A$2:$G$253, (MATCH(I45,prices!$A$2:$A$253,0)), 5)</f>
        <v>1692.4300539999999</v>
      </c>
      <c r="M45">
        <f t="shared" si="1"/>
        <v>-2.2049617096055931E-3</v>
      </c>
      <c r="N45">
        <f>IFERROR(IFERROR(INDEX(prices!$A$2:$G$507, (MATCH(I45+30,prices!$A$2:$A$507,0)), 5), INDEX(prices!$A$2:$G$507, (MATCH(I45+32,prices!$A$2:$A$507,0)), 5)), INDEX(prices!$A$2:$G$507, (MATCH(I45+33,prices!$A$2:$A$507,0)), 5))</f>
        <v>1818.8599850000001</v>
      </c>
      <c r="O45">
        <f t="shared" si="2"/>
        <v>-1.0105816716199844E-3</v>
      </c>
      <c r="P45">
        <f>IFERROR(IFERROR(INDEX(prices!$A$2:$G$507, (MATCH(I45+60,prices!$A$2:$A$507,0)), 5), INDEX(prices!$A$2:$G$507, (MATCH(I45+62,prices!$A$2:$A$507,0)), 5)), INDEX(prices!$A$2:$G$507, (MATCH(I45+63,prices!$A$2:$A$507,0)), 5))</f>
        <v>1950.5500489999999</v>
      </c>
      <c r="Q45">
        <f t="shared" si="3"/>
        <v>-6.0688687854457968E-3</v>
      </c>
      <c r="R45">
        <f>IFERROR(IFERROR(INDEX(prices!$A$2:$G$507, (MATCH(I45+90,prices!$A$2:$A$507,0)), 5), INDEX(prices!$A$2:$G$507, (MATCH(I45+92,prices!$A$2:$A$507,0)), 5)), INDEX(prices!$A$2:$G$507, (MATCH(I45+93,prices!$A$2:$A$507,0)), 5))</f>
        <v>1692.6899410000001</v>
      </c>
      <c r="S45">
        <f t="shared" si="4"/>
        <v>-2.1317628033869752E-2</v>
      </c>
      <c r="T45">
        <f>IFERROR(IFERROR(INDEX(prices!$A$2:$G$507, (MATCH(I45+15,prices!$A$2:$A$507,0)), 5), INDEX(prices!$A$2:$G$507, (MATCH(I45+17,prices!$A$2:$A$507,0)), 5)), INDEX(prices!$A$2:$G$507, (MATCH(I45+18,prices!$A$2:$A$507,0)), 5))</f>
        <v>1797.2700199999999</v>
      </c>
      <c r="U45">
        <f t="shared" si="5"/>
        <v>2.0103893340802793E-2</v>
      </c>
      <c r="V45">
        <f>IFERROR(IFERROR(INDEX(prices!$A$2:$G$507, (MATCH(I45+7,prices!$A$2:$A$507,0)), 5), INDEX(prices!$A$2:$G$507, (MATCH(I45+9,prices!$A$2:$A$507,0)), 5)), INDEX(prices!$A$2:$G$507, (MATCH(I45+10,prices!$A$2:$A$507,0)), 5))</f>
        <v>1673.099976</v>
      </c>
      <c r="W45">
        <f t="shared" si="6"/>
        <v>1.4844674476675065E-3</v>
      </c>
    </row>
    <row r="46" spans="1:23">
      <c r="A46">
        <v>20190306</v>
      </c>
      <c r="B46">
        <v>-0.84</v>
      </c>
      <c r="C46">
        <v>-1.28</v>
      </c>
      <c r="D46">
        <v>0.09</v>
      </c>
      <c r="E46">
        <v>8.9999999999999993E-3</v>
      </c>
      <c r="F46">
        <v>3</v>
      </c>
      <c r="G46">
        <v>6</v>
      </c>
      <c r="H46">
        <v>2019</v>
      </c>
      <c r="I46" s="1">
        <v>43530</v>
      </c>
      <c r="J46">
        <f>INDEX(pol!$A$2:$E$366, (MATCH(I46,pol!$A$2:$A$367,0)), 4)</f>
        <v>0.32355452455276701</v>
      </c>
      <c r="K46">
        <f t="shared" si="0"/>
        <v>-0.24369908203193991</v>
      </c>
      <c r="L46">
        <f>INDEX(prices!$A$2:$G$253, (MATCH(I46,prices!$A$2:$A$253,0)), 5)</f>
        <v>1668.9499510000001</v>
      </c>
      <c r="M46">
        <f t="shared" si="1"/>
        <v>-1.3873603192347867E-2</v>
      </c>
      <c r="N46">
        <f>IFERROR(IFERROR(INDEX(prices!$A$2:$G$507, (MATCH(I46+30,prices!$A$2:$A$507,0)), 5), INDEX(prices!$A$2:$G$507, (MATCH(I46+32,prices!$A$2:$A$507,0)), 5)), INDEX(prices!$A$2:$G$507, (MATCH(I46+33,prices!$A$2:$A$507,0)), 5))</f>
        <v>1837.280029</v>
      </c>
      <c r="O46">
        <f t="shared" si="2"/>
        <v>1.0127246820485724E-2</v>
      </c>
      <c r="P46">
        <f>IFERROR(IFERROR(INDEX(prices!$A$2:$G$507, (MATCH(I46+60,prices!$A$2:$A$507,0)), 5), INDEX(prices!$A$2:$G$507, (MATCH(I46+62,prices!$A$2:$A$507,0)), 5)), INDEX(prices!$A$2:$G$507, (MATCH(I46+63,prices!$A$2:$A$507,0)), 5))</f>
        <v>1921</v>
      </c>
      <c r="Q46">
        <f t="shared" si="3"/>
        <v>-1.5149597937848118E-2</v>
      </c>
      <c r="R46">
        <f>IFERROR(IFERROR(INDEX(prices!$A$2:$G$507, (MATCH(I46+90,prices!$A$2:$A$507,0)), 5), INDEX(prices!$A$2:$G$507, (MATCH(I46+92,prices!$A$2:$A$507,0)), 5)), INDEX(prices!$A$2:$G$507, (MATCH(I46+93,prices!$A$2:$A$507,0)), 5))</f>
        <v>1729.5600589999999</v>
      </c>
      <c r="S46">
        <f t="shared" si="4"/>
        <v>2.1781967923917508E-2</v>
      </c>
      <c r="T46">
        <f>IFERROR(IFERROR(INDEX(prices!$A$2:$G$507, (MATCH(I46+15,prices!$A$2:$A$507,0)), 5), INDEX(prices!$A$2:$G$507, (MATCH(I46+17,prices!$A$2:$A$507,0)), 5)), INDEX(prices!$A$2:$G$507, (MATCH(I46+18,prices!$A$2:$A$507,0)), 5))</f>
        <v>1819.26001</v>
      </c>
      <c r="U46">
        <f t="shared" si="5"/>
        <v>1.2235217722042698E-2</v>
      </c>
      <c r="V46">
        <f>IFERROR(IFERROR(INDEX(prices!$A$2:$G$507, (MATCH(I46+7,prices!$A$2:$A$507,0)), 5), INDEX(prices!$A$2:$G$507, (MATCH(I46+9,prices!$A$2:$A$507,0)), 5)), INDEX(prices!$A$2:$G$507, (MATCH(I46+10,prices!$A$2:$A$507,0)), 5))</f>
        <v>1690.8100589999999</v>
      </c>
      <c r="W46">
        <f t="shared" si="6"/>
        <v>1.0585191114723882E-2</v>
      </c>
    </row>
    <row r="47" spans="1:23">
      <c r="A47">
        <v>20190307</v>
      </c>
      <c r="B47">
        <v>-0.82</v>
      </c>
      <c r="C47">
        <v>-7.0000000000000007E-2</v>
      </c>
      <c r="D47">
        <v>-0.27</v>
      </c>
      <c r="E47">
        <v>8.9999999999999993E-3</v>
      </c>
      <c r="F47">
        <v>3</v>
      </c>
      <c r="G47">
        <v>7</v>
      </c>
      <c r="H47">
        <v>2019</v>
      </c>
      <c r="I47" s="1">
        <v>43531</v>
      </c>
      <c r="J47">
        <f>INDEX(pol!$A$2:$E$366, (MATCH(I47,pol!$A$2:$A$367,0)), 4)</f>
        <v>0.268257797817259</v>
      </c>
      <c r="K47">
        <f t="shared" si="0"/>
        <v>-0.17090388957453728</v>
      </c>
      <c r="L47">
        <f>INDEX(prices!$A$2:$G$253, (MATCH(I47,prices!$A$2:$A$253,0)), 5)</f>
        <v>1625.9499510000001</v>
      </c>
      <c r="M47">
        <f t="shared" si="1"/>
        <v>-2.5764703114215796E-2</v>
      </c>
      <c r="N47">
        <f>IFERROR(IFERROR(INDEX(prices!$A$2:$G$507, (MATCH(I47+30,prices!$A$2:$A$507,0)), 5), INDEX(prices!$A$2:$G$507, (MATCH(I47+32,prices!$A$2:$A$507,0)), 5)), INDEX(prices!$A$2:$G$507, (MATCH(I47+33,prices!$A$2:$A$507,0)), 5))</f>
        <v>1849.8599850000001</v>
      </c>
      <c r="O47">
        <f t="shared" si="2"/>
        <v>6.8470542331247634E-3</v>
      </c>
      <c r="P47">
        <f>IFERROR(IFERROR(INDEX(prices!$A$2:$G$507, (MATCH(I47+60,prices!$A$2:$A$507,0)), 5), INDEX(prices!$A$2:$G$507, (MATCH(I47+62,prices!$A$2:$A$507,0)), 5)), INDEX(prices!$A$2:$G$507, (MATCH(I47+63,prices!$A$2:$A$507,0)), 5))</f>
        <v>1950.5500489999999</v>
      </c>
      <c r="Q47">
        <f t="shared" si="3"/>
        <v>1.5382638729828186E-2</v>
      </c>
      <c r="R47">
        <f>IFERROR(IFERROR(INDEX(prices!$A$2:$G$507, (MATCH(I47+90,prices!$A$2:$A$507,0)), 5), INDEX(prices!$A$2:$G$507, (MATCH(I47+92,prices!$A$2:$A$507,0)), 5)), INDEX(prices!$A$2:$G$507, (MATCH(I47+93,prices!$A$2:$A$507,0)), 5))</f>
        <v>1738.5</v>
      </c>
      <c r="S47">
        <f t="shared" si="4"/>
        <v>5.1689104136510879E-3</v>
      </c>
      <c r="T47">
        <f>IFERROR(IFERROR(INDEX(prices!$A$2:$G$507, (MATCH(I47+15,prices!$A$2:$A$507,0)), 5), INDEX(prices!$A$2:$G$507, (MATCH(I47+17,prices!$A$2:$A$507,0)), 5)), INDEX(prices!$A$2:$G$507, (MATCH(I47+18,prices!$A$2:$A$507,0)), 5))</f>
        <v>1764.7700199999999</v>
      </c>
      <c r="U47">
        <f t="shared" si="5"/>
        <v>-2.9951732957621619E-2</v>
      </c>
      <c r="V47">
        <f>IFERROR(IFERROR(INDEX(prices!$A$2:$G$507, (MATCH(I47+7,prices!$A$2:$A$507,0)), 5), INDEX(prices!$A$2:$G$507, (MATCH(I47+9,prices!$A$2:$A$507,0)), 5)), INDEX(prices!$A$2:$G$507, (MATCH(I47+10,prices!$A$2:$A$507,0)), 5))</f>
        <v>1686.219971</v>
      </c>
      <c r="W47">
        <f t="shared" si="6"/>
        <v>-2.7147271661694815E-3</v>
      </c>
    </row>
    <row r="48" spans="1:23">
      <c r="A48">
        <v>20190308</v>
      </c>
      <c r="B48">
        <v>-0.22</v>
      </c>
      <c r="C48">
        <v>0.04</v>
      </c>
      <c r="D48">
        <v>-0.13</v>
      </c>
      <c r="E48">
        <v>8.9999999999999993E-3</v>
      </c>
      <c r="F48">
        <v>3</v>
      </c>
      <c r="G48">
        <v>8</v>
      </c>
      <c r="H48">
        <v>2019</v>
      </c>
      <c r="I48" s="1">
        <v>43532</v>
      </c>
      <c r="J48">
        <f>INDEX(pol!$A$2:$E$366, (MATCH(I48,pol!$A$2:$A$367,0)), 4)</f>
        <v>0.384780155188719</v>
      </c>
      <c r="K48">
        <f t="shared" si="0"/>
        <v>0.43436708390052714</v>
      </c>
      <c r="L48">
        <f>INDEX(prices!$A$2:$G$253, (MATCH(I48,prices!$A$2:$A$253,0)), 5)</f>
        <v>1620.8000489999999</v>
      </c>
      <c r="M48">
        <f t="shared" si="1"/>
        <v>-3.1673188936921408E-3</v>
      </c>
      <c r="N48">
        <f>IFERROR(IFERROR(INDEX(prices!$A$2:$G$507, (MATCH(I48+30,prices!$A$2:$A$507,0)), 5), INDEX(prices!$A$2:$G$507, (MATCH(I48+32,prices!$A$2:$A$507,0)), 5)), INDEX(prices!$A$2:$G$507, (MATCH(I48+33,prices!$A$2:$A$507,0)), 5))</f>
        <v>1835.839966</v>
      </c>
      <c r="O48">
        <f t="shared" si="2"/>
        <v>-7.5789622531891501E-3</v>
      </c>
      <c r="P48">
        <f>IFERROR(IFERROR(INDEX(prices!$A$2:$G$507, (MATCH(I48+60,prices!$A$2:$A$507,0)), 5), INDEX(prices!$A$2:$G$507, (MATCH(I48+62,prices!$A$2:$A$507,0)), 5)), INDEX(prices!$A$2:$G$507, (MATCH(I48+63,prices!$A$2:$A$507,0)), 5))</f>
        <v>1921</v>
      </c>
      <c r="Q48">
        <f t="shared" si="3"/>
        <v>-1.5149597937848118E-2</v>
      </c>
      <c r="R48">
        <f>IFERROR(IFERROR(INDEX(prices!$A$2:$G$507, (MATCH(I48+90,prices!$A$2:$A$507,0)), 5), INDEX(prices!$A$2:$G$507, (MATCH(I48+92,prices!$A$2:$A$507,0)), 5)), INDEX(prices!$A$2:$G$507, (MATCH(I48+93,prices!$A$2:$A$507,0)), 5))</f>
        <v>1754.3599850000001</v>
      </c>
      <c r="S48">
        <f t="shared" si="4"/>
        <v>9.1227983894161934E-3</v>
      </c>
      <c r="T48">
        <f>IFERROR(IFERROR(INDEX(prices!$A$2:$G$507, (MATCH(I48+15,prices!$A$2:$A$507,0)), 5), INDEX(prices!$A$2:$G$507, (MATCH(I48+17,prices!$A$2:$A$507,0)), 5)), INDEX(prices!$A$2:$G$507, (MATCH(I48+18,prices!$A$2:$A$507,0)), 5))</f>
        <v>1774.26001</v>
      </c>
      <c r="U48">
        <f t="shared" si="5"/>
        <v>5.37746555780681E-3</v>
      </c>
      <c r="V48">
        <f>IFERROR(IFERROR(INDEX(prices!$A$2:$G$507, (MATCH(I48+7,prices!$A$2:$A$507,0)), 5), INDEX(prices!$A$2:$G$507, (MATCH(I48+9,prices!$A$2:$A$507,0)), 5)), INDEX(prices!$A$2:$G$507, (MATCH(I48+10,prices!$A$2:$A$507,0)), 5))</f>
        <v>1712.3599850000001</v>
      </c>
      <c r="W48">
        <f t="shared" si="6"/>
        <v>1.5502137591513596E-2</v>
      </c>
    </row>
    <row r="49" spans="1:23">
      <c r="A49">
        <v>20190311</v>
      </c>
      <c r="B49">
        <v>1.49</v>
      </c>
      <c r="C49">
        <v>0.33</v>
      </c>
      <c r="D49">
        <v>-0.49</v>
      </c>
      <c r="E49">
        <v>8.9999999999999993E-3</v>
      </c>
      <c r="F49">
        <v>3</v>
      </c>
      <c r="G49">
        <v>11</v>
      </c>
      <c r="H49">
        <v>2019</v>
      </c>
      <c r="I49" s="1">
        <v>43535</v>
      </c>
      <c r="J49">
        <f>INDEX(pol!$A$2:$E$366, (MATCH(I49,pol!$A$2:$A$367,0)), 4)</f>
        <v>0.71380793285900401</v>
      </c>
      <c r="K49">
        <f t="shared" si="0"/>
        <v>0.85510589159389028</v>
      </c>
      <c r="L49">
        <f>INDEX(prices!$A$2:$G$253, (MATCH(I49,prices!$A$2:$A$253,0)), 5)</f>
        <v>1670.619995</v>
      </c>
      <c r="M49">
        <f t="shared" si="1"/>
        <v>3.073787296017047E-2</v>
      </c>
      <c r="N49">
        <f>IFERROR(IFERROR(INDEX(prices!$A$2:$G$507, (MATCH(I49+30,prices!$A$2:$A$507,0)), 5), INDEX(prices!$A$2:$G$507, (MATCH(I49+32,prices!$A$2:$A$507,0)), 5)), INDEX(prices!$A$2:$G$507, (MATCH(I49+33,prices!$A$2:$A$507,0)), 5))</f>
        <v>1847.329956</v>
      </c>
      <c r="O49">
        <f t="shared" si="2"/>
        <v>6.2587100252724506E-3</v>
      </c>
      <c r="P49">
        <f>IFERROR(IFERROR(INDEX(prices!$A$2:$G$507, (MATCH(I49+60,prices!$A$2:$A$507,0)), 5), INDEX(prices!$A$2:$G$507, (MATCH(I49+62,prices!$A$2:$A$507,0)), 5)), INDEX(prices!$A$2:$G$507, (MATCH(I49+63,prices!$A$2:$A$507,0)), 5))</f>
        <v>1889.9799800000001</v>
      </c>
      <c r="Q49">
        <f t="shared" si="3"/>
        <v>-1.6147850078084294E-2</v>
      </c>
      <c r="R49">
        <f>IFERROR(IFERROR(INDEX(prices!$A$2:$G$507, (MATCH(I49+90,prices!$A$2:$A$507,0)), 5), INDEX(prices!$A$2:$G$507, (MATCH(I49+92,prices!$A$2:$A$507,0)), 5)), INDEX(prices!$A$2:$G$507, (MATCH(I49+93,prices!$A$2:$A$507,0)), 5))</f>
        <v>1863.6999510000001</v>
      </c>
      <c r="S49">
        <f t="shared" si="4"/>
        <v>6.2324703558488882E-2</v>
      </c>
      <c r="T49">
        <f>IFERROR(IFERROR(INDEX(prices!$A$2:$G$507, (MATCH(I49+15,prices!$A$2:$A$507,0)), 5), INDEX(prices!$A$2:$G$507, (MATCH(I49+17,prices!$A$2:$A$507,0)), 5)), INDEX(prices!$A$2:$G$507, (MATCH(I49+18,prices!$A$2:$A$507,0)), 5))</f>
        <v>1783.76001</v>
      </c>
      <c r="U49">
        <f t="shared" si="5"/>
        <v>5.3543448798127396E-3</v>
      </c>
      <c r="V49">
        <f>IFERROR(IFERROR(INDEX(prices!$A$2:$G$507, (MATCH(I49+7,prices!$A$2:$A$507,0)), 5), INDEX(prices!$A$2:$G$507, (MATCH(I49+9,prices!$A$2:$A$507,0)), 5)), INDEX(prices!$A$2:$G$507, (MATCH(I49+10,prices!$A$2:$A$507,0)), 5))</f>
        <v>1742.150024</v>
      </c>
      <c r="W49">
        <f t="shared" si="6"/>
        <v>1.7397065605921629E-2</v>
      </c>
    </row>
    <row r="50" spans="1:23">
      <c r="A50">
        <v>20190312</v>
      </c>
      <c r="B50">
        <v>0.25</v>
      </c>
      <c r="C50">
        <v>-0.27</v>
      </c>
      <c r="D50">
        <v>-0.04</v>
      </c>
      <c r="E50">
        <v>8.9999999999999993E-3</v>
      </c>
      <c r="F50">
        <v>3</v>
      </c>
      <c r="G50">
        <v>12</v>
      </c>
      <c r="H50">
        <v>2019</v>
      </c>
      <c r="I50" s="1">
        <v>43536</v>
      </c>
      <c r="J50">
        <f>INDEX(pol!$A$2:$E$366, (MATCH(I50,pol!$A$2:$A$367,0)), 4)</f>
        <v>0.31056686928919802</v>
      </c>
      <c r="K50">
        <f t="shared" si="0"/>
        <v>-0.56491535748938893</v>
      </c>
      <c r="L50">
        <f>INDEX(prices!$A$2:$G$253, (MATCH(I50,prices!$A$2:$A$253,0)), 5)</f>
        <v>1673.099976</v>
      </c>
      <c r="M50">
        <f t="shared" si="1"/>
        <v>1.4844674476675065E-3</v>
      </c>
      <c r="N50">
        <f>IFERROR(IFERROR(INDEX(prices!$A$2:$G$507, (MATCH(I50+30,prices!$A$2:$A$507,0)), 5), INDEX(prices!$A$2:$G$507, (MATCH(I50+32,prices!$A$2:$A$507,0)), 5)), INDEX(prices!$A$2:$G$507, (MATCH(I50+33,prices!$A$2:$A$507,0)), 5))</f>
        <v>1844.0699460000001</v>
      </c>
      <c r="O50">
        <f t="shared" si="2"/>
        <v>-1.7647145218490496E-3</v>
      </c>
      <c r="P50">
        <f>IFERROR(IFERROR(INDEX(prices!$A$2:$G$507, (MATCH(I50+60,prices!$A$2:$A$507,0)), 5), INDEX(prices!$A$2:$G$507, (MATCH(I50+62,prices!$A$2:$A$507,0)), 5)), INDEX(prices!$A$2:$G$507, (MATCH(I50+63,prices!$A$2:$A$507,0)), 5))</f>
        <v>1822.6800539999999</v>
      </c>
      <c r="Q50">
        <f t="shared" si="3"/>
        <v>-3.5608803644576248E-2</v>
      </c>
      <c r="R50">
        <f>IFERROR(IFERROR(INDEX(prices!$A$2:$G$507, (MATCH(I50+90,prices!$A$2:$A$507,0)), 5), INDEX(prices!$A$2:$G$507, (MATCH(I50+92,prices!$A$2:$A$507,0)), 5)), INDEX(prices!$A$2:$G$507, (MATCH(I50+93,prices!$A$2:$A$507,0)), 5))</f>
        <v>1860.630005</v>
      </c>
      <c r="S50">
        <f t="shared" si="4"/>
        <v>-1.6472318939284409E-3</v>
      </c>
      <c r="T50">
        <f>IFERROR(IFERROR(INDEX(prices!$A$2:$G$507, (MATCH(I50+15,prices!$A$2:$A$507,0)), 5), INDEX(prices!$A$2:$G$507, (MATCH(I50+17,prices!$A$2:$A$507,0)), 5)), INDEX(prices!$A$2:$G$507, (MATCH(I50+18,prices!$A$2:$A$507,0)), 5))</f>
        <v>1765.6999510000001</v>
      </c>
      <c r="U50">
        <f t="shared" si="5"/>
        <v>-1.0124713469722818E-2</v>
      </c>
      <c r="V50">
        <f>IFERROR(IFERROR(INDEX(prices!$A$2:$G$507, (MATCH(I50+7,prices!$A$2:$A$507,0)), 5), INDEX(prices!$A$2:$G$507, (MATCH(I50+9,prices!$A$2:$A$507,0)), 5)), INDEX(prices!$A$2:$G$507, (MATCH(I50+10,prices!$A$2:$A$507,0)), 5))</f>
        <v>1761.849976</v>
      </c>
      <c r="W50">
        <f t="shared" si="6"/>
        <v>1.1307839008473325E-2</v>
      </c>
    </row>
    <row r="51" spans="1:23">
      <c r="A51">
        <v>20190313</v>
      </c>
      <c r="B51">
        <v>0.68</v>
      </c>
      <c r="C51">
        <v>-0.3</v>
      </c>
      <c r="D51">
        <v>0.01</v>
      </c>
      <c r="E51">
        <v>8.9999999999999993E-3</v>
      </c>
      <c r="F51">
        <v>3</v>
      </c>
      <c r="G51">
        <v>13</v>
      </c>
      <c r="H51">
        <v>2019</v>
      </c>
      <c r="I51" s="1">
        <v>43537</v>
      </c>
      <c r="J51">
        <f>INDEX(pol!$A$2:$E$366, (MATCH(I51,pol!$A$2:$A$367,0)), 4)</f>
        <v>0.30267509886567101</v>
      </c>
      <c r="K51">
        <f t="shared" si="0"/>
        <v>-2.5410857383432749E-2</v>
      </c>
      <c r="L51">
        <f>INDEX(prices!$A$2:$G$253, (MATCH(I51,prices!$A$2:$A$253,0)), 5)</f>
        <v>1690.8100589999999</v>
      </c>
      <c r="M51">
        <f t="shared" si="1"/>
        <v>1.0585191114723882E-2</v>
      </c>
      <c r="N51">
        <f>IFERROR(IFERROR(INDEX(prices!$A$2:$G$507, (MATCH(I51+30,prices!$A$2:$A$507,0)), 5), INDEX(prices!$A$2:$G$507, (MATCH(I51+32,prices!$A$2:$A$507,0)), 5)), INDEX(prices!$A$2:$G$507, (MATCH(I51+33,prices!$A$2:$A$507,0)), 5))</f>
        <v>1843.0600589999999</v>
      </c>
      <c r="O51">
        <f t="shared" si="2"/>
        <v>-5.4764028999589932E-4</v>
      </c>
      <c r="P51">
        <f>IFERROR(IFERROR(INDEX(prices!$A$2:$G$507, (MATCH(I51+60,prices!$A$2:$A$507,0)), 5), INDEX(prices!$A$2:$G$507, (MATCH(I51+62,prices!$A$2:$A$507,0)), 5)), INDEX(prices!$A$2:$G$507, (MATCH(I51+63,prices!$A$2:$A$507,0)), 5))</f>
        <v>1840.119995</v>
      </c>
      <c r="Q51">
        <f t="shared" si="3"/>
        <v>9.5682953032414607E-3</v>
      </c>
      <c r="R51">
        <f>IFERROR(IFERROR(INDEX(prices!$A$2:$G$507, (MATCH(I51+90,prices!$A$2:$A$507,0)), 5), INDEX(prices!$A$2:$G$507, (MATCH(I51+92,prices!$A$2:$A$507,0)), 5)), INDEX(prices!$A$2:$G$507, (MATCH(I51+93,prices!$A$2:$A$507,0)), 5))</f>
        <v>1863.6999510000001</v>
      </c>
      <c r="S51">
        <f t="shared" si="4"/>
        <v>1.6499497437697575E-3</v>
      </c>
      <c r="T51">
        <f>IFERROR(IFERROR(INDEX(prices!$A$2:$G$507, (MATCH(I51+15,prices!$A$2:$A$507,0)), 5), INDEX(prices!$A$2:$G$507, (MATCH(I51+17,prices!$A$2:$A$507,0)), 5)), INDEX(prices!$A$2:$G$507, (MATCH(I51+18,prices!$A$2:$A$507,0)), 5))</f>
        <v>1773.420044</v>
      </c>
      <c r="U51">
        <f t="shared" si="5"/>
        <v>4.3722564502692825E-3</v>
      </c>
      <c r="V51">
        <f>IFERROR(IFERROR(INDEX(prices!$A$2:$G$507, (MATCH(I51+7,prices!$A$2:$A$507,0)), 5), INDEX(prices!$A$2:$G$507, (MATCH(I51+9,prices!$A$2:$A$507,0)), 5)), INDEX(prices!$A$2:$G$507, (MATCH(I51+10,prices!$A$2:$A$507,0)), 5))</f>
        <v>1797.2700199999999</v>
      </c>
      <c r="W51">
        <f t="shared" si="6"/>
        <v>2.0103893340802793E-2</v>
      </c>
    </row>
    <row r="52" spans="1:23">
      <c r="A52">
        <v>20190314</v>
      </c>
      <c r="B52">
        <v>-0.1</v>
      </c>
      <c r="C52">
        <v>-0.37</v>
      </c>
      <c r="D52">
        <v>0.23</v>
      </c>
      <c r="E52">
        <v>8.9999999999999993E-3</v>
      </c>
      <c r="F52">
        <v>3</v>
      </c>
      <c r="G52">
        <v>14</v>
      </c>
      <c r="H52">
        <v>2019</v>
      </c>
      <c r="I52" s="1">
        <v>43538</v>
      </c>
      <c r="J52">
        <f>INDEX(pol!$A$2:$E$366, (MATCH(I52,pol!$A$2:$A$367,0)), 4)</f>
        <v>0.35201349370472401</v>
      </c>
      <c r="K52">
        <f t="shared" si="0"/>
        <v>0.16300777640432743</v>
      </c>
      <c r="L52">
        <f>INDEX(prices!$A$2:$G$253, (MATCH(I52,prices!$A$2:$A$253,0)), 5)</f>
        <v>1686.219971</v>
      </c>
      <c r="M52">
        <f t="shared" si="1"/>
        <v>-2.7147271661694815E-3</v>
      </c>
      <c r="N52">
        <f>IFERROR(IFERROR(INDEX(prices!$A$2:$G$507, (MATCH(I52+30,prices!$A$2:$A$507,0)), 5), INDEX(prices!$A$2:$G$507, (MATCH(I52+32,prices!$A$2:$A$507,0)), 5)), INDEX(prices!$A$2:$G$507, (MATCH(I52+33,prices!$A$2:$A$507,0)), 5))</f>
        <v>1844.869995</v>
      </c>
      <c r="O52">
        <f t="shared" si="2"/>
        <v>9.8202768334209071E-4</v>
      </c>
      <c r="P52">
        <f>IFERROR(IFERROR(INDEX(prices!$A$2:$G$507, (MATCH(I52+60,prices!$A$2:$A$507,0)), 5), INDEX(prices!$A$2:$G$507, (MATCH(I52+62,prices!$A$2:$A$507,0)), 5)), INDEX(prices!$A$2:$G$507, (MATCH(I52+63,prices!$A$2:$A$507,0)), 5))</f>
        <v>1822.6800539999999</v>
      </c>
      <c r="Q52">
        <f t="shared" si="3"/>
        <v>-9.4776107250549649E-3</v>
      </c>
      <c r="R52">
        <f>IFERROR(IFERROR(INDEX(prices!$A$2:$G$507, (MATCH(I52+90,prices!$A$2:$A$507,0)), 5), INDEX(prices!$A$2:$G$507, (MATCH(I52+92,prices!$A$2:$A$507,0)), 5)), INDEX(prices!$A$2:$G$507, (MATCH(I52+93,prices!$A$2:$A$507,0)), 5))</f>
        <v>1855.3199460000001</v>
      </c>
      <c r="S52">
        <f t="shared" si="4"/>
        <v>-4.4964346302115571E-3</v>
      </c>
      <c r="T52">
        <f>IFERROR(IFERROR(INDEX(prices!$A$2:$G$507, (MATCH(I52+15,prices!$A$2:$A$507,0)), 5), INDEX(prices!$A$2:$G$507, (MATCH(I52+17,prices!$A$2:$A$507,0)), 5)), INDEX(prices!$A$2:$G$507, (MATCH(I52+18,prices!$A$2:$A$507,0)), 5))</f>
        <v>1780.75</v>
      </c>
      <c r="U52">
        <f t="shared" si="5"/>
        <v>4.1332317319855661E-3</v>
      </c>
      <c r="V52">
        <f>IFERROR(IFERROR(INDEX(prices!$A$2:$G$507, (MATCH(I52+7,prices!$A$2:$A$507,0)), 5), INDEX(prices!$A$2:$G$507, (MATCH(I52+9,prices!$A$2:$A$507,0)), 5)), INDEX(prices!$A$2:$G$507, (MATCH(I52+10,prices!$A$2:$A$507,0)), 5))</f>
        <v>1819.26001</v>
      </c>
      <c r="W52">
        <f t="shared" si="6"/>
        <v>1.2235217722042698E-2</v>
      </c>
    </row>
    <row r="53" spans="1:23">
      <c r="A53">
        <v>20190315</v>
      </c>
      <c r="B53">
        <v>0.48</v>
      </c>
      <c r="C53">
        <v>-0.28000000000000003</v>
      </c>
      <c r="D53">
        <v>-0.28000000000000003</v>
      </c>
      <c r="E53">
        <v>8.9999999999999993E-3</v>
      </c>
      <c r="F53">
        <v>3</v>
      </c>
      <c r="G53">
        <v>15</v>
      </c>
      <c r="H53">
        <v>2019</v>
      </c>
      <c r="I53" s="1">
        <v>43539</v>
      </c>
      <c r="J53">
        <f>INDEX(pol!$A$2:$E$366, (MATCH(I53,pol!$A$2:$A$367,0)), 4)</f>
        <v>0.27914191355639101</v>
      </c>
      <c r="K53">
        <f t="shared" si="0"/>
        <v>-0.207013598772606</v>
      </c>
      <c r="L53">
        <f>INDEX(prices!$A$2:$G$253, (MATCH(I53,prices!$A$2:$A$253,0)), 5)</f>
        <v>1712.3599850000001</v>
      </c>
      <c r="M53">
        <f t="shared" si="1"/>
        <v>1.5502137591513596E-2</v>
      </c>
      <c r="N53">
        <f>IFERROR(IFERROR(INDEX(prices!$A$2:$G$507, (MATCH(I53+30,prices!$A$2:$A$507,0)), 5), INDEX(prices!$A$2:$G$507, (MATCH(I53+32,prices!$A$2:$A$507,0)), 5)), INDEX(prices!$A$2:$G$507, (MATCH(I53+33,prices!$A$2:$A$507,0)), 5))</f>
        <v>1863.040039</v>
      </c>
      <c r="O53">
        <f t="shared" si="2"/>
        <v>9.8489563217162967E-3</v>
      </c>
      <c r="P53">
        <f>IFERROR(IFERROR(INDEX(prices!$A$2:$G$507, (MATCH(I53+60,prices!$A$2:$A$507,0)), 5), INDEX(prices!$A$2:$G$507, (MATCH(I53+62,prices!$A$2:$A$507,0)), 5)), INDEX(prices!$A$2:$G$507, (MATCH(I53+63,prices!$A$2:$A$507,0)), 5))</f>
        <v>1840.119995</v>
      </c>
      <c r="Q53">
        <f t="shared" si="3"/>
        <v>9.5682953032414607E-3</v>
      </c>
      <c r="R53">
        <f>IFERROR(IFERROR(INDEX(prices!$A$2:$G$507, (MATCH(I53+90,prices!$A$2:$A$507,0)), 5), INDEX(prices!$A$2:$G$507, (MATCH(I53+92,prices!$A$2:$A$507,0)), 5)), INDEX(prices!$A$2:$G$507, (MATCH(I53+93,prices!$A$2:$A$507,0)), 5))</f>
        <v>1870.3000489999999</v>
      </c>
      <c r="S53">
        <f t="shared" si="4"/>
        <v>8.0741346161326034E-3</v>
      </c>
      <c r="T53">
        <f>IFERROR(IFERROR(INDEX(prices!$A$2:$G$507, (MATCH(I53+15,prices!$A$2:$A$507,0)), 5), INDEX(prices!$A$2:$G$507, (MATCH(I53+17,prices!$A$2:$A$507,0)), 5)), INDEX(prices!$A$2:$G$507, (MATCH(I53+18,prices!$A$2:$A$507,0)), 5))</f>
        <v>1814.1899410000001</v>
      </c>
      <c r="U53">
        <f t="shared" si="5"/>
        <v>1.877857138845997E-2</v>
      </c>
      <c r="V53">
        <f>IFERROR(IFERROR(INDEX(prices!$A$2:$G$507, (MATCH(I53+7,prices!$A$2:$A$507,0)), 5), INDEX(prices!$A$2:$G$507, (MATCH(I53+9,prices!$A$2:$A$507,0)), 5)), INDEX(prices!$A$2:$G$507, (MATCH(I53+10,prices!$A$2:$A$507,0)), 5))</f>
        <v>1764.7700199999999</v>
      </c>
      <c r="W53">
        <f t="shared" si="6"/>
        <v>-2.9951732957621619E-2</v>
      </c>
    </row>
    <row r="54" spans="1:23">
      <c r="A54">
        <v>20190318</v>
      </c>
      <c r="B54">
        <v>0.46</v>
      </c>
      <c r="C54">
        <v>0.17</v>
      </c>
      <c r="D54">
        <v>0.34</v>
      </c>
      <c r="E54">
        <v>8.9999999999999993E-3</v>
      </c>
      <c r="F54">
        <v>3</v>
      </c>
      <c r="G54">
        <v>18</v>
      </c>
      <c r="H54">
        <v>2019</v>
      </c>
      <c r="I54" s="1">
        <v>43542</v>
      </c>
      <c r="J54">
        <f>INDEX(pol!$A$2:$E$366, (MATCH(I54,pol!$A$2:$A$367,0)), 4)</f>
        <v>0.538179880626111</v>
      </c>
      <c r="K54">
        <f t="shared" si="0"/>
        <v>0.92797947742588038</v>
      </c>
      <c r="L54">
        <f>INDEX(prices!$A$2:$G$253, (MATCH(I54,prices!$A$2:$A$253,0)), 5)</f>
        <v>1742.150024</v>
      </c>
      <c r="M54">
        <f t="shared" si="1"/>
        <v>1.7397065605921629E-2</v>
      </c>
      <c r="N54">
        <f>IFERROR(IFERROR(INDEX(prices!$A$2:$G$507, (MATCH(I54+30,prices!$A$2:$A$507,0)), 5), INDEX(prices!$A$2:$G$507, (MATCH(I54+32,prices!$A$2:$A$507,0)), 5)), INDEX(prices!$A$2:$G$507, (MATCH(I54+33,prices!$A$2:$A$507,0)), 5))</f>
        <v>1864.8199460000001</v>
      </c>
      <c r="O54">
        <f t="shared" si="2"/>
        <v>9.5537774966740464E-4</v>
      </c>
      <c r="P54">
        <f>IFERROR(IFERROR(INDEX(prices!$A$2:$G$507, (MATCH(I54+60,prices!$A$2:$A$507,0)), 5), INDEX(prices!$A$2:$G$507, (MATCH(I54+62,prices!$A$2:$A$507,0)), 5)), INDEX(prices!$A$2:$G$507, (MATCH(I54+63,prices!$A$2:$A$507,0)), 5))</f>
        <v>1869</v>
      </c>
      <c r="Q54">
        <f t="shared" si="3"/>
        <v>1.5694631371037292E-2</v>
      </c>
      <c r="R54">
        <f>IFERROR(IFERROR(INDEX(prices!$A$2:$G$507, (MATCH(I54+90,prices!$A$2:$A$507,0)), 5), INDEX(prices!$A$2:$G$507, (MATCH(I54+92,prices!$A$2:$A$507,0)), 5)), INDEX(prices!$A$2:$G$507, (MATCH(I54+93,prices!$A$2:$A$507,0)), 5))</f>
        <v>1901.369995</v>
      </c>
      <c r="S54">
        <f t="shared" si="4"/>
        <v>1.6612278878253974E-2</v>
      </c>
      <c r="T54">
        <f>IFERROR(IFERROR(INDEX(prices!$A$2:$G$507, (MATCH(I54+15,prices!$A$2:$A$507,0)), 5), INDEX(prices!$A$2:$G$507, (MATCH(I54+17,prices!$A$2:$A$507,0)), 5)), INDEX(prices!$A$2:$G$507, (MATCH(I54+18,prices!$A$2:$A$507,0)), 5))</f>
        <v>1813.9799800000001</v>
      </c>
      <c r="U54">
        <f t="shared" si="5"/>
        <v>-1.1573264477714417E-4</v>
      </c>
      <c r="V54">
        <f>IFERROR(IFERROR(INDEX(prices!$A$2:$G$507, (MATCH(I54+7,prices!$A$2:$A$507,0)), 5), INDEX(prices!$A$2:$G$507, (MATCH(I54+9,prices!$A$2:$A$507,0)), 5)), INDEX(prices!$A$2:$G$507, (MATCH(I54+10,prices!$A$2:$A$507,0)), 5))</f>
        <v>1774.26001</v>
      </c>
      <c r="W54">
        <f t="shared" si="6"/>
        <v>5.37746555780681E-3</v>
      </c>
    </row>
    <row r="55" spans="1:23">
      <c r="A55">
        <v>20190319</v>
      </c>
      <c r="B55">
        <v>-0.09</v>
      </c>
      <c r="C55">
        <v>-0.37</v>
      </c>
      <c r="D55">
        <v>-0.89</v>
      </c>
      <c r="E55">
        <v>8.9999999999999993E-3</v>
      </c>
      <c r="F55">
        <v>3</v>
      </c>
      <c r="G55">
        <v>19</v>
      </c>
      <c r="H55">
        <v>2019</v>
      </c>
      <c r="I55" s="1">
        <v>43543</v>
      </c>
      <c r="J55">
        <f>INDEX(pol!$A$2:$E$366, (MATCH(I55,pol!$A$2:$A$367,0)), 4)</f>
        <v>0.34858758119064698</v>
      </c>
      <c r="K55">
        <f t="shared" si="0"/>
        <v>-0.35228425710544026</v>
      </c>
      <c r="L55">
        <f>INDEX(prices!$A$2:$G$253, (MATCH(I55,prices!$A$2:$A$253,0)), 5)</f>
        <v>1761.849976</v>
      </c>
      <c r="M55">
        <f t="shared" si="1"/>
        <v>1.1307839008473325E-2</v>
      </c>
      <c r="N55">
        <f>IFERROR(IFERROR(INDEX(prices!$A$2:$G$507, (MATCH(I55+30,prices!$A$2:$A$507,0)), 5), INDEX(prices!$A$2:$G$507, (MATCH(I55+32,prices!$A$2:$A$507,0)), 5)), INDEX(prices!$A$2:$G$507, (MATCH(I55+33,prices!$A$2:$A$507,0)), 5))</f>
        <v>1861.6899410000001</v>
      </c>
      <c r="O55">
        <f t="shared" si="2"/>
        <v>-1.678448906938055E-3</v>
      </c>
      <c r="P55">
        <f>IFERROR(IFERROR(INDEX(prices!$A$2:$G$507, (MATCH(I55+60,prices!$A$2:$A$507,0)), 5), INDEX(prices!$A$2:$G$507, (MATCH(I55+62,prices!$A$2:$A$507,0)), 5)), INDEX(prices!$A$2:$G$507, (MATCH(I55+63,prices!$A$2:$A$507,0)), 5))</f>
        <v>1858.969971</v>
      </c>
      <c r="Q55">
        <f t="shared" si="3"/>
        <v>-5.3665216693419013E-3</v>
      </c>
      <c r="R55">
        <f>IFERROR(IFERROR(INDEX(prices!$A$2:$G$507, (MATCH(I55+90,prices!$A$2:$A$507,0)), 5), INDEX(prices!$A$2:$G$507, (MATCH(I55+92,prices!$A$2:$A$507,0)), 5)), INDEX(prices!$A$2:$G$507, (MATCH(I55+93,prices!$A$2:$A$507,0)), 5))</f>
        <v>1886.030029</v>
      </c>
      <c r="S55">
        <f t="shared" si="4"/>
        <v>-8.0678489932728761E-3</v>
      </c>
      <c r="T55">
        <f>IFERROR(IFERROR(INDEX(prices!$A$2:$G$507, (MATCH(I55+15,prices!$A$2:$A$507,0)), 5), INDEX(prices!$A$2:$G$507, (MATCH(I55+17,prices!$A$2:$A$507,0)), 5)), INDEX(prices!$A$2:$G$507, (MATCH(I55+18,prices!$A$2:$A$507,0)), 5))</f>
        <v>1820.6999510000001</v>
      </c>
      <c r="U55">
        <f t="shared" si="5"/>
        <v>3.7045452949265663E-3</v>
      </c>
      <c r="V55">
        <f>IFERROR(IFERROR(INDEX(prices!$A$2:$G$507, (MATCH(I55+7,prices!$A$2:$A$507,0)), 5), INDEX(prices!$A$2:$G$507, (MATCH(I55+9,prices!$A$2:$A$507,0)), 5)), INDEX(prices!$A$2:$G$507, (MATCH(I55+10,prices!$A$2:$A$507,0)), 5))</f>
        <v>1783.76001</v>
      </c>
      <c r="W55">
        <f t="shared" si="6"/>
        <v>5.3543448798127396E-3</v>
      </c>
    </row>
    <row r="56" spans="1:23">
      <c r="A56">
        <v>20190320</v>
      </c>
      <c r="B56">
        <v>-0.39</v>
      </c>
      <c r="C56">
        <v>-0.01</v>
      </c>
      <c r="D56">
        <v>-0.99</v>
      </c>
      <c r="E56">
        <v>8.9999999999999993E-3</v>
      </c>
      <c r="F56">
        <v>3</v>
      </c>
      <c r="G56">
        <v>20</v>
      </c>
      <c r="H56">
        <v>2019</v>
      </c>
      <c r="I56" s="1">
        <v>43544</v>
      </c>
      <c r="J56">
        <f>INDEX(pol!$A$2:$E$366, (MATCH(I56,pol!$A$2:$A$367,0)), 4)</f>
        <v>0.29272162962397702</v>
      </c>
      <c r="K56">
        <f t="shared" si="0"/>
        <v>-0.16026374598846124</v>
      </c>
      <c r="L56">
        <f>INDEX(prices!$A$2:$G$253, (MATCH(I56,prices!$A$2:$A$253,0)), 5)</f>
        <v>1797.2700199999999</v>
      </c>
      <c r="M56">
        <f t="shared" si="1"/>
        <v>2.0103893340802793E-2</v>
      </c>
      <c r="N56">
        <f>IFERROR(IFERROR(INDEX(prices!$A$2:$G$507, (MATCH(I56+30,prices!$A$2:$A$507,0)), 5), INDEX(prices!$A$2:$G$507, (MATCH(I56+32,prices!$A$2:$A$507,0)), 5)), INDEX(prices!$A$2:$G$507, (MATCH(I56+33,prices!$A$2:$A$507,0)), 5))</f>
        <v>1887.3100589999999</v>
      </c>
      <c r="O56">
        <f t="shared" si="2"/>
        <v>1.3761753466980687E-2</v>
      </c>
      <c r="P56">
        <f>IFERROR(IFERROR(INDEX(prices!$A$2:$G$507, (MATCH(I56+60,prices!$A$2:$A$507,0)), 5), INDEX(prices!$A$2:$G$507, (MATCH(I56+62,prices!$A$2:$A$507,0)), 5)), INDEX(prices!$A$2:$G$507, (MATCH(I56+63,prices!$A$2:$A$507,0)), 5))</f>
        <v>1857.5200199999999</v>
      </c>
      <c r="Q56">
        <f t="shared" si="3"/>
        <v>-7.799754824549856E-4</v>
      </c>
      <c r="R56">
        <f>IFERROR(IFERROR(INDEX(prices!$A$2:$G$507, (MATCH(I56+90,prices!$A$2:$A$507,0)), 5), INDEX(prices!$A$2:$G$507, (MATCH(I56+92,prices!$A$2:$A$507,0)), 5)), INDEX(prices!$A$2:$G$507, (MATCH(I56+93,prices!$A$2:$A$507,0)), 5))</f>
        <v>1901.369995</v>
      </c>
      <c r="S56">
        <f t="shared" si="4"/>
        <v>8.1334685896456652E-3</v>
      </c>
      <c r="T56">
        <f>IFERROR(IFERROR(INDEX(prices!$A$2:$G$507, (MATCH(I56+15,prices!$A$2:$A$507,0)), 5), INDEX(prices!$A$2:$G$507, (MATCH(I56+17,prices!$A$2:$A$507,0)), 5)), INDEX(prices!$A$2:$G$507, (MATCH(I56+18,prices!$A$2:$A$507,0)), 5))</f>
        <v>1818.8599850000001</v>
      </c>
      <c r="U56">
        <f t="shared" si="5"/>
        <v>-1.0105816716199844E-3</v>
      </c>
      <c r="V56">
        <f>IFERROR(IFERROR(INDEX(prices!$A$2:$G$507, (MATCH(I56+7,prices!$A$2:$A$507,0)), 5), INDEX(prices!$A$2:$G$507, (MATCH(I56+9,prices!$A$2:$A$507,0)), 5)), INDEX(prices!$A$2:$G$507, (MATCH(I56+10,prices!$A$2:$A$507,0)), 5))</f>
        <v>1765.6999510000001</v>
      </c>
      <c r="W56">
        <f t="shared" si="6"/>
        <v>-1.0124713469722818E-2</v>
      </c>
    </row>
    <row r="57" spans="1:23">
      <c r="A57">
        <v>20190321</v>
      </c>
      <c r="B57">
        <v>1.1100000000000001</v>
      </c>
      <c r="C57">
        <v>0.25</v>
      </c>
      <c r="D57">
        <v>-1.1200000000000001</v>
      </c>
      <c r="E57">
        <v>8.9999999999999993E-3</v>
      </c>
      <c r="F57">
        <v>3</v>
      </c>
      <c r="G57">
        <v>21</v>
      </c>
      <c r="H57">
        <v>2019</v>
      </c>
      <c r="I57" s="1">
        <v>43545</v>
      </c>
      <c r="J57">
        <f>INDEX(pol!$A$2:$E$366, (MATCH(I57,pol!$A$2:$A$367,0)), 4)</f>
        <v>0.26163924154777002</v>
      </c>
      <c r="K57">
        <f t="shared" si="0"/>
        <v>-0.10618411805145615</v>
      </c>
      <c r="L57">
        <f>INDEX(prices!$A$2:$G$253, (MATCH(I57,prices!$A$2:$A$253,0)), 5)</f>
        <v>1819.26001</v>
      </c>
      <c r="M57">
        <f t="shared" si="1"/>
        <v>1.2235217722042698E-2</v>
      </c>
      <c r="N57">
        <f>IFERROR(IFERROR(INDEX(prices!$A$2:$G$507, (MATCH(I57+30,prices!$A$2:$A$507,0)), 5), INDEX(prices!$A$2:$G$507, (MATCH(I57+32,prices!$A$2:$A$507,0)), 5)), INDEX(prices!$A$2:$G$507, (MATCH(I57+33,prices!$A$2:$A$507,0)), 5))</f>
        <v>1887.3100589999999</v>
      </c>
      <c r="O57">
        <f t="shared" si="2"/>
        <v>0</v>
      </c>
      <c r="P57">
        <f>IFERROR(IFERROR(INDEX(prices!$A$2:$G$507, (MATCH(I57+60,prices!$A$2:$A$507,0)), 5), INDEX(prices!$A$2:$G$507, (MATCH(I57+62,prices!$A$2:$A$507,0)), 5)), INDEX(prices!$A$2:$G$507, (MATCH(I57+63,prices!$A$2:$A$507,0)), 5))</f>
        <v>1858.969971</v>
      </c>
      <c r="Q57">
        <f t="shared" si="3"/>
        <v>7.8058431908586132E-4</v>
      </c>
      <c r="R57">
        <f>IFERROR(IFERROR(INDEX(prices!$A$2:$G$507, (MATCH(I57+90,prices!$A$2:$A$507,0)), 5), INDEX(prices!$A$2:$G$507, (MATCH(I57+92,prices!$A$2:$A$507,0)), 5)), INDEX(prices!$A$2:$G$507, (MATCH(I57+93,prices!$A$2:$A$507,0)), 5))</f>
        <v>1908.790039</v>
      </c>
      <c r="S57">
        <f t="shared" si="4"/>
        <v>3.9024724380380062E-3</v>
      </c>
      <c r="T57">
        <f>IFERROR(IFERROR(INDEX(prices!$A$2:$G$507, (MATCH(I57+15,prices!$A$2:$A$507,0)), 5), INDEX(prices!$A$2:$G$507, (MATCH(I57+17,prices!$A$2:$A$507,0)), 5)), INDEX(prices!$A$2:$G$507, (MATCH(I57+18,prices!$A$2:$A$507,0)), 5))</f>
        <v>1837.280029</v>
      </c>
      <c r="U57">
        <f t="shared" si="5"/>
        <v>1.0127246820485724E-2</v>
      </c>
      <c r="V57">
        <f>IFERROR(IFERROR(INDEX(prices!$A$2:$G$507, (MATCH(I57+7,prices!$A$2:$A$507,0)), 5), INDEX(prices!$A$2:$G$507, (MATCH(I57+9,prices!$A$2:$A$507,0)), 5)), INDEX(prices!$A$2:$G$507, (MATCH(I57+10,prices!$A$2:$A$507,0)), 5))</f>
        <v>1773.420044</v>
      </c>
      <c r="W57">
        <f t="shared" si="6"/>
        <v>4.3722564502692825E-3</v>
      </c>
    </row>
    <row r="58" spans="1:23">
      <c r="A58">
        <v>20190322</v>
      </c>
      <c r="B58">
        <v>-2.17</v>
      </c>
      <c r="C58">
        <v>-1.57</v>
      </c>
      <c r="D58">
        <v>7.0000000000000007E-2</v>
      </c>
      <c r="E58">
        <v>8.9999999999999993E-3</v>
      </c>
      <c r="F58">
        <v>3</v>
      </c>
      <c r="G58">
        <v>22</v>
      </c>
      <c r="H58">
        <v>2019</v>
      </c>
      <c r="I58" s="1">
        <v>43546</v>
      </c>
      <c r="J58">
        <f>INDEX(pol!$A$2:$E$366, (MATCH(I58,pol!$A$2:$A$367,0)), 4)</f>
        <v>0.25293948587919401</v>
      </c>
      <c r="K58">
        <f t="shared" si="0"/>
        <v>-3.3250958904754373E-2</v>
      </c>
      <c r="L58">
        <f>INDEX(prices!$A$2:$G$253, (MATCH(I58,prices!$A$2:$A$253,0)), 5)</f>
        <v>1764.7700199999999</v>
      </c>
      <c r="M58">
        <f t="shared" si="1"/>
        <v>-2.9951732957621619E-2</v>
      </c>
      <c r="N58">
        <f>IFERROR(IFERROR(INDEX(prices!$A$2:$G$507, (MATCH(I58+30,prices!$A$2:$A$507,0)), 5), INDEX(prices!$A$2:$G$507, (MATCH(I58+32,prices!$A$2:$A$507,0)), 5)), INDEX(prices!$A$2:$G$507, (MATCH(I58+33,prices!$A$2:$A$507,0)), 5))</f>
        <v>1923.7700199999999</v>
      </c>
      <c r="O58">
        <f t="shared" si="2"/>
        <v>1.9318479666938511E-2</v>
      </c>
      <c r="P58">
        <f>IFERROR(IFERROR(INDEX(prices!$A$2:$G$507, (MATCH(I58+60,prices!$A$2:$A$507,0)), 5), INDEX(prices!$A$2:$G$507, (MATCH(I58+62,prices!$A$2:$A$507,0)), 5)), INDEX(prices!$A$2:$G$507, (MATCH(I58+63,prices!$A$2:$A$507,0)), 5))</f>
        <v>1857.5200199999999</v>
      </c>
      <c r="Q58">
        <f t="shared" si="3"/>
        <v>-7.799754824549856E-4</v>
      </c>
      <c r="R58">
        <f>IFERROR(IFERROR(INDEX(prices!$A$2:$G$507, (MATCH(I58+90,prices!$A$2:$A$507,0)), 5), INDEX(prices!$A$2:$G$507, (MATCH(I58+92,prices!$A$2:$A$507,0)), 5)), INDEX(prices!$A$2:$G$507, (MATCH(I58+93,prices!$A$2:$A$507,0)), 5))</f>
        <v>1918.1899410000001</v>
      </c>
      <c r="S58">
        <f t="shared" si="4"/>
        <v>4.9245342902798491E-3</v>
      </c>
      <c r="T58">
        <f>IFERROR(IFERROR(INDEX(prices!$A$2:$G$507, (MATCH(I58+15,prices!$A$2:$A$507,0)), 5), INDEX(prices!$A$2:$G$507, (MATCH(I58+17,prices!$A$2:$A$507,0)), 5)), INDEX(prices!$A$2:$G$507, (MATCH(I58+18,prices!$A$2:$A$507,0)), 5))</f>
        <v>1849.8599850000001</v>
      </c>
      <c r="U58">
        <f t="shared" si="5"/>
        <v>6.8470542331247634E-3</v>
      </c>
      <c r="V58">
        <f>IFERROR(IFERROR(INDEX(prices!$A$2:$G$507, (MATCH(I58+7,prices!$A$2:$A$507,0)), 5), INDEX(prices!$A$2:$G$507, (MATCH(I58+9,prices!$A$2:$A$507,0)), 5)), INDEX(prices!$A$2:$G$507, (MATCH(I58+10,prices!$A$2:$A$507,0)), 5))</f>
        <v>1780.75</v>
      </c>
      <c r="W58">
        <f t="shared" si="6"/>
        <v>4.1332317319855661E-3</v>
      </c>
    </row>
    <row r="59" spans="1:23">
      <c r="A59">
        <v>20190325</v>
      </c>
      <c r="B59">
        <v>-0.05</v>
      </c>
      <c r="C59">
        <v>0.65</v>
      </c>
      <c r="D59">
        <v>-0.28999999999999998</v>
      </c>
      <c r="E59">
        <v>8.9999999999999993E-3</v>
      </c>
      <c r="F59">
        <v>3</v>
      </c>
      <c r="G59">
        <v>25</v>
      </c>
      <c r="H59">
        <v>2019</v>
      </c>
      <c r="I59" s="1">
        <v>43549</v>
      </c>
      <c r="J59">
        <f>INDEX(pol!$A$2:$E$366, (MATCH(I59,pol!$A$2:$A$367,0)), 4)</f>
        <v>0.33274637765299597</v>
      </c>
      <c r="K59">
        <f t="shared" si="0"/>
        <v>0.3155177274769918</v>
      </c>
      <c r="L59">
        <f>INDEX(prices!$A$2:$G$253, (MATCH(I59,prices!$A$2:$A$253,0)), 5)</f>
        <v>1774.26001</v>
      </c>
      <c r="M59">
        <f t="shared" si="1"/>
        <v>5.37746555780681E-3</v>
      </c>
      <c r="N59">
        <f>IFERROR(IFERROR(INDEX(prices!$A$2:$G$507, (MATCH(I59+30,prices!$A$2:$A$507,0)), 5), INDEX(prices!$A$2:$G$507, (MATCH(I59+32,prices!$A$2:$A$507,0)), 5)), INDEX(prices!$A$2:$G$507, (MATCH(I59+33,prices!$A$2:$A$507,0)), 5))</f>
        <v>1901.75</v>
      </c>
      <c r="O59">
        <f t="shared" si="2"/>
        <v>-1.1446285039830245E-2</v>
      </c>
      <c r="P59">
        <f>IFERROR(IFERROR(INDEX(prices!$A$2:$G$507, (MATCH(I59+60,prices!$A$2:$A$507,0)), 5), INDEX(prices!$A$2:$G$507, (MATCH(I59+62,prices!$A$2:$A$507,0)), 5)), INDEX(prices!$A$2:$G$507, (MATCH(I59+63,prices!$A$2:$A$507,0)), 5))</f>
        <v>1823.280029</v>
      </c>
      <c r="Q59">
        <f t="shared" si="3"/>
        <v>-1.8433174679861549E-2</v>
      </c>
      <c r="R59">
        <f>IFERROR(IFERROR(INDEX(prices!$A$2:$G$507, (MATCH(I59+90,prices!$A$2:$A$507,0)), 5), INDEX(prices!$A$2:$G$507, (MATCH(I59+92,prices!$A$2:$A$507,0)), 5)), INDEX(prices!$A$2:$G$507, (MATCH(I59+93,prices!$A$2:$A$507,0)), 5))</f>
        <v>1878.2700199999999</v>
      </c>
      <c r="S59">
        <f t="shared" si="4"/>
        <v>-2.0811245094523284E-2</v>
      </c>
      <c r="T59">
        <f>IFERROR(IFERROR(INDEX(prices!$A$2:$G$507, (MATCH(I59+15,prices!$A$2:$A$507,0)), 5), INDEX(prices!$A$2:$G$507, (MATCH(I59+17,prices!$A$2:$A$507,0)), 5)), INDEX(prices!$A$2:$G$507, (MATCH(I59+18,prices!$A$2:$A$507,0)), 5))</f>
        <v>1835.839966</v>
      </c>
      <c r="U59">
        <f t="shared" si="5"/>
        <v>-7.5789622531891501E-3</v>
      </c>
      <c r="V59">
        <f>IFERROR(IFERROR(INDEX(prices!$A$2:$G$507, (MATCH(I59+7,prices!$A$2:$A$507,0)), 5), INDEX(prices!$A$2:$G$507, (MATCH(I59+9,prices!$A$2:$A$507,0)), 5)), INDEX(prices!$A$2:$G$507, (MATCH(I59+10,prices!$A$2:$A$507,0)), 5))</f>
        <v>1814.1899410000001</v>
      </c>
      <c r="W59">
        <f t="shared" si="6"/>
        <v>1.877857138845997E-2</v>
      </c>
    </row>
    <row r="60" spans="1:23">
      <c r="A60">
        <v>20190326</v>
      </c>
      <c r="B60">
        <v>0.76</v>
      </c>
      <c r="C60">
        <v>0.19</v>
      </c>
      <c r="D60">
        <v>0.43</v>
      </c>
      <c r="E60">
        <v>8.9999999999999993E-3</v>
      </c>
      <c r="F60">
        <v>3</v>
      </c>
      <c r="G60">
        <v>26</v>
      </c>
      <c r="H60">
        <v>2019</v>
      </c>
      <c r="I60" s="1">
        <v>43550</v>
      </c>
      <c r="J60">
        <f>INDEX(pol!$A$2:$E$366, (MATCH(I60,pol!$A$2:$A$367,0)), 4)</f>
        <v>0.34859780736684098</v>
      </c>
      <c r="K60">
        <f t="shared" si="0"/>
        <v>4.7638173631376533E-2</v>
      </c>
      <c r="L60">
        <f>INDEX(prices!$A$2:$G$253, (MATCH(I60,prices!$A$2:$A$253,0)), 5)</f>
        <v>1783.76001</v>
      </c>
      <c r="M60">
        <f t="shared" si="1"/>
        <v>5.3543448798127396E-3</v>
      </c>
      <c r="N60">
        <f>IFERROR(IFERROR(INDEX(prices!$A$2:$G$507, (MATCH(I60+30,prices!$A$2:$A$507,0)), 5), INDEX(prices!$A$2:$G$507, (MATCH(I60+32,prices!$A$2:$A$507,0)), 5)), INDEX(prices!$A$2:$G$507, (MATCH(I60+33,prices!$A$2:$A$507,0)), 5))</f>
        <v>1902.25</v>
      </c>
      <c r="O60">
        <f t="shared" si="2"/>
        <v>2.6291573550677008E-4</v>
      </c>
      <c r="P60">
        <f>IFERROR(IFERROR(INDEX(prices!$A$2:$G$507, (MATCH(I60+60,prices!$A$2:$A$507,0)), 5), INDEX(prices!$A$2:$G$507, (MATCH(I60+62,prices!$A$2:$A$507,0)), 5)), INDEX(prices!$A$2:$G$507, (MATCH(I60+63,prices!$A$2:$A$507,0)), 5))</f>
        <v>1836.4300539999999</v>
      </c>
      <c r="Q60">
        <f t="shared" si="3"/>
        <v>7.2122903727587055E-3</v>
      </c>
      <c r="R60">
        <f>IFERROR(IFERROR(INDEX(prices!$A$2:$G$507, (MATCH(I60+90,prices!$A$2:$A$507,0)), 5), INDEX(prices!$A$2:$G$507, (MATCH(I60+92,prices!$A$2:$A$507,0)), 5)), INDEX(prices!$A$2:$G$507, (MATCH(I60+93,prices!$A$2:$A$507,0)), 5))</f>
        <v>1913.900024</v>
      </c>
      <c r="S60">
        <f t="shared" si="4"/>
        <v>1.8969585640301122E-2</v>
      </c>
      <c r="T60">
        <f>IFERROR(IFERROR(INDEX(prices!$A$2:$G$507, (MATCH(I60+15,prices!$A$2:$A$507,0)), 5), INDEX(prices!$A$2:$G$507, (MATCH(I60+17,prices!$A$2:$A$507,0)), 5)), INDEX(prices!$A$2:$G$507, (MATCH(I60+18,prices!$A$2:$A$507,0)), 5))</f>
        <v>1847.329956</v>
      </c>
      <c r="U60">
        <f t="shared" si="5"/>
        <v>6.2587100252724506E-3</v>
      </c>
      <c r="V60">
        <f>IFERROR(IFERROR(INDEX(prices!$A$2:$G$507, (MATCH(I60+7,prices!$A$2:$A$507,0)), 5), INDEX(prices!$A$2:$G$507, (MATCH(I60+9,prices!$A$2:$A$507,0)), 5)), INDEX(prices!$A$2:$G$507, (MATCH(I60+10,prices!$A$2:$A$507,0)), 5))</f>
        <v>1813.9799800000001</v>
      </c>
      <c r="W60">
        <f t="shared" si="6"/>
        <v>-1.1573264477714417E-4</v>
      </c>
    </row>
    <row r="61" spans="1:23">
      <c r="A61">
        <v>20190327</v>
      </c>
      <c r="B61">
        <v>-0.5</v>
      </c>
      <c r="C61">
        <v>0.09</v>
      </c>
      <c r="D61">
        <v>0.51</v>
      </c>
      <c r="E61">
        <v>8.9999999999999993E-3</v>
      </c>
      <c r="F61">
        <v>3</v>
      </c>
      <c r="G61">
        <v>27</v>
      </c>
      <c r="H61">
        <v>2019</v>
      </c>
      <c r="I61" s="1">
        <v>43551</v>
      </c>
      <c r="J61">
        <f>INDEX(pol!$A$2:$E$366, (MATCH(I61,pol!$A$2:$A$367,0)), 4)</f>
        <v>0.31353527843373502</v>
      </c>
      <c r="K61">
        <f t="shared" si="0"/>
        <v>-0.10058161064739143</v>
      </c>
      <c r="L61">
        <f>INDEX(prices!$A$2:$G$253, (MATCH(I61,prices!$A$2:$A$253,0)), 5)</f>
        <v>1765.6999510000001</v>
      </c>
      <c r="M61">
        <f t="shared" si="1"/>
        <v>-1.0124713469722818E-2</v>
      </c>
      <c r="N61">
        <f>IFERROR(IFERROR(INDEX(prices!$A$2:$G$507, (MATCH(I61+30,prices!$A$2:$A$507,0)), 5), INDEX(prices!$A$2:$G$507, (MATCH(I61+32,prices!$A$2:$A$507,0)), 5)), INDEX(prices!$A$2:$G$507, (MATCH(I61+33,prices!$A$2:$A$507,0)), 5))</f>
        <v>1950.630005</v>
      </c>
      <c r="O61">
        <f t="shared" si="2"/>
        <v>2.5433042449730572E-2</v>
      </c>
      <c r="P61">
        <f>IFERROR(IFERROR(INDEX(prices!$A$2:$G$507, (MATCH(I61+60,prices!$A$2:$A$507,0)), 5), INDEX(prices!$A$2:$G$507, (MATCH(I61+62,prices!$A$2:$A$507,0)), 5)), INDEX(prices!$A$2:$G$507, (MATCH(I61+63,prices!$A$2:$A$507,0)), 5))</f>
        <v>1836.4300539999999</v>
      </c>
      <c r="Q61">
        <f t="shared" si="3"/>
        <v>0</v>
      </c>
      <c r="R61">
        <f>IFERROR(IFERROR(INDEX(prices!$A$2:$G$507, (MATCH(I61+90,prices!$A$2:$A$507,0)), 5), INDEX(prices!$A$2:$G$507, (MATCH(I61+92,prices!$A$2:$A$507,0)), 5)), INDEX(prices!$A$2:$G$507, (MATCH(I61+93,prices!$A$2:$A$507,0)), 5))</f>
        <v>1878.2700199999999</v>
      </c>
      <c r="S61">
        <f t="shared" si="4"/>
        <v>-1.8616439496946312E-2</v>
      </c>
      <c r="T61">
        <f>IFERROR(IFERROR(INDEX(prices!$A$2:$G$507, (MATCH(I61+15,prices!$A$2:$A$507,0)), 5), INDEX(prices!$A$2:$G$507, (MATCH(I61+17,prices!$A$2:$A$507,0)), 5)), INDEX(prices!$A$2:$G$507, (MATCH(I61+18,prices!$A$2:$A$507,0)), 5))</f>
        <v>1844.0699460000001</v>
      </c>
      <c r="U61">
        <f t="shared" si="5"/>
        <v>-1.7647145218490496E-3</v>
      </c>
      <c r="V61">
        <f>IFERROR(IFERROR(INDEX(prices!$A$2:$G$507, (MATCH(I61+7,prices!$A$2:$A$507,0)), 5), INDEX(prices!$A$2:$G$507, (MATCH(I61+9,prices!$A$2:$A$507,0)), 5)), INDEX(prices!$A$2:$G$507, (MATCH(I61+10,prices!$A$2:$A$507,0)), 5))</f>
        <v>1820.6999510000001</v>
      </c>
      <c r="W61">
        <f t="shared" si="6"/>
        <v>3.7045452949265663E-3</v>
      </c>
    </row>
    <row r="62" spans="1:23">
      <c r="A62">
        <v>20190328</v>
      </c>
      <c r="B62">
        <v>0.4</v>
      </c>
      <c r="C62">
        <v>0.39</v>
      </c>
      <c r="D62">
        <v>-0.1</v>
      </c>
      <c r="E62">
        <v>8.9999999999999993E-3</v>
      </c>
      <c r="F62">
        <v>3</v>
      </c>
      <c r="G62">
        <v>28</v>
      </c>
      <c r="H62">
        <v>2019</v>
      </c>
      <c r="I62" s="1">
        <v>43552</v>
      </c>
      <c r="J62">
        <f>INDEX(pol!$A$2:$E$366, (MATCH(I62,pol!$A$2:$A$367,0)), 4)</f>
        <v>0.27424456594827501</v>
      </c>
      <c r="K62">
        <f t="shared" si="0"/>
        <v>-0.12531512460650904</v>
      </c>
      <c r="L62">
        <f>INDEX(prices!$A$2:$G$253, (MATCH(I62,prices!$A$2:$A$253,0)), 5)</f>
        <v>1773.420044</v>
      </c>
      <c r="M62">
        <f t="shared" si="1"/>
        <v>4.3722564502692825E-3</v>
      </c>
      <c r="N62">
        <f>IFERROR(IFERROR(INDEX(prices!$A$2:$G$507, (MATCH(I62+30,prices!$A$2:$A$507,0)), 5), INDEX(prices!$A$2:$G$507, (MATCH(I62+32,prices!$A$2:$A$507,0)), 5)), INDEX(prices!$A$2:$G$507, (MATCH(I62+33,prices!$A$2:$A$507,0)), 5))</f>
        <v>1938.4300539999999</v>
      </c>
      <c r="O62">
        <f t="shared" si="2"/>
        <v>-6.2543644713391232E-3</v>
      </c>
      <c r="P62">
        <f>IFERROR(IFERROR(INDEX(prices!$A$2:$G$507, (MATCH(I62+60,prices!$A$2:$A$507,0)), 5), INDEX(prices!$A$2:$G$507, (MATCH(I62+62,prices!$A$2:$A$507,0)), 5)), INDEX(prices!$A$2:$G$507, (MATCH(I62+63,prices!$A$2:$A$507,0)), 5))</f>
        <v>1819.1899410000001</v>
      </c>
      <c r="Q62">
        <f t="shared" si="3"/>
        <v>-9.387840806922362E-3</v>
      </c>
      <c r="R62">
        <f>IFERROR(IFERROR(INDEX(prices!$A$2:$G$507, (MATCH(I62+90,prices!$A$2:$A$507,0)), 5), INDEX(prices!$A$2:$G$507, (MATCH(I62+92,prices!$A$2:$A$507,0)), 5)), INDEX(prices!$A$2:$G$507, (MATCH(I62+93,prices!$A$2:$A$507,0)), 5))</f>
        <v>1897.829956</v>
      </c>
      <c r="S62">
        <f t="shared" si="4"/>
        <v>1.0413804081268414E-2</v>
      </c>
      <c r="T62">
        <f>IFERROR(IFERROR(INDEX(prices!$A$2:$G$507, (MATCH(I62+15,prices!$A$2:$A$507,0)), 5), INDEX(prices!$A$2:$G$507, (MATCH(I62+17,prices!$A$2:$A$507,0)), 5)), INDEX(prices!$A$2:$G$507, (MATCH(I62+18,prices!$A$2:$A$507,0)), 5))</f>
        <v>1843.0600589999999</v>
      </c>
      <c r="U62">
        <f t="shared" si="5"/>
        <v>-5.4764028999589932E-4</v>
      </c>
      <c r="V62">
        <f>IFERROR(IFERROR(INDEX(prices!$A$2:$G$507, (MATCH(I62+7,prices!$A$2:$A$507,0)), 5), INDEX(prices!$A$2:$G$507, (MATCH(I62+9,prices!$A$2:$A$507,0)), 5)), INDEX(prices!$A$2:$G$507, (MATCH(I62+10,prices!$A$2:$A$507,0)), 5))</f>
        <v>1818.8599850000001</v>
      </c>
      <c r="W62">
        <f t="shared" si="6"/>
        <v>-1.0105816716199844E-3</v>
      </c>
    </row>
    <row r="63" spans="1:23">
      <c r="A63">
        <v>20190329</v>
      </c>
      <c r="B63">
        <v>0.66</v>
      </c>
      <c r="C63">
        <v>-0.26</v>
      </c>
      <c r="D63">
        <v>-0.84</v>
      </c>
      <c r="E63">
        <v>8.9999999999999993E-3</v>
      </c>
      <c r="F63">
        <v>3</v>
      </c>
      <c r="G63">
        <v>29</v>
      </c>
      <c r="H63">
        <v>2019</v>
      </c>
      <c r="I63" s="1">
        <v>43553</v>
      </c>
      <c r="J63">
        <f>INDEX(pol!$A$2:$E$366, (MATCH(I63,pol!$A$2:$A$367,0)), 4)</f>
        <v>0.39924690913191402</v>
      </c>
      <c r="K63">
        <f t="shared" si="0"/>
        <v>0.45580608954423396</v>
      </c>
      <c r="L63">
        <f>INDEX(prices!$A$2:$G$253, (MATCH(I63,prices!$A$2:$A$253,0)), 5)</f>
        <v>1780.75</v>
      </c>
      <c r="M63">
        <f t="shared" si="1"/>
        <v>4.1332317319855661E-3</v>
      </c>
      <c r="N63">
        <f>IFERROR(IFERROR(INDEX(prices!$A$2:$G$507, (MATCH(I63+30,prices!$A$2:$A$507,0)), 5), INDEX(prices!$A$2:$G$507, (MATCH(I63+32,prices!$A$2:$A$507,0)), 5)), INDEX(prices!$A$2:$G$507, (MATCH(I63+33,prices!$A$2:$A$507,0)), 5))</f>
        <v>1926.5200199999999</v>
      </c>
      <c r="O63">
        <f t="shared" si="2"/>
        <v>-6.1441649521597839E-3</v>
      </c>
      <c r="P63">
        <f>IFERROR(IFERROR(INDEX(prices!$A$2:$G$507, (MATCH(I63+60,prices!$A$2:$A$507,0)), 5), INDEX(prices!$A$2:$G$507, (MATCH(I63+62,prices!$A$2:$A$507,0)), 5)), INDEX(prices!$A$2:$G$507, (MATCH(I63+63,prices!$A$2:$A$507,0)), 5))</f>
        <v>1836.4300539999999</v>
      </c>
      <c r="Q63">
        <f t="shared" si="3"/>
        <v>9.4768075677260123E-3</v>
      </c>
      <c r="R63">
        <f>IFERROR(IFERROR(INDEX(prices!$A$2:$G$507, (MATCH(I63+90,prices!$A$2:$A$507,0)), 5), INDEX(prices!$A$2:$G$507, (MATCH(I63+92,prices!$A$2:$A$507,0)), 5)), INDEX(prices!$A$2:$G$507, (MATCH(I63+93,prices!$A$2:$A$507,0)), 5))</f>
        <v>1904.280029</v>
      </c>
      <c r="S63">
        <f t="shared" si="4"/>
        <v>3.3986569658720125E-3</v>
      </c>
      <c r="T63">
        <f>IFERROR(IFERROR(INDEX(prices!$A$2:$G$507, (MATCH(I63+15,prices!$A$2:$A$507,0)), 5), INDEX(prices!$A$2:$G$507, (MATCH(I63+17,prices!$A$2:$A$507,0)), 5)), INDEX(prices!$A$2:$G$507, (MATCH(I63+18,prices!$A$2:$A$507,0)), 5))</f>
        <v>1844.869995</v>
      </c>
      <c r="U63">
        <f t="shared" si="5"/>
        <v>9.8202768334209071E-4</v>
      </c>
      <c r="V63">
        <f>IFERROR(IFERROR(INDEX(prices!$A$2:$G$507, (MATCH(I63+7,prices!$A$2:$A$507,0)), 5), INDEX(prices!$A$2:$G$507, (MATCH(I63+9,prices!$A$2:$A$507,0)), 5)), INDEX(prices!$A$2:$G$507, (MATCH(I63+10,prices!$A$2:$A$507,0)), 5))</f>
        <v>1837.280029</v>
      </c>
      <c r="W63">
        <f t="shared" si="6"/>
        <v>1.0127246820485724E-2</v>
      </c>
    </row>
    <row r="64" spans="1:23">
      <c r="A64">
        <v>20190401</v>
      </c>
      <c r="B64">
        <v>1.19</v>
      </c>
      <c r="C64">
        <v>-0.28999999999999998</v>
      </c>
      <c r="D64">
        <v>0.96</v>
      </c>
      <c r="E64">
        <v>0.01</v>
      </c>
      <c r="F64">
        <v>4</v>
      </c>
      <c r="G64">
        <v>1</v>
      </c>
      <c r="H64">
        <v>2019</v>
      </c>
      <c r="I64" s="1">
        <v>43556</v>
      </c>
      <c r="J64">
        <f>INDEX(pol!$A$2:$E$366, (MATCH(I64,pol!$A$2:$A$367,0)), 4)</f>
        <v>0.29504883309545399</v>
      </c>
      <c r="K64">
        <f t="shared" si="0"/>
        <v>-0.26098655657226955</v>
      </c>
      <c r="L64">
        <f>INDEX(prices!$A$2:$G$253, (MATCH(I64,prices!$A$2:$A$253,0)), 5)</f>
        <v>1814.1899410000001</v>
      </c>
      <c r="M64">
        <f t="shared" si="1"/>
        <v>1.877857138845997E-2</v>
      </c>
      <c r="N64">
        <f>IFERROR(IFERROR(INDEX(prices!$A$2:$G$507, (MATCH(I64+30,prices!$A$2:$A$507,0)), 5), INDEX(prices!$A$2:$G$507, (MATCH(I64+32,prices!$A$2:$A$507,0)), 5)), INDEX(prices!$A$2:$G$507, (MATCH(I64+33,prices!$A$2:$A$507,0)), 5))</f>
        <v>1911.5200199999999</v>
      </c>
      <c r="O64">
        <f t="shared" si="2"/>
        <v>-7.7860597576349094E-3</v>
      </c>
      <c r="P64">
        <f>IFERROR(IFERROR(INDEX(prices!$A$2:$G$507, (MATCH(I64+60,prices!$A$2:$A$507,0)), 5), INDEX(prices!$A$2:$G$507, (MATCH(I64+62,prices!$A$2:$A$507,0)), 5)), INDEX(prices!$A$2:$G$507, (MATCH(I64+63,prices!$A$2:$A$507,0)), 5))</f>
        <v>1775.0699460000001</v>
      </c>
      <c r="Q64">
        <f t="shared" si="3"/>
        <v>-3.3412711726400368E-2</v>
      </c>
      <c r="R64">
        <f>IFERROR(IFERROR(INDEX(prices!$A$2:$G$507, (MATCH(I64+90,prices!$A$2:$A$507,0)), 5), INDEX(prices!$A$2:$G$507, (MATCH(I64+92,prices!$A$2:$A$507,0)), 5)), INDEX(prices!$A$2:$G$507, (MATCH(I64+93,prices!$A$2:$A$507,0)), 5))</f>
        <v>1934.3100589999999</v>
      </c>
      <c r="S64">
        <f t="shared" si="4"/>
        <v>1.5769755257985692E-2</v>
      </c>
      <c r="T64">
        <f>IFERROR(IFERROR(INDEX(prices!$A$2:$G$507, (MATCH(I64+15,prices!$A$2:$A$507,0)), 5), INDEX(prices!$A$2:$G$507, (MATCH(I64+17,prices!$A$2:$A$507,0)), 5)), INDEX(prices!$A$2:$G$507, (MATCH(I64+18,prices!$A$2:$A$507,0)), 5))</f>
        <v>1863.040039</v>
      </c>
      <c r="U64">
        <f t="shared" si="5"/>
        <v>9.8489563217162967E-3</v>
      </c>
      <c r="V64">
        <f>IFERROR(IFERROR(INDEX(prices!$A$2:$G$507, (MATCH(I64+7,prices!$A$2:$A$507,0)), 5), INDEX(prices!$A$2:$G$507, (MATCH(I64+9,prices!$A$2:$A$507,0)), 5)), INDEX(prices!$A$2:$G$507, (MATCH(I64+10,prices!$A$2:$A$507,0)), 5))</f>
        <v>1849.8599850000001</v>
      </c>
      <c r="W64">
        <f t="shared" si="6"/>
        <v>6.8470542331247634E-3</v>
      </c>
    </row>
    <row r="65" spans="1:23">
      <c r="A65">
        <v>20190402</v>
      </c>
      <c r="B65">
        <v>-0.05</v>
      </c>
      <c r="C65">
        <v>-0.13</v>
      </c>
      <c r="D65">
        <v>-0.41</v>
      </c>
      <c r="E65">
        <v>0.01</v>
      </c>
      <c r="F65">
        <v>4</v>
      </c>
      <c r="G65">
        <v>2</v>
      </c>
      <c r="H65">
        <v>2019</v>
      </c>
      <c r="I65" s="1">
        <v>43557</v>
      </c>
      <c r="J65">
        <f>INDEX(pol!$A$2:$E$366, (MATCH(I65,pol!$A$2:$A$367,0)), 4)</f>
        <v>0.47649246179999899</v>
      </c>
      <c r="K65">
        <f t="shared" si="0"/>
        <v>0.61496134996014196</v>
      </c>
      <c r="L65">
        <f>INDEX(prices!$A$2:$G$253, (MATCH(I65,prices!$A$2:$A$253,0)), 5)</f>
        <v>1813.9799800000001</v>
      </c>
      <c r="M65">
        <f t="shared" si="1"/>
        <v>-1.1573264477714417E-4</v>
      </c>
      <c r="N65">
        <f>IFERROR(IFERROR(INDEX(prices!$A$2:$G$507, (MATCH(I65+30,prices!$A$2:$A$507,0)), 5), INDEX(prices!$A$2:$G$507, (MATCH(I65+32,prices!$A$2:$A$507,0)), 5)), INDEX(prices!$A$2:$G$507, (MATCH(I65+33,prices!$A$2:$A$507,0)), 5))</f>
        <v>1900.8199460000001</v>
      </c>
      <c r="O65">
        <f t="shared" si="2"/>
        <v>-5.5976782288682803E-3</v>
      </c>
      <c r="P65">
        <f>IFERROR(IFERROR(INDEX(prices!$A$2:$G$507, (MATCH(I65+60,prices!$A$2:$A$507,0)), 5), INDEX(prices!$A$2:$G$507, (MATCH(I65+62,prices!$A$2:$A$507,0)), 5)), INDEX(prices!$A$2:$G$507, (MATCH(I65+63,prices!$A$2:$A$507,0)), 5))</f>
        <v>1692.6899410000001</v>
      </c>
      <c r="Q65">
        <f t="shared" si="3"/>
        <v>-4.6409441602928238E-2</v>
      </c>
      <c r="R65">
        <f>IFERROR(IFERROR(INDEX(prices!$A$2:$G$507, (MATCH(I65+90,prices!$A$2:$A$507,0)), 5), INDEX(prices!$A$2:$G$507, (MATCH(I65+92,prices!$A$2:$A$507,0)), 5)), INDEX(prices!$A$2:$G$507, (MATCH(I65+93,prices!$A$2:$A$507,0)), 5))</f>
        <v>1922.1899410000001</v>
      </c>
      <c r="S65">
        <f t="shared" si="4"/>
        <v>-6.2658610203710991E-3</v>
      </c>
      <c r="T65">
        <f>IFERROR(IFERROR(INDEX(prices!$A$2:$G$507, (MATCH(I65+15,prices!$A$2:$A$507,0)), 5), INDEX(prices!$A$2:$G$507, (MATCH(I65+17,prices!$A$2:$A$507,0)), 5)), INDEX(prices!$A$2:$G$507, (MATCH(I65+18,prices!$A$2:$A$507,0)), 5))</f>
        <v>1864.8199460000001</v>
      </c>
      <c r="U65">
        <f t="shared" si="5"/>
        <v>9.5537774966740464E-4</v>
      </c>
      <c r="V65">
        <f>IFERROR(IFERROR(INDEX(prices!$A$2:$G$507, (MATCH(I65+7,prices!$A$2:$A$507,0)), 5), INDEX(prices!$A$2:$G$507, (MATCH(I65+9,prices!$A$2:$A$507,0)), 5)), INDEX(prices!$A$2:$G$507, (MATCH(I65+10,prices!$A$2:$A$507,0)), 5))</f>
        <v>1835.839966</v>
      </c>
      <c r="W65">
        <f t="shared" si="6"/>
        <v>-7.5789622531891501E-3</v>
      </c>
    </row>
    <row r="66" spans="1:23">
      <c r="A66">
        <v>20190403</v>
      </c>
      <c r="B66">
        <v>0.27</v>
      </c>
      <c r="C66">
        <v>0.2</v>
      </c>
      <c r="D66">
        <v>-0.37</v>
      </c>
      <c r="E66">
        <v>0.01</v>
      </c>
      <c r="F66">
        <v>4</v>
      </c>
      <c r="G66">
        <v>3</v>
      </c>
      <c r="H66">
        <v>2019</v>
      </c>
      <c r="I66" s="1">
        <v>43558</v>
      </c>
      <c r="J66">
        <f>INDEX(pol!$A$2:$E$366, (MATCH(I66,pol!$A$2:$A$367,0)), 4)</f>
        <v>0.32415755674827501</v>
      </c>
      <c r="K66">
        <f t="shared" si="0"/>
        <v>-0.31970055617724424</v>
      </c>
      <c r="L66">
        <f>INDEX(prices!$A$2:$G$253, (MATCH(I66,prices!$A$2:$A$253,0)), 5)</f>
        <v>1820.6999510000001</v>
      </c>
      <c r="M66">
        <f t="shared" si="1"/>
        <v>3.7045452949265663E-3</v>
      </c>
      <c r="N66">
        <f>IFERROR(IFERROR(INDEX(prices!$A$2:$G$507, (MATCH(I66+30,prices!$A$2:$A$507,0)), 5), INDEX(prices!$A$2:$G$507, (MATCH(I66+32,prices!$A$2:$A$507,0)), 5)), INDEX(prices!$A$2:$G$507, (MATCH(I66+33,prices!$A$2:$A$507,0)), 5))</f>
        <v>1962.459961</v>
      </c>
      <c r="O66">
        <f t="shared" si="2"/>
        <v>3.2428118786165111E-2</v>
      </c>
      <c r="P66">
        <f>IFERROR(IFERROR(INDEX(prices!$A$2:$G$507, (MATCH(I66+60,prices!$A$2:$A$507,0)), 5), INDEX(prices!$A$2:$G$507, (MATCH(I66+62,prices!$A$2:$A$507,0)), 5)), INDEX(prices!$A$2:$G$507, (MATCH(I66+63,prices!$A$2:$A$507,0)), 5))</f>
        <v>1729.5600589999999</v>
      </c>
      <c r="Q66">
        <f t="shared" si="3"/>
        <v>2.1781967923917508E-2</v>
      </c>
      <c r="R66">
        <f>IFERROR(IFERROR(INDEX(prices!$A$2:$G$507, (MATCH(I66+90,prices!$A$2:$A$507,0)), 5), INDEX(prices!$A$2:$G$507, (MATCH(I66+92,prices!$A$2:$A$507,0)), 5)), INDEX(prices!$A$2:$G$507, (MATCH(I66+93,prices!$A$2:$A$507,0)), 5))</f>
        <v>1934.3100589999999</v>
      </c>
      <c r="S66">
        <f t="shared" si="4"/>
        <v>6.3053695899035088E-3</v>
      </c>
      <c r="T66">
        <f>IFERROR(IFERROR(INDEX(prices!$A$2:$G$507, (MATCH(I66+15,prices!$A$2:$A$507,0)), 5), INDEX(prices!$A$2:$G$507, (MATCH(I66+17,prices!$A$2:$A$507,0)), 5)), INDEX(prices!$A$2:$G$507, (MATCH(I66+18,prices!$A$2:$A$507,0)), 5))</f>
        <v>1861.6899410000001</v>
      </c>
      <c r="U66">
        <f t="shared" si="5"/>
        <v>-1.678448906938055E-3</v>
      </c>
      <c r="V66">
        <f>IFERROR(IFERROR(INDEX(prices!$A$2:$G$507, (MATCH(I66+7,prices!$A$2:$A$507,0)), 5), INDEX(prices!$A$2:$G$507, (MATCH(I66+9,prices!$A$2:$A$507,0)), 5)), INDEX(prices!$A$2:$G$507, (MATCH(I66+10,prices!$A$2:$A$507,0)), 5))</f>
        <v>1847.329956</v>
      </c>
      <c r="W66">
        <f t="shared" si="6"/>
        <v>6.2587100252724506E-3</v>
      </c>
    </row>
    <row r="67" spans="1:23">
      <c r="A67">
        <v>20190404</v>
      </c>
      <c r="B67">
        <v>0.19</v>
      </c>
      <c r="C67">
        <v>0.21</v>
      </c>
      <c r="D67">
        <v>0.95</v>
      </c>
      <c r="E67">
        <v>0.01</v>
      </c>
      <c r="F67">
        <v>4</v>
      </c>
      <c r="G67">
        <v>4</v>
      </c>
      <c r="H67">
        <v>2019</v>
      </c>
      <c r="I67" s="1">
        <v>43559</v>
      </c>
      <c r="J67">
        <f>INDEX(pol!$A$2:$E$366, (MATCH(I67,pol!$A$2:$A$367,0)), 4)</f>
        <v>0.34543891506428498</v>
      </c>
      <c r="K67">
        <f t="shared" ref="K67:K130" si="7">(J67-J66)/J66</f>
        <v>6.5651279363929921E-2</v>
      </c>
      <c r="L67">
        <f>INDEX(prices!$A$2:$G$253, (MATCH(I67,prices!$A$2:$A$253,0)), 5)</f>
        <v>1818.8599850000001</v>
      </c>
      <c r="M67">
        <f t="shared" ref="M67:M130" si="8">(L67-L66)/L66</f>
        <v>-1.0105816716199844E-3</v>
      </c>
      <c r="N67">
        <f>IFERROR(IFERROR(INDEX(prices!$A$2:$G$507, (MATCH(I67+30,prices!$A$2:$A$507,0)), 5), INDEX(prices!$A$2:$G$507, (MATCH(I67+32,prices!$A$2:$A$507,0)), 5)), INDEX(prices!$A$2:$G$507, (MATCH(I67+33,prices!$A$2:$A$507,0)), 5))</f>
        <v>1950.5500489999999</v>
      </c>
      <c r="O67">
        <f t="shared" ref="O67:O130" si="9">(N67-N66)/N66</f>
        <v>-6.0688687854457968E-3</v>
      </c>
      <c r="P67">
        <f>IFERROR(IFERROR(INDEX(prices!$A$2:$G$507, (MATCH(I67+60,prices!$A$2:$A$507,0)), 5), INDEX(prices!$A$2:$G$507, (MATCH(I67+62,prices!$A$2:$A$507,0)), 5)), INDEX(prices!$A$2:$G$507, (MATCH(I67+63,prices!$A$2:$A$507,0)), 5))</f>
        <v>1692.6899410000001</v>
      </c>
      <c r="Q67">
        <f t="shared" ref="Q67:Q130" si="10">(P67-P66)/P66</f>
        <v>-2.1317628033869752E-2</v>
      </c>
      <c r="R67">
        <f>IFERROR(IFERROR(INDEX(prices!$A$2:$G$507, (MATCH(I67+90,prices!$A$2:$A$507,0)), 5), INDEX(prices!$A$2:$G$507, (MATCH(I67+92,prices!$A$2:$A$507,0)), 5)), INDEX(prices!$A$2:$G$507, (MATCH(I67+93,prices!$A$2:$A$507,0)), 5))</f>
        <v>1939</v>
      </c>
      <c r="S67">
        <f t="shared" ref="S67:S130" si="11">(R67-R66)/R66</f>
        <v>2.4246066333464124E-3</v>
      </c>
      <c r="T67">
        <f>IFERROR(IFERROR(INDEX(prices!$A$2:$G$507, (MATCH(I67+15,prices!$A$2:$A$507,0)), 5), INDEX(prices!$A$2:$G$507, (MATCH(I67+17,prices!$A$2:$A$507,0)), 5)), INDEX(prices!$A$2:$G$507, (MATCH(I67+18,prices!$A$2:$A$507,0)), 5))</f>
        <v>1887.3100589999999</v>
      </c>
      <c r="U67">
        <f t="shared" ref="U67:U130" si="12">(T67-T66)/T66</f>
        <v>1.3761753466980687E-2</v>
      </c>
      <c r="V67">
        <f>IFERROR(IFERROR(INDEX(prices!$A$2:$G$507, (MATCH(I67+7,prices!$A$2:$A$507,0)), 5), INDEX(prices!$A$2:$G$507, (MATCH(I67+9,prices!$A$2:$A$507,0)), 5)), INDEX(prices!$A$2:$G$507, (MATCH(I67+10,prices!$A$2:$A$507,0)), 5))</f>
        <v>1844.0699460000001</v>
      </c>
      <c r="W67">
        <f t="shared" ref="W67:W130" si="13">(V67-V66)/V66</f>
        <v>-1.7647145218490496E-3</v>
      </c>
    </row>
    <row r="68" spans="1:23">
      <c r="A68">
        <v>20190405</v>
      </c>
      <c r="B68">
        <v>0.52</v>
      </c>
      <c r="C68">
        <v>0.51</v>
      </c>
      <c r="D68">
        <v>-0.02</v>
      </c>
      <c r="E68">
        <v>0.01</v>
      </c>
      <c r="F68">
        <v>4</v>
      </c>
      <c r="G68">
        <v>5</v>
      </c>
      <c r="H68">
        <v>2019</v>
      </c>
      <c r="I68" s="1">
        <v>43560</v>
      </c>
      <c r="J68">
        <f>INDEX(pol!$A$2:$E$366, (MATCH(I68,pol!$A$2:$A$367,0)), 4)</f>
        <v>0.3623032551</v>
      </c>
      <c r="K68">
        <f t="shared" si="7"/>
        <v>4.8820035323977974E-2</v>
      </c>
      <c r="L68">
        <f>INDEX(prices!$A$2:$G$253, (MATCH(I68,prices!$A$2:$A$253,0)), 5)</f>
        <v>1837.280029</v>
      </c>
      <c r="M68">
        <f t="shared" si="8"/>
        <v>1.0127246820485724E-2</v>
      </c>
      <c r="N68">
        <f>IFERROR(IFERROR(INDEX(prices!$A$2:$G$507, (MATCH(I68+30,prices!$A$2:$A$507,0)), 5), INDEX(prices!$A$2:$G$507, (MATCH(I68+32,prices!$A$2:$A$507,0)), 5)), INDEX(prices!$A$2:$G$507, (MATCH(I68+33,prices!$A$2:$A$507,0)), 5))</f>
        <v>1921</v>
      </c>
      <c r="O68">
        <f t="shared" si="9"/>
        <v>-1.5149597937848118E-2</v>
      </c>
      <c r="P68">
        <f>IFERROR(IFERROR(INDEX(prices!$A$2:$G$507, (MATCH(I68+60,prices!$A$2:$A$507,0)), 5), INDEX(prices!$A$2:$G$507, (MATCH(I68+62,prices!$A$2:$A$507,0)), 5)), INDEX(prices!$A$2:$G$507, (MATCH(I68+63,prices!$A$2:$A$507,0)), 5))</f>
        <v>1729.5600589999999</v>
      </c>
      <c r="Q68">
        <f t="shared" si="10"/>
        <v>2.1781967923917508E-2</v>
      </c>
      <c r="R68" t="e">
        <f>IFERROR(IFERROR(INDEX(prices!$A$2:$G$507, (MATCH(I68+90,prices!$A$2:$A$507,0)), 5), INDEX(prices!$A$2:$G$507, (MATCH(I68+92,prices!$A$2:$A$507,0)), 5)), INDEX(prices!$A$2:$G$507, (MATCH(I68+93,prices!$A$2:$A$507,0)), 5))</f>
        <v>#N/A</v>
      </c>
      <c r="S68" t="e">
        <f t="shared" si="11"/>
        <v>#N/A</v>
      </c>
      <c r="T68">
        <f>IFERROR(IFERROR(INDEX(prices!$A$2:$G$507, (MATCH(I68+15,prices!$A$2:$A$507,0)), 5), INDEX(prices!$A$2:$G$507, (MATCH(I68+17,prices!$A$2:$A$507,0)), 5)), INDEX(prices!$A$2:$G$507, (MATCH(I68+18,prices!$A$2:$A$507,0)), 5))</f>
        <v>1887.3100589999999</v>
      </c>
      <c r="U68">
        <f t="shared" si="12"/>
        <v>0</v>
      </c>
      <c r="V68">
        <f>IFERROR(IFERROR(INDEX(prices!$A$2:$G$507, (MATCH(I68+7,prices!$A$2:$A$507,0)), 5), INDEX(prices!$A$2:$G$507, (MATCH(I68+9,prices!$A$2:$A$507,0)), 5)), INDEX(prices!$A$2:$G$507, (MATCH(I68+10,prices!$A$2:$A$507,0)), 5))</f>
        <v>1843.0600589999999</v>
      </c>
      <c r="W68">
        <f t="shared" si="13"/>
        <v>-5.4764028999589932E-4</v>
      </c>
    </row>
    <row r="69" spans="1:23">
      <c r="A69">
        <v>20190408</v>
      </c>
      <c r="B69">
        <v>0.08</v>
      </c>
      <c r="C69">
        <v>-0.3</v>
      </c>
      <c r="D69">
        <v>0.12</v>
      </c>
      <c r="E69">
        <v>0.01</v>
      </c>
      <c r="F69">
        <v>4</v>
      </c>
      <c r="G69">
        <v>8</v>
      </c>
      <c r="H69">
        <v>2019</v>
      </c>
      <c r="I69" s="1">
        <v>43563</v>
      </c>
      <c r="J69">
        <f>INDEX(pol!$A$2:$E$366, (MATCH(I69,pol!$A$2:$A$367,0)), 4)</f>
        <v>0.28666163370338898</v>
      </c>
      <c r="K69">
        <f t="shared" si="7"/>
        <v>-0.20877985591306109</v>
      </c>
      <c r="L69">
        <f>INDEX(prices!$A$2:$G$253, (MATCH(I69,prices!$A$2:$A$253,0)), 5)</f>
        <v>1849.8599850000001</v>
      </c>
      <c r="M69">
        <f t="shared" si="8"/>
        <v>6.8470542331247634E-3</v>
      </c>
      <c r="N69">
        <f>IFERROR(IFERROR(INDEX(prices!$A$2:$G$507, (MATCH(I69+30,prices!$A$2:$A$507,0)), 5), INDEX(prices!$A$2:$G$507, (MATCH(I69+32,prices!$A$2:$A$507,0)), 5)), INDEX(prices!$A$2:$G$507, (MATCH(I69+33,prices!$A$2:$A$507,0)), 5))</f>
        <v>1917.7700199999999</v>
      </c>
      <c r="O69">
        <f t="shared" si="9"/>
        <v>-1.6814055179594318E-3</v>
      </c>
      <c r="P69">
        <f>IFERROR(IFERROR(INDEX(prices!$A$2:$G$507, (MATCH(I69+60,prices!$A$2:$A$507,0)), 5), INDEX(prices!$A$2:$G$507, (MATCH(I69+62,prices!$A$2:$A$507,0)), 5)), INDEX(prices!$A$2:$G$507, (MATCH(I69+63,prices!$A$2:$A$507,0)), 5))</f>
        <v>1804.030029</v>
      </c>
      <c r="Q69">
        <f t="shared" si="10"/>
        <v>4.3057174922886042E-2</v>
      </c>
      <c r="R69">
        <f>IFERROR(IFERROR(INDEX(prices!$A$2:$G$507, (MATCH(I69+90,prices!$A$2:$A$507,0)), 5), INDEX(prices!$A$2:$G$507, (MATCH(I69+92,prices!$A$2:$A$507,0)), 5)), INDEX(prices!$A$2:$G$507, (MATCH(I69+93,prices!$A$2:$A$507,0)), 5))</f>
        <v>1988.3000489999999</v>
      </c>
      <c r="S69" t="e">
        <f t="shared" si="11"/>
        <v>#N/A</v>
      </c>
      <c r="T69">
        <f>IFERROR(IFERROR(INDEX(prices!$A$2:$G$507, (MATCH(I69+15,prices!$A$2:$A$507,0)), 5), INDEX(prices!$A$2:$G$507, (MATCH(I69+17,prices!$A$2:$A$507,0)), 5)), INDEX(prices!$A$2:$G$507, (MATCH(I69+18,prices!$A$2:$A$507,0)), 5))</f>
        <v>1923.7700199999999</v>
      </c>
      <c r="U69">
        <f t="shared" si="12"/>
        <v>1.9318479666938511E-2</v>
      </c>
      <c r="V69">
        <f>IFERROR(IFERROR(INDEX(prices!$A$2:$G$507, (MATCH(I69+7,prices!$A$2:$A$507,0)), 5), INDEX(prices!$A$2:$G$507, (MATCH(I69+9,prices!$A$2:$A$507,0)), 5)), INDEX(prices!$A$2:$G$507, (MATCH(I69+10,prices!$A$2:$A$507,0)), 5))</f>
        <v>1844.869995</v>
      </c>
      <c r="W69">
        <f t="shared" si="13"/>
        <v>9.8202768334209071E-4</v>
      </c>
    </row>
    <row r="70" spans="1:23">
      <c r="A70">
        <v>20190409</v>
      </c>
      <c r="B70">
        <v>-0.65</v>
      </c>
      <c r="C70">
        <v>-0.59</v>
      </c>
      <c r="D70">
        <v>-0.08</v>
      </c>
      <c r="E70">
        <v>0.01</v>
      </c>
      <c r="F70">
        <v>4</v>
      </c>
      <c r="G70">
        <v>9</v>
      </c>
      <c r="H70">
        <v>2019</v>
      </c>
      <c r="I70" s="1">
        <v>43564</v>
      </c>
      <c r="J70">
        <f>INDEX(pol!$A$2:$E$366, (MATCH(I70,pol!$A$2:$A$367,0)), 4)</f>
        <v>0.45639330326634397</v>
      </c>
      <c r="K70">
        <f t="shared" si="7"/>
        <v>0.59209761477386147</v>
      </c>
      <c r="L70">
        <f>INDEX(prices!$A$2:$G$253, (MATCH(I70,prices!$A$2:$A$253,0)), 5)</f>
        <v>1835.839966</v>
      </c>
      <c r="M70">
        <f t="shared" si="8"/>
        <v>-7.5789622531891501E-3</v>
      </c>
      <c r="N70">
        <f>IFERROR(IFERROR(INDEX(prices!$A$2:$G$507, (MATCH(I70+30,prices!$A$2:$A$507,0)), 5), INDEX(prices!$A$2:$G$507, (MATCH(I70+32,prices!$A$2:$A$507,0)), 5)), INDEX(prices!$A$2:$G$507, (MATCH(I70+33,prices!$A$2:$A$507,0)), 5))</f>
        <v>1899.869995</v>
      </c>
      <c r="O70">
        <f t="shared" si="9"/>
        <v>-9.3337703756574079E-3</v>
      </c>
      <c r="P70">
        <f>IFERROR(IFERROR(INDEX(prices!$A$2:$G$507, (MATCH(I70+60,prices!$A$2:$A$507,0)), 5), INDEX(prices!$A$2:$G$507, (MATCH(I70+62,prices!$A$2:$A$507,0)), 5)), INDEX(prices!$A$2:$G$507, (MATCH(I70+63,prices!$A$2:$A$507,0)), 5))</f>
        <v>1860.630005</v>
      </c>
      <c r="Q70">
        <f t="shared" si="10"/>
        <v>3.1374187286324802E-2</v>
      </c>
      <c r="R70">
        <f>IFERROR(IFERROR(INDEX(prices!$A$2:$G$507, (MATCH(I70+90,prices!$A$2:$A$507,0)), 5), INDEX(prices!$A$2:$G$507, (MATCH(I70+92,prices!$A$2:$A$507,0)), 5)), INDEX(prices!$A$2:$G$507, (MATCH(I70+93,prices!$A$2:$A$507,0)), 5))</f>
        <v>1952.3199460000001</v>
      </c>
      <c r="S70">
        <f t="shared" si="11"/>
        <v>-1.8095912142684793E-2</v>
      </c>
      <c r="T70">
        <f>IFERROR(IFERROR(INDEX(prices!$A$2:$G$507, (MATCH(I70+15,prices!$A$2:$A$507,0)), 5), INDEX(prices!$A$2:$G$507, (MATCH(I70+17,prices!$A$2:$A$507,0)), 5)), INDEX(prices!$A$2:$G$507, (MATCH(I70+18,prices!$A$2:$A$507,0)), 5))</f>
        <v>1901.75</v>
      </c>
      <c r="U70">
        <f t="shared" si="12"/>
        <v>-1.1446285039830245E-2</v>
      </c>
      <c r="V70">
        <f>IFERROR(IFERROR(INDEX(prices!$A$2:$G$507, (MATCH(I70+7,prices!$A$2:$A$507,0)), 5), INDEX(prices!$A$2:$G$507, (MATCH(I70+9,prices!$A$2:$A$507,0)), 5)), INDEX(prices!$A$2:$G$507, (MATCH(I70+10,prices!$A$2:$A$507,0)), 5))</f>
        <v>1863.040039</v>
      </c>
      <c r="W70">
        <f t="shared" si="13"/>
        <v>9.8489563217162967E-3</v>
      </c>
    </row>
    <row r="71" spans="1:23">
      <c r="A71">
        <v>20190410</v>
      </c>
      <c r="B71">
        <v>0.48</v>
      </c>
      <c r="C71">
        <v>0.94</v>
      </c>
      <c r="D71">
        <v>-0.06</v>
      </c>
      <c r="E71">
        <v>0.01</v>
      </c>
      <c r="F71">
        <v>4</v>
      </c>
      <c r="G71">
        <v>10</v>
      </c>
      <c r="H71">
        <v>2019</v>
      </c>
      <c r="I71" s="1">
        <v>43565</v>
      </c>
      <c r="J71">
        <f>INDEX(pol!$A$2:$E$366, (MATCH(I71,pol!$A$2:$A$367,0)), 4)</f>
        <v>0.36164540925358601</v>
      </c>
      <c r="K71">
        <f t="shared" si="7"/>
        <v>-0.20760141162164375</v>
      </c>
      <c r="L71">
        <f>INDEX(prices!$A$2:$G$253, (MATCH(I71,prices!$A$2:$A$253,0)), 5)</f>
        <v>1847.329956</v>
      </c>
      <c r="M71">
        <f t="shared" si="8"/>
        <v>6.2587100252724506E-3</v>
      </c>
      <c r="N71">
        <f>IFERROR(IFERROR(INDEX(prices!$A$2:$G$507, (MATCH(I71+30,prices!$A$2:$A$507,0)), 5), INDEX(prices!$A$2:$G$507, (MATCH(I71+32,prices!$A$2:$A$507,0)), 5)), INDEX(prices!$A$2:$G$507, (MATCH(I71+33,prices!$A$2:$A$507,0)), 5))</f>
        <v>1889.9799800000001</v>
      </c>
      <c r="O71">
        <f t="shared" si="9"/>
        <v>-5.2056272408259954E-3</v>
      </c>
      <c r="P71">
        <f>IFERROR(IFERROR(INDEX(prices!$A$2:$G$507, (MATCH(I71+60,prices!$A$2:$A$507,0)), 5), INDEX(prices!$A$2:$G$507, (MATCH(I71+62,prices!$A$2:$A$507,0)), 5)), INDEX(prices!$A$2:$G$507, (MATCH(I71+63,prices!$A$2:$A$507,0)), 5))</f>
        <v>1863.6999510000001</v>
      </c>
      <c r="Q71">
        <f t="shared" si="10"/>
        <v>1.6499497437697575E-3</v>
      </c>
      <c r="R71">
        <f>IFERROR(IFERROR(INDEX(prices!$A$2:$G$507, (MATCH(I71+90,prices!$A$2:$A$507,0)), 5), INDEX(prices!$A$2:$G$507, (MATCH(I71+92,prices!$A$2:$A$507,0)), 5)), INDEX(prices!$A$2:$G$507, (MATCH(I71+93,prices!$A$2:$A$507,0)), 5))</f>
        <v>1988.3000489999999</v>
      </c>
      <c r="S71">
        <f t="shared" si="11"/>
        <v>1.8429409110795342E-2</v>
      </c>
      <c r="T71">
        <f>IFERROR(IFERROR(INDEX(prices!$A$2:$G$507, (MATCH(I71+15,prices!$A$2:$A$507,0)), 5), INDEX(prices!$A$2:$G$507, (MATCH(I71+17,prices!$A$2:$A$507,0)), 5)), INDEX(prices!$A$2:$G$507, (MATCH(I71+18,prices!$A$2:$A$507,0)), 5))</f>
        <v>1902.25</v>
      </c>
      <c r="U71">
        <f t="shared" si="12"/>
        <v>2.6291573550677008E-4</v>
      </c>
      <c r="V71">
        <f>IFERROR(IFERROR(INDEX(prices!$A$2:$G$507, (MATCH(I71+7,prices!$A$2:$A$507,0)), 5), INDEX(prices!$A$2:$G$507, (MATCH(I71+9,prices!$A$2:$A$507,0)), 5)), INDEX(prices!$A$2:$G$507, (MATCH(I71+10,prices!$A$2:$A$507,0)), 5))</f>
        <v>1864.8199460000001</v>
      </c>
      <c r="W71">
        <f t="shared" si="13"/>
        <v>9.5537774966740464E-4</v>
      </c>
    </row>
    <row r="72" spans="1:23">
      <c r="A72">
        <v>20190411</v>
      </c>
      <c r="B72">
        <v>0</v>
      </c>
      <c r="C72">
        <v>-0.34</v>
      </c>
      <c r="D72">
        <v>0.43</v>
      </c>
      <c r="E72">
        <v>0.01</v>
      </c>
      <c r="F72">
        <v>4</v>
      </c>
      <c r="G72">
        <v>11</v>
      </c>
      <c r="H72">
        <v>2019</v>
      </c>
      <c r="I72" s="1">
        <v>43566</v>
      </c>
      <c r="J72">
        <f>INDEX(pol!$A$2:$E$366, (MATCH(I72,pol!$A$2:$A$367,0)), 4)</f>
        <v>0.26839902606916399</v>
      </c>
      <c r="K72">
        <f t="shared" si="7"/>
        <v>-0.2578392557972099</v>
      </c>
      <c r="L72">
        <f>INDEX(prices!$A$2:$G$253, (MATCH(I72,prices!$A$2:$A$253,0)), 5)</f>
        <v>1844.0699460000001</v>
      </c>
      <c r="M72">
        <f t="shared" si="8"/>
        <v>-1.7647145218490496E-3</v>
      </c>
      <c r="N72">
        <f>IFERROR(IFERROR(INDEX(prices!$A$2:$G$507, (MATCH(I72+30,prices!$A$2:$A$507,0)), 5), INDEX(prices!$A$2:$G$507, (MATCH(I72+32,prices!$A$2:$A$507,0)), 5)), INDEX(prices!$A$2:$G$507, (MATCH(I72+33,prices!$A$2:$A$507,0)), 5))</f>
        <v>1822.6800539999999</v>
      </c>
      <c r="O72">
        <f t="shared" si="9"/>
        <v>-3.5608803644576248E-2</v>
      </c>
      <c r="P72">
        <f>IFERROR(IFERROR(INDEX(prices!$A$2:$G$507, (MATCH(I72+60,prices!$A$2:$A$507,0)), 5), INDEX(prices!$A$2:$G$507, (MATCH(I72+62,prices!$A$2:$A$507,0)), 5)), INDEX(prices!$A$2:$G$507, (MATCH(I72+63,prices!$A$2:$A$507,0)), 5))</f>
        <v>1860.630005</v>
      </c>
      <c r="Q72">
        <f t="shared" si="10"/>
        <v>-1.6472318939284409E-3</v>
      </c>
      <c r="R72">
        <f>IFERROR(IFERROR(INDEX(prices!$A$2:$G$507, (MATCH(I72+90,prices!$A$2:$A$507,0)), 5), INDEX(prices!$A$2:$G$507, (MATCH(I72+92,prices!$A$2:$A$507,0)), 5)), INDEX(prices!$A$2:$G$507, (MATCH(I72+93,prices!$A$2:$A$507,0)), 5))</f>
        <v>2017.410034</v>
      </c>
      <c r="S72">
        <f t="shared" si="11"/>
        <v>1.4640639884629431E-2</v>
      </c>
      <c r="T72">
        <f>IFERROR(IFERROR(INDEX(prices!$A$2:$G$507, (MATCH(I72+15,prices!$A$2:$A$507,0)), 5), INDEX(prices!$A$2:$G$507, (MATCH(I72+17,prices!$A$2:$A$507,0)), 5)), INDEX(prices!$A$2:$G$507, (MATCH(I72+18,prices!$A$2:$A$507,0)), 5))</f>
        <v>1950.630005</v>
      </c>
      <c r="U72">
        <f t="shared" si="12"/>
        <v>2.5433042449730572E-2</v>
      </c>
      <c r="V72">
        <f>IFERROR(IFERROR(INDEX(prices!$A$2:$G$507, (MATCH(I72+7,prices!$A$2:$A$507,0)), 5), INDEX(prices!$A$2:$G$507, (MATCH(I72+9,prices!$A$2:$A$507,0)), 5)), INDEX(prices!$A$2:$G$507, (MATCH(I72+10,prices!$A$2:$A$507,0)), 5))</f>
        <v>1861.6899410000001</v>
      </c>
      <c r="W72">
        <f t="shared" si="13"/>
        <v>-1.678448906938055E-3</v>
      </c>
    </row>
    <row r="73" spans="1:23">
      <c r="A73">
        <v>20190412</v>
      </c>
      <c r="B73">
        <v>0.65</v>
      </c>
      <c r="C73">
        <v>-0.52</v>
      </c>
      <c r="D73">
        <v>0.69</v>
      </c>
      <c r="E73">
        <v>0.01</v>
      </c>
      <c r="F73">
        <v>4</v>
      </c>
      <c r="G73">
        <v>12</v>
      </c>
      <c r="H73">
        <v>2019</v>
      </c>
      <c r="I73" s="1">
        <v>43567</v>
      </c>
      <c r="J73">
        <f>INDEX(pol!$A$2:$E$366, (MATCH(I73,pol!$A$2:$A$367,0)), 4)</f>
        <v>0.25684358155438602</v>
      </c>
      <c r="K73">
        <f t="shared" si="7"/>
        <v>-4.3053228187945193E-2</v>
      </c>
      <c r="L73">
        <f>INDEX(prices!$A$2:$G$253, (MATCH(I73,prices!$A$2:$A$253,0)), 5)</f>
        <v>1843.0600589999999</v>
      </c>
      <c r="M73">
        <f t="shared" si="8"/>
        <v>-5.4764028999589932E-4</v>
      </c>
      <c r="N73">
        <f>IFERROR(IFERROR(INDEX(prices!$A$2:$G$507, (MATCH(I73+30,prices!$A$2:$A$507,0)), 5), INDEX(prices!$A$2:$G$507, (MATCH(I73+32,prices!$A$2:$A$507,0)), 5)), INDEX(prices!$A$2:$G$507, (MATCH(I73+33,prices!$A$2:$A$507,0)), 5))</f>
        <v>1840.119995</v>
      </c>
      <c r="O73">
        <f t="shared" si="9"/>
        <v>9.5682953032414607E-3</v>
      </c>
      <c r="P73">
        <f>IFERROR(IFERROR(INDEX(prices!$A$2:$G$507, (MATCH(I73+60,prices!$A$2:$A$507,0)), 5), INDEX(prices!$A$2:$G$507, (MATCH(I73+62,prices!$A$2:$A$507,0)), 5)), INDEX(prices!$A$2:$G$507, (MATCH(I73+63,prices!$A$2:$A$507,0)), 5))</f>
        <v>1863.6999510000001</v>
      </c>
      <c r="Q73">
        <f t="shared" si="10"/>
        <v>1.6499497437697575E-3</v>
      </c>
      <c r="R73">
        <f>IFERROR(IFERROR(INDEX(prices!$A$2:$G$507, (MATCH(I73+90,prices!$A$2:$A$507,0)), 5), INDEX(prices!$A$2:$G$507, (MATCH(I73+92,prices!$A$2:$A$507,0)), 5)), INDEX(prices!$A$2:$G$507, (MATCH(I73+93,prices!$A$2:$A$507,0)), 5))</f>
        <v>2001.0699460000001</v>
      </c>
      <c r="S73">
        <f t="shared" si="11"/>
        <v>-8.0995373893336768E-3</v>
      </c>
      <c r="T73">
        <f>IFERROR(IFERROR(INDEX(prices!$A$2:$G$507, (MATCH(I73+15,prices!$A$2:$A$507,0)), 5), INDEX(prices!$A$2:$G$507, (MATCH(I73+17,prices!$A$2:$A$507,0)), 5)), INDEX(prices!$A$2:$G$507, (MATCH(I73+18,prices!$A$2:$A$507,0)), 5))</f>
        <v>1938.4300539999999</v>
      </c>
      <c r="U73">
        <f t="shared" si="12"/>
        <v>-6.2543644713391232E-3</v>
      </c>
      <c r="V73">
        <f>IFERROR(IFERROR(INDEX(prices!$A$2:$G$507, (MATCH(I73+7,prices!$A$2:$A$507,0)), 5), INDEX(prices!$A$2:$G$507, (MATCH(I73+9,prices!$A$2:$A$507,0)), 5)), INDEX(prices!$A$2:$G$507, (MATCH(I73+10,prices!$A$2:$A$507,0)), 5))</f>
        <v>1887.3100589999999</v>
      </c>
      <c r="W73">
        <f t="shared" si="13"/>
        <v>1.3761753466980687E-2</v>
      </c>
    </row>
    <row r="74" spans="1:23">
      <c r="A74">
        <v>20190415</v>
      </c>
      <c r="B74">
        <v>-0.09</v>
      </c>
      <c r="C74">
        <v>-0.21</v>
      </c>
      <c r="D74">
        <v>-0.59</v>
      </c>
      <c r="E74">
        <v>0.01</v>
      </c>
      <c r="F74">
        <v>4</v>
      </c>
      <c r="G74">
        <v>15</v>
      </c>
      <c r="H74">
        <v>2019</v>
      </c>
      <c r="I74" s="1">
        <v>43570</v>
      </c>
      <c r="J74">
        <f>INDEX(pol!$A$2:$E$366, (MATCH(I74,pol!$A$2:$A$367,0)), 4)</f>
        <v>0.28903880138508697</v>
      </c>
      <c r="K74">
        <f t="shared" si="7"/>
        <v>0.12534952065322952</v>
      </c>
      <c r="L74">
        <f>INDEX(prices!$A$2:$G$253, (MATCH(I74,prices!$A$2:$A$253,0)), 5)</f>
        <v>1844.869995</v>
      </c>
      <c r="M74">
        <f t="shared" si="8"/>
        <v>9.8202768334209071E-4</v>
      </c>
      <c r="N74">
        <f>IFERROR(IFERROR(INDEX(prices!$A$2:$G$507, (MATCH(I74+30,prices!$A$2:$A$507,0)), 5), INDEX(prices!$A$2:$G$507, (MATCH(I74+32,prices!$A$2:$A$507,0)), 5)), INDEX(prices!$A$2:$G$507, (MATCH(I74+33,prices!$A$2:$A$507,0)), 5))</f>
        <v>1871.150024</v>
      </c>
      <c r="O74">
        <f t="shared" si="9"/>
        <v>1.6863046477574965E-2</v>
      </c>
      <c r="P74">
        <f>IFERROR(IFERROR(INDEX(prices!$A$2:$G$507, (MATCH(I74+60,prices!$A$2:$A$507,0)), 5), INDEX(prices!$A$2:$G$507, (MATCH(I74+62,prices!$A$2:$A$507,0)), 5)), INDEX(prices!$A$2:$G$507, (MATCH(I74+63,prices!$A$2:$A$507,0)), 5))</f>
        <v>1869.670044</v>
      </c>
      <c r="Q74">
        <f t="shared" si="10"/>
        <v>3.2033552379483353E-3</v>
      </c>
      <c r="R74">
        <f>IFERROR(IFERROR(INDEX(prices!$A$2:$G$507, (MATCH(I74+90,prices!$A$2:$A$507,0)), 5), INDEX(prices!$A$2:$G$507, (MATCH(I74+92,prices!$A$2:$A$507,0)), 5)), INDEX(prices!$A$2:$G$507, (MATCH(I74+93,prices!$A$2:$A$507,0)), 5))</f>
        <v>2009.900024</v>
      </c>
      <c r="S74">
        <f t="shared" si="11"/>
        <v>4.4126783362324097E-3</v>
      </c>
      <c r="T74">
        <f>IFERROR(IFERROR(INDEX(prices!$A$2:$G$507, (MATCH(I74+15,prices!$A$2:$A$507,0)), 5), INDEX(prices!$A$2:$G$507, (MATCH(I74+17,prices!$A$2:$A$507,0)), 5)), INDEX(prices!$A$2:$G$507, (MATCH(I74+18,prices!$A$2:$A$507,0)), 5))</f>
        <v>1926.5200199999999</v>
      </c>
      <c r="U74">
        <f t="shared" si="12"/>
        <v>-6.1441649521597839E-3</v>
      </c>
      <c r="V74">
        <f>IFERROR(IFERROR(INDEX(prices!$A$2:$G$507, (MATCH(I74+7,prices!$A$2:$A$507,0)), 5), INDEX(prices!$A$2:$G$507, (MATCH(I74+9,prices!$A$2:$A$507,0)), 5)), INDEX(prices!$A$2:$G$507, (MATCH(I74+10,prices!$A$2:$A$507,0)), 5))</f>
        <v>1887.3100589999999</v>
      </c>
      <c r="W74">
        <f t="shared" si="13"/>
        <v>0</v>
      </c>
    </row>
    <row r="75" spans="1:23">
      <c r="A75">
        <v>20190416</v>
      </c>
      <c r="B75">
        <v>0.13</v>
      </c>
      <c r="C75">
        <v>0.15</v>
      </c>
      <c r="D75">
        <v>0.63</v>
      </c>
      <c r="E75">
        <v>0.01</v>
      </c>
      <c r="F75">
        <v>4</v>
      </c>
      <c r="G75">
        <v>16</v>
      </c>
      <c r="H75">
        <v>2019</v>
      </c>
      <c r="I75" s="1">
        <v>43571</v>
      </c>
      <c r="J75">
        <f>INDEX(pol!$A$2:$E$366, (MATCH(I75,pol!$A$2:$A$367,0)), 4)</f>
        <v>0.19287771687499999</v>
      </c>
      <c r="K75">
        <f t="shared" si="7"/>
        <v>-0.33269264904669799</v>
      </c>
      <c r="L75">
        <f>INDEX(prices!$A$2:$G$253, (MATCH(I75,prices!$A$2:$A$253,0)), 5)</f>
        <v>1863.040039</v>
      </c>
      <c r="M75">
        <f t="shared" si="8"/>
        <v>9.8489563217162967E-3</v>
      </c>
      <c r="N75">
        <f>IFERROR(IFERROR(INDEX(prices!$A$2:$G$507, (MATCH(I75+30,prices!$A$2:$A$507,0)), 5), INDEX(prices!$A$2:$G$507, (MATCH(I75+32,prices!$A$2:$A$507,0)), 5)), INDEX(prices!$A$2:$G$507, (MATCH(I75+33,prices!$A$2:$A$507,0)), 5))</f>
        <v>1907.5699460000001</v>
      </c>
      <c r="O75">
        <f t="shared" si="9"/>
        <v>1.9463924074962384E-2</v>
      </c>
      <c r="P75">
        <f>IFERROR(IFERROR(INDEX(prices!$A$2:$G$507, (MATCH(I75+60,prices!$A$2:$A$507,0)), 5), INDEX(prices!$A$2:$G$507, (MATCH(I75+62,prices!$A$2:$A$507,0)), 5)), INDEX(prices!$A$2:$G$507, (MATCH(I75+63,prices!$A$2:$A$507,0)), 5))</f>
        <v>1886.030029</v>
      </c>
      <c r="Q75">
        <f t="shared" si="10"/>
        <v>8.7501990270963826E-3</v>
      </c>
      <c r="R75">
        <f>IFERROR(IFERROR(INDEX(prices!$A$2:$G$507, (MATCH(I75+90,prices!$A$2:$A$507,0)), 5), INDEX(prices!$A$2:$G$507, (MATCH(I75+92,prices!$A$2:$A$507,0)), 5)), INDEX(prices!$A$2:$G$507, (MATCH(I75+93,prices!$A$2:$A$507,0)), 5))</f>
        <v>2020.98999</v>
      </c>
      <c r="S75">
        <f t="shared" si="11"/>
        <v>5.517670464986274E-3</v>
      </c>
      <c r="T75">
        <f>IFERROR(IFERROR(INDEX(prices!$A$2:$G$507, (MATCH(I75+15,prices!$A$2:$A$507,0)), 5), INDEX(prices!$A$2:$G$507, (MATCH(I75+17,prices!$A$2:$A$507,0)), 5)), INDEX(prices!$A$2:$G$507, (MATCH(I75+18,prices!$A$2:$A$507,0)), 5))</f>
        <v>1911.5200199999999</v>
      </c>
      <c r="U75">
        <f t="shared" si="12"/>
        <v>-7.7860597576349094E-3</v>
      </c>
      <c r="V75">
        <f>IFERROR(IFERROR(INDEX(prices!$A$2:$G$507, (MATCH(I75+7,prices!$A$2:$A$507,0)), 5), INDEX(prices!$A$2:$G$507, (MATCH(I75+9,prices!$A$2:$A$507,0)), 5)), INDEX(prices!$A$2:$G$507, (MATCH(I75+10,prices!$A$2:$A$507,0)), 5))</f>
        <v>1923.7700199999999</v>
      </c>
      <c r="W75">
        <f t="shared" si="13"/>
        <v>1.9318479666938511E-2</v>
      </c>
    </row>
    <row r="76" spans="1:23">
      <c r="A76">
        <v>20190417</v>
      </c>
      <c r="B76">
        <v>-0.32</v>
      </c>
      <c r="C76">
        <v>-0.68</v>
      </c>
      <c r="D76">
        <v>0.78</v>
      </c>
      <c r="E76">
        <v>0.01</v>
      </c>
      <c r="F76">
        <v>4</v>
      </c>
      <c r="G76">
        <v>17</v>
      </c>
      <c r="H76">
        <v>2019</v>
      </c>
      <c r="I76" s="1">
        <v>43572</v>
      </c>
      <c r="J76">
        <f>INDEX(pol!$A$2:$E$366, (MATCH(I76,pol!$A$2:$A$367,0)), 4)</f>
        <v>0.25984383575886499</v>
      </c>
      <c r="K76">
        <f t="shared" si="7"/>
        <v>0.3471946887844195</v>
      </c>
      <c r="L76">
        <f>INDEX(prices!$A$2:$G$253, (MATCH(I76,prices!$A$2:$A$253,0)), 5)</f>
        <v>1864.8199460000001</v>
      </c>
      <c r="M76">
        <f t="shared" si="8"/>
        <v>9.5537774966740464E-4</v>
      </c>
      <c r="N76">
        <f>IFERROR(IFERROR(INDEX(prices!$A$2:$G$507, (MATCH(I76+30,prices!$A$2:$A$507,0)), 5), INDEX(prices!$A$2:$G$507, (MATCH(I76+32,prices!$A$2:$A$507,0)), 5)), INDEX(prices!$A$2:$G$507, (MATCH(I76+33,prices!$A$2:$A$507,0)), 5))</f>
        <v>1869</v>
      </c>
      <c r="O76">
        <f t="shared" si="9"/>
        <v>-2.02194137524958E-2</v>
      </c>
      <c r="P76">
        <f>IFERROR(IFERROR(INDEX(prices!$A$2:$G$507, (MATCH(I76+60,prices!$A$2:$A$507,0)), 5), INDEX(prices!$A$2:$G$507, (MATCH(I76+62,prices!$A$2:$A$507,0)), 5)), INDEX(prices!$A$2:$G$507, (MATCH(I76+63,prices!$A$2:$A$507,0)), 5))</f>
        <v>1901.369995</v>
      </c>
      <c r="Q76">
        <f t="shared" si="10"/>
        <v>8.1334685896456652E-3</v>
      </c>
      <c r="R76">
        <f>IFERROR(IFERROR(INDEX(prices!$A$2:$G$507, (MATCH(I76+90,prices!$A$2:$A$507,0)), 5), INDEX(prices!$A$2:$G$507, (MATCH(I76+92,prices!$A$2:$A$507,0)), 5)), INDEX(prices!$A$2:$G$507, (MATCH(I76+93,prices!$A$2:$A$507,0)), 5))</f>
        <v>2009.900024</v>
      </c>
      <c r="S76">
        <f t="shared" si="11"/>
        <v>-5.4873928395855164E-3</v>
      </c>
      <c r="T76">
        <f>IFERROR(IFERROR(INDEX(prices!$A$2:$G$507, (MATCH(I76+15,prices!$A$2:$A$507,0)), 5), INDEX(prices!$A$2:$G$507, (MATCH(I76+17,prices!$A$2:$A$507,0)), 5)), INDEX(prices!$A$2:$G$507, (MATCH(I76+18,prices!$A$2:$A$507,0)), 5))</f>
        <v>1900.8199460000001</v>
      </c>
      <c r="U76">
        <f t="shared" si="12"/>
        <v>-5.5976782288682803E-3</v>
      </c>
      <c r="V76">
        <f>IFERROR(IFERROR(INDEX(prices!$A$2:$G$507, (MATCH(I76+7,prices!$A$2:$A$507,0)), 5), INDEX(prices!$A$2:$G$507, (MATCH(I76+9,prices!$A$2:$A$507,0)), 5)), INDEX(prices!$A$2:$G$507, (MATCH(I76+10,prices!$A$2:$A$507,0)), 5))</f>
        <v>1901.75</v>
      </c>
      <c r="W76">
        <f t="shared" si="13"/>
        <v>-1.1446285039830245E-2</v>
      </c>
    </row>
    <row r="77" spans="1:23">
      <c r="A77">
        <v>20190418</v>
      </c>
      <c r="B77">
        <v>0.11</v>
      </c>
      <c r="C77">
        <v>-0.26</v>
      </c>
      <c r="D77">
        <v>-0.47</v>
      </c>
      <c r="E77">
        <v>0.01</v>
      </c>
      <c r="F77">
        <v>4</v>
      </c>
      <c r="G77">
        <v>18</v>
      </c>
      <c r="H77">
        <v>2019</v>
      </c>
      <c r="I77" s="1">
        <v>43573</v>
      </c>
      <c r="J77">
        <f>INDEX(pol!$A$2:$E$366, (MATCH(I77,pol!$A$2:$A$367,0)), 4)</f>
        <v>0.34921707529594997</v>
      </c>
      <c r="K77">
        <f t="shared" si="7"/>
        <v>0.34394981615043324</v>
      </c>
      <c r="L77">
        <f>INDEX(prices!$A$2:$G$253, (MATCH(I77,prices!$A$2:$A$253,0)), 5)</f>
        <v>1861.6899410000001</v>
      </c>
      <c r="M77">
        <f t="shared" si="8"/>
        <v>-1.678448906938055E-3</v>
      </c>
      <c r="N77">
        <f>IFERROR(IFERROR(INDEX(prices!$A$2:$G$507, (MATCH(I77+30,prices!$A$2:$A$507,0)), 5), INDEX(prices!$A$2:$G$507, (MATCH(I77+32,prices!$A$2:$A$507,0)), 5)), INDEX(prices!$A$2:$G$507, (MATCH(I77+33,prices!$A$2:$A$507,0)), 5))</f>
        <v>1858.969971</v>
      </c>
      <c r="O77">
        <f t="shared" si="9"/>
        <v>-5.3665216693419013E-3</v>
      </c>
      <c r="P77">
        <f>IFERROR(IFERROR(INDEX(prices!$A$2:$G$507, (MATCH(I77+60,prices!$A$2:$A$507,0)), 5), INDEX(prices!$A$2:$G$507, (MATCH(I77+62,prices!$A$2:$A$507,0)), 5)), INDEX(prices!$A$2:$G$507, (MATCH(I77+63,prices!$A$2:$A$507,0)), 5))</f>
        <v>1886.030029</v>
      </c>
      <c r="Q77">
        <f t="shared" si="10"/>
        <v>-8.0678489932728761E-3</v>
      </c>
      <c r="R77">
        <f>IFERROR(IFERROR(INDEX(prices!$A$2:$G$507, (MATCH(I77+90,prices!$A$2:$A$507,0)), 5), INDEX(prices!$A$2:$G$507, (MATCH(I77+92,prices!$A$2:$A$507,0)), 5)), INDEX(prices!$A$2:$G$507, (MATCH(I77+93,prices!$A$2:$A$507,0)), 5))</f>
        <v>1992.030029</v>
      </c>
      <c r="S77">
        <f t="shared" si="11"/>
        <v>-8.8909870076204437E-3</v>
      </c>
      <c r="T77">
        <f>IFERROR(IFERROR(INDEX(prices!$A$2:$G$507, (MATCH(I77+15,prices!$A$2:$A$507,0)), 5), INDEX(prices!$A$2:$G$507, (MATCH(I77+17,prices!$A$2:$A$507,0)), 5)), INDEX(prices!$A$2:$G$507, (MATCH(I77+18,prices!$A$2:$A$507,0)), 5))</f>
        <v>1962.459961</v>
      </c>
      <c r="U77">
        <f t="shared" si="12"/>
        <v>3.2428118786165111E-2</v>
      </c>
      <c r="V77">
        <f>IFERROR(IFERROR(INDEX(prices!$A$2:$G$507, (MATCH(I77+7,prices!$A$2:$A$507,0)), 5), INDEX(prices!$A$2:$G$507, (MATCH(I77+9,prices!$A$2:$A$507,0)), 5)), INDEX(prices!$A$2:$G$507, (MATCH(I77+10,prices!$A$2:$A$507,0)), 5))</f>
        <v>1902.25</v>
      </c>
      <c r="W77">
        <f t="shared" si="13"/>
        <v>2.6291573550677008E-4</v>
      </c>
    </row>
    <row r="78" spans="1:23">
      <c r="A78">
        <v>20190422</v>
      </c>
      <c r="B78">
        <v>0.11</v>
      </c>
      <c r="C78">
        <v>-0.44</v>
      </c>
      <c r="D78">
        <v>-0.56000000000000005</v>
      </c>
      <c r="E78">
        <v>0.01</v>
      </c>
      <c r="F78">
        <v>4</v>
      </c>
      <c r="G78">
        <v>22</v>
      </c>
      <c r="H78">
        <v>2019</v>
      </c>
      <c r="I78" s="1">
        <v>43577</v>
      </c>
      <c r="J78">
        <f>INDEX(pol!$A$2:$E$366, (MATCH(I78,pol!$A$2:$A$367,0)), 4)</f>
        <v>0.33926553483009703</v>
      </c>
      <c r="K78">
        <f t="shared" si="7"/>
        <v>-2.8496717857852013E-2</v>
      </c>
      <c r="L78">
        <f>INDEX(prices!$A$2:$G$253, (MATCH(I78,prices!$A$2:$A$253,0)), 5)</f>
        <v>1887.3100589999999</v>
      </c>
      <c r="M78">
        <f t="shared" si="8"/>
        <v>1.3761753466980687E-2</v>
      </c>
      <c r="N78">
        <f>IFERROR(IFERROR(INDEX(prices!$A$2:$G$507, (MATCH(I78+30,prices!$A$2:$A$507,0)), 5), INDEX(prices!$A$2:$G$507, (MATCH(I78+32,prices!$A$2:$A$507,0)), 5)), INDEX(prices!$A$2:$G$507, (MATCH(I78+33,prices!$A$2:$A$507,0)), 5))</f>
        <v>1859.6800539999999</v>
      </c>
      <c r="O78">
        <f t="shared" si="9"/>
        <v>3.8197658438665578E-4</v>
      </c>
      <c r="P78">
        <f>IFERROR(IFERROR(INDEX(prices!$A$2:$G$507, (MATCH(I78+60,prices!$A$2:$A$507,0)), 5), INDEX(prices!$A$2:$G$507, (MATCH(I78+62,prices!$A$2:$A$507,0)), 5)), INDEX(prices!$A$2:$G$507, (MATCH(I78+63,prices!$A$2:$A$507,0)), 5))</f>
        <v>1911.3000489999999</v>
      </c>
      <c r="Q78">
        <f t="shared" si="10"/>
        <v>1.3398524737911229E-2</v>
      </c>
      <c r="R78">
        <f>IFERROR(IFERROR(INDEX(prices!$A$2:$G$507, (MATCH(I78+90,prices!$A$2:$A$507,0)), 5), INDEX(prices!$A$2:$G$507, (MATCH(I78+92,prices!$A$2:$A$507,0)), 5)), INDEX(prices!$A$2:$G$507, (MATCH(I78+93,prices!$A$2:$A$507,0)), 5))</f>
        <v>1994.48999</v>
      </c>
      <c r="S78">
        <f t="shared" si="11"/>
        <v>1.2349015648297846E-3</v>
      </c>
      <c r="T78">
        <f>IFERROR(IFERROR(INDEX(prices!$A$2:$G$507, (MATCH(I78+15,prices!$A$2:$A$507,0)), 5), INDEX(prices!$A$2:$G$507, (MATCH(I78+17,prices!$A$2:$A$507,0)), 5)), INDEX(prices!$A$2:$G$507, (MATCH(I78+18,prices!$A$2:$A$507,0)), 5))</f>
        <v>1921</v>
      </c>
      <c r="U78">
        <f t="shared" si="12"/>
        <v>-2.1126525801256856E-2</v>
      </c>
      <c r="V78">
        <f>IFERROR(IFERROR(INDEX(prices!$A$2:$G$507, (MATCH(I78+7,prices!$A$2:$A$507,0)), 5), INDEX(prices!$A$2:$G$507, (MATCH(I78+9,prices!$A$2:$A$507,0)), 5)), INDEX(prices!$A$2:$G$507, (MATCH(I78+10,prices!$A$2:$A$507,0)), 5))</f>
        <v>1938.4300539999999</v>
      </c>
      <c r="W78">
        <f t="shared" si="13"/>
        <v>1.9019610461295796E-2</v>
      </c>
    </row>
    <row r="79" spans="1:23">
      <c r="A79">
        <v>20190423</v>
      </c>
      <c r="B79">
        <v>0.97</v>
      </c>
      <c r="C79">
        <v>0.73</v>
      </c>
      <c r="D79">
        <v>-0.57999999999999996</v>
      </c>
      <c r="E79">
        <v>0.01</v>
      </c>
      <c r="F79">
        <v>4</v>
      </c>
      <c r="G79">
        <v>23</v>
      </c>
      <c r="H79">
        <v>2019</v>
      </c>
      <c r="I79" s="1">
        <v>43578</v>
      </c>
      <c r="J79">
        <f>INDEX(pol!$A$2:$E$366, (MATCH(I79,pol!$A$2:$A$367,0)), 4)</f>
        <v>0.433266225914965</v>
      </c>
      <c r="K79">
        <f t="shared" si="7"/>
        <v>0.27707114762465684</v>
      </c>
      <c r="L79">
        <f>INDEX(prices!$A$2:$G$253, (MATCH(I79,prices!$A$2:$A$253,0)), 5)</f>
        <v>1923.7700199999999</v>
      </c>
      <c r="M79">
        <f t="shared" si="8"/>
        <v>1.9318479666938511E-2</v>
      </c>
      <c r="N79">
        <f>IFERROR(IFERROR(INDEX(prices!$A$2:$G$507, (MATCH(I79+30,prices!$A$2:$A$507,0)), 5), INDEX(prices!$A$2:$G$507, (MATCH(I79+32,prices!$A$2:$A$507,0)), 5)), INDEX(prices!$A$2:$G$507, (MATCH(I79+33,prices!$A$2:$A$507,0)), 5))</f>
        <v>1815.4799800000001</v>
      </c>
      <c r="O79">
        <f t="shared" si="9"/>
        <v>-2.3767568999263924E-2</v>
      </c>
      <c r="P79">
        <f>IFERROR(IFERROR(INDEX(prices!$A$2:$G$507, (MATCH(I79+60,prices!$A$2:$A$507,0)), 5), INDEX(prices!$A$2:$G$507, (MATCH(I79+62,prices!$A$2:$A$507,0)), 5)), INDEX(prices!$A$2:$G$507, (MATCH(I79+63,prices!$A$2:$A$507,0)), 5))</f>
        <v>1913.900024</v>
      </c>
      <c r="Q79">
        <f t="shared" si="10"/>
        <v>1.3603175500154481E-3</v>
      </c>
      <c r="R79">
        <f>IFERROR(IFERROR(INDEX(prices!$A$2:$G$507, (MATCH(I79+90,prices!$A$2:$A$507,0)), 5), INDEX(prices!$A$2:$G$507, (MATCH(I79+92,prices!$A$2:$A$507,0)), 5)), INDEX(prices!$A$2:$G$507, (MATCH(I79+93,prices!$A$2:$A$507,0)), 5))</f>
        <v>1985.630005</v>
      </c>
      <c r="S79">
        <f t="shared" si="11"/>
        <v>-4.4422308682532177E-3</v>
      </c>
      <c r="T79">
        <f>IFERROR(IFERROR(INDEX(prices!$A$2:$G$507, (MATCH(I79+15,prices!$A$2:$A$507,0)), 5), INDEX(prices!$A$2:$G$507, (MATCH(I79+17,prices!$A$2:$A$507,0)), 5)), INDEX(prices!$A$2:$G$507, (MATCH(I79+18,prices!$A$2:$A$507,0)), 5))</f>
        <v>1917.7700199999999</v>
      </c>
      <c r="U79">
        <f t="shared" si="12"/>
        <v>-1.6814055179594318E-3</v>
      </c>
      <c r="V79">
        <f>IFERROR(IFERROR(INDEX(prices!$A$2:$G$507, (MATCH(I79+7,prices!$A$2:$A$507,0)), 5), INDEX(prices!$A$2:$G$507, (MATCH(I79+9,prices!$A$2:$A$507,0)), 5)), INDEX(prices!$A$2:$G$507, (MATCH(I79+10,prices!$A$2:$A$507,0)), 5))</f>
        <v>1926.5200199999999</v>
      </c>
      <c r="W79">
        <f t="shared" si="13"/>
        <v>-6.1441649521597839E-3</v>
      </c>
    </row>
    <row r="80" spans="1:23">
      <c r="A80">
        <v>20190424</v>
      </c>
      <c r="B80">
        <v>-0.23</v>
      </c>
      <c r="C80">
        <v>0.31</v>
      </c>
      <c r="D80">
        <v>-0.22</v>
      </c>
      <c r="E80">
        <v>0.01</v>
      </c>
      <c r="F80">
        <v>4</v>
      </c>
      <c r="G80">
        <v>24</v>
      </c>
      <c r="H80">
        <v>2019</v>
      </c>
      <c r="I80" s="1">
        <v>43579</v>
      </c>
      <c r="J80">
        <f>INDEX(pol!$A$2:$E$366, (MATCH(I80,pol!$A$2:$A$367,0)), 4)</f>
        <v>0.38494827351272698</v>
      </c>
      <c r="K80">
        <f t="shared" si="7"/>
        <v>-0.11152023747108583</v>
      </c>
      <c r="L80">
        <f>INDEX(prices!$A$2:$G$253, (MATCH(I80,prices!$A$2:$A$253,0)), 5)</f>
        <v>1901.75</v>
      </c>
      <c r="M80">
        <f t="shared" si="8"/>
        <v>-1.1446285039830245E-2</v>
      </c>
      <c r="N80">
        <f>IFERROR(IFERROR(INDEX(prices!$A$2:$G$507, (MATCH(I80+30,prices!$A$2:$A$507,0)), 5), INDEX(prices!$A$2:$G$507, (MATCH(I80+32,prices!$A$2:$A$507,0)), 5)), INDEX(prices!$A$2:$G$507, (MATCH(I80+33,prices!$A$2:$A$507,0)), 5))</f>
        <v>1823.280029</v>
      </c>
      <c r="O80">
        <f t="shared" si="9"/>
        <v>4.2964114646970352E-3</v>
      </c>
      <c r="P80">
        <f>IFERROR(IFERROR(INDEX(prices!$A$2:$G$507, (MATCH(I80+60,prices!$A$2:$A$507,0)), 5), INDEX(prices!$A$2:$G$507, (MATCH(I80+62,prices!$A$2:$A$507,0)), 5)), INDEX(prices!$A$2:$G$507, (MATCH(I80+63,prices!$A$2:$A$507,0)), 5))</f>
        <v>1878.2700199999999</v>
      </c>
      <c r="Q80">
        <f t="shared" si="10"/>
        <v>-1.8616439496946312E-2</v>
      </c>
      <c r="R80">
        <f>IFERROR(IFERROR(INDEX(prices!$A$2:$G$507, (MATCH(I80+90,prices!$A$2:$A$507,0)), 5), INDEX(prices!$A$2:$G$507, (MATCH(I80+92,prices!$A$2:$A$507,0)), 5)), INDEX(prices!$A$2:$G$507, (MATCH(I80+93,prices!$A$2:$A$507,0)), 5))</f>
        <v>1994.48999</v>
      </c>
      <c r="S80">
        <f t="shared" si="11"/>
        <v>4.4620523348709428E-3</v>
      </c>
      <c r="T80">
        <f>IFERROR(IFERROR(INDEX(prices!$A$2:$G$507, (MATCH(I80+15,prices!$A$2:$A$507,0)), 5), INDEX(prices!$A$2:$G$507, (MATCH(I80+17,prices!$A$2:$A$507,0)), 5)), INDEX(prices!$A$2:$G$507, (MATCH(I80+18,prices!$A$2:$A$507,0)), 5))</f>
        <v>1899.869995</v>
      </c>
      <c r="U80">
        <f t="shared" si="12"/>
        <v>-9.3337703756574079E-3</v>
      </c>
      <c r="V80">
        <f>IFERROR(IFERROR(INDEX(prices!$A$2:$G$507, (MATCH(I80+7,prices!$A$2:$A$507,0)), 5), INDEX(prices!$A$2:$G$507, (MATCH(I80+9,prices!$A$2:$A$507,0)), 5)), INDEX(prices!$A$2:$G$507, (MATCH(I80+10,prices!$A$2:$A$507,0)), 5))</f>
        <v>1911.5200199999999</v>
      </c>
      <c r="W80">
        <f t="shared" si="13"/>
        <v>-7.7860597576349094E-3</v>
      </c>
    </row>
    <row r="81" spans="1:23">
      <c r="A81">
        <v>20190425</v>
      </c>
      <c r="B81">
        <v>-0.14000000000000001</v>
      </c>
      <c r="C81">
        <v>-0.71</v>
      </c>
      <c r="D81">
        <v>-0.26</v>
      </c>
      <c r="E81">
        <v>0.01</v>
      </c>
      <c r="F81">
        <v>4</v>
      </c>
      <c r="G81">
        <v>25</v>
      </c>
      <c r="H81">
        <v>2019</v>
      </c>
      <c r="I81" s="1">
        <v>43580</v>
      </c>
      <c r="J81">
        <f>INDEX(pol!$A$2:$E$366, (MATCH(I81,pol!$A$2:$A$367,0)), 4)</f>
        <v>0.31200513140390301</v>
      </c>
      <c r="K81">
        <f t="shared" si="7"/>
        <v>-0.18948816536622901</v>
      </c>
      <c r="L81">
        <f>INDEX(prices!$A$2:$G$253, (MATCH(I81,prices!$A$2:$A$253,0)), 5)</f>
        <v>1902.25</v>
      </c>
      <c r="M81">
        <f t="shared" si="8"/>
        <v>2.6291573550677008E-4</v>
      </c>
      <c r="N81">
        <f>IFERROR(IFERROR(INDEX(prices!$A$2:$G$507, (MATCH(I81+30,prices!$A$2:$A$507,0)), 5), INDEX(prices!$A$2:$G$507, (MATCH(I81+32,prices!$A$2:$A$507,0)), 5)), INDEX(prices!$A$2:$G$507, (MATCH(I81+33,prices!$A$2:$A$507,0)), 5))</f>
        <v>1836.4300539999999</v>
      </c>
      <c r="O81">
        <f t="shared" si="9"/>
        <v>7.2122903727587055E-3</v>
      </c>
      <c r="P81">
        <f>IFERROR(IFERROR(INDEX(prices!$A$2:$G$507, (MATCH(I81+60,prices!$A$2:$A$507,0)), 5), INDEX(prices!$A$2:$G$507, (MATCH(I81+62,prices!$A$2:$A$507,0)), 5)), INDEX(prices!$A$2:$G$507, (MATCH(I81+63,prices!$A$2:$A$507,0)), 5))</f>
        <v>1913.900024</v>
      </c>
      <c r="Q81">
        <f t="shared" si="10"/>
        <v>1.8969585640301122E-2</v>
      </c>
      <c r="R81">
        <f>IFERROR(IFERROR(INDEX(prices!$A$2:$G$507, (MATCH(I81+90,prices!$A$2:$A$507,0)), 5), INDEX(prices!$A$2:$G$507, (MATCH(I81+92,prices!$A$2:$A$507,0)), 5)), INDEX(prices!$A$2:$G$507, (MATCH(I81+93,prices!$A$2:$A$507,0)), 5))</f>
        <v>2000.8100589999999</v>
      </c>
      <c r="S81">
        <f t="shared" si="11"/>
        <v>3.1687644619363951E-3</v>
      </c>
      <c r="T81">
        <f>IFERROR(IFERROR(INDEX(prices!$A$2:$G$507, (MATCH(I81+15,prices!$A$2:$A$507,0)), 5), INDEX(prices!$A$2:$G$507, (MATCH(I81+17,prices!$A$2:$A$507,0)), 5)), INDEX(prices!$A$2:$G$507, (MATCH(I81+18,prices!$A$2:$A$507,0)), 5))</f>
        <v>1889.9799800000001</v>
      </c>
      <c r="U81">
        <f t="shared" si="12"/>
        <v>-5.2056272408259954E-3</v>
      </c>
      <c r="V81">
        <f>IFERROR(IFERROR(INDEX(prices!$A$2:$G$507, (MATCH(I81+7,prices!$A$2:$A$507,0)), 5), INDEX(prices!$A$2:$G$507, (MATCH(I81+9,prices!$A$2:$A$507,0)), 5)), INDEX(prices!$A$2:$G$507, (MATCH(I81+10,prices!$A$2:$A$507,0)), 5))</f>
        <v>1900.8199460000001</v>
      </c>
      <c r="W81">
        <f t="shared" si="13"/>
        <v>-5.5976782288682803E-3</v>
      </c>
    </row>
    <row r="82" spans="1:23">
      <c r="A82">
        <v>20190426</v>
      </c>
      <c r="B82">
        <v>0.53</v>
      </c>
      <c r="C82">
        <v>0.43</v>
      </c>
      <c r="D82">
        <v>0.05</v>
      </c>
      <c r="E82">
        <v>0.01</v>
      </c>
      <c r="F82">
        <v>4</v>
      </c>
      <c r="G82">
        <v>26</v>
      </c>
      <c r="H82">
        <v>2019</v>
      </c>
      <c r="I82" s="1">
        <v>43581</v>
      </c>
      <c r="J82">
        <f>INDEX(pol!$A$2:$E$366, (MATCH(I82,pol!$A$2:$A$367,0)), 4)</f>
        <v>0.298523205746835</v>
      </c>
      <c r="K82">
        <f t="shared" si="7"/>
        <v>-4.3210589506667854E-2</v>
      </c>
      <c r="L82">
        <f>INDEX(prices!$A$2:$G$253, (MATCH(I82,prices!$A$2:$A$253,0)), 5)</f>
        <v>1950.630005</v>
      </c>
      <c r="M82">
        <f t="shared" si="8"/>
        <v>2.5433042449730572E-2</v>
      </c>
      <c r="N82">
        <f>IFERROR(IFERROR(INDEX(prices!$A$2:$G$507, (MATCH(I82+30,prices!$A$2:$A$507,0)), 5), INDEX(prices!$A$2:$G$507, (MATCH(I82+32,prices!$A$2:$A$507,0)), 5)), INDEX(prices!$A$2:$G$507, (MATCH(I82+33,prices!$A$2:$A$507,0)), 5))</f>
        <v>1836.4300539999999</v>
      </c>
      <c r="O82">
        <f t="shared" si="9"/>
        <v>0</v>
      </c>
      <c r="P82">
        <f>IFERROR(IFERROR(INDEX(prices!$A$2:$G$507, (MATCH(I82+60,prices!$A$2:$A$507,0)), 5), INDEX(prices!$A$2:$G$507, (MATCH(I82+62,prices!$A$2:$A$507,0)), 5)), INDEX(prices!$A$2:$G$507, (MATCH(I82+63,prices!$A$2:$A$507,0)), 5))</f>
        <v>1878.2700199999999</v>
      </c>
      <c r="Q82">
        <f t="shared" si="10"/>
        <v>-1.8616439496946312E-2</v>
      </c>
      <c r="R82">
        <f>IFERROR(IFERROR(INDEX(prices!$A$2:$G$507, (MATCH(I82+90,prices!$A$2:$A$507,0)), 5), INDEX(prices!$A$2:$G$507, (MATCH(I82+92,prices!$A$2:$A$507,0)), 5)), INDEX(prices!$A$2:$G$507, (MATCH(I82+93,prices!$A$2:$A$507,0)), 5))</f>
        <v>1973.8199460000001</v>
      </c>
      <c r="S82">
        <f t="shared" si="11"/>
        <v>-1.3489592816966061E-2</v>
      </c>
      <c r="T82">
        <f>IFERROR(IFERROR(INDEX(prices!$A$2:$G$507, (MATCH(I82+15,prices!$A$2:$A$507,0)), 5), INDEX(prices!$A$2:$G$507, (MATCH(I82+17,prices!$A$2:$A$507,0)), 5)), INDEX(prices!$A$2:$G$507, (MATCH(I82+18,prices!$A$2:$A$507,0)), 5))</f>
        <v>1822.6800539999999</v>
      </c>
      <c r="U82">
        <f t="shared" si="12"/>
        <v>-3.5608803644576248E-2</v>
      </c>
      <c r="V82">
        <f>IFERROR(IFERROR(INDEX(prices!$A$2:$G$507, (MATCH(I82+7,prices!$A$2:$A$507,0)), 5), INDEX(prices!$A$2:$G$507, (MATCH(I82+9,prices!$A$2:$A$507,0)), 5)), INDEX(prices!$A$2:$G$507, (MATCH(I82+10,prices!$A$2:$A$507,0)), 5))</f>
        <v>1962.459961</v>
      </c>
      <c r="W82">
        <f t="shared" si="13"/>
        <v>3.2428118786165111E-2</v>
      </c>
    </row>
    <row r="83" spans="1:23">
      <c r="A83">
        <v>20190429</v>
      </c>
      <c r="B83">
        <v>0.18</v>
      </c>
      <c r="C83">
        <v>0.11</v>
      </c>
      <c r="D83">
        <v>0.61</v>
      </c>
      <c r="E83">
        <v>0.01</v>
      </c>
      <c r="F83">
        <v>4</v>
      </c>
      <c r="G83">
        <v>29</v>
      </c>
      <c r="H83">
        <v>2019</v>
      </c>
      <c r="I83" s="1">
        <v>43584</v>
      </c>
      <c r="J83">
        <f>INDEX(pol!$A$2:$E$366, (MATCH(I83,pol!$A$2:$A$367,0)), 4)</f>
        <v>0.32735951628912402</v>
      </c>
      <c r="K83">
        <f t="shared" si="7"/>
        <v>9.6596545887102286E-2</v>
      </c>
      <c r="L83">
        <f>INDEX(prices!$A$2:$G$253, (MATCH(I83,prices!$A$2:$A$253,0)), 5)</f>
        <v>1938.4300539999999</v>
      </c>
      <c r="M83">
        <f t="shared" si="8"/>
        <v>-6.2543644713391232E-3</v>
      </c>
      <c r="N83">
        <f>IFERROR(IFERROR(INDEX(prices!$A$2:$G$507, (MATCH(I83+30,prices!$A$2:$A$507,0)), 5), INDEX(prices!$A$2:$G$507, (MATCH(I83+32,prices!$A$2:$A$507,0)), 5)), INDEX(prices!$A$2:$G$507, (MATCH(I83+33,prices!$A$2:$A$507,0)), 5))</f>
        <v>1819.1899410000001</v>
      </c>
      <c r="O83">
        <f t="shared" si="9"/>
        <v>-9.387840806922362E-3</v>
      </c>
      <c r="P83">
        <f>IFERROR(IFERROR(INDEX(prices!$A$2:$G$507, (MATCH(I83+60,prices!$A$2:$A$507,0)), 5), INDEX(prices!$A$2:$G$507, (MATCH(I83+62,prices!$A$2:$A$507,0)), 5)), INDEX(prices!$A$2:$G$507, (MATCH(I83+63,prices!$A$2:$A$507,0)), 5))</f>
        <v>1893.630005</v>
      </c>
      <c r="Q83">
        <f t="shared" si="10"/>
        <v>8.177729951735083E-3</v>
      </c>
      <c r="R83">
        <f>IFERROR(IFERROR(INDEX(prices!$A$2:$G$507, (MATCH(I83+90,prices!$A$2:$A$507,0)), 5), INDEX(prices!$A$2:$G$507, (MATCH(I83+92,prices!$A$2:$A$507,0)), 5)), INDEX(prices!$A$2:$G$507, (MATCH(I83+93,prices!$A$2:$A$507,0)), 5))</f>
        <v>1898.530029</v>
      </c>
      <c r="S83">
        <f t="shared" si="11"/>
        <v>-3.8144267997988937E-2</v>
      </c>
      <c r="T83">
        <f>IFERROR(IFERROR(INDEX(prices!$A$2:$G$507, (MATCH(I83+15,prices!$A$2:$A$507,0)), 5), INDEX(prices!$A$2:$G$507, (MATCH(I83+17,prices!$A$2:$A$507,0)), 5)), INDEX(prices!$A$2:$G$507, (MATCH(I83+18,prices!$A$2:$A$507,0)), 5))</f>
        <v>1840.119995</v>
      </c>
      <c r="U83">
        <f t="shared" si="12"/>
        <v>9.5682953032414607E-3</v>
      </c>
      <c r="V83">
        <f>IFERROR(IFERROR(INDEX(prices!$A$2:$G$507, (MATCH(I83+7,prices!$A$2:$A$507,0)), 5), INDEX(prices!$A$2:$G$507, (MATCH(I83+9,prices!$A$2:$A$507,0)), 5)), INDEX(prices!$A$2:$G$507, (MATCH(I83+10,prices!$A$2:$A$507,0)), 5))</f>
        <v>1950.5500489999999</v>
      </c>
      <c r="W83">
        <f t="shared" si="13"/>
        <v>-6.0688687854457968E-3</v>
      </c>
    </row>
    <row r="84" spans="1:23">
      <c r="A84">
        <v>20190430</v>
      </c>
      <c r="B84">
        <v>-0.04</v>
      </c>
      <c r="C84">
        <v>-0.69</v>
      </c>
      <c r="D84">
        <v>0.25</v>
      </c>
      <c r="E84">
        <v>0.01</v>
      </c>
      <c r="F84">
        <v>4</v>
      </c>
      <c r="G84">
        <v>30</v>
      </c>
      <c r="H84">
        <v>2019</v>
      </c>
      <c r="I84" s="1">
        <v>43585</v>
      </c>
      <c r="J84">
        <f>INDEX(pol!$A$2:$E$366, (MATCH(I84,pol!$A$2:$A$367,0)), 4)</f>
        <v>0.38134691873045401</v>
      </c>
      <c r="K84">
        <f t="shared" si="7"/>
        <v>0.16491777313615133</v>
      </c>
      <c r="L84">
        <f>INDEX(prices!$A$2:$G$253, (MATCH(I84,prices!$A$2:$A$253,0)), 5)</f>
        <v>1926.5200199999999</v>
      </c>
      <c r="M84">
        <f t="shared" si="8"/>
        <v>-6.1441649521597839E-3</v>
      </c>
      <c r="N84">
        <f>IFERROR(IFERROR(INDEX(prices!$A$2:$G$507, (MATCH(I84+30,prices!$A$2:$A$507,0)), 5), INDEX(prices!$A$2:$G$507, (MATCH(I84+32,prices!$A$2:$A$507,0)), 5)), INDEX(prices!$A$2:$G$507, (MATCH(I84+33,prices!$A$2:$A$507,0)), 5))</f>
        <v>1816.3199460000001</v>
      </c>
      <c r="O84">
        <f t="shared" si="9"/>
        <v>-1.5776225095123352E-3</v>
      </c>
      <c r="P84">
        <f>IFERROR(IFERROR(INDEX(prices!$A$2:$G$507, (MATCH(I84+60,prices!$A$2:$A$507,0)), 5), INDEX(prices!$A$2:$G$507, (MATCH(I84+62,prices!$A$2:$A$507,0)), 5)), INDEX(prices!$A$2:$G$507, (MATCH(I84+63,prices!$A$2:$A$507,0)), 5))</f>
        <v>1922.1899410000001</v>
      </c>
      <c r="Q84">
        <f t="shared" si="10"/>
        <v>1.5082109981669893E-2</v>
      </c>
      <c r="R84">
        <f>IFERROR(IFERROR(INDEX(prices!$A$2:$G$507, (MATCH(I84+90,prices!$A$2:$A$507,0)), 5), INDEX(prices!$A$2:$G$507, (MATCH(I84+92,prices!$A$2:$A$507,0)), 5)), INDEX(prices!$A$2:$G$507, (MATCH(I84+93,prices!$A$2:$A$507,0)), 5))</f>
        <v>1912.4499510000001</v>
      </c>
      <c r="S84">
        <f t="shared" si="11"/>
        <v>7.3319472367429396E-3</v>
      </c>
      <c r="T84">
        <f>IFERROR(IFERROR(INDEX(prices!$A$2:$G$507, (MATCH(I84+15,prices!$A$2:$A$507,0)), 5), INDEX(prices!$A$2:$G$507, (MATCH(I84+17,prices!$A$2:$A$507,0)), 5)), INDEX(prices!$A$2:$G$507, (MATCH(I84+18,prices!$A$2:$A$507,0)), 5))</f>
        <v>1871.150024</v>
      </c>
      <c r="U84">
        <f t="shared" si="12"/>
        <v>1.6863046477574965E-2</v>
      </c>
      <c r="V84">
        <f>IFERROR(IFERROR(INDEX(prices!$A$2:$G$507, (MATCH(I84+7,prices!$A$2:$A$507,0)), 5), INDEX(prices!$A$2:$G$507, (MATCH(I84+9,prices!$A$2:$A$507,0)), 5)), INDEX(prices!$A$2:$G$507, (MATCH(I84+10,prices!$A$2:$A$507,0)), 5))</f>
        <v>1921</v>
      </c>
      <c r="W84">
        <f t="shared" si="13"/>
        <v>-1.5149597937848118E-2</v>
      </c>
    </row>
    <row r="85" spans="1:23">
      <c r="A85">
        <v>20190501</v>
      </c>
      <c r="B85">
        <v>-0.83</v>
      </c>
      <c r="C85">
        <v>-0.1</v>
      </c>
      <c r="D85">
        <v>-0.06</v>
      </c>
      <c r="E85">
        <v>8.9999999999999993E-3</v>
      </c>
      <c r="F85">
        <v>5</v>
      </c>
      <c r="G85">
        <v>1</v>
      </c>
      <c r="H85">
        <v>2019</v>
      </c>
      <c r="I85" s="1">
        <v>43586</v>
      </c>
      <c r="J85">
        <f>INDEX(pol!$A$2:$E$366, (MATCH(I85,pol!$A$2:$A$367,0)), 4)</f>
        <v>0.31859380655376301</v>
      </c>
      <c r="K85">
        <f t="shared" si="7"/>
        <v>-0.16455649461021746</v>
      </c>
      <c r="L85">
        <f>INDEX(prices!$A$2:$G$253, (MATCH(I85,prices!$A$2:$A$253,0)), 5)</f>
        <v>1911.5200199999999</v>
      </c>
      <c r="M85">
        <f t="shared" si="8"/>
        <v>-7.7860597576349094E-3</v>
      </c>
      <c r="N85">
        <f>IFERROR(IFERROR(INDEX(prices!$A$2:$G$507, (MATCH(I85+30,prices!$A$2:$A$507,0)), 5), INDEX(prices!$A$2:$G$507, (MATCH(I85+32,prices!$A$2:$A$507,0)), 5)), INDEX(prices!$A$2:$G$507, (MATCH(I85+33,prices!$A$2:$A$507,0)), 5))</f>
        <v>1775.0699460000001</v>
      </c>
      <c r="O85">
        <f t="shared" si="9"/>
        <v>-2.2710756489154361E-2</v>
      </c>
      <c r="P85">
        <f>IFERROR(IFERROR(INDEX(prices!$A$2:$G$507, (MATCH(I85+60,prices!$A$2:$A$507,0)), 5), INDEX(prices!$A$2:$G$507, (MATCH(I85+62,prices!$A$2:$A$507,0)), 5)), INDEX(prices!$A$2:$G$507, (MATCH(I85+63,prices!$A$2:$A$507,0)), 5))</f>
        <v>1934.3100589999999</v>
      </c>
      <c r="Q85">
        <f t="shared" si="10"/>
        <v>6.3053695899035088E-3</v>
      </c>
      <c r="R85">
        <f>IFERROR(IFERROR(INDEX(prices!$A$2:$G$507, (MATCH(I85+90,prices!$A$2:$A$507,0)), 5), INDEX(prices!$A$2:$G$507, (MATCH(I85+92,prices!$A$2:$A$507,0)), 5)), INDEX(prices!$A$2:$G$507, (MATCH(I85+93,prices!$A$2:$A$507,0)), 5))</f>
        <v>1898.530029</v>
      </c>
      <c r="S85">
        <f t="shared" si="11"/>
        <v>-7.278581064420254E-3</v>
      </c>
      <c r="T85">
        <f>IFERROR(IFERROR(INDEX(prices!$A$2:$G$507, (MATCH(I85+15,prices!$A$2:$A$507,0)), 5), INDEX(prices!$A$2:$G$507, (MATCH(I85+17,prices!$A$2:$A$507,0)), 5)), INDEX(prices!$A$2:$G$507, (MATCH(I85+18,prices!$A$2:$A$507,0)), 5))</f>
        <v>1907.5699460000001</v>
      </c>
      <c r="U85">
        <f t="shared" si="12"/>
        <v>1.9463924074962384E-2</v>
      </c>
      <c r="V85">
        <f>IFERROR(IFERROR(INDEX(prices!$A$2:$G$507, (MATCH(I85+7,prices!$A$2:$A$507,0)), 5), INDEX(prices!$A$2:$G$507, (MATCH(I85+9,prices!$A$2:$A$507,0)), 5)), INDEX(prices!$A$2:$G$507, (MATCH(I85+10,prices!$A$2:$A$507,0)), 5))</f>
        <v>1917.7700199999999</v>
      </c>
      <c r="W85">
        <f t="shared" si="13"/>
        <v>-1.6814055179594318E-3</v>
      </c>
    </row>
    <row r="86" spans="1:23">
      <c r="A86">
        <v>20190502</v>
      </c>
      <c r="B86">
        <v>-0.16</v>
      </c>
      <c r="C86">
        <v>0.49</v>
      </c>
      <c r="D86">
        <v>-0.49</v>
      </c>
      <c r="E86">
        <v>8.9999999999999993E-3</v>
      </c>
      <c r="F86">
        <v>5</v>
      </c>
      <c r="G86">
        <v>2</v>
      </c>
      <c r="H86">
        <v>2019</v>
      </c>
      <c r="I86" s="1">
        <v>43587</v>
      </c>
      <c r="J86">
        <f>INDEX(pol!$A$2:$E$366, (MATCH(I86,pol!$A$2:$A$367,0)), 4)</f>
        <v>0.22471720772378501</v>
      </c>
      <c r="K86">
        <f t="shared" si="7"/>
        <v>-0.29465920836768134</v>
      </c>
      <c r="L86">
        <f>INDEX(prices!$A$2:$G$253, (MATCH(I86,prices!$A$2:$A$253,0)), 5)</f>
        <v>1900.8199460000001</v>
      </c>
      <c r="M86">
        <f t="shared" si="8"/>
        <v>-5.5976782288682803E-3</v>
      </c>
      <c r="N86">
        <f>IFERROR(IFERROR(INDEX(prices!$A$2:$G$507, (MATCH(I86+30,prices!$A$2:$A$507,0)), 5), INDEX(prices!$A$2:$G$507, (MATCH(I86+32,prices!$A$2:$A$507,0)), 5)), INDEX(prices!$A$2:$G$507, (MATCH(I86+33,prices!$A$2:$A$507,0)), 5))</f>
        <v>1692.6899410000001</v>
      </c>
      <c r="O86">
        <f t="shared" si="9"/>
        <v>-4.6409441602928238E-2</v>
      </c>
      <c r="P86">
        <f>IFERROR(IFERROR(INDEX(prices!$A$2:$G$507, (MATCH(I86+60,prices!$A$2:$A$507,0)), 5), INDEX(prices!$A$2:$G$507, (MATCH(I86+62,prices!$A$2:$A$507,0)), 5)), INDEX(prices!$A$2:$G$507, (MATCH(I86+63,prices!$A$2:$A$507,0)), 5))</f>
        <v>1922.1899410000001</v>
      </c>
      <c r="Q86">
        <f t="shared" si="10"/>
        <v>-6.2658610203710991E-3</v>
      </c>
      <c r="R86">
        <f>IFERROR(IFERROR(INDEX(prices!$A$2:$G$507, (MATCH(I86+90,prices!$A$2:$A$507,0)), 5), INDEX(prices!$A$2:$G$507, (MATCH(I86+92,prices!$A$2:$A$507,0)), 5)), INDEX(prices!$A$2:$G$507, (MATCH(I86+93,prices!$A$2:$A$507,0)), 5))</f>
        <v>1866.780029</v>
      </c>
      <c r="S86">
        <f t="shared" si="11"/>
        <v>-1.6723464741152112E-2</v>
      </c>
      <c r="T86">
        <f>IFERROR(IFERROR(INDEX(prices!$A$2:$G$507, (MATCH(I86+15,prices!$A$2:$A$507,0)), 5), INDEX(prices!$A$2:$G$507, (MATCH(I86+17,prices!$A$2:$A$507,0)), 5)), INDEX(prices!$A$2:$G$507, (MATCH(I86+18,prices!$A$2:$A$507,0)), 5))</f>
        <v>1869</v>
      </c>
      <c r="U86">
        <f t="shared" si="12"/>
        <v>-2.02194137524958E-2</v>
      </c>
      <c r="V86">
        <f>IFERROR(IFERROR(INDEX(prices!$A$2:$G$507, (MATCH(I86+7,prices!$A$2:$A$507,0)), 5), INDEX(prices!$A$2:$G$507, (MATCH(I86+9,prices!$A$2:$A$507,0)), 5)), INDEX(prices!$A$2:$G$507, (MATCH(I86+10,prices!$A$2:$A$507,0)), 5))</f>
        <v>1899.869995</v>
      </c>
      <c r="W86">
        <f t="shared" si="13"/>
        <v>-9.3337703756574079E-3</v>
      </c>
    </row>
    <row r="87" spans="1:23">
      <c r="A87">
        <v>20190503</v>
      </c>
      <c r="B87">
        <v>1.1299999999999999</v>
      </c>
      <c r="C87">
        <v>0.95</v>
      </c>
      <c r="D87">
        <v>-0.27</v>
      </c>
      <c r="E87">
        <v>8.9999999999999993E-3</v>
      </c>
      <c r="F87">
        <v>5</v>
      </c>
      <c r="G87">
        <v>3</v>
      </c>
      <c r="H87">
        <v>2019</v>
      </c>
      <c r="I87" s="1">
        <v>43588</v>
      </c>
      <c r="J87">
        <f>INDEX(pol!$A$2:$E$366, (MATCH(I87,pol!$A$2:$A$367,0)), 4)</f>
        <v>0.33815746219354798</v>
      </c>
      <c r="K87">
        <f t="shared" si="7"/>
        <v>0.50481338576082702</v>
      </c>
      <c r="L87">
        <f>INDEX(prices!$A$2:$G$253, (MATCH(I87,prices!$A$2:$A$253,0)), 5)</f>
        <v>1962.459961</v>
      </c>
      <c r="M87">
        <f t="shared" si="8"/>
        <v>3.2428118786165111E-2</v>
      </c>
      <c r="N87">
        <f>IFERROR(IFERROR(INDEX(prices!$A$2:$G$507, (MATCH(I87+30,prices!$A$2:$A$507,0)), 5), INDEX(prices!$A$2:$G$507, (MATCH(I87+32,prices!$A$2:$A$507,0)), 5)), INDEX(prices!$A$2:$G$507, (MATCH(I87+33,prices!$A$2:$A$507,0)), 5))</f>
        <v>1729.5600589999999</v>
      </c>
      <c r="O87">
        <f t="shared" si="9"/>
        <v>2.1781967923917508E-2</v>
      </c>
      <c r="P87">
        <f>IFERROR(IFERROR(INDEX(prices!$A$2:$G$507, (MATCH(I87+60,prices!$A$2:$A$507,0)), 5), INDEX(prices!$A$2:$G$507, (MATCH(I87+62,prices!$A$2:$A$507,0)), 5)), INDEX(prices!$A$2:$G$507, (MATCH(I87+63,prices!$A$2:$A$507,0)), 5))</f>
        <v>1934.3100589999999</v>
      </c>
      <c r="Q87">
        <f t="shared" si="10"/>
        <v>6.3053695899035088E-3</v>
      </c>
      <c r="R87">
        <f>IFERROR(IFERROR(INDEX(prices!$A$2:$G$507, (MATCH(I87+90,prices!$A$2:$A$507,0)), 5), INDEX(prices!$A$2:$G$507, (MATCH(I87+92,prices!$A$2:$A$507,0)), 5)), INDEX(prices!$A$2:$G$507, (MATCH(I87+93,prices!$A$2:$A$507,0)), 5))</f>
        <v>1855.3199460000001</v>
      </c>
      <c r="S87">
        <f t="shared" si="11"/>
        <v>-6.1389573607871185E-3</v>
      </c>
      <c r="T87">
        <f>IFERROR(IFERROR(INDEX(prices!$A$2:$G$507, (MATCH(I87+15,prices!$A$2:$A$507,0)), 5), INDEX(prices!$A$2:$G$507, (MATCH(I87+17,prices!$A$2:$A$507,0)), 5)), INDEX(prices!$A$2:$G$507, (MATCH(I87+18,prices!$A$2:$A$507,0)), 5))</f>
        <v>1858.969971</v>
      </c>
      <c r="U87">
        <f t="shared" si="12"/>
        <v>-5.3665216693419013E-3</v>
      </c>
      <c r="V87">
        <f>IFERROR(IFERROR(INDEX(prices!$A$2:$G$507, (MATCH(I87+7,prices!$A$2:$A$507,0)), 5), INDEX(prices!$A$2:$G$507, (MATCH(I87+9,prices!$A$2:$A$507,0)), 5)), INDEX(prices!$A$2:$G$507, (MATCH(I87+10,prices!$A$2:$A$507,0)), 5))</f>
        <v>1889.9799800000001</v>
      </c>
      <c r="W87">
        <f t="shared" si="13"/>
        <v>-5.2056272408259954E-3</v>
      </c>
    </row>
    <row r="88" spans="1:23">
      <c r="A88">
        <v>20190506</v>
      </c>
      <c r="B88">
        <v>-0.39</v>
      </c>
      <c r="C88">
        <v>0.62</v>
      </c>
      <c r="D88">
        <v>-0.45</v>
      </c>
      <c r="E88">
        <v>8.9999999999999993E-3</v>
      </c>
      <c r="F88">
        <v>5</v>
      </c>
      <c r="G88">
        <v>6</v>
      </c>
      <c r="H88">
        <v>2019</v>
      </c>
      <c r="I88" s="1">
        <v>43591</v>
      </c>
      <c r="J88">
        <f>INDEX(pol!$A$2:$E$366, (MATCH(I88,pol!$A$2:$A$367,0)), 4)</f>
        <v>0.288068270324218</v>
      </c>
      <c r="K88">
        <f t="shared" si="7"/>
        <v>-0.14812386970381539</v>
      </c>
      <c r="L88">
        <f>INDEX(prices!$A$2:$G$253, (MATCH(I88,prices!$A$2:$A$253,0)), 5)</f>
        <v>1950.5500489999999</v>
      </c>
      <c r="M88">
        <f t="shared" si="8"/>
        <v>-6.0688687854457968E-3</v>
      </c>
      <c r="N88">
        <f>IFERROR(IFERROR(INDEX(prices!$A$2:$G$507, (MATCH(I88+30,prices!$A$2:$A$507,0)), 5), INDEX(prices!$A$2:$G$507, (MATCH(I88+32,prices!$A$2:$A$507,0)), 5)), INDEX(prices!$A$2:$G$507, (MATCH(I88+33,prices!$A$2:$A$507,0)), 5))</f>
        <v>1738.5</v>
      </c>
      <c r="O88">
        <f t="shared" si="9"/>
        <v>5.1689104136510879E-3</v>
      </c>
      <c r="P88">
        <f>IFERROR(IFERROR(INDEX(prices!$A$2:$G$507, (MATCH(I88+60,prices!$A$2:$A$507,0)), 5), INDEX(prices!$A$2:$G$507, (MATCH(I88+62,prices!$A$2:$A$507,0)), 5)), INDEX(prices!$A$2:$G$507, (MATCH(I88+63,prices!$A$2:$A$507,0)), 5))</f>
        <v>1942.910034</v>
      </c>
      <c r="Q88">
        <f t="shared" si="10"/>
        <v>4.4460167903206289E-3</v>
      </c>
      <c r="R88">
        <f>IFERROR(IFERROR(INDEX(prices!$A$2:$G$507, (MATCH(I88+90,prices!$A$2:$A$507,0)), 5), INDEX(prices!$A$2:$G$507, (MATCH(I88+92,prices!$A$2:$A$507,0)), 5)), INDEX(prices!$A$2:$G$507, (MATCH(I88+93,prices!$A$2:$A$507,0)), 5))</f>
        <v>1787.829956</v>
      </c>
      <c r="S88">
        <f t="shared" si="11"/>
        <v>-3.6376469808081305E-2</v>
      </c>
      <c r="T88">
        <f>IFERROR(IFERROR(INDEX(prices!$A$2:$G$507, (MATCH(I88+15,prices!$A$2:$A$507,0)), 5), INDEX(prices!$A$2:$G$507, (MATCH(I88+17,prices!$A$2:$A$507,0)), 5)), INDEX(prices!$A$2:$G$507, (MATCH(I88+18,prices!$A$2:$A$507,0)), 5))</f>
        <v>1857.5200199999999</v>
      </c>
      <c r="U88">
        <f t="shared" si="12"/>
        <v>-7.799754824549856E-4</v>
      </c>
      <c r="V88">
        <f>IFERROR(IFERROR(INDEX(prices!$A$2:$G$507, (MATCH(I88+7,prices!$A$2:$A$507,0)), 5), INDEX(prices!$A$2:$G$507, (MATCH(I88+9,prices!$A$2:$A$507,0)), 5)), INDEX(prices!$A$2:$G$507, (MATCH(I88+10,prices!$A$2:$A$507,0)), 5))</f>
        <v>1822.6800539999999</v>
      </c>
      <c r="W88">
        <f t="shared" si="13"/>
        <v>-3.5608803644576248E-2</v>
      </c>
    </row>
    <row r="89" spans="1:23">
      <c r="A89">
        <v>20190507</v>
      </c>
      <c r="B89">
        <v>-1.69</v>
      </c>
      <c r="C89">
        <v>-0.28999999999999998</v>
      </c>
      <c r="D89">
        <v>0.53</v>
      </c>
      <c r="E89">
        <v>8.9999999999999993E-3</v>
      </c>
      <c r="F89">
        <v>5</v>
      </c>
      <c r="G89">
        <v>7</v>
      </c>
      <c r="H89">
        <v>2019</v>
      </c>
      <c r="I89" s="1">
        <v>43592</v>
      </c>
      <c r="J89">
        <f>INDEX(pol!$A$2:$E$366, (MATCH(I89,pol!$A$2:$A$367,0)), 4)</f>
        <v>0.340145812139097</v>
      </c>
      <c r="K89">
        <f t="shared" si="7"/>
        <v>0.18078194365615569</v>
      </c>
      <c r="L89">
        <f>INDEX(prices!$A$2:$G$253, (MATCH(I89,prices!$A$2:$A$253,0)), 5)</f>
        <v>1921</v>
      </c>
      <c r="M89">
        <f t="shared" si="8"/>
        <v>-1.5149597937848118E-2</v>
      </c>
      <c r="N89">
        <f>IFERROR(IFERROR(INDEX(prices!$A$2:$G$507, (MATCH(I89+30,prices!$A$2:$A$507,0)), 5), INDEX(prices!$A$2:$G$507, (MATCH(I89+32,prices!$A$2:$A$507,0)), 5)), INDEX(prices!$A$2:$G$507, (MATCH(I89+33,prices!$A$2:$A$507,0)), 5))</f>
        <v>1754.3599850000001</v>
      </c>
      <c r="O89">
        <f t="shared" si="9"/>
        <v>9.1227983894161934E-3</v>
      </c>
      <c r="P89">
        <f>IFERROR(IFERROR(INDEX(prices!$A$2:$G$507, (MATCH(I89+60,prices!$A$2:$A$507,0)), 5), INDEX(prices!$A$2:$G$507, (MATCH(I89+62,prices!$A$2:$A$507,0)), 5)), INDEX(prices!$A$2:$G$507, (MATCH(I89+63,prices!$A$2:$A$507,0)), 5))</f>
        <v>1952.3199460000001</v>
      </c>
      <c r="Q89">
        <f t="shared" si="10"/>
        <v>4.8432052103963121E-3</v>
      </c>
      <c r="R89">
        <f>IFERROR(IFERROR(INDEX(prices!$A$2:$G$507, (MATCH(I89+90,prices!$A$2:$A$507,0)), 5), INDEX(prices!$A$2:$G$507, (MATCH(I89+92,prices!$A$2:$A$507,0)), 5)), INDEX(prices!$A$2:$G$507, (MATCH(I89+93,prices!$A$2:$A$507,0)), 5))</f>
        <v>1765.130005</v>
      </c>
      <c r="S89">
        <f t="shared" si="11"/>
        <v>-1.2696929550720682E-2</v>
      </c>
      <c r="T89">
        <f>IFERROR(IFERROR(INDEX(prices!$A$2:$G$507, (MATCH(I89+15,prices!$A$2:$A$507,0)), 5), INDEX(prices!$A$2:$G$507, (MATCH(I89+17,prices!$A$2:$A$507,0)), 5)), INDEX(prices!$A$2:$G$507, (MATCH(I89+18,prices!$A$2:$A$507,0)), 5))</f>
        <v>1859.6800539999999</v>
      </c>
      <c r="U89">
        <f t="shared" si="12"/>
        <v>1.1628590684045472E-3</v>
      </c>
      <c r="V89">
        <f>IFERROR(IFERROR(INDEX(prices!$A$2:$G$507, (MATCH(I89+7,prices!$A$2:$A$507,0)), 5), INDEX(prices!$A$2:$G$507, (MATCH(I89+9,prices!$A$2:$A$507,0)), 5)), INDEX(prices!$A$2:$G$507, (MATCH(I89+10,prices!$A$2:$A$507,0)), 5))</f>
        <v>1840.119995</v>
      </c>
      <c r="W89">
        <f t="shared" si="13"/>
        <v>9.5682953032414607E-3</v>
      </c>
    </row>
    <row r="90" spans="1:23">
      <c r="A90">
        <v>20190508</v>
      </c>
      <c r="B90">
        <v>-0.21</v>
      </c>
      <c r="C90">
        <v>-0.15</v>
      </c>
      <c r="D90">
        <v>-0.3</v>
      </c>
      <c r="E90">
        <v>8.9999999999999993E-3</v>
      </c>
      <c r="F90">
        <v>5</v>
      </c>
      <c r="G90">
        <v>8</v>
      </c>
      <c r="H90">
        <v>2019</v>
      </c>
      <c r="I90" s="1">
        <v>43593</v>
      </c>
      <c r="J90">
        <f>INDEX(pol!$A$2:$E$366, (MATCH(I90,pol!$A$2:$A$367,0)), 4)</f>
        <v>0.36248436216032498</v>
      </c>
      <c r="K90">
        <f t="shared" si="7"/>
        <v>6.5673453042817395E-2</v>
      </c>
      <c r="L90">
        <f>INDEX(prices!$A$2:$G$253, (MATCH(I90,prices!$A$2:$A$253,0)), 5)</f>
        <v>1917.7700199999999</v>
      </c>
      <c r="M90">
        <f t="shared" si="8"/>
        <v>-1.6814055179594318E-3</v>
      </c>
      <c r="N90">
        <f>IFERROR(IFERROR(INDEX(prices!$A$2:$G$507, (MATCH(I90+30,prices!$A$2:$A$507,0)), 5), INDEX(prices!$A$2:$G$507, (MATCH(I90+32,prices!$A$2:$A$507,0)), 5)), INDEX(prices!$A$2:$G$507, (MATCH(I90+33,prices!$A$2:$A$507,0)), 5))</f>
        <v>1804.030029</v>
      </c>
      <c r="O90">
        <f t="shared" si="9"/>
        <v>2.8312344344766822E-2</v>
      </c>
      <c r="P90">
        <f>IFERROR(IFERROR(INDEX(prices!$A$2:$G$507, (MATCH(I90+60,prices!$A$2:$A$507,0)), 5), INDEX(prices!$A$2:$G$507, (MATCH(I90+62,prices!$A$2:$A$507,0)), 5)), INDEX(prices!$A$2:$G$507, (MATCH(I90+63,prices!$A$2:$A$507,0)), 5))</f>
        <v>1988.3000489999999</v>
      </c>
      <c r="Q90">
        <f t="shared" si="10"/>
        <v>1.8429409110795342E-2</v>
      </c>
      <c r="R90">
        <f>IFERROR(IFERROR(INDEX(prices!$A$2:$G$507, (MATCH(I90+90,prices!$A$2:$A$507,0)), 5), INDEX(prices!$A$2:$G$507, (MATCH(I90+92,prices!$A$2:$A$507,0)), 5)), INDEX(prices!$A$2:$G$507, (MATCH(I90+93,prices!$A$2:$A$507,0)), 5))</f>
        <v>1787.829956</v>
      </c>
      <c r="S90">
        <f t="shared" si="11"/>
        <v>1.2860214791941093E-2</v>
      </c>
      <c r="T90">
        <f>IFERROR(IFERROR(INDEX(prices!$A$2:$G$507, (MATCH(I90+15,prices!$A$2:$A$507,0)), 5), INDEX(prices!$A$2:$G$507, (MATCH(I90+17,prices!$A$2:$A$507,0)), 5)), INDEX(prices!$A$2:$G$507, (MATCH(I90+18,prices!$A$2:$A$507,0)), 5))</f>
        <v>1815.4799800000001</v>
      </c>
      <c r="U90">
        <f t="shared" si="12"/>
        <v>-2.3767568999263924E-2</v>
      </c>
      <c r="V90">
        <f>IFERROR(IFERROR(INDEX(prices!$A$2:$G$507, (MATCH(I90+7,prices!$A$2:$A$507,0)), 5), INDEX(prices!$A$2:$G$507, (MATCH(I90+9,prices!$A$2:$A$507,0)), 5)), INDEX(prices!$A$2:$G$507, (MATCH(I90+10,prices!$A$2:$A$507,0)), 5))</f>
        <v>1871.150024</v>
      </c>
      <c r="W90">
        <f t="shared" si="13"/>
        <v>1.6863046477574965E-2</v>
      </c>
    </row>
    <row r="91" spans="1:23">
      <c r="A91">
        <v>20190509</v>
      </c>
      <c r="B91">
        <v>-0.28000000000000003</v>
      </c>
      <c r="C91">
        <v>0.08</v>
      </c>
      <c r="D91">
        <v>0.09</v>
      </c>
      <c r="E91">
        <v>8.9999999999999993E-3</v>
      </c>
      <c r="F91">
        <v>5</v>
      </c>
      <c r="G91">
        <v>9</v>
      </c>
      <c r="H91">
        <v>2019</v>
      </c>
      <c r="I91" s="1">
        <v>43594</v>
      </c>
      <c r="J91">
        <f>INDEX(pol!$A$2:$E$366, (MATCH(I91,pol!$A$2:$A$367,0)), 4)</f>
        <v>0.34333695164265099</v>
      </c>
      <c r="K91">
        <f t="shared" si="7"/>
        <v>-5.2822721519791213E-2</v>
      </c>
      <c r="L91">
        <f>INDEX(prices!$A$2:$G$253, (MATCH(I91,prices!$A$2:$A$253,0)), 5)</f>
        <v>1899.869995</v>
      </c>
      <c r="M91">
        <f t="shared" si="8"/>
        <v>-9.3337703756574079E-3</v>
      </c>
      <c r="N91">
        <f>IFERROR(IFERROR(INDEX(prices!$A$2:$G$507, (MATCH(I91+30,prices!$A$2:$A$507,0)), 5), INDEX(prices!$A$2:$G$507, (MATCH(I91+32,prices!$A$2:$A$507,0)), 5)), INDEX(prices!$A$2:$G$507, (MATCH(I91+33,prices!$A$2:$A$507,0)), 5))</f>
        <v>1860.630005</v>
      </c>
      <c r="O91">
        <f t="shared" si="9"/>
        <v>3.1374187286324802E-2</v>
      </c>
      <c r="P91">
        <f>IFERROR(IFERROR(INDEX(prices!$A$2:$G$507, (MATCH(I91+60,prices!$A$2:$A$507,0)), 5), INDEX(prices!$A$2:$G$507, (MATCH(I91+62,prices!$A$2:$A$507,0)), 5)), INDEX(prices!$A$2:$G$507, (MATCH(I91+63,prices!$A$2:$A$507,0)), 5))</f>
        <v>1952.3199460000001</v>
      </c>
      <c r="Q91">
        <f t="shared" si="10"/>
        <v>-1.8095912142684793E-2</v>
      </c>
      <c r="R91">
        <f>IFERROR(IFERROR(INDEX(prices!$A$2:$G$507, (MATCH(I91+90,prices!$A$2:$A$507,0)), 5), INDEX(prices!$A$2:$G$507, (MATCH(I91+92,prices!$A$2:$A$507,0)), 5)), INDEX(prices!$A$2:$G$507, (MATCH(I91+93,prices!$A$2:$A$507,0)), 5))</f>
        <v>1793.400024</v>
      </c>
      <c r="S91">
        <f t="shared" si="11"/>
        <v>3.115546856851073E-3</v>
      </c>
      <c r="T91">
        <f>IFERROR(IFERROR(INDEX(prices!$A$2:$G$507, (MATCH(I91+15,prices!$A$2:$A$507,0)), 5), INDEX(prices!$A$2:$G$507, (MATCH(I91+17,prices!$A$2:$A$507,0)), 5)), INDEX(prices!$A$2:$G$507, (MATCH(I91+18,prices!$A$2:$A$507,0)), 5))</f>
        <v>1823.280029</v>
      </c>
      <c r="U91">
        <f t="shared" si="12"/>
        <v>4.2964114646970352E-3</v>
      </c>
      <c r="V91">
        <f>IFERROR(IFERROR(INDEX(prices!$A$2:$G$507, (MATCH(I91+7,prices!$A$2:$A$507,0)), 5), INDEX(prices!$A$2:$G$507, (MATCH(I91+9,prices!$A$2:$A$507,0)), 5)), INDEX(prices!$A$2:$G$507, (MATCH(I91+10,prices!$A$2:$A$507,0)), 5))</f>
        <v>1907.5699460000001</v>
      </c>
      <c r="W91">
        <f t="shared" si="13"/>
        <v>1.9463924074962384E-2</v>
      </c>
    </row>
    <row r="92" spans="1:23">
      <c r="A92">
        <v>20190510</v>
      </c>
      <c r="B92">
        <v>0.35</v>
      </c>
      <c r="C92">
        <v>-0.36</v>
      </c>
      <c r="D92">
        <v>0.11</v>
      </c>
      <c r="E92">
        <v>8.9999999999999993E-3</v>
      </c>
      <c r="F92">
        <v>5</v>
      </c>
      <c r="G92">
        <v>10</v>
      </c>
      <c r="H92">
        <v>2019</v>
      </c>
      <c r="I92" s="1">
        <v>43595</v>
      </c>
      <c r="J92">
        <f>INDEX(pol!$A$2:$E$366, (MATCH(I92,pol!$A$2:$A$367,0)), 4)</f>
        <v>0.35472400338186799</v>
      </c>
      <c r="K92">
        <f t="shared" si="7"/>
        <v>3.3165820587434981E-2</v>
      </c>
      <c r="L92">
        <f>INDEX(prices!$A$2:$G$253, (MATCH(I92,prices!$A$2:$A$253,0)), 5)</f>
        <v>1889.9799800000001</v>
      </c>
      <c r="M92">
        <f t="shared" si="8"/>
        <v>-5.2056272408259954E-3</v>
      </c>
      <c r="N92">
        <f>IFERROR(IFERROR(INDEX(prices!$A$2:$G$507, (MATCH(I92+30,prices!$A$2:$A$507,0)), 5), INDEX(prices!$A$2:$G$507, (MATCH(I92+32,prices!$A$2:$A$507,0)), 5)), INDEX(prices!$A$2:$G$507, (MATCH(I92+33,prices!$A$2:$A$507,0)), 5))</f>
        <v>1863.6999510000001</v>
      </c>
      <c r="O92">
        <f t="shared" si="9"/>
        <v>1.6499497437697575E-3</v>
      </c>
      <c r="P92">
        <f>IFERROR(IFERROR(INDEX(prices!$A$2:$G$507, (MATCH(I92+60,prices!$A$2:$A$507,0)), 5), INDEX(prices!$A$2:$G$507, (MATCH(I92+62,prices!$A$2:$A$507,0)), 5)), INDEX(prices!$A$2:$G$507, (MATCH(I92+63,prices!$A$2:$A$507,0)), 5))</f>
        <v>1988.3000489999999</v>
      </c>
      <c r="Q92">
        <f t="shared" si="10"/>
        <v>1.8429409110795342E-2</v>
      </c>
      <c r="R92">
        <f>IFERROR(IFERROR(INDEX(prices!$A$2:$G$507, (MATCH(I92+90,prices!$A$2:$A$507,0)), 5), INDEX(prices!$A$2:$G$507, (MATCH(I92+92,prices!$A$2:$A$507,0)), 5)), INDEX(prices!$A$2:$G$507, (MATCH(I92+93,prices!$A$2:$A$507,0)), 5))</f>
        <v>1832.8900149999999</v>
      </c>
      <c r="S92">
        <f t="shared" si="11"/>
        <v>2.2019622210064115E-2</v>
      </c>
      <c r="T92">
        <f>IFERROR(IFERROR(INDEX(prices!$A$2:$G$507, (MATCH(I92+15,prices!$A$2:$A$507,0)), 5), INDEX(prices!$A$2:$G$507, (MATCH(I92+17,prices!$A$2:$A$507,0)), 5)), INDEX(prices!$A$2:$G$507, (MATCH(I92+18,prices!$A$2:$A$507,0)), 5))</f>
        <v>1836.4300539999999</v>
      </c>
      <c r="U92">
        <f t="shared" si="12"/>
        <v>7.2122903727587055E-3</v>
      </c>
      <c r="V92">
        <f>IFERROR(IFERROR(INDEX(prices!$A$2:$G$507, (MATCH(I92+7,prices!$A$2:$A$507,0)), 5), INDEX(prices!$A$2:$G$507, (MATCH(I92+9,prices!$A$2:$A$507,0)), 5)), INDEX(prices!$A$2:$G$507, (MATCH(I92+10,prices!$A$2:$A$507,0)), 5))</f>
        <v>1869</v>
      </c>
      <c r="W92">
        <f t="shared" si="13"/>
        <v>-2.02194137524958E-2</v>
      </c>
    </row>
    <row r="93" spans="1:23">
      <c r="A93">
        <v>20190513</v>
      </c>
      <c r="B93">
        <v>-2.67</v>
      </c>
      <c r="C93">
        <v>-0.73</v>
      </c>
      <c r="D93">
        <v>0.36</v>
      </c>
      <c r="E93">
        <v>8.9999999999999993E-3</v>
      </c>
      <c r="F93">
        <v>5</v>
      </c>
      <c r="G93">
        <v>13</v>
      </c>
      <c r="H93">
        <v>2019</v>
      </c>
      <c r="I93" s="1">
        <v>43598</v>
      </c>
      <c r="J93">
        <f>INDEX(pol!$A$2:$E$366, (MATCH(I93,pol!$A$2:$A$367,0)), 4)</f>
        <v>0.46059662170992299</v>
      </c>
      <c r="K93">
        <f t="shared" si="7"/>
        <v>0.2984647706912601</v>
      </c>
      <c r="L93">
        <f>INDEX(prices!$A$2:$G$253, (MATCH(I93,prices!$A$2:$A$253,0)), 5)</f>
        <v>1822.6800539999999</v>
      </c>
      <c r="M93">
        <f t="shared" si="8"/>
        <v>-3.5608803644576248E-2</v>
      </c>
      <c r="N93">
        <f>IFERROR(IFERROR(INDEX(prices!$A$2:$G$507, (MATCH(I93+30,prices!$A$2:$A$507,0)), 5), INDEX(prices!$A$2:$G$507, (MATCH(I93+32,prices!$A$2:$A$507,0)), 5)), INDEX(prices!$A$2:$G$507, (MATCH(I93+33,prices!$A$2:$A$507,0)), 5))</f>
        <v>1855.3199460000001</v>
      </c>
      <c r="O93">
        <f t="shared" si="9"/>
        <v>-4.4964346302115571E-3</v>
      </c>
      <c r="P93">
        <f>IFERROR(IFERROR(INDEX(prices!$A$2:$G$507, (MATCH(I93+60,prices!$A$2:$A$507,0)), 5), INDEX(prices!$A$2:$G$507, (MATCH(I93+62,prices!$A$2:$A$507,0)), 5)), INDEX(prices!$A$2:$G$507, (MATCH(I93+63,prices!$A$2:$A$507,0)), 5))</f>
        <v>2011</v>
      </c>
      <c r="Q93">
        <f t="shared" si="10"/>
        <v>1.1416763285509559E-2</v>
      </c>
      <c r="R93">
        <f>IFERROR(IFERROR(INDEX(prices!$A$2:$G$507, (MATCH(I93+90,prices!$A$2:$A$507,0)), 5), INDEX(prices!$A$2:$G$507, (MATCH(I93+92,prices!$A$2:$A$507,0)), 5)), INDEX(prices!$A$2:$G$507, (MATCH(I93+93,prices!$A$2:$A$507,0)), 5))</f>
        <v>1824.339966</v>
      </c>
      <c r="S93">
        <f t="shared" si="11"/>
        <v>-4.6647910840410924E-3</v>
      </c>
      <c r="T93">
        <f>IFERROR(IFERROR(INDEX(prices!$A$2:$G$507, (MATCH(I93+15,prices!$A$2:$A$507,0)), 5), INDEX(prices!$A$2:$G$507, (MATCH(I93+17,prices!$A$2:$A$507,0)), 5)), INDEX(prices!$A$2:$G$507, (MATCH(I93+18,prices!$A$2:$A$507,0)), 5))</f>
        <v>1836.4300539999999</v>
      </c>
      <c r="U93">
        <f t="shared" si="12"/>
        <v>0</v>
      </c>
      <c r="V93">
        <f>IFERROR(IFERROR(INDEX(prices!$A$2:$G$507, (MATCH(I93+7,prices!$A$2:$A$507,0)), 5), INDEX(prices!$A$2:$G$507, (MATCH(I93+9,prices!$A$2:$A$507,0)), 5)), INDEX(prices!$A$2:$G$507, (MATCH(I93+10,prices!$A$2:$A$507,0)), 5))</f>
        <v>1858.969971</v>
      </c>
      <c r="W93">
        <f t="shared" si="13"/>
        <v>-5.3665216693419013E-3</v>
      </c>
    </row>
    <row r="94" spans="1:23">
      <c r="A94">
        <v>20190514</v>
      </c>
      <c r="B94">
        <v>0.93</v>
      </c>
      <c r="C94">
        <v>0.4</v>
      </c>
      <c r="D94">
        <v>-0.03</v>
      </c>
      <c r="E94">
        <v>8.9999999999999993E-3</v>
      </c>
      <c r="F94">
        <v>5</v>
      </c>
      <c r="G94">
        <v>14</v>
      </c>
      <c r="H94">
        <v>2019</v>
      </c>
      <c r="I94" s="1">
        <v>43599</v>
      </c>
      <c r="J94">
        <f>INDEX(pol!$A$2:$E$366, (MATCH(I94,pol!$A$2:$A$367,0)), 4)</f>
        <v>0.40491442601822902</v>
      </c>
      <c r="K94">
        <f t="shared" si="7"/>
        <v>-0.12089145483737786</v>
      </c>
      <c r="L94">
        <f>INDEX(prices!$A$2:$G$253, (MATCH(I94,prices!$A$2:$A$253,0)), 5)</f>
        <v>1840.119995</v>
      </c>
      <c r="M94">
        <f t="shared" si="8"/>
        <v>9.5682953032414607E-3</v>
      </c>
      <c r="N94">
        <f>IFERROR(IFERROR(INDEX(prices!$A$2:$G$507, (MATCH(I94+30,prices!$A$2:$A$507,0)), 5), INDEX(prices!$A$2:$G$507, (MATCH(I94+32,prices!$A$2:$A$507,0)), 5)), INDEX(prices!$A$2:$G$507, (MATCH(I94+33,prices!$A$2:$A$507,0)), 5))</f>
        <v>1870.3000489999999</v>
      </c>
      <c r="O94">
        <f t="shared" si="9"/>
        <v>8.0741346161326034E-3</v>
      </c>
      <c r="P94">
        <f>IFERROR(IFERROR(INDEX(prices!$A$2:$G$507, (MATCH(I94+60,prices!$A$2:$A$507,0)), 5), INDEX(prices!$A$2:$G$507, (MATCH(I94+62,prices!$A$2:$A$507,0)), 5)), INDEX(prices!$A$2:$G$507, (MATCH(I94+63,prices!$A$2:$A$507,0)), 5))</f>
        <v>2020.98999</v>
      </c>
      <c r="Q94">
        <f t="shared" si="10"/>
        <v>4.967672799602205E-3</v>
      </c>
      <c r="R94">
        <f>IFERROR(IFERROR(INDEX(prices!$A$2:$G$507, (MATCH(I94+90,prices!$A$2:$A$507,0)), 5), INDEX(prices!$A$2:$G$507, (MATCH(I94+92,prices!$A$2:$A$507,0)), 5)), INDEX(prices!$A$2:$G$507, (MATCH(I94+93,prices!$A$2:$A$507,0)), 5))</f>
        <v>1784.920044</v>
      </c>
      <c r="S94">
        <f t="shared" si="11"/>
        <v>-2.1607771980367854E-2</v>
      </c>
      <c r="T94">
        <f>IFERROR(IFERROR(INDEX(prices!$A$2:$G$507, (MATCH(I94+15,prices!$A$2:$A$507,0)), 5), INDEX(prices!$A$2:$G$507, (MATCH(I94+17,prices!$A$2:$A$507,0)), 5)), INDEX(prices!$A$2:$G$507, (MATCH(I94+18,prices!$A$2:$A$507,0)), 5))</f>
        <v>1819.1899410000001</v>
      </c>
      <c r="U94">
        <f t="shared" si="12"/>
        <v>-9.387840806922362E-3</v>
      </c>
      <c r="V94">
        <f>IFERROR(IFERROR(INDEX(prices!$A$2:$G$507, (MATCH(I94+7,prices!$A$2:$A$507,0)), 5), INDEX(prices!$A$2:$G$507, (MATCH(I94+9,prices!$A$2:$A$507,0)), 5)), INDEX(prices!$A$2:$G$507, (MATCH(I94+10,prices!$A$2:$A$507,0)), 5))</f>
        <v>1857.5200199999999</v>
      </c>
      <c r="W94">
        <f t="shared" si="13"/>
        <v>-7.799754824549856E-4</v>
      </c>
    </row>
    <row r="95" spans="1:23">
      <c r="A95">
        <v>20190515</v>
      </c>
      <c r="B95">
        <v>0.57999999999999996</v>
      </c>
      <c r="C95">
        <v>0.04</v>
      </c>
      <c r="D95">
        <v>-0.94</v>
      </c>
      <c r="E95">
        <v>8.9999999999999993E-3</v>
      </c>
      <c r="F95">
        <v>5</v>
      </c>
      <c r="G95">
        <v>15</v>
      </c>
      <c r="H95">
        <v>2019</v>
      </c>
      <c r="I95" s="1">
        <v>43600</v>
      </c>
      <c r="J95">
        <f>INDEX(pol!$A$2:$E$366, (MATCH(I95,pol!$A$2:$A$367,0)), 4)</f>
        <v>0.36223722687038501</v>
      </c>
      <c r="K95">
        <f t="shared" si="7"/>
        <v>-0.10539807032195664</v>
      </c>
      <c r="L95">
        <f>INDEX(prices!$A$2:$G$253, (MATCH(I95,prices!$A$2:$A$253,0)), 5)</f>
        <v>1871.150024</v>
      </c>
      <c r="M95">
        <f t="shared" si="8"/>
        <v>1.6863046477574965E-2</v>
      </c>
      <c r="N95">
        <f>IFERROR(IFERROR(INDEX(prices!$A$2:$G$507, (MATCH(I95+30,prices!$A$2:$A$507,0)), 5), INDEX(prices!$A$2:$G$507, (MATCH(I95+32,prices!$A$2:$A$507,0)), 5)), INDEX(prices!$A$2:$G$507, (MATCH(I95+33,prices!$A$2:$A$507,0)), 5))</f>
        <v>1869.670044</v>
      </c>
      <c r="O95">
        <f t="shared" si="9"/>
        <v>-3.3684702106318709E-4</v>
      </c>
      <c r="P95">
        <f>IFERROR(IFERROR(INDEX(prices!$A$2:$G$507, (MATCH(I95+60,prices!$A$2:$A$507,0)), 5), INDEX(prices!$A$2:$G$507, (MATCH(I95+62,prices!$A$2:$A$507,0)), 5)), INDEX(prices!$A$2:$G$507, (MATCH(I95+63,prices!$A$2:$A$507,0)), 5))</f>
        <v>2009.900024</v>
      </c>
      <c r="Q95">
        <f t="shared" si="10"/>
        <v>-5.4873928395855164E-3</v>
      </c>
      <c r="R95">
        <f>IFERROR(IFERROR(INDEX(prices!$A$2:$G$507, (MATCH(I95+90,prices!$A$2:$A$507,0)), 5), INDEX(prices!$A$2:$G$507, (MATCH(I95+92,prices!$A$2:$A$507,0)), 5)), INDEX(prices!$A$2:$G$507, (MATCH(I95+93,prices!$A$2:$A$507,0)), 5))</f>
        <v>1824.339966</v>
      </c>
      <c r="S95">
        <f t="shared" si="11"/>
        <v>2.2084979174562983E-2</v>
      </c>
      <c r="T95">
        <f>IFERROR(IFERROR(INDEX(prices!$A$2:$G$507, (MATCH(I95+15,prices!$A$2:$A$507,0)), 5), INDEX(prices!$A$2:$G$507, (MATCH(I95+17,prices!$A$2:$A$507,0)), 5)), INDEX(prices!$A$2:$G$507, (MATCH(I95+18,prices!$A$2:$A$507,0)), 5))</f>
        <v>1816.3199460000001</v>
      </c>
      <c r="U95">
        <f t="shared" si="12"/>
        <v>-1.5776225095123352E-3</v>
      </c>
      <c r="V95">
        <f>IFERROR(IFERROR(INDEX(prices!$A$2:$G$507, (MATCH(I95+7,prices!$A$2:$A$507,0)), 5), INDEX(prices!$A$2:$G$507, (MATCH(I95+9,prices!$A$2:$A$507,0)), 5)), INDEX(prices!$A$2:$G$507, (MATCH(I95+10,prices!$A$2:$A$507,0)), 5))</f>
        <v>1859.6800539999999</v>
      </c>
      <c r="W95">
        <f t="shared" si="13"/>
        <v>1.1628590684045472E-3</v>
      </c>
    </row>
    <row r="96" spans="1:23">
      <c r="A96">
        <v>20190516</v>
      </c>
      <c r="B96">
        <v>0.91</v>
      </c>
      <c r="C96">
        <v>-0.41</v>
      </c>
      <c r="D96">
        <v>-0.24</v>
      </c>
      <c r="E96">
        <v>8.9999999999999993E-3</v>
      </c>
      <c r="F96">
        <v>5</v>
      </c>
      <c r="G96">
        <v>16</v>
      </c>
      <c r="H96">
        <v>2019</v>
      </c>
      <c r="I96" s="1">
        <v>43601</v>
      </c>
      <c r="J96">
        <f>INDEX(pol!$A$2:$E$366, (MATCH(I96,pol!$A$2:$A$367,0)), 4)</f>
        <v>0.389967840848781</v>
      </c>
      <c r="K96">
        <f t="shared" si="7"/>
        <v>7.6553738603786586E-2</v>
      </c>
      <c r="L96">
        <f>INDEX(prices!$A$2:$G$253, (MATCH(I96,prices!$A$2:$A$253,0)), 5)</f>
        <v>1907.5699460000001</v>
      </c>
      <c r="M96">
        <f t="shared" si="8"/>
        <v>1.9463924074962384E-2</v>
      </c>
      <c r="N96">
        <f>IFERROR(IFERROR(INDEX(prices!$A$2:$G$507, (MATCH(I96+30,prices!$A$2:$A$507,0)), 5), INDEX(prices!$A$2:$G$507, (MATCH(I96+32,prices!$A$2:$A$507,0)), 5)), INDEX(prices!$A$2:$G$507, (MATCH(I96+33,prices!$A$2:$A$507,0)), 5))</f>
        <v>1886.030029</v>
      </c>
      <c r="O96">
        <f t="shared" si="9"/>
        <v>8.7501990270963826E-3</v>
      </c>
      <c r="P96">
        <f>IFERROR(IFERROR(INDEX(prices!$A$2:$G$507, (MATCH(I96+60,prices!$A$2:$A$507,0)), 5), INDEX(prices!$A$2:$G$507, (MATCH(I96+62,prices!$A$2:$A$507,0)), 5)), INDEX(prices!$A$2:$G$507, (MATCH(I96+63,prices!$A$2:$A$507,0)), 5))</f>
        <v>2020.98999</v>
      </c>
      <c r="Q96">
        <f t="shared" si="10"/>
        <v>5.517670464986274E-3</v>
      </c>
      <c r="R96">
        <f>IFERROR(IFERROR(INDEX(prices!$A$2:$G$507, (MATCH(I96+90,prices!$A$2:$A$507,0)), 5), INDEX(prices!$A$2:$G$507, (MATCH(I96+92,prices!$A$2:$A$507,0)), 5)), INDEX(prices!$A$2:$G$507, (MATCH(I96+93,prices!$A$2:$A$507,0)), 5))</f>
        <v>1762.959961</v>
      </c>
      <c r="S96">
        <f t="shared" si="11"/>
        <v>-3.3645047602931251E-2</v>
      </c>
      <c r="T96">
        <f>IFERROR(IFERROR(INDEX(prices!$A$2:$G$507, (MATCH(I96+15,prices!$A$2:$A$507,0)), 5), INDEX(prices!$A$2:$G$507, (MATCH(I96+17,prices!$A$2:$A$507,0)), 5)), INDEX(prices!$A$2:$G$507, (MATCH(I96+18,prices!$A$2:$A$507,0)), 5))</f>
        <v>1775.0699460000001</v>
      </c>
      <c r="U96">
        <f t="shared" si="12"/>
        <v>-2.2710756489154361E-2</v>
      </c>
      <c r="V96">
        <f>IFERROR(IFERROR(INDEX(prices!$A$2:$G$507, (MATCH(I96+7,prices!$A$2:$A$507,0)), 5), INDEX(prices!$A$2:$G$507, (MATCH(I96+9,prices!$A$2:$A$507,0)), 5)), INDEX(prices!$A$2:$G$507, (MATCH(I96+10,prices!$A$2:$A$507,0)), 5))</f>
        <v>1815.4799800000001</v>
      </c>
      <c r="W96">
        <f t="shared" si="13"/>
        <v>-2.3767568999263924E-2</v>
      </c>
    </row>
    <row r="97" spans="1:23">
      <c r="A97">
        <v>20190517</v>
      </c>
      <c r="B97">
        <v>-0.73</v>
      </c>
      <c r="C97">
        <v>-0.81</v>
      </c>
      <c r="D97">
        <v>0.35</v>
      </c>
      <c r="E97">
        <v>8.9999999999999993E-3</v>
      </c>
      <c r="F97">
        <v>5</v>
      </c>
      <c r="G97">
        <v>17</v>
      </c>
      <c r="H97">
        <v>2019</v>
      </c>
      <c r="I97" s="1">
        <v>43602</v>
      </c>
      <c r="J97">
        <f>INDEX(pol!$A$2:$E$366, (MATCH(I97,pol!$A$2:$A$367,0)), 4)</f>
        <v>0.297176509688654</v>
      </c>
      <c r="K97">
        <f t="shared" si="7"/>
        <v>-0.23794611103870222</v>
      </c>
      <c r="L97">
        <f>INDEX(prices!$A$2:$G$253, (MATCH(I97,prices!$A$2:$A$253,0)), 5)</f>
        <v>1869</v>
      </c>
      <c r="M97">
        <f t="shared" si="8"/>
        <v>-2.02194137524958E-2</v>
      </c>
      <c r="N97">
        <f>IFERROR(IFERROR(INDEX(prices!$A$2:$G$507, (MATCH(I97+30,prices!$A$2:$A$507,0)), 5), INDEX(prices!$A$2:$G$507, (MATCH(I97+32,prices!$A$2:$A$507,0)), 5)), INDEX(prices!$A$2:$G$507, (MATCH(I97+33,prices!$A$2:$A$507,0)), 5))</f>
        <v>1901.369995</v>
      </c>
      <c r="O97">
        <f t="shared" si="9"/>
        <v>8.1334685896456652E-3</v>
      </c>
      <c r="P97">
        <f>IFERROR(IFERROR(INDEX(prices!$A$2:$G$507, (MATCH(I97+60,prices!$A$2:$A$507,0)), 5), INDEX(prices!$A$2:$G$507, (MATCH(I97+62,prices!$A$2:$A$507,0)), 5)), INDEX(prices!$A$2:$G$507, (MATCH(I97+63,prices!$A$2:$A$507,0)), 5))</f>
        <v>2009.900024</v>
      </c>
      <c r="Q97">
        <f t="shared" si="10"/>
        <v>-5.4873928395855164E-3</v>
      </c>
      <c r="R97">
        <f>IFERROR(IFERROR(INDEX(prices!$A$2:$G$507, (MATCH(I97+90,prices!$A$2:$A$507,0)), 5), INDEX(prices!$A$2:$G$507, (MATCH(I97+92,prices!$A$2:$A$507,0)), 5)), INDEX(prices!$A$2:$G$507, (MATCH(I97+93,prices!$A$2:$A$507,0)), 5))</f>
        <v>1776.119995</v>
      </c>
      <c r="S97">
        <f t="shared" si="11"/>
        <v>7.4647378789789746E-3</v>
      </c>
      <c r="T97">
        <f>IFERROR(IFERROR(INDEX(prices!$A$2:$G$507, (MATCH(I97+15,prices!$A$2:$A$507,0)), 5), INDEX(prices!$A$2:$G$507, (MATCH(I97+17,prices!$A$2:$A$507,0)), 5)), INDEX(prices!$A$2:$G$507, (MATCH(I97+18,prices!$A$2:$A$507,0)), 5))</f>
        <v>1692.6899410000001</v>
      </c>
      <c r="U97">
        <f t="shared" si="12"/>
        <v>-4.6409441602928238E-2</v>
      </c>
      <c r="V97">
        <f>IFERROR(IFERROR(INDEX(prices!$A$2:$G$507, (MATCH(I97+7,prices!$A$2:$A$507,0)), 5), INDEX(prices!$A$2:$G$507, (MATCH(I97+9,prices!$A$2:$A$507,0)), 5)), INDEX(prices!$A$2:$G$507, (MATCH(I97+10,prices!$A$2:$A$507,0)), 5))</f>
        <v>1823.280029</v>
      </c>
      <c r="W97">
        <f t="shared" si="13"/>
        <v>4.2964114646970352E-3</v>
      </c>
    </row>
    <row r="98" spans="1:23">
      <c r="A98">
        <v>20190520</v>
      </c>
      <c r="B98">
        <v>-0.65</v>
      </c>
      <c r="C98">
        <v>-0.23</v>
      </c>
      <c r="D98">
        <v>0.79</v>
      </c>
      <c r="E98">
        <v>8.9999999999999993E-3</v>
      </c>
      <c r="F98">
        <v>5</v>
      </c>
      <c r="G98">
        <v>20</v>
      </c>
      <c r="H98">
        <v>2019</v>
      </c>
      <c r="I98" s="1">
        <v>43605</v>
      </c>
      <c r="J98">
        <f>INDEX(pol!$A$2:$E$366, (MATCH(I98,pol!$A$2:$A$367,0)), 4)</f>
        <v>0.28200969854110502</v>
      </c>
      <c r="K98">
        <f t="shared" si="7"/>
        <v>-5.1036372839289842E-2</v>
      </c>
      <c r="L98">
        <f>INDEX(prices!$A$2:$G$253, (MATCH(I98,prices!$A$2:$A$253,0)), 5)</f>
        <v>1858.969971</v>
      </c>
      <c r="M98">
        <f t="shared" si="8"/>
        <v>-5.3665216693419013E-3</v>
      </c>
      <c r="N98">
        <f>IFERROR(IFERROR(INDEX(prices!$A$2:$G$507, (MATCH(I98+30,prices!$A$2:$A$507,0)), 5), INDEX(prices!$A$2:$G$507, (MATCH(I98+32,prices!$A$2:$A$507,0)), 5)), INDEX(prices!$A$2:$G$507, (MATCH(I98+33,prices!$A$2:$A$507,0)), 5))</f>
        <v>1908.790039</v>
      </c>
      <c r="O98">
        <f t="shared" si="9"/>
        <v>3.9024724380380062E-3</v>
      </c>
      <c r="P98">
        <f>IFERROR(IFERROR(INDEX(prices!$A$2:$G$507, (MATCH(I98+60,prices!$A$2:$A$507,0)), 5), INDEX(prices!$A$2:$G$507, (MATCH(I98+62,prices!$A$2:$A$507,0)), 5)), INDEX(prices!$A$2:$G$507, (MATCH(I98+63,prices!$A$2:$A$507,0)), 5))</f>
        <v>1964.5200199999999</v>
      </c>
      <c r="Q98">
        <f t="shared" si="10"/>
        <v>-2.2578239443814294E-2</v>
      </c>
      <c r="R98">
        <f>IFERROR(IFERROR(INDEX(prices!$A$2:$G$507, (MATCH(I98+90,prices!$A$2:$A$507,0)), 5), INDEX(prices!$A$2:$G$507, (MATCH(I98+92,prices!$A$2:$A$507,0)), 5)), INDEX(prices!$A$2:$G$507, (MATCH(I98+93,prices!$A$2:$A$507,0)), 5))</f>
        <v>1801.380005</v>
      </c>
      <c r="S98">
        <f t="shared" si="11"/>
        <v>1.4222017696501393E-2</v>
      </c>
      <c r="T98">
        <f>IFERROR(IFERROR(INDEX(prices!$A$2:$G$507, (MATCH(I98+15,prices!$A$2:$A$507,0)), 5), INDEX(prices!$A$2:$G$507, (MATCH(I98+17,prices!$A$2:$A$507,0)), 5)), INDEX(prices!$A$2:$G$507, (MATCH(I98+18,prices!$A$2:$A$507,0)), 5))</f>
        <v>1729.5600589999999</v>
      </c>
      <c r="U98">
        <f t="shared" si="12"/>
        <v>2.1781967923917508E-2</v>
      </c>
      <c r="V98">
        <f>IFERROR(IFERROR(INDEX(prices!$A$2:$G$507, (MATCH(I98+7,prices!$A$2:$A$507,0)), 5), INDEX(prices!$A$2:$G$507, (MATCH(I98+9,prices!$A$2:$A$507,0)), 5)), INDEX(prices!$A$2:$G$507, (MATCH(I98+10,prices!$A$2:$A$507,0)), 5))</f>
        <v>1819.1899410000001</v>
      </c>
      <c r="W98">
        <f t="shared" si="13"/>
        <v>-2.2432582680364144E-3</v>
      </c>
    </row>
    <row r="99" spans="1:23">
      <c r="A99">
        <v>20190521</v>
      </c>
      <c r="B99">
        <v>0.9</v>
      </c>
      <c r="C99">
        <v>0.41</v>
      </c>
      <c r="D99">
        <v>-0.34</v>
      </c>
      <c r="E99">
        <v>8.9999999999999993E-3</v>
      </c>
      <c r="F99">
        <v>5</v>
      </c>
      <c r="G99">
        <v>21</v>
      </c>
      <c r="H99">
        <v>2019</v>
      </c>
      <c r="I99" s="1">
        <v>43606</v>
      </c>
      <c r="J99">
        <f>INDEX(pol!$A$2:$E$366, (MATCH(I99,pol!$A$2:$A$367,0)), 4)</f>
        <v>0.42310631599674198</v>
      </c>
      <c r="K99">
        <f t="shared" si="7"/>
        <v>0.50032540790461877</v>
      </c>
      <c r="L99">
        <f>INDEX(prices!$A$2:$G$253, (MATCH(I99,prices!$A$2:$A$253,0)), 5)</f>
        <v>1857.5200199999999</v>
      </c>
      <c r="M99">
        <f t="shared" si="8"/>
        <v>-7.799754824549856E-4</v>
      </c>
      <c r="N99">
        <f>IFERROR(IFERROR(INDEX(prices!$A$2:$G$507, (MATCH(I99+30,prices!$A$2:$A$507,0)), 5), INDEX(prices!$A$2:$G$507, (MATCH(I99+32,prices!$A$2:$A$507,0)), 5)), INDEX(prices!$A$2:$G$507, (MATCH(I99+33,prices!$A$2:$A$507,0)), 5))</f>
        <v>1918.1899410000001</v>
      </c>
      <c r="O99">
        <f t="shared" si="9"/>
        <v>4.9245342902798491E-3</v>
      </c>
      <c r="P99">
        <f>IFERROR(IFERROR(INDEX(prices!$A$2:$G$507, (MATCH(I99+60,prices!$A$2:$A$507,0)), 5), INDEX(prices!$A$2:$G$507, (MATCH(I99+62,prices!$A$2:$A$507,0)), 5)), INDEX(prices!$A$2:$G$507, (MATCH(I99+63,prices!$A$2:$A$507,0)), 5))</f>
        <v>1985.630005</v>
      </c>
      <c r="Q99">
        <f t="shared" si="10"/>
        <v>1.0745619685769378E-2</v>
      </c>
      <c r="R99">
        <f>IFERROR(IFERROR(INDEX(prices!$A$2:$G$507, (MATCH(I99+90,prices!$A$2:$A$507,0)), 5), INDEX(prices!$A$2:$G$507, (MATCH(I99+92,prices!$A$2:$A$507,0)), 5)), INDEX(prices!$A$2:$G$507, (MATCH(I99+93,prices!$A$2:$A$507,0)), 5))</f>
        <v>1816.119995</v>
      </c>
      <c r="S99">
        <f t="shared" si="11"/>
        <v>8.1826099762887256E-3</v>
      </c>
      <c r="T99">
        <f>IFERROR(IFERROR(INDEX(prices!$A$2:$G$507, (MATCH(I99+15,prices!$A$2:$A$507,0)), 5), INDEX(prices!$A$2:$G$507, (MATCH(I99+17,prices!$A$2:$A$507,0)), 5)), INDEX(prices!$A$2:$G$507, (MATCH(I99+18,prices!$A$2:$A$507,0)), 5))</f>
        <v>1738.5</v>
      </c>
      <c r="U99">
        <f t="shared" si="12"/>
        <v>5.1689104136510879E-3</v>
      </c>
      <c r="V99">
        <f>IFERROR(IFERROR(INDEX(prices!$A$2:$G$507, (MATCH(I99+7,prices!$A$2:$A$507,0)), 5), INDEX(prices!$A$2:$G$507, (MATCH(I99+9,prices!$A$2:$A$507,0)), 5)), INDEX(prices!$A$2:$G$507, (MATCH(I99+10,prices!$A$2:$A$507,0)), 5))</f>
        <v>1836.4300539999999</v>
      </c>
      <c r="W99">
        <f t="shared" si="13"/>
        <v>9.4768075677260123E-3</v>
      </c>
    </row>
    <row r="100" spans="1:23">
      <c r="A100">
        <v>20190522</v>
      </c>
      <c r="B100">
        <v>-0.4</v>
      </c>
      <c r="C100">
        <v>-0.49</v>
      </c>
      <c r="D100">
        <v>-0.63</v>
      </c>
      <c r="E100">
        <v>8.9999999999999993E-3</v>
      </c>
      <c r="F100">
        <v>5</v>
      </c>
      <c r="G100">
        <v>22</v>
      </c>
      <c r="H100">
        <v>2019</v>
      </c>
      <c r="I100" s="1">
        <v>43607</v>
      </c>
      <c r="J100">
        <f>INDEX(pol!$A$2:$E$366, (MATCH(I100,pol!$A$2:$A$367,0)), 4)</f>
        <v>0.45890846506060601</v>
      </c>
      <c r="K100">
        <f t="shared" si="7"/>
        <v>8.4617382700899496E-2</v>
      </c>
      <c r="L100">
        <f>INDEX(prices!$A$2:$G$253, (MATCH(I100,prices!$A$2:$A$253,0)), 5)</f>
        <v>1859.6800539999999</v>
      </c>
      <c r="M100">
        <f t="shared" si="8"/>
        <v>1.1628590684045472E-3</v>
      </c>
      <c r="N100">
        <f>IFERROR(IFERROR(INDEX(prices!$A$2:$G$507, (MATCH(I100+30,prices!$A$2:$A$507,0)), 5), INDEX(prices!$A$2:$G$507, (MATCH(I100+32,prices!$A$2:$A$507,0)), 5)), INDEX(prices!$A$2:$G$507, (MATCH(I100+33,prices!$A$2:$A$507,0)), 5))</f>
        <v>1911.3000489999999</v>
      </c>
      <c r="O100">
        <f t="shared" si="9"/>
        <v>-3.5918716143450704E-3</v>
      </c>
      <c r="P100">
        <f>IFERROR(IFERROR(INDEX(prices!$A$2:$G$507, (MATCH(I100+60,prices!$A$2:$A$507,0)), 5), INDEX(prices!$A$2:$G$507, (MATCH(I100+62,prices!$A$2:$A$507,0)), 5)), INDEX(prices!$A$2:$G$507, (MATCH(I100+63,prices!$A$2:$A$507,0)), 5))</f>
        <v>1994.48999</v>
      </c>
      <c r="Q100">
        <f t="shared" si="10"/>
        <v>4.4620523348709428E-3</v>
      </c>
      <c r="R100">
        <f>IFERROR(IFERROR(INDEX(prices!$A$2:$G$507, (MATCH(I100+90,prices!$A$2:$A$507,0)), 5), INDEX(prices!$A$2:$G$507, (MATCH(I100+92,prices!$A$2:$A$507,0)), 5)), INDEX(prices!$A$2:$G$507, (MATCH(I100+93,prices!$A$2:$A$507,0)), 5))</f>
        <v>1801.380005</v>
      </c>
      <c r="S100">
        <f t="shared" si="11"/>
        <v>-8.1161982911817643E-3</v>
      </c>
      <c r="T100">
        <f>IFERROR(IFERROR(INDEX(prices!$A$2:$G$507, (MATCH(I100+15,prices!$A$2:$A$507,0)), 5), INDEX(prices!$A$2:$G$507, (MATCH(I100+17,prices!$A$2:$A$507,0)), 5)), INDEX(prices!$A$2:$G$507, (MATCH(I100+18,prices!$A$2:$A$507,0)), 5))</f>
        <v>1754.3599850000001</v>
      </c>
      <c r="U100">
        <f t="shared" si="12"/>
        <v>9.1227983894161934E-3</v>
      </c>
      <c r="V100">
        <f>IFERROR(IFERROR(INDEX(prices!$A$2:$G$507, (MATCH(I100+7,prices!$A$2:$A$507,0)), 5), INDEX(prices!$A$2:$G$507, (MATCH(I100+9,prices!$A$2:$A$507,0)), 5)), INDEX(prices!$A$2:$G$507, (MATCH(I100+10,prices!$A$2:$A$507,0)), 5))</f>
        <v>1819.1899410000001</v>
      </c>
      <c r="W100">
        <f t="shared" si="13"/>
        <v>-9.387840806922362E-3</v>
      </c>
    </row>
    <row r="101" spans="1:23">
      <c r="A101">
        <v>20190523</v>
      </c>
      <c r="B101">
        <v>-1.37</v>
      </c>
      <c r="C101">
        <v>-0.7</v>
      </c>
      <c r="D101">
        <v>-0.23</v>
      </c>
      <c r="E101">
        <v>8.9999999999999993E-3</v>
      </c>
      <c r="F101">
        <v>5</v>
      </c>
      <c r="G101">
        <v>23</v>
      </c>
      <c r="H101">
        <v>2019</v>
      </c>
      <c r="I101" s="1">
        <v>43608</v>
      </c>
      <c r="J101">
        <f>INDEX(pol!$A$2:$E$366, (MATCH(I101,pol!$A$2:$A$367,0)), 4)</f>
        <v>0.23362264234177199</v>
      </c>
      <c r="K101">
        <f t="shared" si="7"/>
        <v>-0.49091668572529279</v>
      </c>
      <c r="L101">
        <f>INDEX(prices!$A$2:$G$253, (MATCH(I101,prices!$A$2:$A$253,0)), 5)</f>
        <v>1815.4799800000001</v>
      </c>
      <c r="M101">
        <f t="shared" si="8"/>
        <v>-2.3767568999263924E-2</v>
      </c>
      <c r="N101">
        <f>IFERROR(IFERROR(INDEX(prices!$A$2:$G$507, (MATCH(I101+30,prices!$A$2:$A$507,0)), 5), INDEX(prices!$A$2:$G$507, (MATCH(I101+32,prices!$A$2:$A$507,0)), 5)), INDEX(prices!$A$2:$G$507, (MATCH(I101+33,prices!$A$2:$A$507,0)), 5))</f>
        <v>1913.900024</v>
      </c>
      <c r="O101">
        <f t="shared" si="9"/>
        <v>1.3603175500154481E-3</v>
      </c>
      <c r="P101">
        <f>IFERROR(IFERROR(INDEX(prices!$A$2:$G$507, (MATCH(I101+60,prices!$A$2:$A$507,0)), 5), INDEX(prices!$A$2:$G$507, (MATCH(I101+62,prices!$A$2:$A$507,0)), 5)), INDEX(prices!$A$2:$G$507, (MATCH(I101+63,prices!$A$2:$A$507,0)), 5))</f>
        <v>1985.630005</v>
      </c>
      <c r="Q101">
        <f t="shared" si="10"/>
        <v>-4.4422308682532177E-3</v>
      </c>
      <c r="R101">
        <f>IFERROR(IFERROR(INDEX(prices!$A$2:$G$507, (MATCH(I101+90,prices!$A$2:$A$507,0)), 5), INDEX(prices!$A$2:$G$507, (MATCH(I101+92,prices!$A$2:$A$507,0)), 5)), INDEX(prices!$A$2:$G$507, (MATCH(I101+93,prices!$A$2:$A$507,0)), 5))</f>
        <v>1823.540039</v>
      </c>
      <c r="S101">
        <f t="shared" si="11"/>
        <v>1.2301698663519914E-2</v>
      </c>
      <c r="T101">
        <f>IFERROR(IFERROR(INDEX(prices!$A$2:$G$507, (MATCH(I101+15,prices!$A$2:$A$507,0)), 5), INDEX(prices!$A$2:$G$507, (MATCH(I101+17,prices!$A$2:$A$507,0)), 5)), INDEX(prices!$A$2:$G$507, (MATCH(I101+18,prices!$A$2:$A$507,0)), 5))</f>
        <v>1804.030029</v>
      </c>
      <c r="U101">
        <f t="shared" si="12"/>
        <v>2.8312344344766822E-2</v>
      </c>
      <c r="V101">
        <f>IFERROR(IFERROR(INDEX(prices!$A$2:$G$507, (MATCH(I101+7,prices!$A$2:$A$507,0)), 5), INDEX(prices!$A$2:$G$507, (MATCH(I101+9,prices!$A$2:$A$507,0)), 5)), INDEX(prices!$A$2:$G$507, (MATCH(I101+10,prices!$A$2:$A$507,0)), 5))</f>
        <v>1816.3199460000001</v>
      </c>
      <c r="W101">
        <f t="shared" si="13"/>
        <v>-1.5776225095123352E-3</v>
      </c>
    </row>
    <row r="102" spans="1:23">
      <c r="A102">
        <v>20190524</v>
      </c>
      <c r="B102">
        <v>0.23</v>
      </c>
      <c r="C102">
        <v>0.51</v>
      </c>
      <c r="D102">
        <v>0.28999999999999998</v>
      </c>
      <c r="E102">
        <v>8.9999999999999993E-3</v>
      </c>
      <c r="F102">
        <v>5</v>
      </c>
      <c r="G102">
        <v>24</v>
      </c>
      <c r="H102">
        <v>2019</v>
      </c>
      <c r="I102" s="1">
        <v>43609</v>
      </c>
      <c r="J102">
        <f>INDEX(pol!$A$2:$E$366, (MATCH(I102,pol!$A$2:$A$367,0)), 4)</f>
        <v>0.35304726640425499</v>
      </c>
      <c r="K102">
        <f t="shared" si="7"/>
        <v>0.51118600006147497</v>
      </c>
      <c r="L102">
        <f>INDEX(prices!$A$2:$G$253, (MATCH(I102,prices!$A$2:$A$253,0)), 5)</f>
        <v>1823.280029</v>
      </c>
      <c r="M102">
        <f t="shared" si="8"/>
        <v>4.2964114646970352E-3</v>
      </c>
      <c r="N102">
        <f>IFERROR(IFERROR(INDEX(prices!$A$2:$G$507, (MATCH(I102+30,prices!$A$2:$A$507,0)), 5), INDEX(prices!$A$2:$G$507, (MATCH(I102+32,prices!$A$2:$A$507,0)), 5)), INDEX(prices!$A$2:$G$507, (MATCH(I102+33,prices!$A$2:$A$507,0)), 5))</f>
        <v>1878.2700199999999</v>
      </c>
      <c r="O102">
        <f t="shared" si="9"/>
        <v>-1.8616439496946312E-2</v>
      </c>
      <c r="P102">
        <f>IFERROR(IFERROR(INDEX(prices!$A$2:$G$507, (MATCH(I102+60,prices!$A$2:$A$507,0)), 5), INDEX(prices!$A$2:$G$507, (MATCH(I102+62,prices!$A$2:$A$507,0)), 5)), INDEX(prices!$A$2:$G$507, (MATCH(I102+63,prices!$A$2:$A$507,0)), 5))</f>
        <v>1994.48999</v>
      </c>
      <c r="Q102">
        <f t="shared" si="10"/>
        <v>4.4620523348709428E-3</v>
      </c>
      <c r="R102">
        <f>IFERROR(IFERROR(INDEX(prices!$A$2:$G$507, (MATCH(I102+90,prices!$A$2:$A$507,0)), 5), INDEX(prices!$A$2:$G$507, (MATCH(I102+92,prices!$A$2:$A$507,0)), 5)), INDEX(prices!$A$2:$G$507, (MATCH(I102+93,prices!$A$2:$A$507,0)), 5))</f>
        <v>1804.660034</v>
      </c>
      <c r="S102">
        <f t="shared" si="11"/>
        <v>-1.035349079055784E-2</v>
      </c>
      <c r="T102">
        <f>IFERROR(IFERROR(INDEX(prices!$A$2:$G$507, (MATCH(I102+15,prices!$A$2:$A$507,0)), 5), INDEX(prices!$A$2:$G$507, (MATCH(I102+17,prices!$A$2:$A$507,0)), 5)), INDEX(prices!$A$2:$G$507, (MATCH(I102+18,prices!$A$2:$A$507,0)), 5))</f>
        <v>1860.630005</v>
      </c>
      <c r="U102">
        <f t="shared" si="12"/>
        <v>3.1374187286324802E-2</v>
      </c>
      <c r="V102">
        <f>IFERROR(IFERROR(INDEX(prices!$A$2:$G$507, (MATCH(I102+7,prices!$A$2:$A$507,0)), 5), INDEX(prices!$A$2:$G$507, (MATCH(I102+9,prices!$A$2:$A$507,0)), 5)), INDEX(prices!$A$2:$G$507, (MATCH(I102+10,prices!$A$2:$A$507,0)), 5))</f>
        <v>1775.0699460000001</v>
      </c>
      <c r="W102">
        <f t="shared" si="13"/>
        <v>-2.2710756489154361E-2</v>
      </c>
    </row>
    <row r="103" spans="1:23">
      <c r="A103">
        <v>20190528</v>
      </c>
      <c r="B103">
        <v>-0.78</v>
      </c>
      <c r="C103">
        <v>0.27</v>
      </c>
      <c r="D103">
        <v>-0.6</v>
      </c>
      <c r="E103">
        <v>8.9999999999999993E-3</v>
      </c>
      <c r="F103">
        <v>5</v>
      </c>
      <c r="G103">
        <v>28</v>
      </c>
      <c r="H103">
        <v>2019</v>
      </c>
      <c r="I103" s="1">
        <v>43613</v>
      </c>
      <c r="J103">
        <f>INDEX(pol!$A$2:$E$366, (MATCH(I103,pol!$A$2:$A$367,0)), 4)</f>
        <v>0.36305425316919798</v>
      </c>
      <c r="K103">
        <f t="shared" si="7"/>
        <v>2.8344609113853166E-2</v>
      </c>
      <c r="L103">
        <f>INDEX(prices!$A$2:$G$253, (MATCH(I103,prices!$A$2:$A$253,0)), 5)</f>
        <v>1836.4300539999999</v>
      </c>
      <c r="M103">
        <f t="shared" si="8"/>
        <v>7.2122903727587055E-3</v>
      </c>
      <c r="N103">
        <f>IFERROR(IFERROR(INDEX(prices!$A$2:$G$507, (MATCH(I103+30,prices!$A$2:$A$507,0)), 5), INDEX(prices!$A$2:$G$507, (MATCH(I103+32,prices!$A$2:$A$507,0)), 5)), INDEX(prices!$A$2:$G$507, (MATCH(I103+33,prices!$A$2:$A$507,0)), 5))</f>
        <v>1904.280029</v>
      </c>
      <c r="O103">
        <f t="shared" si="9"/>
        <v>1.3847853994922457E-2</v>
      </c>
      <c r="P103">
        <f>IFERROR(IFERROR(INDEX(prices!$A$2:$G$507, (MATCH(I103+60,prices!$A$2:$A$507,0)), 5), INDEX(prices!$A$2:$G$507, (MATCH(I103+62,prices!$A$2:$A$507,0)), 5)), INDEX(prices!$A$2:$G$507, (MATCH(I103+63,prices!$A$2:$A$507,0)), 5))</f>
        <v>1912.4499510000001</v>
      </c>
      <c r="Q103">
        <f t="shared" si="10"/>
        <v>-4.1133342063050402E-2</v>
      </c>
      <c r="R103">
        <f>IFERROR(IFERROR(INDEX(prices!$A$2:$G$507, (MATCH(I103+90,prices!$A$2:$A$507,0)), 5), INDEX(prices!$A$2:$G$507, (MATCH(I103+92,prices!$A$2:$A$507,0)), 5)), INDEX(prices!$A$2:$G$507, (MATCH(I103+93,prices!$A$2:$A$507,0)), 5))</f>
        <v>1768.869995</v>
      </c>
      <c r="S103">
        <f t="shared" si="11"/>
        <v>-1.9832011750530062E-2</v>
      </c>
      <c r="T103">
        <f>IFERROR(IFERROR(INDEX(prices!$A$2:$G$507, (MATCH(I103+15,prices!$A$2:$A$507,0)), 5), INDEX(prices!$A$2:$G$507, (MATCH(I103+17,prices!$A$2:$A$507,0)), 5)), INDEX(prices!$A$2:$G$507, (MATCH(I103+18,prices!$A$2:$A$507,0)), 5))</f>
        <v>1855.3199460000001</v>
      </c>
      <c r="U103">
        <f t="shared" si="12"/>
        <v>-2.8539037776077946E-3</v>
      </c>
      <c r="V103">
        <f>IFERROR(IFERROR(INDEX(prices!$A$2:$G$507, (MATCH(I103+7,prices!$A$2:$A$507,0)), 5), INDEX(prices!$A$2:$G$507, (MATCH(I103+9,prices!$A$2:$A$507,0)), 5)), INDEX(prices!$A$2:$G$507, (MATCH(I103+10,prices!$A$2:$A$507,0)), 5))</f>
        <v>1729.5600589999999</v>
      </c>
      <c r="W103">
        <f t="shared" si="13"/>
        <v>-2.5638362647372636E-2</v>
      </c>
    </row>
    <row r="104" spans="1:23">
      <c r="A104">
        <v>20190529</v>
      </c>
      <c r="B104">
        <v>-0.71</v>
      </c>
      <c r="C104">
        <v>-0.27</v>
      </c>
      <c r="D104">
        <v>0.44</v>
      </c>
      <c r="E104">
        <v>8.9999999999999993E-3</v>
      </c>
      <c r="F104">
        <v>5</v>
      </c>
      <c r="G104">
        <v>29</v>
      </c>
      <c r="H104">
        <v>2019</v>
      </c>
      <c r="I104" s="1">
        <v>43614</v>
      </c>
      <c r="J104">
        <f>INDEX(pol!$A$2:$E$366, (MATCH(I104,pol!$A$2:$A$367,0)), 4)</f>
        <v>0.37585956506451501</v>
      </c>
      <c r="K104">
        <f t="shared" si="7"/>
        <v>3.5271069774106829E-2</v>
      </c>
      <c r="L104">
        <f>INDEX(prices!$A$2:$G$253, (MATCH(I104,prices!$A$2:$A$253,0)), 5)</f>
        <v>1819.1899410000001</v>
      </c>
      <c r="M104">
        <f t="shared" si="8"/>
        <v>-9.387840806922362E-3</v>
      </c>
      <c r="N104">
        <f>IFERROR(IFERROR(INDEX(prices!$A$2:$G$507, (MATCH(I104+30,prices!$A$2:$A$507,0)), 5), INDEX(prices!$A$2:$G$507, (MATCH(I104+32,prices!$A$2:$A$507,0)), 5)), INDEX(prices!$A$2:$G$507, (MATCH(I104+33,prices!$A$2:$A$507,0)), 5))</f>
        <v>1893.630005</v>
      </c>
      <c r="O104">
        <f t="shared" si="9"/>
        <v>-5.5926774622494504E-3</v>
      </c>
      <c r="P104">
        <f>IFERROR(IFERROR(INDEX(prices!$A$2:$G$507, (MATCH(I104+60,prices!$A$2:$A$507,0)), 5), INDEX(prices!$A$2:$G$507, (MATCH(I104+62,prices!$A$2:$A$507,0)), 5)), INDEX(prices!$A$2:$G$507, (MATCH(I104+63,prices!$A$2:$A$507,0)), 5))</f>
        <v>1898.530029</v>
      </c>
      <c r="Q104">
        <f t="shared" si="10"/>
        <v>-7.278581064420254E-3</v>
      </c>
      <c r="R104">
        <f>IFERROR(IFERROR(INDEX(prices!$A$2:$G$507, (MATCH(I104+90,prices!$A$2:$A$507,0)), 5), INDEX(prices!$A$2:$G$507, (MATCH(I104+92,prices!$A$2:$A$507,0)), 5)), INDEX(prices!$A$2:$G$507, (MATCH(I104+93,prices!$A$2:$A$507,0)), 5))</f>
        <v>1761.829956</v>
      </c>
      <c r="S104">
        <f t="shared" si="11"/>
        <v>-3.9799640560921942E-3</v>
      </c>
      <c r="T104">
        <f>IFERROR(IFERROR(INDEX(prices!$A$2:$G$507, (MATCH(I104+15,prices!$A$2:$A$507,0)), 5), INDEX(prices!$A$2:$G$507, (MATCH(I104+17,prices!$A$2:$A$507,0)), 5)), INDEX(prices!$A$2:$G$507, (MATCH(I104+18,prices!$A$2:$A$507,0)), 5))</f>
        <v>1870.3000489999999</v>
      </c>
      <c r="U104">
        <f t="shared" si="12"/>
        <v>8.0741346161326034E-3</v>
      </c>
      <c r="V104">
        <f>IFERROR(IFERROR(INDEX(prices!$A$2:$G$507, (MATCH(I104+7,prices!$A$2:$A$507,0)), 5), INDEX(prices!$A$2:$G$507, (MATCH(I104+9,prices!$A$2:$A$507,0)), 5)), INDEX(prices!$A$2:$G$507, (MATCH(I104+10,prices!$A$2:$A$507,0)), 5))</f>
        <v>1738.5</v>
      </c>
      <c r="W104">
        <f t="shared" si="13"/>
        <v>5.1689104136510879E-3</v>
      </c>
    </row>
    <row r="105" spans="1:23">
      <c r="A105">
        <v>20190530</v>
      </c>
      <c r="B105">
        <v>0.14000000000000001</v>
      </c>
      <c r="C105">
        <v>-0.28999999999999998</v>
      </c>
      <c r="D105">
        <v>-0.78</v>
      </c>
      <c r="E105">
        <v>8.9999999999999993E-3</v>
      </c>
      <c r="F105">
        <v>5</v>
      </c>
      <c r="G105">
        <v>30</v>
      </c>
      <c r="H105">
        <v>2019</v>
      </c>
      <c r="I105" s="1">
        <v>43615</v>
      </c>
      <c r="J105">
        <f>INDEX(pol!$A$2:$E$366, (MATCH(I105,pol!$A$2:$A$367,0)), 4)</f>
        <v>0.32384490662863502</v>
      </c>
      <c r="K105">
        <f t="shared" si="7"/>
        <v>-0.13838854527209346</v>
      </c>
      <c r="L105">
        <f>INDEX(prices!$A$2:$G$253, (MATCH(I105,prices!$A$2:$A$253,0)), 5)</f>
        <v>1816.3199460000001</v>
      </c>
      <c r="M105">
        <f t="shared" si="8"/>
        <v>-1.5776225095123352E-3</v>
      </c>
      <c r="N105">
        <f>IFERROR(IFERROR(INDEX(prices!$A$2:$G$507, (MATCH(I105+30,prices!$A$2:$A$507,0)), 5), INDEX(prices!$A$2:$G$507, (MATCH(I105+32,prices!$A$2:$A$507,0)), 5)), INDEX(prices!$A$2:$G$507, (MATCH(I105+33,prices!$A$2:$A$507,0)), 5))</f>
        <v>1922.1899410000001</v>
      </c>
      <c r="O105">
        <f t="shared" si="9"/>
        <v>1.5082109981669893E-2</v>
      </c>
      <c r="P105">
        <f>IFERROR(IFERROR(INDEX(prices!$A$2:$G$507, (MATCH(I105+60,prices!$A$2:$A$507,0)), 5), INDEX(prices!$A$2:$G$507, (MATCH(I105+62,prices!$A$2:$A$507,0)), 5)), INDEX(prices!$A$2:$G$507, (MATCH(I105+63,prices!$A$2:$A$507,0)), 5))</f>
        <v>1912.4499510000001</v>
      </c>
      <c r="Q105">
        <f t="shared" si="10"/>
        <v>7.3319472367429396E-3</v>
      </c>
      <c r="R105">
        <f>IFERROR(IFERROR(INDEX(prices!$A$2:$G$507, (MATCH(I105+90,prices!$A$2:$A$507,0)), 5), INDEX(prices!$A$2:$G$507, (MATCH(I105+92,prices!$A$2:$A$507,0)), 5)), INDEX(prices!$A$2:$G$507, (MATCH(I105+93,prices!$A$2:$A$507,0)), 5))</f>
        <v>1764.25</v>
      </c>
      <c r="S105">
        <f t="shared" si="11"/>
        <v>1.373596805842914E-3</v>
      </c>
      <c r="T105">
        <f>IFERROR(IFERROR(INDEX(prices!$A$2:$G$507, (MATCH(I105+15,prices!$A$2:$A$507,0)), 5), INDEX(prices!$A$2:$G$507, (MATCH(I105+17,prices!$A$2:$A$507,0)), 5)), INDEX(prices!$A$2:$G$507, (MATCH(I105+18,prices!$A$2:$A$507,0)), 5))</f>
        <v>1869.670044</v>
      </c>
      <c r="U105">
        <f t="shared" si="12"/>
        <v>-3.3684702106318709E-4</v>
      </c>
      <c r="V105">
        <f>IFERROR(IFERROR(INDEX(prices!$A$2:$G$507, (MATCH(I105+7,prices!$A$2:$A$507,0)), 5), INDEX(prices!$A$2:$G$507, (MATCH(I105+9,prices!$A$2:$A$507,0)), 5)), INDEX(prices!$A$2:$G$507, (MATCH(I105+10,prices!$A$2:$A$507,0)), 5))</f>
        <v>1754.3599850000001</v>
      </c>
      <c r="W105">
        <f t="shared" si="13"/>
        <v>9.1227983894161934E-3</v>
      </c>
    </row>
    <row r="106" spans="1:23">
      <c r="A106">
        <v>20190531</v>
      </c>
      <c r="B106">
        <v>-1.37</v>
      </c>
      <c r="C106">
        <v>-0.15</v>
      </c>
      <c r="D106">
        <v>-0.21</v>
      </c>
      <c r="E106">
        <v>8.9999999999999993E-3</v>
      </c>
      <c r="F106">
        <v>5</v>
      </c>
      <c r="G106">
        <v>31</v>
      </c>
      <c r="H106">
        <v>2019</v>
      </c>
      <c r="I106" s="1">
        <v>43616</v>
      </c>
      <c r="J106">
        <f>INDEX(pol!$A$2:$E$366, (MATCH(I106,pol!$A$2:$A$367,0)), 4)</f>
        <v>0.26557145961034401</v>
      </c>
      <c r="K106">
        <f t="shared" si="7"/>
        <v>-0.17994245339518444</v>
      </c>
      <c r="L106">
        <f>INDEX(prices!$A$2:$G$253, (MATCH(I106,prices!$A$2:$A$253,0)), 5)</f>
        <v>1775.0699460000001</v>
      </c>
      <c r="M106">
        <f t="shared" si="8"/>
        <v>-2.2710756489154361E-2</v>
      </c>
      <c r="N106">
        <f>IFERROR(IFERROR(INDEX(prices!$A$2:$G$507, (MATCH(I106+30,prices!$A$2:$A$507,0)), 5), INDEX(prices!$A$2:$G$507, (MATCH(I106+32,prices!$A$2:$A$507,0)), 5)), INDEX(prices!$A$2:$G$507, (MATCH(I106+33,prices!$A$2:$A$507,0)), 5))</f>
        <v>1934.3100589999999</v>
      </c>
      <c r="O106">
        <f t="shared" si="9"/>
        <v>6.3053695899035088E-3</v>
      </c>
      <c r="P106">
        <f>IFERROR(IFERROR(INDEX(prices!$A$2:$G$507, (MATCH(I106+60,prices!$A$2:$A$507,0)), 5), INDEX(prices!$A$2:$G$507, (MATCH(I106+62,prices!$A$2:$A$507,0)), 5)), INDEX(prices!$A$2:$G$507, (MATCH(I106+63,prices!$A$2:$A$507,0)), 5))</f>
        <v>1898.530029</v>
      </c>
      <c r="Q106">
        <f t="shared" si="10"/>
        <v>-7.278581064420254E-3</v>
      </c>
      <c r="R106">
        <f>IFERROR(IFERROR(INDEX(prices!$A$2:$G$507, (MATCH(I106+90,prices!$A$2:$A$507,0)), 5), INDEX(prices!$A$2:$G$507, (MATCH(I106+92,prices!$A$2:$A$507,0)), 5)), INDEX(prices!$A$2:$G$507, (MATCH(I106+93,prices!$A$2:$A$507,0)), 5))</f>
        <v>1786.400024</v>
      </c>
      <c r="S106">
        <f t="shared" si="11"/>
        <v>1.2554923621935684E-2</v>
      </c>
      <c r="T106">
        <f>IFERROR(IFERROR(INDEX(prices!$A$2:$G$507, (MATCH(I106+15,prices!$A$2:$A$507,0)), 5), INDEX(prices!$A$2:$G$507, (MATCH(I106+17,prices!$A$2:$A$507,0)), 5)), INDEX(prices!$A$2:$G$507, (MATCH(I106+18,prices!$A$2:$A$507,0)), 5))</f>
        <v>1886.030029</v>
      </c>
      <c r="U106">
        <f t="shared" si="12"/>
        <v>8.7501990270963826E-3</v>
      </c>
      <c r="V106">
        <f>IFERROR(IFERROR(INDEX(prices!$A$2:$G$507, (MATCH(I106+7,prices!$A$2:$A$507,0)), 5), INDEX(prices!$A$2:$G$507, (MATCH(I106+9,prices!$A$2:$A$507,0)), 5)), INDEX(prices!$A$2:$G$507, (MATCH(I106+10,prices!$A$2:$A$507,0)), 5))</f>
        <v>1804.030029</v>
      </c>
      <c r="W106">
        <f t="shared" si="13"/>
        <v>2.8312344344766822E-2</v>
      </c>
    </row>
    <row r="107" spans="1:23">
      <c r="A107">
        <v>20190603</v>
      </c>
      <c r="B107">
        <v>-0.4</v>
      </c>
      <c r="C107">
        <v>0.4</v>
      </c>
      <c r="D107">
        <v>1.44</v>
      </c>
      <c r="E107">
        <v>8.9999999999999993E-3</v>
      </c>
      <c r="F107">
        <v>6</v>
      </c>
      <c r="G107">
        <v>3</v>
      </c>
      <c r="H107">
        <v>2019</v>
      </c>
      <c r="I107" s="1">
        <v>43619</v>
      </c>
      <c r="J107">
        <f>INDEX(pol!$A$2:$E$366, (MATCH(I107,pol!$A$2:$A$367,0)), 4)</f>
        <v>0.150148817662139</v>
      </c>
      <c r="K107">
        <f t="shared" si="7"/>
        <v>-0.43461990274691886</v>
      </c>
      <c r="L107">
        <f>INDEX(prices!$A$2:$G$253, (MATCH(I107,prices!$A$2:$A$253,0)), 5)</f>
        <v>1692.6899410000001</v>
      </c>
      <c r="M107">
        <f t="shared" si="8"/>
        <v>-4.6409441602928238E-2</v>
      </c>
      <c r="N107">
        <f>IFERROR(IFERROR(INDEX(prices!$A$2:$G$507, (MATCH(I107+30,prices!$A$2:$A$507,0)), 5), INDEX(prices!$A$2:$G$507, (MATCH(I107+32,prices!$A$2:$A$507,0)), 5)), INDEX(prices!$A$2:$G$507, (MATCH(I107+33,prices!$A$2:$A$507,0)), 5))</f>
        <v>1939</v>
      </c>
      <c r="O107">
        <f t="shared" si="9"/>
        <v>2.4246066333464124E-3</v>
      </c>
      <c r="P107">
        <f>IFERROR(IFERROR(INDEX(prices!$A$2:$G$507, (MATCH(I107+60,prices!$A$2:$A$507,0)), 5), INDEX(prices!$A$2:$G$507, (MATCH(I107+62,prices!$A$2:$A$507,0)), 5)), INDEX(prices!$A$2:$G$507, (MATCH(I107+63,prices!$A$2:$A$507,0)), 5))</f>
        <v>1823.23999</v>
      </c>
      <c r="Q107">
        <f t="shared" si="10"/>
        <v>-3.9657017718943852E-2</v>
      </c>
      <c r="R107">
        <f>IFERROR(IFERROR(INDEX(prices!$A$2:$G$507, (MATCH(I107+90,prices!$A$2:$A$507,0)), 5), INDEX(prices!$A$2:$G$507, (MATCH(I107+92,prices!$A$2:$A$507,0)), 5)), INDEX(prices!$A$2:$G$507, (MATCH(I107+93,prices!$A$2:$A$507,0)), 5))</f>
        <v>1789.839966</v>
      </c>
      <c r="S107">
        <f t="shared" si="11"/>
        <v>1.9256280529472123E-3</v>
      </c>
      <c r="T107">
        <f>IFERROR(IFERROR(INDEX(prices!$A$2:$G$507, (MATCH(I107+15,prices!$A$2:$A$507,0)), 5), INDEX(prices!$A$2:$G$507, (MATCH(I107+17,prices!$A$2:$A$507,0)), 5)), INDEX(prices!$A$2:$G$507, (MATCH(I107+18,prices!$A$2:$A$507,0)), 5))</f>
        <v>1901.369995</v>
      </c>
      <c r="U107">
        <f t="shared" si="12"/>
        <v>8.1334685896456652E-3</v>
      </c>
      <c r="V107">
        <f>IFERROR(IFERROR(INDEX(prices!$A$2:$G$507, (MATCH(I107+7,prices!$A$2:$A$507,0)), 5), INDEX(prices!$A$2:$G$507, (MATCH(I107+9,prices!$A$2:$A$507,0)), 5)), INDEX(prices!$A$2:$G$507, (MATCH(I107+10,prices!$A$2:$A$507,0)), 5))</f>
        <v>1860.630005</v>
      </c>
      <c r="W107">
        <f t="shared" si="13"/>
        <v>3.1374187286324802E-2</v>
      </c>
    </row>
    <row r="108" spans="1:23">
      <c r="A108">
        <v>20190604</v>
      </c>
      <c r="B108">
        <v>2.33</v>
      </c>
      <c r="C108">
        <v>0.45</v>
      </c>
      <c r="D108">
        <v>-0.17</v>
      </c>
      <c r="E108">
        <v>8.9999999999999993E-3</v>
      </c>
      <c r="F108">
        <v>6</v>
      </c>
      <c r="G108">
        <v>4</v>
      </c>
      <c r="H108">
        <v>2019</v>
      </c>
      <c r="I108" s="1">
        <v>43620</v>
      </c>
      <c r="J108">
        <f>INDEX(pol!$A$2:$E$366, (MATCH(I108,pol!$A$2:$A$367,0)), 4)</f>
        <v>0.34496371666402498</v>
      </c>
      <c r="K108">
        <f t="shared" si="7"/>
        <v>1.2974787416591813</v>
      </c>
      <c r="L108">
        <f>INDEX(prices!$A$2:$G$253, (MATCH(I108,prices!$A$2:$A$253,0)), 5)</f>
        <v>1729.5600589999999</v>
      </c>
      <c r="M108">
        <f t="shared" si="8"/>
        <v>2.1781967923917508E-2</v>
      </c>
      <c r="N108" t="e">
        <f>IFERROR(IFERROR(INDEX(prices!$A$2:$G$507, (MATCH(I108+30,prices!$A$2:$A$507,0)), 5), INDEX(prices!$A$2:$G$507, (MATCH(I108+32,prices!$A$2:$A$507,0)), 5)), INDEX(prices!$A$2:$G$507, (MATCH(I108+33,prices!$A$2:$A$507,0)), 5))</f>
        <v>#N/A</v>
      </c>
      <c r="O108" t="e">
        <f t="shared" si="9"/>
        <v>#N/A</v>
      </c>
      <c r="P108">
        <f>IFERROR(IFERROR(INDEX(prices!$A$2:$G$507, (MATCH(I108+60,prices!$A$2:$A$507,0)), 5), INDEX(prices!$A$2:$G$507, (MATCH(I108+62,prices!$A$2:$A$507,0)), 5)), INDEX(prices!$A$2:$G$507, (MATCH(I108+63,prices!$A$2:$A$507,0)), 5))</f>
        <v>1765.130005</v>
      </c>
      <c r="Q108">
        <f t="shared" si="10"/>
        <v>-3.1871824509509608E-2</v>
      </c>
      <c r="R108">
        <f>IFERROR(IFERROR(INDEX(prices!$A$2:$G$507, (MATCH(I108+90,prices!$A$2:$A$507,0)), 5), INDEX(prices!$A$2:$G$507, (MATCH(I108+92,prices!$A$2:$A$507,0)), 5)), INDEX(prices!$A$2:$G$507, (MATCH(I108+93,prices!$A$2:$A$507,0)), 5))</f>
        <v>1800.619995</v>
      </c>
      <c r="S108">
        <f t="shared" si="11"/>
        <v>6.0229010441037456E-3</v>
      </c>
      <c r="T108">
        <f>IFERROR(IFERROR(INDEX(prices!$A$2:$G$507, (MATCH(I108+15,prices!$A$2:$A$507,0)), 5), INDEX(prices!$A$2:$G$507, (MATCH(I108+17,prices!$A$2:$A$507,0)), 5)), INDEX(prices!$A$2:$G$507, (MATCH(I108+18,prices!$A$2:$A$507,0)), 5))</f>
        <v>1908.790039</v>
      </c>
      <c r="U108">
        <f t="shared" si="12"/>
        <v>3.9024724380380062E-3</v>
      </c>
      <c r="V108">
        <f>IFERROR(IFERROR(INDEX(prices!$A$2:$G$507, (MATCH(I108+7,prices!$A$2:$A$507,0)), 5), INDEX(prices!$A$2:$G$507, (MATCH(I108+9,prices!$A$2:$A$507,0)), 5)), INDEX(prices!$A$2:$G$507, (MATCH(I108+10,prices!$A$2:$A$507,0)), 5))</f>
        <v>1863.6999510000001</v>
      </c>
      <c r="W108">
        <f t="shared" si="13"/>
        <v>1.6499497437697575E-3</v>
      </c>
    </row>
    <row r="109" spans="1:23">
      <c r="A109">
        <v>20190605</v>
      </c>
      <c r="B109">
        <v>0.69</v>
      </c>
      <c r="C109">
        <v>-1.01</v>
      </c>
      <c r="D109">
        <v>-0.91</v>
      </c>
      <c r="E109">
        <v>8.9999999999999993E-3</v>
      </c>
      <c r="F109">
        <v>6</v>
      </c>
      <c r="G109">
        <v>5</v>
      </c>
      <c r="H109">
        <v>2019</v>
      </c>
      <c r="I109" s="1">
        <v>43621</v>
      </c>
      <c r="J109">
        <f>INDEX(pol!$A$2:$E$366, (MATCH(I109,pol!$A$2:$A$367,0)), 4)</f>
        <v>0.28030546738222201</v>
      </c>
      <c r="K109">
        <f t="shared" si="7"/>
        <v>-0.18743492767031039</v>
      </c>
      <c r="L109">
        <f>INDEX(prices!$A$2:$G$253, (MATCH(I109,prices!$A$2:$A$253,0)), 5)</f>
        <v>1738.5</v>
      </c>
      <c r="M109">
        <f t="shared" si="8"/>
        <v>5.1689104136510879E-3</v>
      </c>
      <c r="N109">
        <f>IFERROR(IFERROR(INDEX(prices!$A$2:$G$507, (MATCH(I109+30,prices!$A$2:$A$507,0)), 5), INDEX(prices!$A$2:$G$507, (MATCH(I109+32,prices!$A$2:$A$507,0)), 5)), INDEX(prices!$A$2:$G$507, (MATCH(I109+33,prices!$A$2:$A$507,0)), 5))</f>
        <v>1942.910034</v>
      </c>
      <c r="O109" t="e">
        <f t="shared" si="9"/>
        <v>#N/A</v>
      </c>
      <c r="P109">
        <f>IFERROR(IFERROR(INDEX(prices!$A$2:$G$507, (MATCH(I109+60,prices!$A$2:$A$507,0)), 5), INDEX(prices!$A$2:$G$507, (MATCH(I109+62,prices!$A$2:$A$507,0)), 5)), INDEX(prices!$A$2:$G$507, (MATCH(I109+63,prices!$A$2:$A$507,0)), 5))</f>
        <v>1787.829956</v>
      </c>
      <c r="Q109">
        <f t="shared" si="10"/>
        <v>1.2860214791941093E-2</v>
      </c>
      <c r="R109">
        <f>IFERROR(IFERROR(INDEX(prices!$A$2:$G$507, (MATCH(I109+90,prices!$A$2:$A$507,0)), 5), INDEX(prices!$A$2:$G$507, (MATCH(I109+92,prices!$A$2:$A$507,0)), 5)), INDEX(prices!$A$2:$G$507, (MATCH(I109+93,prices!$A$2:$A$507,0)), 5))</f>
        <v>1789.839966</v>
      </c>
      <c r="S109">
        <f t="shared" si="11"/>
        <v>-5.9868428818597077E-3</v>
      </c>
      <c r="T109">
        <f>IFERROR(IFERROR(INDEX(prices!$A$2:$G$507, (MATCH(I109+15,prices!$A$2:$A$507,0)), 5), INDEX(prices!$A$2:$G$507, (MATCH(I109+17,prices!$A$2:$A$507,0)), 5)), INDEX(prices!$A$2:$G$507, (MATCH(I109+18,prices!$A$2:$A$507,0)), 5))</f>
        <v>1918.1899410000001</v>
      </c>
      <c r="U109">
        <f t="shared" si="12"/>
        <v>4.9245342902798491E-3</v>
      </c>
      <c r="V109">
        <f>IFERROR(IFERROR(INDEX(prices!$A$2:$G$507, (MATCH(I109+7,prices!$A$2:$A$507,0)), 5), INDEX(prices!$A$2:$G$507, (MATCH(I109+9,prices!$A$2:$A$507,0)), 5)), INDEX(prices!$A$2:$G$507, (MATCH(I109+10,prices!$A$2:$A$507,0)), 5))</f>
        <v>1855.3199460000001</v>
      </c>
      <c r="W109">
        <f t="shared" si="13"/>
        <v>-4.4964346302115571E-3</v>
      </c>
    </row>
    <row r="110" spans="1:23">
      <c r="A110">
        <v>20190606</v>
      </c>
      <c r="B110">
        <v>0.55000000000000004</v>
      </c>
      <c r="C110">
        <v>-1.02</v>
      </c>
      <c r="D110">
        <v>-0.01</v>
      </c>
      <c r="E110">
        <v>8.9999999999999993E-3</v>
      </c>
      <c r="F110">
        <v>6</v>
      </c>
      <c r="G110">
        <v>6</v>
      </c>
      <c r="H110">
        <v>2019</v>
      </c>
      <c r="I110" s="1">
        <v>43622</v>
      </c>
      <c r="J110">
        <f>INDEX(pol!$A$2:$E$366, (MATCH(I110,pol!$A$2:$A$367,0)), 4)</f>
        <v>0.28626190527142797</v>
      </c>
      <c r="K110">
        <f t="shared" si="7"/>
        <v>2.1249809876465315E-2</v>
      </c>
      <c r="L110">
        <f>INDEX(prices!$A$2:$G$253, (MATCH(I110,prices!$A$2:$A$253,0)), 5)</f>
        <v>1754.3599850000001</v>
      </c>
      <c r="M110">
        <f t="shared" si="8"/>
        <v>9.1227983894161934E-3</v>
      </c>
      <c r="N110">
        <f>IFERROR(IFERROR(INDEX(prices!$A$2:$G$507, (MATCH(I110+30,prices!$A$2:$A$507,0)), 5), INDEX(prices!$A$2:$G$507, (MATCH(I110+32,prices!$A$2:$A$507,0)), 5)), INDEX(prices!$A$2:$G$507, (MATCH(I110+33,prices!$A$2:$A$507,0)), 5))</f>
        <v>1952.3199460000001</v>
      </c>
      <c r="O110">
        <f t="shared" si="9"/>
        <v>4.8432052103963121E-3</v>
      </c>
      <c r="P110">
        <f>IFERROR(IFERROR(INDEX(prices!$A$2:$G$507, (MATCH(I110+60,prices!$A$2:$A$507,0)), 5), INDEX(prices!$A$2:$G$507, (MATCH(I110+62,prices!$A$2:$A$507,0)), 5)), INDEX(prices!$A$2:$G$507, (MATCH(I110+63,prices!$A$2:$A$507,0)), 5))</f>
        <v>1765.130005</v>
      </c>
      <c r="Q110">
        <f t="shared" si="10"/>
        <v>-1.2696929550720682E-2</v>
      </c>
      <c r="R110">
        <f>IFERROR(IFERROR(INDEX(prices!$A$2:$G$507, (MATCH(I110+90,prices!$A$2:$A$507,0)), 5), INDEX(prices!$A$2:$G$507, (MATCH(I110+92,prices!$A$2:$A$507,0)), 5)), INDEX(prices!$A$2:$G$507, (MATCH(I110+93,prices!$A$2:$A$507,0)), 5))</f>
        <v>1800.619995</v>
      </c>
      <c r="S110">
        <f t="shared" si="11"/>
        <v>6.0229010441037456E-3</v>
      </c>
      <c r="T110">
        <f>IFERROR(IFERROR(INDEX(prices!$A$2:$G$507, (MATCH(I110+15,prices!$A$2:$A$507,0)), 5), INDEX(prices!$A$2:$G$507, (MATCH(I110+17,prices!$A$2:$A$507,0)), 5)), INDEX(prices!$A$2:$G$507, (MATCH(I110+18,prices!$A$2:$A$507,0)), 5))</f>
        <v>1911.3000489999999</v>
      </c>
      <c r="U110">
        <f t="shared" si="12"/>
        <v>-3.5918716143450704E-3</v>
      </c>
      <c r="V110">
        <f>IFERROR(IFERROR(INDEX(prices!$A$2:$G$507, (MATCH(I110+7,prices!$A$2:$A$507,0)), 5), INDEX(prices!$A$2:$G$507, (MATCH(I110+9,prices!$A$2:$A$507,0)), 5)), INDEX(prices!$A$2:$G$507, (MATCH(I110+10,prices!$A$2:$A$507,0)), 5))</f>
        <v>1870.3000489999999</v>
      </c>
      <c r="W110">
        <f t="shared" si="13"/>
        <v>8.0741346161326034E-3</v>
      </c>
    </row>
    <row r="111" spans="1:23">
      <c r="A111">
        <v>20190607</v>
      </c>
      <c r="B111">
        <v>1.04</v>
      </c>
      <c r="C111">
        <v>-0.01</v>
      </c>
      <c r="D111">
        <v>-1.1499999999999999</v>
      </c>
      <c r="E111">
        <v>8.9999999999999993E-3</v>
      </c>
      <c r="F111">
        <v>6</v>
      </c>
      <c r="G111">
        <v>7</v>
      </c>
      <c r="H111">
        <v>2019</v>
      </c>
      <c r="I111" s="1">
        <v>43623</v>
      </c>
      <c r="J111">
        <f>INDEX(pol!$A$2:$E$366, (MATCH(I111,pol!$A$2:$A$367,0)), 4)</f>
        <v>0.30954003080776499</v>
      </c>
      <c r="K111">
        <f t="shared" si="7"/>
        <v>8.1317580536135775E-2</v>
      </c>
      <c r="L111">
        <f>INDEX(prices!$A$2:$G$253, (MATCH(I111,prices!$A$2:$A$253,0)), 5)</f>
        <v>1804.030029</v>
      </c>
      <c r="M111">
        <f t="shared" si="8"/>
        <v>2.8312344344766822E-2</v>
      </c>
      <c r="N111">
        <f>IFERROR(IFERROR(INDEX(prices!$A$2:$G$507, (MATCH(I111+30,prices!$A$2:$A$507,0)), 5), INDEX(prices!$A$2:$G$507, (MATCH(I111+32,prices!$A$2:$A$507,0)), 5)), INDEX(prices!$A$2:$G$507, (MATCH(I111+33,prices!$A$2:$A$507,0)), 5))</f>
        <v>1988.3000489999999</v>
      </c>
      <c r="O111">
        <f t="shared" si="9"/>
        <v>1.8429409110795342E-2</v>
      </c>
      <c r="P111">
        <f>IFERROR(IFERROR(INDEX(prices!$A$2:$G$507, (MATCH(I111+60,prices!$A$2:$A$507,0)), 5), INDEX(prices!$A$2:$G$507, (MATCH(I111+62,prices!$A$2:$A$507,0)), 5)), INDEX(prices!$A$2:$G$507, (MATCH(I111+63,prices!$A$2:$A$507,0)), 5))</f>
        <v>1787.829956</v>
      </c>
      <c r="Q111">
        <f t="shared" si="10"/>
        <v>1.2860214791941093E-2</v>
      </c>
      <c r="R111">
        <f>IFERROR(IFERROR(INDEX(prices!$A$2:$G$507, (MATCH(I111+90,prices!$A$2:$A$507,0)), 5), INDEX(prices!$A$2:$G$507, (MATCH(I111+92,prices!$A$2:$A$507,0)), 5)), INDEX(prices!$A$2:$G$507, (MATCH(I111+93,prices!$A$2:$A$507,0)), 5))</f>
        <v>1840.719971</v>
      </c>
      <c r="S111">
        <f t="shared" si="11"/>
        <v>2.2270093696254867E-2</v>
      </c>
      <c r="T111">
        <f>IFERROR(IFERROR(INDEX(prices!$A$2:$G$507, (MATCH(I111+15,prices!$A$2:$A$507,0)), 5), INDEX(prices!$A$2:$G$507, (MATCH(I111+17,prices!$A$2:$A$507,0)), 5)), INDEX(prices!$A$2:$G$507, (MATCH(I111+18,prices!$A$2:$A$507,0)), 5))</f>
        <v>1913.900024</v>
      </c>
      <c r="U111">
        <f t="shared" si="12"/>
        <v>1.3603175500154481E-3</v>
      </c>
      <c r="V111">
        <f>IFERROR(IFERROR(INDEX(prices!$A$2:$G$507, (MATCH(I111+7,prices!$A$2:$A$507,0)), 5), INDEX(prices!$A$2:$G$507, (MATCH(I111+9,prices!$A$2:$A$507,0)), 5)), INDEX(prices!$A$2:$G$507, (MATCH(I111+10,prices!$A$2:$A$507,0)), 5))</f>
        <v>1869.670044</v>
      </c>
      <c r="W111">
        <f t="shared" si="13"/>
        <v>-3.3684702106318709E-4</v>
      </c>
    </row>
    <row r="112" spans="1:23">
      <c r="A112">
        <v>20190610</v>
      </c>
      <c r="B112">
        <v>0.53</v>
      </c>
      <c r="C112">
        <v>0</v>
      </c>
      <c r="D112">
        <v>-7.0000000000000007E-2</v>
      </c>
      <c r="E112">
        <v>8.9999999999999993E-3</v>
      </c>
      <c r="F112">
        <v>6</v>
      </c>
      <c r="G112">
        <v>10</v>
      </c>
      <c r="H112">
        <v>2019</v>
      </c>
      <c r="I112" s="1">
        <v>43626</v>
      </c>
      <c r="J112">
        <f>INDEX(pol!$A$2:$E$366, (MATCH(I112,pol!$A$2:$A$367,0)), 4)</f>
        <v>0.39221390334246498</v>
      </c>
      <c r="K112">
        <f t="shared" si="7"/>
        <v>0.26708620632671354</v>
      </c>
      <c r="L112">
        <f>INDEX(prices!$A$2:$G$253, (MATCH(I112,prices!$A$2:$A$253,0)), 5)</f>
        <v>1860.630005</v>
      </c>
      <c r="M112">
        <f t="shared" si="8"/>
        <v>3.1374187286324802E-2</v>
      </c>
      <c r="N112">
        <f>IFERROR(IFERROR(INDEX(prices!$A$2:$G$507, (MATCH(I112+30,prices!$A$2:$A$507,0)), 5), INDEX(prices!$A$2:$G$507, (MATCH(I112+32,prices!$A$2:$A$507,0)), 5)), INDEX(prices!$A$2:$G$507, (MATCH(I112+33,prices!$A$2:$A$507,0)), 5))</f>
        <v>2017.410034</v>
      </c>
      <c r="O112">
        <f t="shared" si="9"/>
        <v>1.4640639884629431E-2</v>
      </c>
      <c r="P112">
        <f>IFERROR(IFERROR(INDEX(prices!$A$2:$G$507, (MATCH(I112+60,prices!$A$2:$A$507,0)), 5), INDEX(prices!$A$2:$G$507, (MATCH(I112+62,prices!$A$2:$A$507,0)), 5)), INDEX(prices!$A$2:$G$507, (MATCH(I112+63,prices!$A$2:$A$507,0)), 5))</f>
        <v>1807.579956</v>
      </c>
      <c r="Q112">
        <f t="shared" si="10"/>
        <v>1.1046911890987467E-2</v>
      </c>
      <c r="R112">
        <f>IFERROR(IFERROR(INDEX(prices!$A$2:$G$507, (MATCH(I112+90,prices!$A$2:$A$507,0)), 5), INDEX(prices!$A$2:$G$507, (MATCH(I112+92,prices!$A$2:$A$507,0)), 5)), INDEX(prices!$A$2:$G$507, (MATCH(I112+93,prices!$A$2:$A$507,0)), 5))</f>
        <v>1820.5500489999999</v>
      </c>
      <c r="S112">
        <f t="shared" si="11"/>
        <v>-1.0957626536231047E-2</v>
      </c>
      <c r="T112">
        <f>IFERROR(IFERROR(INDEX(prices!$A$2:$G$507, (MATCH(I112+15,prices!$A$2:$A$507,0)), 5), INDEX(prices!$A$2:$G$507, (MATCH(I112+17,prices!$A$2:$A$507,0)), 5)), INDEX(prices!$A$2:$G$507, (MATCH(I112+18,prices!$A$2:$A$507,0)), 5))</f>
        <v>1878.2700199999999</v>
      </c>
      <c r="U112">
        <f t="shared" si="12"/>
        <v>-1.8616439496946312E-2</v>
      </c>
      <c r="V112">
        <f>IFERROR(IFERROR(INDEX(prices!$A$2:$G$507, (MATCH(I112+7,prices!$A$2:$A$507,0)), 5), INDEX(prices!$A$2:$G$507, (MATCH(I112+9,prices!$A$2:$A$507,0)), 5)), INDEX(prices!$A$2:$G$507, (MATCH(I112+10,prices!$A$2:$A$507,0)), 5))</f>
        <v>1886.030029</v>
      </c>
      <c r="W112">
        <f t="shared" si="13"/>
        <v>8.7501990270963826E-3</v>
      </c>
    </row>
    <row r="113" spans="1:23">
      <c r="A113">
        <v>20190611</v>
      </c>
      <c r="B113">
        <v>-0.12</v>
      </c>
      <c r="C113">
        <v>-0.26</v>
      </c>
      <c r="D113">
        <v>0.59</v>
      </c>
      <c r="E113">
        <v>8.9999999999999993E-3</v>
      </c>
      <c r="F113">
        <v>6</v>
      </c>
      <c r="G113">
        <v>11</v>
      </c>
      <c r="H113">
        <v>2019</v>
      </c>
      <c r="I113" s="1">
        <v>43627</v>
      </c>
      <c r="J113">
        <f>INDEX(pol!$A$2:$E$366, (MATCH(I113,pol!$A$2:$A$367,0)), 4)</f>
        <v>0.31746854535416602</v>
      </c>
      <c r="K113">
        <f t="shared" si="7"/>
        <v>-0.1905729433641071</v>
      </c>
      <c r="L113">
        <f>INDEX(prices!$A$2:$G$253, (MATCH(I113,prices!$A$2:$A$253,0)), 5)</f>
        <v>1863.6999510000001</v>
      </c>
      <c r="M113">
        <f t="shared" si="8"/>
        <v>1.6499497437697575E-3</v>
      </c>
      <c r="N113">
        <f>IFERROR(IFERROR(INDEX(prices!$A$2:$G$507, (MATCH(I113+30,prices!$A$2:$A$507,0)), 5), INDEX(prices!$A$2:$G$507, (MATCH(I113+32,prices!$A$2:$A$507,0)), 5)), INDEX(prices!$A$2:$G$507, (MATCH(I113+33,prices!$A$2:$A$507,0)), 5))</f>
        <v>2001.0699460000001</v>
      </c>
      <c r="O113">
        <f t="shared" si="9"/>
        <v>-8.0995373893336768E-3</v>
      </c>
      <c r="P113">
        <f>IFERROR(IFERROR(INDEX(prices!$A$2:$G$507, (MATCH(I113+60,prices!$A$2:$A$507,0)), 5), INDEX(prices!$A$2:$G$507, (MATCH(I113+62,prices!$A$2:$A$507,0)), 5)), INDEX(prices!$A$2:$G$507, (MATCH(I113+63,prices!$A$2:$A$507,0)), 5))</f>
        <v>1784.920044</v>
      </c>
      <c r="Q113">
        <f t="shared" si="10"/>
        <v>-1.2536049608640425E-2</v>
      </c>
      <c r="R113">
        <f>IFERROR(IFERROR(INDEX(prices!$A$2:$G$507, (MATCH(I113+90,prices!$A$2:$A$507,0)), 5), INDEX(prices!$A$2:$G$507, (MATCH(I113+92,prices!$A$2:$A$507,0)), 5)), INDEX(prices!$A$2:$G$507, (MATCH(I113+93,prices!$A$2:$A$507,0)), 5))</f>
        <v>1831.349976</v>
      </c>
      <c r="S113">
        <f t="shared" si="11"/>
        <v>5.9322329567002337E-3</v>
      </c>
      <c r="T113">
        <f>IFERROR(IFERROR(INDEX(prices!$A$2:$G$507, (MATCH(I113+15,prices!$A$2:$A$507,0)), 5), INDEX(prices!$A$2:$G$507, (MATCH(I113+17,prices!$A$2:$A$507,0)), 5)), INDEX(prices!$A$2:$G$507, (MATCH(I113+18,prices!$A$2:$A$507,0)), 5))</f>
        <v>1897.829956</v>
      </c>
      <c r="U113">
        <f t="shared" si="12"/>
        <v>1.0413804081268414E-2</v>
      </c>
      <c r="V113">
        <f>IFERROR(IFERROR(INDEX(prices!$A$2:$G$507, (MATCH(I113+7,prices!$A$2:$A$507,0)), 5), INDEX(prices!$A$2:$G$507, (MATCH(I113+9,prices!$A$2:$A$507,0)), 5)), INDEX(prices!$A$2:$G$507, (MATCH(I113+10,prices!$A$2:$A$507,0)), 5))</f>
        <v>1901.369995</v>
      </c>
      <c r="W113">
        <f t="shared" si="13"/>
        <v>8.1334685896456652E-3</v>
      </c>
    </row>
    <row r="114" spans="1:23">
      <c r="A114">
        <v>20190612</v>
      </c>
      <c r="B114">
        <v>-0.2</v>
      </c>
      <c r="C114">
        <v>0.36</v>
      </c>
      <c r="D114">
        <v>-0.89</v>
      </c>
      <c r="E114">
        <v>8.9999999999999993E-3</v>
      </c>
      <c r="F114">
        <v>6</v>
      </c>
      <c r="G114">
        <v>12</v>
      </c>
      <c r="H114">
        <v>2019</v>
      </c>
      <c r="I114" s="1">
        <v>43628</v>
      </c>
      <c r="J114">
        <f>INDEX(pol!$A$2:$E$366, (MATCH(I114,pol!$A$2:$A$367,0)), 4)</f>
        <v>0.20893377713917499</v>
      </c>
      <c r="K114">
        <f t="shared" si="7"/>
        <v>-0.3418756591898271</v>
      </c>
      <c r="L114">
        <f>INDEX(prices!$A$2:$G$253, (MATCH(I114,prices!$A$2:$A$253,0)), 5)</f>
        <v>1855.3199460000001</v>
      </c>
      <c r="M114">
        <f t="shared" si="8"/>
        <v>-4.4964346302115571E-3</v>
      </c>
      <c r="N114">
        <f>IFERROR(IFERROR(INDEX(prices!$A$2:$G$507, (MATCH(I114+30,prices!$A$2:$A$507,0)), 5), INDEX(prices!$A$2:$G$507, (MATCH(I114+32,prices!$A$2:$A$507,0)), 5)), INDEX(prices!$A$2:$G$507, (MATCH(I114+33,prices!$A$2:$A$507,0)), 5))</f>
        <v>2011</v>
      </c>
      <c r="O114">
        <f t="shared" si="9"/>
        <v>4.9623722648223347E-3</v>
      </c>
      <c r="P114">
        <f>IFERROR(IFERROR(INDEX(prices!$A$2:$G$507, (MATCH(I114+60,prices!$A$2:$A$507,0)), 5), INDEX(prices!$A$2:$G$507, (MATCH(I114+62,prices!$A$2:$A$507,0)), 5)), INDEX(prices!$A$2:$G$507, (MATCH(I114+63,prices!$A$2:$A$507,0)), 5))</f>
        <v>1824.339966</v>
      </c>
      <c r="Q114">
        <f t="shared" si="10"/>
        <v>2.2084979174562983E-2</v>
      </c>
      <c r="R114">
        <f>IFERROR(IFERROR(INDEX(prices!$A$2:$G$507, (MATCH(I114+90,prices!$A$2:$A$507,0)), 5), INDEX(prices!$A$2:$G$507, (MATCH(I114+92,prices!$A$2:$A$507,0)), 5)), INDEX(prices!$A$2:$G$507, (MATCH(I114+93,prices!$A$2:$A$507,0)), 5))</f>
        <v>1820.5500489999999</v>
      </c>
      <c r="S114">
        <f t="shared" si="11"/>
        <v>-5.8972491012280574E-3</v>
      </c>
      <c r="T114">
        <f>IFERROR(IFERROR(INDEX(prices!$A$2:$G$507, (MATCH(I114+15,prices!$A$2:$A$507,0)), 5), INDEX(prices!$A$2:$G$507, (MATCH(I114+17,prices!$A$2:$A$507,0)), 5)), INDEX(prices!$A$2:$G$507, (MATCH(I114+18,prices!$A$2:$A$507,0)), 5))</f>
        <v>1904.280029</v>
      </c>
      <c r="U114">
        <f t="shared" si="12"/>
        <v>3.3986569658720125E-3</v>
      </c>
      <c r="V114">
        <f>IFERROR(IFERROR(INDEX(prices!$A$2:$G$507, (MATCH(I114+7,prices!$A$2:$A$507,0)), 5), INDEX(prices!$A$2:$G$507, (MATCH(I114+9,prices!$A$2:$A$507,0)), 5)), INDEX(prices!$A$2:$G$507, (MATCH(I114+10,prices!$A$2:$A$507,0)), 5))</f>
        <v>1908.790039</v>
      </c>
      <c r="W114">
        <f t="shared" si="13"/>
        <v>3.9024724380380062E-3</v>
      </c>
    </row>
    <row r="115" spans="1:23">
      <c r="A115">
        <v>20190613</v>
      </c>
      <c r="B115">
        <v>0.52</v>
      </c>
      <c r="C115">
        <v>0.66</v>
      </c>
      <c r="D115">
        <v>-0.01</v>
      </c>
      <c r="E115">
        <v>8.9999999999999993E-3</v>
      </c>
      <c r="F115">
        <v>6</v>
      </c>
      <c r="G115">
        <v>13</v>
      </c>
      <c r="H115">
        <v>2019</v>
      </c>
      <c r="I115" s="1">
        <v>43629</v>
      </c>
      <c r="J115">
        <f>INDEX(pol!$A$2:$E$366, (MATCH(I115,pol!$A$2:$A$367,0)), 4)</f>
        <v>0.37959605674834401</v>
      </c>
      <c r="K115">
        <f t="shared" si="7"/>
        <v>0.81682474679758188</v>
      </c>
      <c r="L115">
        <f>INDEX(prices!$A$2:$G$253, (MATCH(I115,prices!$A$2:$A$253,0)), 5)</f>
        <v>1870.3000489999999</v>
      </c>
      <c r="M115">
        <f t="shared" si="8"/>
        <v>8.0741346161326034E-3</v>
      </c>
      <c r="N115">
        <f>IFERROR(IFERROR(INDEX(prices!$A$2:$G$507, (MATCH(I115+30,prices!$A$2:$A$507,0)), 5), INDEX(prices!$A$2:$G$507, (MATCH(I115+32,prices!$A$2:$A$507,0)), 5)), INDEX(prices!$A$2:$G$507, (MATCH(I115+33,prices!$A$2:$A$507,0)), 5))</f>
        <v>2020.98999</v>
      </c>
      <c r="O115">
        <f t="shared" si="9"/>
        <v>4.967672799602205E-3</v>
      </c>
      <c r="P115">
        <f>IFERROR(IFERROR(INDEX(prices!$A$2:$G$507, (MATCH(I115+60,prices!$A$2:$A$507,0)), 5), INDEX(prices!$A$2:$G$507, (MATCH(I115+62,prices!$A$2:$A$507,0)), 5)), INDEX(prices!$A$2:$G$507, (MATCH(I115+63,prices!$A$2:$A$507,0)), 5))</f>
        <v>1784.920044</v>
      </c>
      <c r="Q115">
        <f t="shared" si="10"/>
        <v>-2.1607771980367854E-2</v>
      </c>
      <c r="R115">
        <f>IFERROR(IFERROR(INDEX(prices!$A$2:$G$507, (MATCH(I115+90,prices!$A$2:$A$507,0)), 5), INDEX(prices!$A$2:$G$507, (MATCH(I115+92,prices!$A$2:$A$507,0)), 5)), INDEX(prices!$A$2:$G$507, (MATCH(I115+93,prices!$A$2:$A$507,0)), 5))</f>
        <v>1822.98999</v>
      </c>
      <c r="S115">
        <f t="shared" si="11"/>
        <v>1.3402218748890271E-3</v>
      </c>
      <c r="T115">
        <f>IFERROR(IFERROR(INDEX(prices!$A$2:$G$507, (MATCH(I115+15,prices!$A$2:$A$507,0)), 5), INDEX(prices!$A$2:$G$507, (MATCH(I115+17,prices!$A$2:$A$507,0)), 5)), INDEX(prices!$A$2:$G$507, (MATCH(I115+18,prices!$A$2:$A$507,0)), 5))</f>
        <v>1893.630005</v>
      </c>
      <c r="U115">
        <f t="shared" si="12"/>
        <v>-5.5926774622494504E-3</v>
      </c>
      <c r="V115">
        <f>IFERROR(IFERROR(INDEX(prices!$A$2:$G$507, (MATCH(I115+7,prices!$A$2:$A$507,0)), 5), INDEX(prices!$A$2:$G$507, (MATCH(I115+9,prices!$A$2:$A$507,0)), 5)), INDEX(prices!$A$2:$G$507, (MATCH(I115+10,prices!$A$2:$A$507,0)), 5))</f>
        <v>1918.1899410000001</v>
      </c>
      <c r="W115">
        <f t="shared" si="13"/>
        <v>4.9245342902798491E-3</v>
      </c>
    </row>
    <row r="116" spans="1:23">
      <c r="A116">
        <v>20190614</v>
      </c>
      <c r="B116">
        <v>-0.27</v>
      </c>
      <c r="C116">
        <v>-0.75</v>
      </c>
      <c r="D116">
        <v>0.3</v>
      </c>
      <c r="E116">
        <v>8.9999999999999993E-3</v>
      </c>
      <c r="F116">
        <v>6</v>
      </c>
      <c r="G116">
        <v>14</v>
      </c>
      <c r="H116">
        <v>2019</v>
      </c>
      <c r="I116" s="1">
        <v>43630</v>
      </c>
      <c r="J116">
        <f>INDEX(pol!$A$2:$E$366, (MATCH(I116,pol!$A$2:$A$367,0)), 4)</f>
        <v>0.38196647228853697</v>
      </c>
      <c r="K116">
        <f t="shared" si="7"/>
        <v>6.2445736673298604E-3</v>
      </c>
      <c r="L116">
        <f>INDEX(prices!$A$2:$G$253, (MATCH(I116,prices!$A$2:$A$253,0)), 5)</f>
        <v>1869.670044</v>
      </c>
      <c r="M116">
        <f t="shared" si="8"/>
        <v>-3.3684702106318709E-4</v>
      </c>
      <c r="N116">
        <f>IFERROR(IFERROR(INDEX(prices!$A$2:$G$507, (MATCH(I116+30,prices!$A$2:$A$507,0)), 5), INDEX(prices!$A$2:$G$507, (MATCH(I116+32,prices!$A$2:$A$507,0)), 5)), INDEX(prices!$A$2:$G$507, (MATCH(I116+33,prices!$A$2:$A$507,0)), 5))</f>
        <v>2009.900024</v>
      </c>
      <c r="O116">
        <f t="shared" si="9"/>
        <v>-5.4873928395855164E-3</v>
      </c>
      <c r="P116">
        <f>IFERROR(IFERROR(INDEX(prices!$A$2:$G$507, (MATCH(I116+60,prices!$A$2:$A$507,0)), 5), INDEX(prices!$A$2:$G$507, (MATCH(I116+62,prices!$A$2:$A$507,0)), 5)), INDEX(prices!$A$2:$G$507, (MATCH(I116+63,prices!$A$2:$A$507,0)), 5))</f>
        <v>1824.339966</v>
      </c>
      <c r="Q116">
        <f t="shared" si="10"/>
        <v>2.2084979174562983E-2</v>
      </c>
      <c r="R116">
        <f>IFERROR(IFERROR(INDEX(prices!$A$2:$G$507, (MATCH(I116+90,prices!$A$2:$A$507,0)), 5), INDEX(prices!$A$2:$G$507, (MATCH(I116+92,prices!$A$2:$A$507,0)), 5)), INDEX(prices!$A$2:$G$507, (MATCH(I116+93,prices!$A$2:$A$507,0)), 5))</f>
        <v>1843.5500489999999</v>
      </c>
      <c r="S116">
        <f t="shared" si="11"/>
        <v>1.1278207292844164E-2</v>
      </c>
      <c r="T116">
        <f>IFERROR(IFERROR(INDEX(prices!$A$2:$G$507, (MATCH(I116+15,prices!$A$2:$A$507,0)), 5), INDEX(prices!$A$2:$G$507, (MATCH(I116+17,prices!$A$2:$A$507,0)), 5)), INDEX(prices!$A$2:$G$507, (MATCH(I116+18,prices!$A$2:$A$507,0)), 5))</f>
        <v>1922.1899410000001</v>
      </c>
      <c r="U116">
        <f t="shared" si="12"/>
        <v>1.5082109981669893E-2</v>
      </c>
      <c r="V116">
        <f>IFERROR(IFERROR(INDEX(prices!$A$2:$G$507, (MATCH(I116+7,prices!$A$2:$A$507,0)), 5), INDEX(prices!$A$2:$G$507, (MATCH(I116+9,prices!$A$2:$A$507,0)), 5)), INDEX(prices!$A$2:$G$507, (MATCH(I116+10,prices!$A$2:$A$507,0)), 5))</f>
        <v>1911.3000489999999</v>
      </c>
      <c r="W116">
        <f t="shared" si="13"/>
        <v>-3.5918716143450704E-3</v>
      </c>
    </row>
    <row r="117" spans="1:23">
      <c r="A117">
        <v>20190617</v>
      </c>
      <c r="B117">
        <v>0.15</v>
      </c>
      <c r="C117">
        <v>0.61</v>
      </c>
      <c r="D117">
        <v>-1.08</v>
      </c>
      <c r="E117">
        <v>8.9999999999999993E-3</v>
      </c>
      <c r="F117">
        <v>6</v>
      </c>
      <c r="G117">
        <v>17</v>
      </c>
      <c r="H117">
        <v>2019</v>
      </c>
      <c r="I117" s="1">
        <v>43633</v>
      </c>
      <c r="J117">
        <f>INDEX(pol!$A$2:$E$366, (MATCH(I117,pol!$A$2:$A$367,0)), 4)</f>
        <v>0.41963413616151102</v>
      </c>
      <c r="K117">
        <f t="shared" si="7"/>
        <v>9.8615105266411818E-2</v>
      </c>
      <c r="L117">
        <f>INDEX(prices!$A$2:$G$253, (MATCH(I117,prices!$A$2:$A$253,0)), 5)</f>
        <v>1886.030029</v>
      </c>
      <c r="M117">
        <f t="shared" si="8"/>
        <v>8.7501990270963826E-3</v>
      </c>
      <c r="N117">
        <f>IFERROR(IFERROR(INDEX(prices!$A$2:$G$507, (MATCH(I117+30,prices!$A$2:$A$507,0)), 5), INDEX(prices!$A$2:$G$507, (MATCH(I117+32,prices!$A$2:$A$507,0)), 5)), INDEX(prices!$A$2:$G$507, (MATCH(I117+33,prices!$A$2:$A$507,0)), 5))</f>
        <v>1992.030029</v>
      </c>
      <c r="O117">
        <f t="shared" si="9"/>
        <v>-8.8909870076204437E-3</v>
      </c>
      <c r="P117">
        <f>IFERROR(IFERROR(INDEX(prices!$A$2:$G$507, (MATCH(I117+60,prices!$A$2:$A$507,0)), 5), INDEX(prices!$A$2:$G$507, (MATCH(I117+62,prices!$A$2:$A$507,0)), 5)), INDEX(prices!$A$2:$G$507, (MATCH(I117+63,prices!$A$2:$A$507,0)), 5))</f>
        <v>1792.5699460000001</v>
      </c>
      <c r="Q117">
        <f t="shared" si="10"/>
        <v>-1.7414528318237772E-2</v>
      </c>
      <c r="R117">
        <f>IFERROR(IFERROR(INDEX(prices!$A$2:$G$507, (MATCH(I117+90,prices!$A$2:$A$507,0)), 5), INDEX(prices!$A$2:$G$507, (MATCH(I117+92,prices!$A$2:$A$507,0)), 5)), INDEX(prices!$A$2:$G$507, (MATCH(I117+93,prices!$A$2:$A$507,0)), 5))</f>
        <v>1822.5500489999999</v>
      </c>
      <c r="S117">
        <f t="shared" si="11"/>
        <v>-1.1391065846783529E-2</v>
      </c>
      <c r="T117">
        <f>IFERROR(IFERROR(INDEX(prices!$A$2:$G$507, (MATCH(I117+15,prices!$A$2:$A$507,0)), 5), INDEX(prices!$A$2:$G$507, (MATCH(I117+17,prices!$A$2:$A$507,0)), 5)), INDEX(prices!$A$2:$G$507, (MATCH(I117+18,prices!$A$2:$A$507,0)), 5))</f>
        <v>1934.3100589999999</v>
      </c>
      <c r="U117">
        <f t="shared" si="12"/>
        <v>6.3053695899035088E-3</v>
      </c>
      <c r="V117">
        <f>IFERROR(IFERROR(INDEX(prices!$A$2:$G$507, (MATCH(I117+7,prices!$A$2:$A$507,0)), 5), INDEX(prices!$A$2:$G$507, (MATCH(I117+9,prices!$A$2:$A$507,0)), 5)), INDEX(prices!$A$2:$G$507, (MATCH(I117+10,prices!$A$2:$A$507,0)), 5))</f>
        <v>1913.900024</v>
      </c>
      <c r="W117">
        <f t="shared" si="13"/>
        <v>1.3603175500154481E-3</v>
      </c>
    </row>
    <row r="118" spans="1:23">
      <c r="A118">
        <v>20190618</v>
      </c>
      <c r="B118">
        <v>1.04</v>
      </c>
      <c r="C118">
        <v>0.2</v>
      </c>
      <c r="D118">
        <v>0.19</v>
      </c>
      <c r="E118">
        <v>8.9999999999999993E-3</v>
      </c>
      <c r="F118">
        <v>6</v>
      </c>
      <c r="G118">
        <v>18</v>
      </c>
      <c r="H118">
        <v>2019</v>
      </c>
      <c r="I118" s="1">
        <v>43634</v>
      </c>
      <c r="J118">
        <f>INDEX(pol!$A$2:$E$366, (MATCH(I118,pol!$A$2:$A$367,0)), 4)</f>
        <v>0.325808386911699</v>
      </c>
      <c r="K118">
        <f t="shared" si="7"/>
        <v>-0.22358941078544636</v>
      </c>
      <c r="L118">
        <f>INDEX(prices!$A$2:$G$253, (MATCH(I118,prices!$A$2:$A$253,0)), 5)</f>
        <v>1901.369995</v>
      </c>
      <c r="M118">
        <f t="shared" si="8"/>
        <v>8.1334685896456652E-3</v>
      </c>
      <c r="N118">
        <f>IFERROR(IFERROR(INDEX(prices!$A$2:$G$507, (MATCH(I118+30,prices!$A$2:$A$507,0)), 5), INDEX(prices!$A$2:$G$507, (MATCH(I118+32,prices!$A$2:$A$507,0)), 5)), INDEX(prices!$A$2:$G$507, (MATCH(I118+33,prices!$A$2:$A$507,0)), 5))</f>
        <v>1977.900024</v>
      </c>
      <c r="O118">
        <f t="shared" si="9"/>
        <v>-7.0932690744091101E-3</v>
      </c>
      <c r="P118">
        <f>IFERROR(IFERROR(INDEX(prices!$A$2:$G$507, (MATCH(I118+60,prices!$A$2:$A$507,0)), 5), INDEX(prices!$A$2:$G$507, (MATCH(I118+62,prices!$A$2:$A$507,0)), 5)), INDEX(prices!$A$2:$G$507, (MATCH(I118+63,prices!$A$2:$A$507,0)), 5))</f>
        <v>1816.119995</v>
      </c>
      <c r="Q118">
        <f t="shared" si="10"/>
        <v>1.3137590001745986E-2</v>
      </c>
      <c r="R118">
        <f>IFERROR(IFERROR(INDEX(prices!$A$2:$G$507, (MATCH(I118+90,prices!$A$2:$A$507,0)), 5), INDEX(prices!$A$2:$G$507, (MATCH(I118+92,prices!$A$2:$A$507,0)), 5)), INDEX(prices!$A$2:$G$507, (MATCH(I118+93,prices!$A$2:$A$507,0)), 5))</f>
        <v>1807.839966</v>
      </c>
      <c r="S118">
        <f t="shared" si="11"/>
        <v>-8.0711544838349414E-3</v>
      </c>
      <c r="T118">
        <f>IFERROR(IFERROR(INDEX(prices!$A$2:$G$507, (MATCH(I118+15,prices!$A$2:$A$507,0)), 5), INDEX(prices!$A$2:$G$507, (MATCH(I118+17,prices!$A$2:$A$507,0)), 5)), INDEX(prices!$A$2:$G$507, (MATCH(I118+18,prices!$A$2:$A$507,0)), 5))</f>
        <v>1939</v>
      </c>
      <c r="U118">
        <f t="shared" si="12"/>
        <v>2.4246066333464124E-3</v>
      </c>
      <c r="V118">
        <f>IFERROR(IFERROR(INDEX(prices!$A$2:$G$507, (MATCH(I118+7,prices!$A$2:$A$507,0)), 5), INDEX(prices!$A$2:$G$507, (MATCH(I118+9,prices!$A$2:$A$507,0)), 5)), INDEX(prices!$A$2:$G$507, (MATCH(I118+10,prices!$A$2:$A$507,0)), 5))</f>
        <v>1878.2700199999999</v>
      </c>
      <c r="W118">
        <f t="shared" si="13"/>
        <v>-1.8616439496946312E-2</v>
      </c>
    </row>
    <row r="119" spans="1:23">
      <c r="A119">
        <v>20190619</v>
      </c>
      <c r="B119">
        <v>0.32</v>
      </c>
      <c r="C119">
        <v>0.11</v>
      </c>
      <c r="D119">
        <v>-0.59</v>
      </c>
      <c r="E119">
        <v>8.9999999999999993E-3</v>
      </c>
      <c r="F119">
        <v>6</v>
      </c>
      <c r="G119">
        <v>19</v>
      </c>
      <c r="H119">
        <v>2019</v>
      </c>
      <c r="I119" s="1">
        <v>43635</v>
      </c>
      <c r="J119">
        <f>INDEX(pol!$A$2:$E$366, (MATCH(I119,pol!$A$2:$A$367,0)), 4)</f>
        <v>0.13222063761217701</v>
      </c>
      <c r="K119">
        <f t="shared" si="7"/>
        <v>-0.59417669119729688</v>
      </c>
      <c r="L119">
        <f>INDEX(prices!$A$2:$G$253, (MATCH(I119,prices!$A$2:$A$253,0)), 5)</f>
        <v>1908.790039</v>
      </c>
      <c r="M119">
        <f t="shared" si="8"/>
        <v>3.9024724380380062E-3</v>
      </c>
      <c r="N119">
        <f>IFERROR(IFERROR(INDEX(prices!$A$2:$G$507, (MATCH(I119+30,prices!$A$2:$A$507,0)), 5), INDEX(prices!$A$2:$G$507, (MATCH(I119+32,prices!$A$2:$A$507,0)), 5)), INDEX(prices!$A$2:$G$507, (MATCH(I119+33,prices!$A$2:$A$507,0)), 5))</f>
        <v>1964.5200199999999</v>
      </c>
      <c r="O119">
        <f t="shared" si="9"/>
        <v>-6.7647524332099902E-3</v>
      </c>
      <c r="P119">
        <f>IFERROR(IFERROR(INDEX(prices!$A$2:$G$507, (MATCH(I119+60,prices!$A$2:$A$507,0)), 5), INDEX(prices!$A$2:$G$507, (MATCH(I119+62,prices!$A$2:$A$507,0)), 5)), INDEX(prices!$A$2:$G$507, (MATCH(I119+63,prices!$A$2:$A$507,0)), 5))</f>
        <v>1801.380005</v>
      </c>
      <c r="Q119">
        <f t="shared" si="10"/>
        <v>-8.1161982911817643E-3</v>
      </c>
      <c r="R119">
        <f>IFERROR(IFERROR(INDEX(prices!$A$2:$G$507, (MATCH(I119+90,prices!$A$2:$A$507,0)), 5), INDEX(prices!$A$2:$G$507, (MATCH(I119+92,prices!$A$2:$A$507,0)), 5)), INDEX(prices!$A$2:$G$507, (MATCH(I119+93,prices!$A$2:$A$507,0)), 5))</f>
        <v>1822.5500489999999</v>
      </c>
      <c r="S119">
        <f t="shared" si="11"/>
        <v>8.1368280802792802E-3</v>
      </c>
      <c r="T119" t="e">
        <f>IFERROR(IFERROR(INDEX(prices!$A$2:$G$507, (MATCH(I119+15,prices!$A$2:$A$507,0)), 5), INDEX(prices!$A$2:$G$507, (MATCH(I119+17,prices!$A$2:$A$507,0)), 5)), INDEX(prices!$A$2:$G$507, (MATCH(I119+18,prices!$A$2:$A$507,0)), 5))</f>
        <v>#N/A</v>
      </c>
      <c r="U119" t="e">
        <f t="shared" si="12"/>
        <v>#N/A</v>
      </c>
      <c r="V119">
        <f>IFERROR(IFERROR(INDEX(prices!$A$2:$G$507, (MATCH(I119+7,prices!$A$2:$A$507,0)), 5), INDEX(prices!$A$2:$G$507, (MATCH(I119+9,prices!$A$2:$A$507,0)), 5)), INDEX(prices!$A$2:$G$507, (MATCH(I119+10,prices!$A$2:$A$507,0)), 5))</f>
        <v>1897.829956</v>
      </c>
      <c r="W119">
        <f t="shared" si="13"/>
        <v>1.0413804081268414E-2</v>
      </c>
    </row>
    <row r="120" spans="1:23">
      <c r="A120">
        <v>20190620</v>
      </c>
      <c r="B120">
        <v>0.89</v>
      </c>
      <c r="C120">
        <v>-0.36</v>
      </c>
      <c r="D120">
        <v>-0.23</v>
      </c>
      <c r="E120">
        <v>8.9999999999999993E-3</v>
      </c>
      <c r="F120">
        <v>6</v>
      </c>
      <c r="G120">
        <v>20</v>
      </c>
      <c r="H120">
        <v>2019</v>
      </c>
      <c r="I120" s="1">
        <v>43636</v>
      </c>
      <c r="J120">
        <f>INDEX(pol!$A$2:$E$366, (MATCH(I120,pol!$A$2:$A$367,0)), 4)</f>
        <v>0.34690555074000001</v>
      </c>
      <c r="K120">
        <f t="shared" si="7"/>
        <v>1.6236868691975765</v>
      </c>
      <c r="L120">
        <f>INDEX(prices!$A$2:$G$253, (MATCH(I120,prices!$A$2:$A$253,0)), 5)</f>
        <v>1918.1899410000001</v>
      </c>
      <c r="M120">
        <f t="shared" si="8"/>
        <v>4.9245342902798491E-3</v>
      </c>
      <c r="N120">
        <f>IFERROR(IFERROR(INDEX(prices!$A$2:$G$507, (MATCH(I120+30,prices!$A$2:$A$507,0)), 5), INDEX(prices!$A$2:$G$507, (MATCH(I120+32,prices!$A$2:$A$507,0)), 5)), INDEX(prices!$A$2:$G$507, (MATCH(I120+33,prices!$A$2:$A$507,0)), 5))</f>
        <v>1985.630005</v>
      </c>
      <c r="O120">
        <f t="shared" si="9"/>
        <v>1.0745619685769378E-2</v>
      </c>
      <c r="P120">
        <f>IFERROR(IFERROR(INDEX(prices!$A$2:$G$507, (MATCH(I120+60,prices!$A$2:$A$507,0)), 5), INDEX(prices!$A$2:$G$507, (MATCH(I120+62,prices!$A$2:$A$507,0)), 5)), INDEX(prices!$A$2:$G$507, (MATCH(I120+63,prices!$A$2:$A$507,0)), 5))</f>
        <v>1816.119995</v>
      </c>
      <c r="Q120">
        <f t="shared" si="10"/>
        <v>8.1826099762887256E-3</v>
      </c>
      <c r="R120">
        <f>IFERROR(IFERROR(INDEX(prices!$A$2:$G$507, (MATCH(I120+90,prices!$A$2:$A$507,0)), 5), INDEX(prices!$A$2:$G$507, (MATCH(I120+92,prices!$A$2:$A$507,0)), 5)), INDEX(prices!$A$2:$G$507, (MATCH(I120+93,prices!$A$2:$A$507,0)), 5))</f>
        <v>1817.459961</v>
      </c>
      <c r="S120">
        <f t="shared" si="11"/>
        <v>-2.7928385301642399E-3</v>
      </c>
      <c r="T120">
        <f>IFERROR(IFERROR(INDEX(prices!$A$2:$G$507, (MATCH(I120+15,prices!$A$2:$A$507,0)), 5), INDEX(prices!$A$2:$G$507, (MATCH(I120+17,prices!$A$2:$A$507,0)), 5)), INDEX(prices!$A$2:$G$507, (MATCH(I120+18,prices!$A$2:$A$507,0)), 5))</f>
        <v>1942.910034</v>
      </c>
      <c r="U120" t="e">
        <f t="shared" si="12"/>
        <v>#N/A</v>
      </c>
      <c r="V120">
        <f>IFERROR(IFERROR(INDEX(prices!$A$2:$G$507, (MATCH(I120+7,prices!$A$2:$A$507,0)), 5), INDEX(prices!$A$2:$G$507, (MATCH(I120+9,prices!$A$2:$A$507,0)), 5)), INDEX(prices!$A$2:$G$507, (MATCH(I120+10,prices!$A$2:$A$507,0)), 5))</f>
        <v>1904.280029</v>
      </c>
      <c r="W120">
        <f t="shared" si="13"/>
        <v>3.3986569658720125E-3</v>
      </c>
    </row>
    <row r="121" spans="1:23">
      <c r="A121">
        <v>20190621</v>
      </c>
      <c r="B121">
        <v>-0.21</v>
      </c>
      <c r="C121">
        <v>-0.45</v>
      </c>
      <c r="D121">
        <v>-7.0000000000000007E-2</v>
      </c>
      <c r="E121">
        <v>8.9999999999999993E-3</v>
      </c>
      <c r="F121">
        <v>6</v>
      </c>
      <c r="G121">
        <v>21</v>
      </c>
      <c r="H121">
        <v>2019</v>
      </c>
      <c r="I121" s="1">
        <v>43637</v>
      </c>
      <c r="J121">
        <f>INDEX(pol!$A$2:$E$366, (MATCH(I121,pol!$A$2:$A$367,0)), 4)</f>
        <v>0.35284489930729102</v>
      </c>
      <c r="K121">
        <f t="shared" si="7"/>
        <v>1.7120938407072208E-2</v>
      </c>
      <c r="L121">
        <f>INDEX(prices!$A$2:$G$253, (MATCH(I121,prices!$A$2:$A$253,0)), 5)</f>
        <v>1911.3000489999999</v>
      </c>
      <c r="M121">
        <f t="shared" si="8"/>
        <v>-3.5918716143450704E-3</v>
      </c>
      <c r="N121">
        <f>IFERROR(IFERROR(INDEX(prices!$A$2:$G$507, (MATCH(I121+30,prices!$A$2:$A$507,0)), 5), INDEX(prices!$A$2:$G$507, (MATCH(I121+32,prices!$A$2:$A$507,0)), 5)), INDEX(prices!$A$2:$G$507, (MATCH(I121+33,prices!$A$2:$A$507,0)), 5))</f>
        <v>1994.48999</v>
      </c>
      <c r="O121">
        <f t="shared" si="9"/>
        <v>4.4620523348709428E-3</v>
      </c>
      <c r="P121">
        <f>IFERROR(IFERROR(INDEX(prices!$A$2:$G$507, (MATCH(I121+60,prices!$A$2:$A$507,0)), 5), INDEX(prices!$A$2:$G$507, (MATCH(I121+62,prices!$A$2:$A$507,0)), 5)), INDEX(prices!$A$2:$G$507, (MATCH(I121+63,prices!$A$2:$A$507,0)), 5))</f>
        <v>1801.380005</v>
      </c>
      <c r="Q121">
        <f t="shared" si="10"/>
        <v>-8.1161982911817643E-3</v>
      </c>
      <c r="R121">
        <f>IFERROR(IFERROR(INDEX(prices!$A$2:$G$507, (MATCH(I121+90,prices!$A$2:$A$507,0)), 5), INDEX(prices!$A$2:$G$507, (MATCH(I121+92,prices!$A$2:$A$507,0)), 5)), INDEX(prices!$A$2:$G$507, (MATCH(I121+93,prices!$A$2:$A$507,0)), 5))</f>
        <v>1821.5</v>
      </c>
      <c r="S121">
        <f t="shared" si="11"/>
        <v>2.2229039905655333E-3</v>
      </c>
      <c r="T121">
        <f>IFERROR(IFERROR(INDEX(prices!$A$2:$G$507, (MATCH(I121+15,prices!$A$2:$A$507,0)), 5), INDEX(prices!$A$2:$G$507, (MATCH(I121+17,prices!$A$2:$A$507,0)), 5)), INDEX(prices!$A$2:$G$507, (MATCH(I121+18,prices!$A$2:$A$507,0)), 5))</f>
        <v>1952.3199460000001</v>
      </c>
      <c r="U121">
        <f t="shared" si="12"/>
        <v>4.8432052103963121E-3</v>
      </c>
      <c r="V121">
        <f>IFERROR(IFERROR(INDEX(prices!$A$2:$G$507, (MATCH(I121+7,prices!$A$2:$A$507,0)), 5), INDEX(prices!$A$2:$G$507, (MATCH(I121+9,prices!$A$2:$A$507,0)), 5)), INDEX(prices!$A$2:$G$507, (MATCH(I121+10,prices!$A$2:$A$507,0)), 5))</f>
        <v>1893.630005</v>
      </c>
      <c r="W121">
        <f t="shared" si="13"/>
        <v>-5.5926774622494504E-3</v>
      </c>
    </row>
    <row r="122" spans="1:23">
      <c r="A122">
        <v>20190624</v>
      </c>
      <c r="B122">
        <v>-0.34</v>
      </c>
      <c r="C122">
        <v>-0.92</v>
      </c>
      <c r="D122">
        <v>0.15</v>
      </c>
      <c r="E122">
        <v>8.9999999999999993E-3</v>
      </c>
      <c r="F122">
        <v>6</v>
      </c>
      <c r="G122">
        <v>24</v>
      </c>
      <c r="H122">
        <v>2019</v>
      </c>
      <c r="I122" s="1">
        <v>43640</v>
      </c>
      <c r="J122">
        <f>INDEX(pol!$A$2:$E$366, (MATCH(I122,pol!$A$2:$A$367,0)), 4)</f>
        <v>0.26208475947329202</v>
      </c>
      <c r="K122">
        <f t="shared" si="7"/>
        <v>-0.25722389642639104</v>
      </c>
      <c r="L122">
        <f>INDEX(prices!$A$2:$G$253, (MATCH(I122,prices!$A$2:$A$253,0)), 5)</f>
        <v>1913.900024</v>
      </c>
      <c r="M122">
        <f t="shared" si="8"/>
        <v>1.3603175500154481E-3</v>
      </c>
      <c r="N122">
        <f>IFERROR(IFERROR(INDEX(prices!$A$2:$G$507, (MATCH(I122+30,prices!$A$2:$A$507,0)), 5), INDEX(prices!$A$2:$G$507, (MATCH(I122+32,prices!$A$2:$A$507,0)), 5)), INDEX(prices!$A$2:$G$507, (MATCH(I122+33,prices!$A$2:$A$507,0)), 5))</f>
        <v>2000.8100589999999</v>
      </c>
      <c r="O122">
        <f t="shared" si="9"/>
        <v>3.1687644619363951E-3</v>
      </c>
      <c r="P122">
        <f>IFERROR(IFERROR(INDEX(prices!$A$2:$G$507, (MATCH(I122+60,prices!$A$2:$A$507,0)), 5), INDEX(prices!$A$2:$G$507, (MATCH(I122+62,prices!$A$2:$A$507,0)), 5)), INDEX(prices!$A$2:$G$507, (MATCH(I122+63,prices!$A$2:$A$507,0)), 5))</f>
        <v>1749.619995</v>
      </c>
      <c r="Q122">
        <f t="shared" si="10"/>
        <v>-2.8733531990103311E-2</v>
      </c>
      <c r="R122">
        <f>IFERROR(IFERROR(INDEX(prices!$A$2:$G$507, (MATCH(I122+90,prices!$A$2:$A$507,0)), 5), INDEX(prices!$A$2:$G$507, (MATCH(I122+92,prices!$A$2:$A$507,0)), 5)), INDEX(prices!$A$2:$G$507, (MATCH(I122+93,prices!$A$2:$A$507,0)), 5))</f>
        <v>1741.6099850000001</v>
      </c>
      <c r="S122">
        <f t="shared" si="11"/>
        <v>-4.385946472687343E-2</v>
      </c>
      <c r="T122">
        <f>IFERROR(IFERROR(INDEX(prices!$A$2:$G$507, (MATCH(I122+15,prices!$A$2:$A$507,0)), 5), INDEX(prices!$A$2:$G$507, (MATCH(I122+17,prices!$A$2:$A$507,0)), 5)), INDEX(prices!$A$2:$G$507, (MATCH(I122+18,prices!$A$2:$A$507,0)), 5))</f>
        <v>1988.3000489999999</v>
      </c>
      <c r="U122">
        <f t="shared" si="12"/>
        <v>1.8429409110795342E-2</v>
      </c>
      <c r="V122">
        <f>IFERROR(IFERROR(INDEX(prices!$A$2:$G$507, (MATCH(I122+7,prices!$A$2:$A$507,0)), 5), INDEX(prices!$A$2:$G$507, (MATCH(I122+9,prices!$A$2:$A$507,0)), 5)), INDEX(prices!$A$2:$G$507, (MATCH(I122+10,prices!$A$2:$A$507,0)), 5))</f>
        <v>1922.1899410000001</v>
      </c>
      <c r="W122">
        <f t="shared" si="13"/>
        <v>1.5082109981669893E-2</v>
      </c>
    </row>
    <row r="123" spans="1:23">
      <c r="A123">
        <v>20190625</v>
      </c>
      <c r="B123">
        <v>-0.98</v>
      </c>
      <c r="C123">
        <v>0.34</v>
      </c>
      <c r="D123">
        <v>0.74</v>
      </c>
      <c r="E123">
        <v>8.9999999999999993E-3</v>
      </c>
      <c r="F123">
        <v>6</v>
      </c>
      <c r="G123">
        <v>25</v>
      </c>
      <c r="H123">
        <v>2019</v>
      </c>
      <c r="I123" s="1">
        <v>43641</v>
      </c>
      <c r="J123">
        <f>INDEX(pol!$A$2:$E$366, (MATCH(I123,pol!$A$2:$A$367,0)), 4)</f>
        <v>0.251206286593886</v>
      </c>
      <c r="K123">
        <f t="shared" si="7"/>
        <v>-4.1507460797294476E-2</v>
      </c>
      <c r="L123">
        <f>INDEX(prices!$A$2:$G$253, (MATCH(I123,prices!$A$2:$A$253,0)), 5)</f>
        <v>1878.2700199999999</v>
      </c>
      <c r="M123">
        <f t="shared" si="8"/>
        <v>-1.8616439496946312E-2</v>
      </c>
      <c r="N123">
        <f>IFERROR(IFERROR(INDEX(prices!$A$2:$G$507, (MATCH(I123+30,prices!$A$2:$A$507,0)), 5), INDEX(prices!$A$2:$G$507, (MATCH(I123+32,prices!$A$2:$A$507,0)), 5)), INDEX(prices!$A$2:$G$507, (MATCH(I123+33,prices!$A$2:$A$507,0)), 5))</f>
        <v>1973.8199460000001</v>
      </c>
      <c r="O123">
        <f t="shared" si="9"/>
        <v>-1.3489592816966061E-2</v>
      </c>
      <c r="P123">
        <f>IFERROR(IFERROR(INDEX(prices!$A$2:$G$507, (MATCH(I123+60,prices!$A$2:$A$507,0)), 5), INDEX(prices!$A$2:$G$507, (MATCH(I123+62,prices!$A$2:$A$507,0)), 5)), INDEX(prices!$A$2:$G$507, (MATCH(I123+63,prices!$A$2:$A$507,0)), 5))</f>
        <v>1768.869995</v>
      </c>
      <c r="Q123">
        <f t="shared" si="10"/>
        <v>1.100238912164467E-2</v>
      </c>
      <c r="R123">
        <f>IFERROR(IFERROR(INDEX(prices!$A$2:$G$507, (MATCH(I123+90,prices!$A$2:$A$507,0)), 5), INDEX(prices!$A$2:$G$507, (MATCH(I123+92,prices!$A$2:$A$507,0)), 5)), INDEX(prices!$A$2:$G$507, (MATCH(I123+93,prices!$A$2:$A$507,0)), 5))</f>
        <v>1785.3000489999999</v>
      </c>
      <c r="S123">
        <f t="shared" si="11"/>
        <v>2.5086020622464386E-2</v>
      </c>
      <c r="T123">
        <f>IFERROR(IFERROR(INDEX(prices!$A$2:$G$507, (MATCH(I123+15,prices!$A$2:$A$507,0)), 5), INDEX(prices!$A$2:$G$507, (MATCH(I123+17,prices!$A$2:$A$507,0)), 5)), INDEX(prices!$A$2:$G$507, (MATCH(I123+18,prices!$A$2:$A$507,0)), 5))</f>
        <v>2017.410034</v>
      </c>
      <c r="U123">
        <f t="shared" si="12"/>
        <v>1.4640639884629431E-2</v>
      </c>
      <c r="V123">
        <f>IFERROR(IFERROR(INDEX(prices!$A$2:$G$507, (MATCH(I123+7,prices!$A$2:$A$507,0)), 5), INDEX(prices!$A$2:$G$507, (MATCH(I123+9,prices!$A$2:$A$507,0)), 5)), INDEX(prices!$A$2:$G$507, (MATCH(I123+10,prices!$A$2:$A$507,0)), 5))</f>
        <v>1934.3100589999999</v>
      </c>
      <c r="W123">
        <f t="shared" si="13"/>
        <v>6.3053695899035088E-3</v>
      </c>
    </row>
    <row r="124" spans="1:23">
      <c r="A124">
        <v>20190626</v>
      </c>
      <c r="B124">
        <v>-0.06</v>
      </c>
      <c r="C124">
        <v>-0.06</v>
      </c>
      <c r="D124">
        <v>0.22</v>
      </c>
      <c r="E124">
        <v>8.9999999999999993E-3</v>
      </c>
      <c r="F124">
        <v>6</v>
      </c>
      <c r="G124">
        <v>26</v>
      </c>
      <c r="H124">
        <v>2019</v>
      </c>
      <c r="I124" s="1">
        <v>43642</v>
      </c>
      <c r="J124">
        <f>INDEX(pol!$A$2:$E$366, (MATCH(I124,pol!$A$2:$A$367,0)), 4)</f>
        <v>0.44982965398672498</v>
      </c>
      <c r="K124">
        <f t="shared" si="7"/>
        <v>0.79067833088884643</v>
      </c>
      <c r="L124">
        <f>INDEX(prices!$A$2:$G$253, (MATCH(I124,prices!$A$2:$A$253,0)), 5)</f>
        <v>1897.829956</v>
      </c>
      <c r="M124">
        <f t="shared" si="8"/>
        <v>1.0413804081268414E-2</v>
      </c>
      <c r="N124">
        <f>IFERROR(IFERROR(INDEX(prices!$A$2:$G$507, (MATCH(I124+30,prices!$A$2:$A$507,0)), 5), INDEX(prices!$A$2:$G$507, (MATCH(I124+32,prices!$A$2:$A$507,0)), 5)), INDEX(prices!$A$2:$G$507, (MATCH(I124+33,prices!$A$2:$A$507,0)), 5))</f>
        <v>1943.0500489999999</v>
      </c>
      <c r="O124">
        <f t="shared" si="9"/>
        <v>-1.5589009049359422E-2</v>
      </c>
      <c r="P124">
        <f>IFERROR(IFERROR(INDEX(prices!$A$2:$G$507, (MATCH(I124+60,prices!$A$2:$A$507,0)), 5), INDEX(prices!$A$2:$G$507, (MATCH(I124+62,prices!$A$2:$A$507,0)), 5)), INDEX(prices!$A$2:$G$507, (MATCH(I124+63,prices!$A$2:$A$507,0)), 5))</f>
        <v>1761.829956</v>
      </c>
      <c r="Q124">
        <f t="shared" si="10"/>
        <v>-3.9799640560921942E-3</v>
      </c>
      <c r="R124">
        <f>IFERROR(IFERROR(INDEX(prices!$A$2:$G$507, (MATCH(I124+90,prices!$A$2:$A$507,0)), 5), INDEX(prices!$A$2:$G$507, (MATCH(I124+92,prices!$A$2:$A$507,0)), 5)), INDEX(prices!$A$2:$G$507, (MATCH(I124+93,prices!$A$2:$A$507,0)), 5))</f>
        <v>1741.6099850000001</v>
      </c>
      <c r="S124">
        <f t="shared" si="11"/>
        <v>-2.4472112698631251E-2</v>
      </c>
      <c r="T124">
        <f>IFERROR(IFERROR(INDEX(prices!$A$2:$G$507, (MATCH(I124+15,prices!$A$2:$A$507,0)), 5), INDEX(prices!$A$2:$G$507, (MATCH(I124+17,prices!$A$2:$A$507,0)), 5)), INDEX(prices!$A$2:$G$507, (MATCH(I124+18,prices!$A$2:$A$507,0)), 5))</f>
        <v>2001.0699460000001</v>
      </c>
      <c r="U124">
        <f t="shared" si="12"/>
        <v>-8.0995373893336768E-3</v>
      </c>
      <c r="V124">
        <f>IFERROR(IFERROR(INDEX(prices!$A$2:$G$507, (MATCH(I124+7,prices!$A$2:$A$507,0)), 5), INDEX(prices!$A$2:$G$507, (MATCH(I124+9,prices!$A$2:$A$507,0)), 5)), INDEX(prices!$A$2:$G$507, (MATCH(I124+10,prices!$A$2:$A$507,0)), 5))</f>
        <v>1939</v>
      </c>
      <c r="W124">
        <f t="shared" si="13"/>
        <v>2.4246066333464124E-3</v>
      </c>
    </row>
    <row r="125" spans="1:23">
      <c r="A125">
        <v>20190627</v>
      </c>
      <c r="B125">
        <v>0.6</v>
      </c>
      <c r="C125">
        <v>1.41</v>
      </c>
      <c r="D125">
        <v>-0.09</v>
      </c>
      <c r="E125">
        <v>8.9999999999999993E-3</v>
      </c>
      <c r="F125">
        <v>6</v>
      </c>
      <c r="G125">
        <v>27</v>
      </c>
      <c r="H125">
        <v>2019</v>
      </c>
      <c r="I125" s="1">
        <v>43643</v>
      </c>
      <c r="J125">
        <f>INDEX(pol!$A$2:$E$366, (MATCH(I125,pol!$A$2:$A$367,0)), 4)</f>
        <v>0.34735007590459299</v>
      </c>
      <c r="K125">
        <f t="shared" si="7"/>
        <v>-0.22781863572995187</v>
      </c>
      <c r="L125">
        <f>INDEX(prices!$A$2:$G$253, (MATCH(I125,prices!$A$2:$A$253,0)), 5)</f>
        <v>1904.280029</v>
      </c>
      <c r="M125">
        <f t="shared" si="8"/>
        <v>3.3986569658720125E-3</v>
      </c>
      <c r="N125">
        <f>IFERROR(IFERROR(INDEX(prices!$A$2:$G$507, (MATCH(I125+30,prices!$A$2:$A$507,0)), 5), INDEX(prices!$A$2:$G$507, (MATCH(I125+32,prices!$A$2:$A$507,0)), 5)), INDEX(prices!$A$2:$G$507, (MATCH(I125+33,prices!$A$2:$A$507,0)), 5))</f>
        <v>1912.4499510000001</v>
      </c>
      <c r="O125">
        <f t="shared" si="9"/>
        <v>-1.5748486775082494E-2</v>
      </c>
      <c r="P125">
        <f>IFERROR(IFERROR(INDEX(prices!$A$2:$G$507, (MATCH(I125+60,prices!$A$2:$A$507,0)), 5), INDEX(prices!$A$2:$G$507, (MATCH(I125+62,prices!$A$2:$A$507,0)), 5)), INDEX(prices!$A$2:$G$507, (MATCH(I125+63,prices!$A$2:$A$507,0)), 5))</f>
        <v>1768.869995</v>
      </c>
      <c r="Q125">
        <f t="shared" si="10"/>
        <v>3.9958674649757057E-3</v>
      </c>
      <c r="R125">
        <f>IFERROR(IFERROR(INDEX(prices!$A$2:$G$507, (MATCH(I125+90,prices!$A$2:$A$507,0)), 5), INDEX(prices!$A$2:$G$507, (MATCH(I125+92,prices!$A$2:$A$507,0)), 5)), INDEX(prices!$A$2:$G$507, (MATCH(I125+93,prices!$A$2:$A$507,0)), 5))</f>
        <v>1768.329956</v>
      </c>
      <c r="S125">
        <f t="shared" si="11"/>
        <v>1.5342109444784783E-2</v>
      </c>
      <c r="T125">
        <f>IFERROR(IFERROR(INDEX(prices!$A$2:$G$507, (MATCH(I125+15,prices!$A$2:$A$507,0)), 5), INDEX(prices!$A$2:$G$507, (MATCH(I125+17,prices!$A$2:$A$507,0)), 5)), INDEX(prices!$A$2:$G$507, (MATCH(I125+18,prices!$A$2:$A$507,0)), 5))</f>
        <v>2011</v>
      </c>
      <c r="U125">
        <f t="shared" si="12"/>
        <v>4.9623722648223347E-3</v>
      </c>
      <c r="V125" t="e">
        <f>IFERROR(IFERROR(INDEX(prices!$A$2:$G$507, (MATCH(I125+7,prices!$A$2:$A$507,0)), 5), INDEX(prices!$A$2:$G$507, (MATCH(I125+9,prices!$A$2:$A$507,0)), 5)), INDEX(prices!$A$2:$G$507, (MATCH(I125+10,prices!$A$2:$A$507,0)), 5))</f>
        <v>#N/A</v>
      </c>
      <c r="W125" t="e">
        <f t="shared" si="13"/>
        <v>#N/A</v>
      </c>
    </row>
    <row r="126" spans="1:23">
      <c r="A126">
        <v>20190628</v>
      </c>
      <c r="B126">
        <v>0.68</v>
      </c>
      <c r="C126">
        <v>0.65</v>
      </c>
      <c r="D126">
        <v>0.61</v>
      </c>
      <c r="E126">
        <v>8.9999999999999993E-3</v>
      </c>
      <c r="F126">
        <v>6</v>
      </c>
      <c r="G126">
        <v>28</v>
      </c>
      <c r="H126">
        <v>2019</v>
      </c>
      <c r="I126" s="1">
        <v>43644</v>
      </c>
      <c r="J126">
        <f>INDEX(pol!$A$2:$E$366, (MATCH(I126,pol!$A$2:$A$367,0)), 4)</f>
        <v>0.37401738057894701</v>
      </c>
      <c r="K126">
        <f t="shared" si="7"/>
        <v>7.677356800601004E-2</v>
      </c>
      <c r="L126">
        <f>INDEX(prices!$A$2:$G$253, (MATCH(I126,prices!$A$2:$A$253,0)), 5)</f>
        <v>1893.630005</v>
      </c>
      <c r="M126">
        <f t="shared" si="8"/>
        <v>-5.5926774622494504E-3</v>
      </c>
      <c r="N126">
        <f>IFERROR(IFERROR(INDEX(prices!$A$2:$G$507, (MATCH(I126+30,prices!$A$2:$A$507,0)), 5), INDEX(prices!$A$2:$G$507, (MATCH(I126+32,prices!$A$2:$A$507,0)), 5)), INDEX(prices!$A$2:$G$507, (MATCH(I126+33,prices!$A$2:$A$507,0)), 5))</f>
        <v>1898.530029</v>
      </c>
      <c r="O126">
        <f t="shared" si="9"/>
        <v>-7.278581064420254E-3</v>
      </c>
      <c r="P126">
        <f>IFERROR(IFERROR(INDEX(prices!$A$2:$G$507, (MATCH(I126+60,prices!$A$2:$A$507,0)), 5), INDEX(prices!$A$2:$G$507, (MATCH(I126+62,prices!$A$2:$A$507,0)), 5)), INDEX(prices!$A$2:$G$507, (MATCH(I126+63,prices!$A$2:$A$507,0)), 5))</f>
        <v>1761.829956</v>
      </c>
      <c r="Q126">
        <f t="shared" si="10"/>
        <v>-3.9799640560921942E-3</v>
      </c>
      <c r="R126">
        <f>IFERROR(IFERROR(INDEX(prices!$A$2:$G$507, (MATCH(I126+90,prices!$A$2:$A$507,0)), 5), INDEX(prices!$A$2:$G$507, (MATCH(I126+92,prices!$A$2:$A$507,0)), 5)), INDEX(prices!$A$2:$G$507, (MATCH(I126+93,prices!$A$2:$A$507,0)), 5))</f>
        <v>1739.839966</v>
      </c>
      <c r="S126">
        <f t="shared" si="11"/>
        <v>-1.6111240949876232E-2</v>
      </c>
      <c r="T126">
        <f>IFERROR(IFERROR(INDEX(prices!$A$2:$G$507, (MATCH(I126+15,prices!$A$2:$A$507,0)), 5), INDEX(prices!$A$2:$G$507, (MATCH(I126+17,prices!$A$2:$A$507,0)), 5)), INDEX(prices!$A$2:$G$507, (MATCH(I126+18,prices!$A$2:$A$507,0)), 5))</f>
        <v>2020.98999</v>
      </c>
      <c r="U126">
        <f t="shared" si="12"/>
        <v>4.967672799602205E-3</v>
      </c>
      <c r="V126">
        <f>IFERROR(IFERROR(INDEX(prices!$A$2:$G$507, (MATCH(I126+7,prices!$A$2:$A$507,0)), 5), INDEX(prices!$A$2:$G$507, (MATCH(I126+9,prices!$A$2:$A$507,0)), 5)), INDEX(prices!$A$2:$G$507, (MATCH(I126+10,prices!$A$2:$A$507,0)), 5))</f>
        <v>1942.910034</v>
      </c>
      <c r="W126" t="e">
        <f t="shared" si="13"/>
        <v>#N/A</v>
      </c>
    </row>
    <row r="127" spans="1:23">
      <c r="A127">
        <v>20190701</v>
      </c>
      <c r="B127">
        <v>0.75</v>
      </c>
      <c r="C127">
        <v>-0.54</v>
      </c>
      <c r="D127">
        <v>-0.18</v>
      </c>
      <c r="E127">
        <v>8.9999999999999993E-3</v>
      </c>
      <c r="F127">
        <v>7</v>
      </c>
      <c r="G127">
        <v>1</v>
      </c>
      <c r="H127">
        <v>2019</v>
      </c>
      <c r="I127" s="1">
        <v>43647</v>
      </c>
      <c r="J127">
        <f>INDEX(pol!$A$2:$E$366, (MATCH(I127,pol!$A$2:$A$367,0)), 4)</f>
        <v>0.40263895766789598</v>
      </c>
      <c r="K127">
        <f t="shared" si="7"/>
        <v>7.6524724719063075E-2</v>
      </c>
      <c r="L127">
        <f>INDEX(prices!$A$2:$G$253, (MATCH(I127,prices!$A$2:$A$253,0)), 5)</f>
        <v>1922.1899410000001</v>
      </c>
      <c r="M127">
        <f t="shared" si="8"/>
        <v>1.5082109981669893E-2</v>
      </c>
      <c r="N127">
        <f>IFERROR(IFERROR(INDEX(prices!$A$2:$G$507, (MATCH(I127+30,prices!$A$2:$A$507,0)), 5), INDEX(prices!$A$2:$G$507, (MATCH(I127+32,prices!$A$2:$A$507,0)), 5)), INDEX(prices!$A$2:$G$507, (MATCH(I127+33,prices!$A$2:$A$507,0)), 5))</f>
        <v>1866.780029</v>
      </c>
      <c r="O127">
        <f t="shared" si="9"/>
        <v>-1.6723464741152112E-2</v>
      </c>
      <c r="P127">
        <f>IFERROR(IFERROR(INDEX(prices!$A$2:$G$507, (MATCH(I127+60,prices!$A$2:$A$507,0)), 5), INDEX(prices!$A$2:$G$507, (MATCH(I127+62,prices!$A$2:$A$507,0)), 5)), INDEX(prices!$A$2:$G$507, (MATCH(I127+63,prices!$A$2:$A$507,0)), 5))</f>
        <v>1776.290039</v>
      </c>
      <c r="Q127">
        <f t="shared" si="10"/>
        <v>8.2074226010038047E-3</v>
      </c>
      <c r="R127">
        <f>IFERROR(IFERROR(INDEX(prices!$A$2:$G$507, (MATCH(I127+90,prices!$A$2:$A$507,0)), 5), INDEX(prices!$A$2:$G$507, (MATCH(I127+92,prices!$A$2:$A$507,0)), 5)), INDEX(prices!$A$2:$G$507, (MATCH(I127+93,prices!$A$2:$A$507,0)), 5))</f>
        <v>1735.650024</v>
      </c>
      <c r="S127">
        <f t="shared" si="11"/>
        <v>-2.4082341375528406E-3</v>
      </c>
      <c r="T127">
        <f>IFERROR(IFERROR(INDEX(prices!$A$2:$G$507, (MATCH(I127+15,prices!$A$2:$A$507,0)), 5), INDEX(prices!$A$2:$G$507, (MATCH(I127+17,prices!$A$2:$A$507,0)), 5)), INDEX(prices!$A$2:$G$507, (MATCH(I127+18,prices!$A$2:$A$507,0)), 5))</f>
        <v>2009.900024</v>
      </c>
      <c r="U127">
        <f t="shared" si="12"/>
        <v>-5.4873928395855164E-3</v>
      </c>
      <c r="V127">
        <f>IFERROR(IFERROR(INDEX(prices!$A$2:$G$507, (MATCH(I127+7,prices!$A$2:$A$507,0)), 5), INDEX(prices!$A$2:$G$507, (MATCH(I127+9,prices!$A$2:$A$507,0)), 5)), INDEX(prices!$A$2:$G$507, (MATCH(I127+10,prices!$A$2:$A$507,0)), 5))</f>
        <v>1952.3199460000001</v>
      </c>
      <c r="W127">
        <f t="shared" si="13"/>
        <v>4.8432052103963121E-3</v>
      </c>
    </row>
    <row r="128" spans="1:23">
      <c r="A128">
        <v>20190702</v>
      </c>
      <c r="B128">
        <v>0.14000000000000001</v>
      </c>
      <c r="C128">
        <v>-0.81</v>
      </c>
      <c r="D128">
        <v>-0.79</v>
      </c>
      <c r="E128">
        <v>8.9999999999999993E-3</v>
      </c>
      <c r="F128">
        <v>7</v>
      </c>
      <c r="G128">
        <v>2</v>
      </c>
      <c r="H128">
        <v>2019</v>
      </c>
      <c r="I128" s="1">
        <v>43648</v>
      </c>
      <c r="J128">
        <f>INDEX(pol!$A$2:$E$366, (MATCH(I128,pol!$A$2:$A$367,0)), 4)</f>
        <v>0.24063974888304099</v>
      </c>
      <c r="K128">
        <f t="shared" si="7"/>
        <v>-0.40234360262395402</v>
      </c>
      <c r="L128">
        <f>INDEX(prices!$A$2:$G$253, (MATCH(I128,prices!$A$2:$A$253,0)), 5)</f>
        <v>1934.3100589999999</v>
      </c>
      <c r="M128">
        <f t="shared" si="8"/>
        <v>6.3053695899035088E-3</v>
      </c>
      <c r="N128">
        <f>IFERROR(IFERROR(INDEX(prices!$A$2:$G$507, (MATCH(I128+30,prices!$A$2:$A$507,0)), 5), INDEX(prices!$A$2:$G$507, (MATCH(I128+32,prices!$A$2:$A$507,0)), 5)), INDEX(prices!$A$2:$G$507, (MATCH(I128+33,prices!$A$2:$A$507,0)), 5))</f>
        <v>1855.3199460000001</v>
      </c>
      <c r="O128">
        <f t="shared" si="9"/>
        <v>-6.1389573607871185E-3</v>
      </c>
      <c r="P128">
        <f>IFERROR(IFERROR(INDEX(prices!$A$2:$G$507, (MATCH(I128+60,prices!$A$2:$A$507,0)), 5), INDEX(prices!$A$2:$G$507, (MATCH(I128+62,prices!$A$2:$A$507,0)), 5)), INDEX(prices!$A$2:$G$507, (MATCH(I128+63,prices!$A$2:$A$507,0)), 5))</f>
        <v>1789.839966</v>
      </c>
      <c r="Q128">
        <f t="shared" si="10"/>
        <v>7.6282176347891037E-3</v>
      </c>
      <c r="R128">
        <f>IFERROR(IFERROR(INDEX(prices!$A$2:$G$507, (MATCH(I128+90,prices!$A$2:$A$507,0)), 5), INDEX(prices!$A$2:$G$507, (MATCH(I128+92,prices!$A$2:$A$507,0)), 5)), INDEX(prices!$A$2:$G$507, (MATCH(I128+93,prices!$A$2:$A$507,0)), 5))</f>
        <v>1735.910034</v>
      </c>
      <c r="S128">
        <f t="shared" si="11"/>
        <v>1.498055462821609E-4</v>
      </c>
      <c r="T128">
        <f>IFERROR(IFERROR(INDEX(prices!$A$2:$G$507, (MATCH(I128+15,prices!$A$2:$A$507,0)), 5), INDEX(prices!$A$2:$G$507, (MATCH(I128+17,prices!$A$2:$A$507,0)), 5)), INDEX(prices!$A$2:$G$507, (MATCH(I128+18,prices!$A$2:$A$507,0)), 5))</f>
        <v>1992.030029</v>
      </c>
      <c r="U128">
        <f t="shared" si="12"/>
        <v>-8.8909870076204437E-3</v>
      </c>
      <c r="V128">
        <f>IFERROR(IFERROR(INDEX(prices!$A$2:$G$507, (MATCH(I128+7,prices!$A$2:$A$507,0)), 5), INDEX(prices!$A$2:$G$507, (MATCH(I128+9,prices!$A$2:$A$507,0)), 5)), INDEX(prices!$A$2:$G$507, (MATCH(I128+10,prices!$A$2:$A$507,0)), 5))</f>
        <v>1988.3000489999999</v>
      </c>
      <c r="W128">
        <f t="shared" si="13"/>
        <v>1.8429409110795342E-2</v>
      </c>
    </row>
    <row r="129" spans="1:23">
      <c r="A129">
        <v>20190703</v>
      </c>
      <c r="B129">
        <v>0.78</v>
      </c>
      <c r="C129">
        <v>-7.0000000000000007E-2</v>
      </c>
      <c r="D129">
        <v>-0.31</v>
      </c>
      <c r="E129">
        <v>8.9999999999999993E-3</v>
      </c>
      <c r="F129">
        <v>7</v>
      </c>
      <c r="G129">
        <v>3</v>
      </c>
      <c r="H129">
        <v>2019</v>
      </c>
      <c r="I129" s="1">
        <v>43649</v>
      </c>
      <c r="J129">
        <f>INDEX(pol!$A$2:$E$366, (MATCH(I129,pol!$A$2:$A$367,0)), 4)</f>
        <v>0.29068566554775199</v>
      </c>
      <c r="K129">
        <f t="shared" si="7"/>
        <v>0.20797028295202802</v>
      </c>
      <c r="L129">
        <f>INDEX(prices!$A$2:$G$253, (MATCH(I129,prices!$A$2:$A$253,0)), 5)</f>
        <v>1939</v>
      </c>
      <c r="M129">
        <f t="shared" si="8"/>
        <v>2.4246066333464124E-3</v>
      </c>
      <c r="N129">
        <f>IFERROR(IFERROR(INDEX(prices!$A$2:$G$507, (MATCH(I129+30,prices!$A$2:$A$507,0)), 5), INDEX(prices!$A$2:$G$507, (MATCH(I129+32,prices!$A$2:$A$507,0)), 5)), INDEX(prices!$A$2:$G$507, (MATCH(I129+33,prices!$A$2:$A$507,0)), 5))</f>
        <v>1823.23999</v>
      </c>
      <c r="O129">
        <f t="shared" si="9"/>
        <v>-1.7290794544177254E-2</v>
      </c>
      <c r="P129">
        <f>IFERROR(IFERROR(INDEX(prices!$A$2:$G$507, (MATCH(I129+60,prices!$A$2:$A$507,0)), 5), INDEX(prices!$A$2:$G$507, (MATCH(I129+62,prices!$A$2:$A$507,0)), 5)), INDEX(prices!$A$2:$G$507, (MATCH(I129+63,prices!$A$2:$A$507,0)), 5))</f>
        <v>1789.839966</v>
      </c>
      <c r="Q129">
        <f t="shared" si="10"/>
        <v>0</v>
      </c>
      <c r="R129">
        <f>IFERROR(IFERROR(INDEX(prices!$A$2:$G$507, (MATCH(I129+90,prices!$A$2:$A$507,0)), 5), INDEX(prices!$A$2:$G$507, (MATCH(I129+92,prices!$A$2:$A$507,0)), 5)), INDEX(prices!$A$2:$G$507, (MATCH(I129+93,prices!$A$2:$A$507,0)), 5))</f>
        <v>1735.650024</v>
      </c>
      <c r="S129">
        <f t="shared" si="11"/>
        <v>-1.4978310794185181E-4</v>
      </c>
      <c r="T129">
        <f>IFERROR(IFERROR(INDEX(prices!$A$2:$G$507, (MATCH(I129+15,prices!$A$2:$A$507,0)), 5), INDEX(prices!$A$2:$G$507, (MATCH(I129+17,prices!$A$2:$A$507,0)), 5)), INDEX(prices!$A$2:$G$507, (MATCH(I129+18,prices!$A$2:$A$507,0)), 5))</f>
        <v>1977.900024</v>
      </c>
      <c r="U129">
        <f t="shared" si="12"/>
        <v>-7.0932690744091101E-3</v>
      </c>
      <c r="V129">
        <f>IFERROR(IFERROR(INDEX(prices!$A$2:$G$507, (MATCH(I129+7,prices!$A$2:$A$507,0)), 5), INDEX(prices!$A$2:$G$507, (MATCH(I129+9,prices!$A$2:$A$507,0)), 5)), INDEX(prices!$A$2:$G$507, (MATCH(I129+10,prices!$A$2:$A$507,0)), 5))</f>
        <v>2017.410034</v>
      </c>
      <c r="W129">
        <f t="shared" si="13"/>
        <v>1.4640639884629431E-2</v>
      </c>
    </row>
    <row r="130" spans="1:23">
      <c r="A130">
        <v>20190705</v>
      </c>
      <c r="B130">
        <v>-0.1</v>
      </c>
      <c r="C130">
        <v>0.17</v>
      </c>
      <c r="D130">
        <v>0.89</v>
      </c>
      <c r="E130">
        <v>8.9999999999999993E-3</v>
      </c>
      <c r="F130">
        <v>7</v>
      </c>
      <c r="G130">
        <v>5</v>
      </c>
      <c r="H130">
        <v>2019</v>
      </c>
      <c r="I130" s="1">
        <v>43651</v>
      </c>
      <c r="J130">
        <f>INDEX(pol!$A$2:$E$366, (MATCH(I130,pol!$A$2:$A$367,0)), 4)</f>
        <v>0.33286974459523799</v>
      </c>
      <c r="K130">
        <f t="shared" si="7"/>
        <v>0.14511922687345677</v>
      </c>
      <c r="L130">
        <f>INDEX(prices!$A$2:$G$253, (MATCH(I130,prices!$A$2:$A$253,0)), 5)</f>
        <v>1942.910034</v>
      </c>
      <c r="M130">
        <f t="shared" si="8"/>
        <v>2.016520887055181E-3</v>
      </c>
      <c r="N130">
        <f>IFERROR(IFERROR(INDEX(prices!$A$2:$G$507, (MATCH(I130+30,prices!$A$2:$A$507,0)), 5), INDEX(prices!$A$2:$G$507, (MATCH(I130+32,prices!$A$2:$A$507,0)), 5)), INDEX(prices!$A$2:$G$507, (MATCH(I130+33,prices!$A$2:$A$507,0)), 5))</f>
        <v>1787.829956</v>
      </c>
      <c r="O130">
        <f t="shared" si="9"/>
        <v>-1.9421488226571859E-2</v>
      </c>
      <c r="P130">
        <f>IFERROR(IFERROR(INDEX(prices!$A$2:$G$507, (MATCH(I130+60,prices!$A$2:$A$507,0)), 5), INDEX(prices!$A$2:$G$507, (MATCH(I130+62,prices!$A$2:$A$507,0)), 5)), INDEX(prices!$A$2:$G$507, (MATCH(I130+63,prices!$A$2:$A$507,0)), 5))</f>
        <v>1789.839966</v>
      </c>
      <c r="Q130">
        <f t="shared" si="10"/>
        <v>0</v>
      </c>
      <c r="R130">
        <f>IFERROR(IFERROR(INDEX(prices!$A$2:$G$507, (MATCH(I130+90,prices!$A$2:$A$507,0)), 5), INDEX(prices!$A$2:$G$507, (MATCH(I130+92,prices!$A$2:$A$507,0)), 5)), INDEX(prices!$A$2:$G$507, (MATCH(I130+93,prices!$A$2:$A$507,0)), 5))</f>
        <v>1724.420044</v>
      </c>
      <c r="S130">
        <f t="shared" si="11"/>
        <v>-6.4701868721894294E-3</v>
      </c>
      <c r="T130">
        <f>IFERROR(IFERROR(INDEX(prices!$A$2:$G$507, (MATCH(I130+15,prices!$A$2:$A$507,0)), 5), INDEX(prices!$A$2:$G$507, (MATCH(I130+17,prices!$A$2:$A$507,0)), 5)), INDEX(prices!$A$2:$G$507, (MATCH(I130+18,prices!$A$2:$A$507,0)), 5))</f>
        <v>1985.630005</v>
      </c>
      <c r="U130">
        <f t="shared" si="12"/>
        <v>3.9081757956437296E-3</v>
      </c>
      <c r="V130">
        <f>IFERROR(IFERROR(INDEX(prices!$A$2:$G$507, (MATCH(I130+7,prices!$A$2:$A$507,0)), 5), INDEX(prices!$A$2:$G$507, (MATCH(I130+9,prices!$A$2:$A$507,0)), 5)), INDEX(prices!$A$2:$G$507, (MATCH(I130+10,prices!$A$2:$A$507,0)), 5))</f>
        <v>2011</v>
      </c>
      <c r="W130">
        <f t="shared" si="13"/>
        <v>-3.1773580442100626E-3</v>
      </c>
    </row>
    <row r="131" spans="1:23">
      <c r="A131">
        <v>20190708</v>
      </c>
      <c r="B131">
        <v>-0.57999999999999996</v>
      </c>
      <c r="C131">
        <v>-0.44</v>
      </c>
      <c r="D131">
        <v>0.03</v>
      </c>
      <c r="E131">
        <v>8.9999999999999993E-3</v>
      </c>
      <c r="F131">
        <v>7</v>
      </c>
      <c r="G131">
        <v>8</v>
      </c>
      <c r="H131">
        <v>2019</v>
      </c>
      <c r="I131" s="1">
        <v>43654</v>
      </c>
      <c r="J131">
        <f>INDEX(pol!$A$2:$E$366, (MATCH(I131,pol!$A$2:$A$367,0)), 4)</f>
        <v>-0.27008296403971099</v>
      </c>
      <c r="K131">
        <f t="shared" ref="K131:K194" si="14">(J131-J130)/J130</f>
        <v>-1.8113773282943624</v>
      </c>
      <c r="L131">
        <f>INDEX(prices!$A$2:$G$253, (MATCH(I131,prices!$A$2:$A$253,0)), 5)</f>
        <v>1952.3199460000001</v>
      </c>
      <c r="M131">
        <f t="shared" ref="M131:M194" si="15">(L131-L130)/L130</f>
        <v>4.8432052103963121E-3</v>
      </c>
      <c r="N131">
        <f>IFERROR(IFERROR(INDEX(prices!$A$2:$G$507, (MATCH(I131+30,prices!$A$2:$A$507,0)), 5), INDEX(prices!$A$2:$G$507, (MATCH(I131+32,prices!$A$2:$A$507,0)), 5)), INDEX(prices!$A$2:$G$507, (MATCH(I131+33,prices!$A$2:$A$507,0)), 5))</f>
        <v>1793.400024</v>
      </c>
      <c r="O131">
        <f t="shared" ref="O131:O194" si="16">(N131-N130)/N130</f>
        <v>3.115546856851073E-3</v>
      </c>
      <c r="P131">
        <f>IFERROR(IFERROR(INDEX(prices!$A$2:$G$507, (MATCH(I131+60,prices!$A$2:$A$507,0)), 5), INDEX(prices!$A$2:$G$507, (MATCH(I131+62,prices!$A$2:$A$507,0)), 5)), INDEX(prices!$A$2:$G$507, (MATCH(I131+63,prices!$A$2:$A$507,0)), 5))</f>
        <v>1833.51001</v>
      </c>
      <c r="Q131">
        <f t="shared" ref="Q131:Q194" si="17">(P131-P130)/P130</f>
        <v>2.439885399229037E-2</v>
      </c>
      <c r="R131">
        <f>IFERROR(IFERROR(INDEX(prices!$A$2:$G$507, (MATCH(I131+90,prices!$A$2:$A$507,0)), 5), INDEX(prices!$A$2:$G$507, (MATCH(I131+92,prices!$A$2:$A$507,0)), 5)), INDEX(prices!$A$2:$G$507, (MATCH(I131+93,prices!$A$2:$A$507,0)), 5))</f>
        <v>1705.51001</v>
      </c>
      <c r="S131">
        <f t="shared" ref="S131:S194" si="18">(R131-R130)/R130</f>
        <v>-1.0966025398391853E-2</v>
      </c>
      <c r="T131">
        <f>IFERROR(IFERROR(INDEX(prices!$A$2:$G$507, (MATCH(I131+15,prices!$A$2:$A$507,0)), 5), INDEX(prices!$A$2:$G$507, (MATCH(I131+17,prices!$A$2:$A$507,0)), 5)), INDEX(prices!$A$2:$G$507, (MATCH(I131+18,prices!$A$2:$A$507,0)), 5))</f>
        <v>1994.48999</v>
      </c>
      <c r="U131">
        <f t="shared" ref="U131:U194" si="19">(T131-T130)/T130</f>
        <v>4.4620523348709428E-3</v>
      </c>
      <c r="V131">
        <f>IFERROR(IFERROR(INDEX(prices!$A$2:$G$507, (MATCH(I131+7,prices!$A$2:$A$507,0)), 5), INDEX(prices!$A$2:$G$507, (MATCH(I131+9,prices!$A$2:$A$507,0)), 5)), INDEX(prices!$A$2:$G$507, (MATCH(I131+10,prices!$A$2:$A$507,0)), 5))</f>
        <v>2020.98999</v>
      </c>
      <c r="W131">
        <f t="shared" ref="W131:W194" si="20">(V131-V130)/V130</f>
        <v>4.967672799602205E-3</v>
      </c>
    </row>
    <row r="132" spans="1:23">
      <c r="A132">
        <v>20190709</v>
      </c>
      <c r="B132">
        <v>0.18</v>
      </c>
      <c r="C132">
        <v>-0.15</v>
      </c>
      <c r="D132">
        <v>-0.53</v>
      </c>
      <c r="E132">
        <v>8.9999999999999993E-3</v>
      </c>
      <c r="F132">
        <v>7</v>
      </c>
      <c r="G132">
        <v>9</v>
      </c>
      <c r="H132">
        <v>2019</v>
      </c>
      <c r="I132" s="1">
        <v>43655</v>
      </c>
      <c r="J132">
        <f>INDEX(pol!$A$2:$E$366, (MATCH(I132,pol!$A$2:$A$367,0)), 4)</f>
        <v>0.15363442459555299</v>
      </c>
      <c r="K132">
        <f t="shared" si="14"/>
        <v>-1.5688415970322502</v>
      </c>
      <c r="L132">
        <f>INDEX(prices!$A$2:$G$253, (MATCH(I132,prices!$A$2:$A$253,0)), 5)</f>
        <v>1988.3000489999999</v>
      </c>
      <c r="M132">
        <f t="shared" si="15"/>
        <v>1.8429409110795342E-2</v>
      </c>
      <c r="N132">
        <f>IFERROR(IFERROR(INDEX(prices!$A$2:$G$507, (MATCH(I132+30,prices!$A$2:$A$507,0)), 5), INDEX(prices!$A$2:$G$507, (MATCH(I132+32,prices!$A$2:$A$507,0)), 5)), INDEX(prices!$A$2:$G$507, (MATCH(I132+33,prices!$A$2:$A$507,0)), 5))</f>
        <v>1832.8900149999999</v>
      </c>
      <c r="O132">
        <f t="shared" si="16"/>
        <v>2.2019622210064115E-2</v>
      </c>
      <c r="P132">
        <f>IFERROR(IFERROR(INDEX(prices!$A$2:$G$507, (MATCH(I132+60,prices!$A$2:$A$507,0)), 5), INDEX(prices!$A$2:$G$507, (MATCH(I132+62,prices!$A$2:$A$507,0)), 5)), INDEX(prices!$A$2:$G$507, (MATCH(I132+63,prices!$A$2:$A$507,0)), 5))</f>
        <v>1831.349976</v>
      </c>
      <c r="Q132">
        <f t="shared" si="17"/>
        <v>-1.1780868324793034E-3</v>
      </c>
      <c r="R132">
        <f>IFERROR(IFERROR(INDEX(prices!$A$2:$G$507, (MATCH(I132+90,prices!$A$2:$A$507,0)), 5), INDEX(prices!$A$2:$G$507, (MATCH(I132+92,prices!$A$2:$A$507,0)), 5)), INDEX(prices!$A$2:$G$507, (MATCH(I132+93,prices!$A$2:$A$507,0)), 5))</f>
        <v>1732.660034</v>
      </c>
      <c r="S132">
        <f t="shared" si="18"/>
        <v>1.5919005951773941E-2</v>
      </c>
      <c r="T132">
        <f>IFERROR(IFERROR(INDEX(prices!$A$2:$G$507, (MATCH(I132+15,prices!$A$2:$A$507,0)), 5), INDEX(prices!$A$2:$G$507, (MATCH(I132+17,prices!$A$2:$A$507,0)), 5)), INDEX(prices!$A$2:$G$507, (MATCH(I132+18,prices!$A$2:$A$507,0)), 5))</f>
        <v>2000.8100589999999</v>
      </c>
      <c r="U132">
        <f t="shared" si="19"/>
        <v>3.1687644619363951E-3</v>
      </c>
      <c r="V132">
        <f>IFERROR(IFERROR(INDEX(prices!$A$2:$G$507, (MATCH(I132+7,prices!$A$2:$A$507,0)), 5), INDEX(prices!$A$2:$G$507, (MATCH(I132+9,prices!$A$2:$A$507,0)), 5)), INDEX(prices!$A$2:$G$507, (MATCH(I132+10,prices!$A$2:$A$507,0)), 5))</f>
        <v>2009.900024</v>
      </c>
      <c r="W132">
        <f t="shared" si="20"/>
        <v>-5.4873928395855164E-3</v>
      </c>
    </row>
    <row r="133" spans="1:23">
      <c r="A133">
        <v>20190710</v>
      </c>
      <c r="B133">
        <v>0.4</v>
      </c>
      <c r="C133">
        <v>-0.16</v>
      </c>
      <c r="D133">
        <v>-0.39</v>
      </c>
      <c r="E133">
        <v>8.9999999999999993E-3</v>
      </c>
      <c r="F133">
        <v>7</v>
      </c>
      <c r="G133">
        <v>10</v>
      </c>
      <c r="H133">
        <v>2019</v>
      </c>
      <c r="I133" s="1">
        <v>43656</v>
      </c>
      <c r="J133">
        <f>INDEX(pol!$A$2:$E$366, (MATCH(I133,pol!$A$2:$A$367,0)), 4)</f>
        <v>0.33931348229279201</v>
      </c>
      <c r="K133">
        <f t="shared" si="14"/>
        <v>1.2085771674287482</v>
      </c>
      <c r="L133">
        <f>INDEX(prices!$A$2:$G$253, (MATCH(I133,prices!$A$2:$A$253,0)), 5)</f>
        <v>2017.410034</v>
      </c>
      <c r="M133">
        <f t="shared" si="15"/>
        <v>1.4640639884629431E-2</v>
      </c>
      <c r="N133">
        <f>IFERROR(IFERROR(INDEX(prices!$A$2:$G$507, (MATCH(I133+30,prices!$A$2:$A$507,0)), 5), INDEX(prices!$A$2:$G$507, (MATCH(I133+32,prices!$A$2:$A$507,0)), 5)), INDEX(prices!$A$2:$G$507, (MATCH(I133+33,prices!$A$2:$A$507,0)), 5))</f>
        <v>1807.579956</v>
      </c>
      <c r="O133">
        <f t="shared" si="16"/>
        <v>-1.3808825839448915E-2</v>
      </c>
      <c r="P133">
        <f>IFERROR(IFERROR(INDEX(prices!$A$2:$G$507, (MATCH(I133+60,prices!$A$2:$A$507,0)), 5), INDEX(prices!$A$2:$G$507, (MATCH(I133+62,prices!$A$2:$A$507,0)), 5)), INDEX(prices!$A$2:$G$507, (MATCH(I133+63,prices!$A$2:$A$507,0)), 5))</f>
        <v>1820.5500489999999</v>
      </c>
      <c r="Q133">
        <f t="shared" si="17"/>
        <v>-5.8972491012280574E-3</v>
      </c>
      <c r="R133">
        <f>IFERROR(IFERROR(INDEX(prices!$A$2:$G$507, (MATCH(I133+90,prices!$A$2:$A$507,0)), 5), INDEX(prices!$A$2:$G$507, (MATCH(I133+92,prices!$A$2:$A$507,0)), 5)), INDEX(prices!$A$2:$G$507, (MATCH(I133+93,prices!$A$2:$A$507,0)), 5))</f>
        <v>1705.51001</v>
      </c>
      <c r="S133">
        <f t="shared" si="18"/>
        <v>-1.5669562099451088E-2</v>
      </c>
      <c r="T133">
        <f>IFERROR(IFERROR(INDEX(prices!$A$2:$G$507, (MATCH(I133+15,prices!$A$2:$A$507,0)), 5), INDEX(prices!$A$2:$G$507, (MATCH(I133+17,prices!$A$2:$A$507,0)), 5)), INDEX(prices!$A$2:$G$507, (MATCH(I133+18,prices!$A$2:$A$507,0)), 5))</f>
        <v>1973.8199460000001</v>
      </c>
      <c r="U133">
        <f t="shared" si="19"/>
        <v>-1.3489592816966061E-2</v>
      </c>
      <c r="V133">
        <f>IFERROR(IFERROR(INDEX(prices!$A$2:$G$507, (MATCH(I133+7,prices!$A$2:$A$507,0)), 5), INDEX(prices!$A$2:$G$507, (MATCH(I133+9,prices!$A$2:$A$507,0)), 5)), INDEX(prices!$A$2:$G$507, (MATCH(I133+10,prices!$A$2:$A$507,0)), 5))</f>
        <v>1992.030029</v>
      </c>
      <c r="W133">
        <f t="shared" si="20"/>
        <v>-8.8909870076204437E-3</v>
      </c>
    </row>
    <row r="134" spans="1:23">
      <c r="A134">
        <v>20190711</v>
      </c>
      <c r="B134">
        <v>0.19</v>
      </c>
      <c r="C134">
        <v>-0.8</v>
      </c>
      <c r="D134">
        <v>0.03</v>
      </c>
      <c r="E134">
        <v>8.9999999999999993E-3</v>
      </c>
      <c r="F134">
        <v>7</v>
      </c>
      <c r="G134">
        <v>11</v>
      </c>
      <c r="H134">
        <v>2019</v>
      </c>
      <c r="I134" s="1">
        <v>43657</v>
      </c>
      <c r="J134">
        <f>INDEX(pol!$A$2:$E$366, (MATCH(I134,pol!$A$2:$A$367,0)), 4)</f>
        <v>0.46070116281045698</v>
      </c>
      <c r="K134">
        <f t="shared" si="14"/>
        <v>0.35774493750566655</v>
      </c>
      <c r="L134">
        <f>INDEX(prices!$A$2:$G$253, (MATCH(I134,prices!$A$2:$A$253,0)), 5)</f>
        <v>2001.0699460000001</v>
      </c>
      <c r="M134">
        <f t="shared" si="15"/>
        <v>-8.0995373893336768E-3</v>
      </c>
      <c r="N134">
        <f>IFERROR(IFERROR(INDEX(prices!$A$2:$G$507, (MATCH(I134+30,prices!$A$2:$A$507,0)), 5), INDEX(prices!$A$2:$G$507, (MATCH(I134+32,prices!$A$2:$A$507,0)), 5)), INDEX(prices!$A$2:$G$507, (MATCH(I134+33,prices!$A$2:$A$507,0)), 5))</f>
        <v>1784.920044</v>
      </c>
      <c r="O134">
        <f t="shared" si="16"/>
        <v>-1.2536049608640425E-2</v>
      </c>
      <c r="P134">
        <f>IFERROR(IFERROR(INDEX(prices!$A$2:$G$507, (MATCH(I134+60,prices!$A$2:$A$507,0)), 5), INDEX(prices!$A$2:$G$507, (MATCH(I134+62,prices!$A$2:$A$507,0)), 5)), INDEX(prices!$A$2:$G$507, (MATCH(I134+63,prices!$A$2:$A$507,0)), 5))</f>
        <v>1831.349976</v>
      </c>
      <c r="Q134">
        <f t="shared" si="17"/>
        <v>5.9322329567002337E-3</v>
      </c>
      <c r="R134">
        <f>IFERROR(IFERROR(INDEX(prices!$A$2:$G$507, (MATCH(I134+90,prices!$A$2:$A$507,0)), 5), INDEX(prices!$A$2:$G$507, (MATCH(I134+92,prices!$A$2:$A$507,0)), 5)), INDEX(prices!$A$2:$G$507, (MATCH(I134+93,prices!$A$2:$A$507,0)), 5))</f>
        <v>1721.98999</v>
      </c>
      <c r="S134">
        <f t="shared" si="18"/>
        <v>9.6627870275590288E-3</v>
      </c>
      <c r="T134">
        <f>IFERROR(IFERROR(INDEX(prices!$A$2:$G$507, (MATCH(I134+15,prices!$A$2:$A$507,0)), 5), INDEX(prices!$A$2:$G$507, (MATCH(I134+17,prices!$A$2:$A$507,0)), 5)), INDEX(prices!$A$2:$G$507, (MATCH(I134+18,prices!$A$2:$A$507,0)), 5))</f>
        <v>1943.0500489999999</v>
      </c>
      <c r="U134">
        <f t="shared" si="19"/>
        <v>-1.5589009049359422E-2</v>
      </c>
      <c r="V134">
        <f>IFERROR(IFERROR(INDEX(prices!$A$2:$G$507, (MATCH(I134+7,prices!$A$2:$A$507,0)), 5), INDEX(prices!$A$2:$G$507, (MATCH(I134+9,prices!$A$2:$A$507,0)), 5)), INDEX(prices!$A$2:$G$507, (MATCH(I134+10,prices!$A$2:$A$507,0)), 5))</f>
        <v>1977.900024</v>
      </c>
      <c r="W134">
        <f t="shared" si="20"/>
        <v>-7.0932690744091101E-3</v>
      </c>
    </row>
    <row r="135" spans="1:23">
      <c r="A135">
        <v>20190712</v>
      </c>
      <c r="B135">
        <v>0.53</v>
      </c>
      <c r="C135">
        <v>0.19</v>
      </c>
      <c r="D135">
        <v>0.44</v>
      </c>
      <c r="E135">
        <v>8.9999999999999993E-3</v>
      </c>
      <c r="F135">
        <v>7</v>
      </c>
      <c r="G135">
        <v>12</v>
      </c>
      <c r="H135">
        <v>2019</v>
      </c>
      <c r="I135" s="1">
        <v>43658</v>
      </c>
      <c r="J135">
        <f>INDEX(pol!$A$2:$E$366, (MATCH(I135,pol!$A$2:$A$367,0)), 4)</f>
        <v>0.37283500413361997</v>
      </c>
      <c r="K135">
        <f t="shared" si="14"/>
        <v>-0.19072267615045538</v>
      </c>
      <c r="L135">
        <f>INDEX(prices!$A$2:$G$253, (MATCH(I135,prices!$A$2:$A$253,0)), 5)</f>
        <v>2011</v>
      </c>
      <c r="M135">
        <f t="shared" si="15"/>
        <v>4.9623722648223347E-3</v>
      </c>
      <c r="N135">
        <f>IFERROR(IFERROR(INDEX(prices!$A$2:$G$507, (MATCH(I135+30,prices!$A$2:$A$507,0)), 5), INDEX(prices!$A$2:$G$507, (MATCH(I135+32,prices!$A$2:$A$507,0)), 5)), INDEX(prices!$A$2:$G$507, (MATCH(I135+33,prices!$A$2:$A$507,0)), 5))</f>
        <v>1824.339966</v>
      </c>
      <c r="O135">
        <f t="shared" si="16"/>
        <v>2.2084979174562983E-2</v>
      </c>
      <c r="P135">
        <f>IFERROR(IFERROR(INDEX(prices!$A$2:$G$507, (MATCH(I135+60,prices!$A$2:$A$507,0)), 5), INDEX(prices!$A$2:$G$507, (MATCH(I135+62,prices!$A$2:$A$507,0)), 5)), INDEX(prices!$A$2:$G$507, (MATCH(I135+63,prices!$A$2:$A$507,0)), 5))</f>
        <v>1820.5500489999999</v>
      </c>
      <c r="Q135">
        <f t="shared" si="17"/>
        <v>-5.8972491012280574E-3</v>
      </c>
      <c r="R135">
        <f>IFERROR(IFERROR(INDEX(prices!$A$2:$G$507, (MATCH(I135+90,prices!$A$2:$A$507,0)), 5), INDEX(prices!$A$2:$G$507, (MATCH(I135+92,prices!$A$2:$A$507,0)), 5)), INDEX(prices!$A$2:$G$507, (MATCH(I135+93,prices!$A$2:$A$507,0)), 5))</f>
        <v>1720.26001</v>
      </c>
      <c r="S135">
        <f t="shared" si="18"/>
        <v>-1.0046399863219116E-3</v>
      </c>
      <c r="T135">
        <f>IFERROR(IFERROR(INDEX(prices!$A$2:$G$507, (MATCH(I135+15,prices!$A$2:$A$507,0)), 5), INDEX(prices!$A$2:$G$507, (MATCH(I135+17,prices!$A$2:$A$507,0)), 5)), INDEX(prices!$A$2:$G$507, (MATCH(I135+18,prices!$A$2:$A$507,0)), 5))</f>
        <v>1912.4499510000001</v>
      </c>
      <c r="U135">
        <f t="shared" si="19"/>
        <v>-1.5748486775082494E-2</v>
      </c>
      <c r="V135">
        <f>IFERROR(IFERROR(INDEX(prices!$A$2:$G$507, (MATCH(I135+7,prices!$A$2:$A$507,0)), 5), INDEX(prices!$A$2:$G$507, (MATCH(I135+9,prices!$A$2:$A$507,0)), 5)), INDEX(prices!$A$2:$G$507, (MATCH(I135+10,prices!$A$2:$A$507,0)), 5))</f>
        <v>1964.5200199999999</v>
      </c>
      <c r="W135">
        <f t="shared" si="20"/>
        <v>-6.7647524332099902E-3</v>
      </c>
    </row>
    <row r="136" spans="1:23">
      <c r="A136">
        <v>20190715</v>
      </c>
      <c r="B136">
        <v>-0.04</v>
      </c>
      <c r="C136">
        <v>-0.38</v>
      </c>
      <c r="D136">
        <v>-0.99</v>
      </c>
      <c r="E136">
        <v>8.9999999999999993E-3</v>
      </c>
      <c r="F136">
        <v>7</v>
      </c>
      <c r="G136">
        <v>15</v>
      </c>
      <c r="H136">
        <v>2019</v>
      </c>
      <c r="I136" s="1">
        <v>43661</v>
      </c>
      <c r="J136">
        <f>INDEX(pol!$A$2:$E$366, (MATCH(I136,pol!$A$2:$A$367,0)), 4)</f>
        <v>0.49308077854952098</v>
      </c>
      <c r="K136">
        <f t="shared" si="14"/>
        <v>0.32251739531625695</v>
      </c>
      <c r="L136">
        <f>INDEX(prices!$A$2:$G$253, (MATCH(I136,prices!$A$2:$A$253,0)), 5)</f>
        <v>2020.98999</v>
      </c>
      <c r="M136">
        <f t="shared" si="15"/>
        <v>4.967672799602205E-3</v>
      </c>
      <c r="N136">
        <f>IFERROR(IFERROR(INDEX(prices!$A$2:$G$507, (MATCH(I136+30,prices!$A$2:$A$507,0)), 5), INDEX(prices!$A$2:$G$507, (MATCH(I136+32,prices!$A$2:$A$507,0)), 5)), INDEX(prices!$A$2:$G$507, (MATCH(I136+33,prices!$A$2:$A$507,0)), 5))</f>
        <v>1762.959961</v>
      </c>
      <c r="O136">
        <f t="shared" si="16"/>
        <v>-3.3645047602931251E-2</v>
      </c>
      <c r="P136">
        <f>IFERROR(IFERROR(INDEX(prices!$A$2:$G$507, (MATCH(I136+60,prices!$A$2:$A$507,0)), 5), INDEX(prices!$A$2:$G$507, (MATCH(I136+62,prices!$A$2:$A$507,0)), 5)), INDEX(prices!$A$2:$G$507, (MATCH(I136+63,prices!$A$2:$A$507,0)), 5))</f>
        <v>1839.339966</v>
      </c>
      <c r="Q136">
        <f t="shared" si="17"/>
        <v>1.0321010955079797E-2</v>
      </c>
      <c r="R136">
        <f>IFERROR(IFERROR(INDEX(prices!$A$2:$G$507, (MATCH(I136+90,prices!$A$2:$A$507,0)), 5), INDEX(prices!$A$2:$G$507, (MATCH(I136+92,prices!$A$2:$A$507,0)), 5)), INDEX(prices!$A$2:$G$507, (MATCH(I136+93,prices!$A$2:$A$507,0)), 5))</f>
        <v>1767.380005</v>
      </c>
      <c r="S136">
        <f t="shared" si="18"/>
        <v>2.739120523995673E-2</v>
      </c>
      <c r="T136">
        <f>IFERROR(IFERROR(INDEX(prices!$A$2:$G$507, (MATCH(I136+15,prices!$A$2:$A$507,0)), 5), INDEX(prices!$A$2:$G$507, (MATCH(I136+17,prices!$A$2:$A$507,0)), 5)), INDEX(prices!$A$2:$G$507, (MATCH(I136+18,prices!$A$2:$A$507,0)), 5))</f>
        <v>1898.530029</v>
      </c>
      <c r="U136">
        <f t="shared" si="19"/>
        <v>-7.278581064420254E-3</v>
      </c>
      <c r="V136">
        <f>IFERROR(IFERROR(INDEX(prices!$A$2:$G$507, (MATCH(I136+7,prices!$A$2:$A$507,0)), 5), INDEX(prices!$A$2:$G$507, (MATCH(I136+9,prices!$A$2:$A$507,0)), 5)), INDEX(prices!$A$2:$G$507, (MATCH(I136+10,prices!$A$2:$A$507,0)), 5))</f>
        <v>1985.630005</v>
      </c>
      <c r="W136">
        <f t="shared" si="20"/>
        <v>1.0745619685769378E-2</v>
      </c>
    </row>
    <row r="137" spans="1:23">
      <c r="A137">
        <v>20190716</v>
      </c>
      <c r="B137">
        <v>-0.32</v>
      </c>
      <c r="C137">
        <v>0.33</v>
      </c>
      <c r="D137">
        <v>0.15</v>
      </c>
      <c r="E137">
        <v>8.9999999999999993E-3</v>
      </c>
      <c r="F137">
        <v>7</v>
      </c>
      <c r="G137">
        <v>16</v>
      </c>
      <c r="H137">
        <v>2019</v>
      </c>
      <c r="I137" s="1">
        <v>43662</v>
      </c>
      <c r="J137">
        <f>INDEX(pol!$A$2:$E$366, (MATCH(I137,pol!$A$2:$A$367,0)), 4)</f>
        <v>0.479142443229926</v>
      </c>
      <c r="K137">
        <f t="shared" si="14"/>
        <v>-2.8267853718810361E-2</v>
      </c>
      <c r="L137">
        <f>INDEX(prices!$A$2:$G$253, (MATCH(I137,prices!$A$2:$A$253,0)), 5)</f>
        <v>2009.900024</v>
      </c>
      <c r="M137">
        <f t="shared" si="15"/>
        <v>-5.4873928395855164E-3</v>
      </c>
      <c r="N137">
        <f>IFERROR(IFERROR(INDEX(prices!$A$2:$G$507, (MATCH(I137+30,prices!$A$2:$A$507,0)), 5), INDEX(prices!$A$2:$G$507, (MATCH(I137+32,prices!$A$2:$A$507,0)), 5)), INDEX(prices!$A$2:$G$507, (MATCH(I137+33,prices!$A$2:$A$507,0)), 5))</f>
        <v>1776.119995</v>
      </c>
      <c r="O137">
        <f t="shared" si="16"/>
        <v>7.4647378789789746E-3</v>
      </c>
      <c r="P137">
        <f>IFERROR(IFERROR(INDEX(prices!$A$2:$G$507, (MATCH(I137+60,prices!$A$2:$A$507,0)), 5), INDEX(prices!$A$2:$G$507, (MATCH(I137+62,prices!$A$2:$A$507,0)), 5)), INDEX(prices!$A$2:$G$507, (MATCH(I137+63,prices!$A$2:$A$507,0)), 5))</f>
        <v>1807.839966</v>
      </c>
      <c r="Q137">
        <f t="shared" si="17"/>
        <v>-1.7125708451006388E-2</v>
      </c>
      <c r="R137">
        <f>IFERROR(IFERROR(INDEX(prices!$A$2:$G$507, (MATCH(I137+90,prices!$A$2:$A$507,0)), 5), INDEX(prices!$A$2:$G$507, (MATCH(I137+92,prices!$A$2:$A$507,0)), 5)), INDEX(prices!$A$2:$G$507, (MATCH(I137+93,prices!$A$2:$A$507,0)), 5))</f>
        <v>1736.4300539999999</v>
      </c>
      <c r="S137">
        <f t="shared" si="18"/>
        <v>-1.7511769349229486E-2</v>
      </c>
      <c r="T137">
        <f>IFERROR(IFERROR(INDEX(prices!$A$2:$G$507, (MATCH(I137+15,prices!$A$2:$A$507,0)), 5), INDEX(prices!$A$2:$G$507, (MATCH(I137+17,prices!$A$2:$A$507,0)), 5)), INDEX(prices!$A$2:$G$507, (MATCH(I137+18,prices!$A$2:$A$507,0)), 5))</f>
        <v>1866.780029</v>
      </c>
      <c r="U137">
        <f t="shared" si="19"/>
        <v>-1.6723464741152112E-2</v>
      </c>
      <c r="V137">
        <f>IFERROR(IFERROR(INDEX(prices!$A$2:$G$507, (MATCH(I137+7,prices!$A$2:$A$507,0)), 5), INDEX(prices!$A$2:$G$507, (MATCH(I137+9,prices!$A$2:$A$507,0)), 5)), INDEX(prices!$A$2:$G$507, (MATCH(I137+10,prices!$A$2:$A$507,0)), 5))</f>
        <v>1994.48999</v>
      </c>
      <c r="W137">
        <f t="shared" si="20"/>
        <v>4.4620523348709428E-3</v>
      </c>
    </row>
    <row r="138" spans="1:23">
      <c r="A138">
        <v>20190717</v>
      </c>
      <c r="B138">
        <v>-0.64</v>
      </c>
      <c r="C138">
        <v>-0.14000000000000001</v>
      </c>
      <c r="D138">
        <v>-0.68</v>
      </c>
      <c r="E138">
        <v>8.9999999999999993E-3</v>
      </c>
      <c r="F138">
        <v>7</v>
      </c>
      <c r="G138">
        <v>17</v>
      </c>
      <c r="H138">
        <v>2019</v>
      </c>
      <c r="I138" s="1">
        <v>43663</v>
      </c>
      <c r="J138">
        <f>INDEX(pol!$A$2:$E$366, (MATCH(I138,pol!$A$2:$A$367,0)), 4)</f>
        <v>0.32806452956126397</v>
      </c>
      <c r="K138">
        <f t="shared" si="14"/>
        <v>-0.31530897711803063</v>
      </c>
      <c r="L138">
        <f>INDEX(prices!$A$2:$G$253, (MATCH(I138,prices!$A$2:$A$253,0)), 5)</f>
        <v>1992.030029</v>
      </c>
      <c r="M138">
        <f t="shared" si="15"/>
        <v>-8.8909870076204437E-3</v>
      </c>
      <c r="N138">
        <f>IFERROR(IFERROR(INDEX(prices!$A$2:$G$507, (MATCH(I138+30,prices!$A$2:$A$507,0)), 5), INDEX(prices!$A$2:$G$507, (MATCH(I138+32,prices!$A$2:$A$507,0)), 5)), INDEX(prices!$A$2:$G$507, (MATCH(I138+33,prices!$A$2:$A$507,0)), 5))</f>
        <v>1792.5699460000001</v>
      </c>
      <c r="O138">
        <f t="shared" si="16"/>
        <v>9.2617340305321295E-3</v>
      </c>
      <c r="P138">
        <f>IFERROR(IFERROR(INDEX(prices!$A$2:$G$507, (MATCH(I138+60,prices!$A$2:$A$507,0)), 5), INDEX(prices!$A$2:$G$507, (MATCH(I138+62,prices!$A$2:$A$507,0)), 5)), INDEX(prices!$A$2:$G$507, (MATCH(I138+63,prices!$A$2:$A$507,0)), 5))</f>
        <v>1822.5500489999999</v>
      </c>
      <c r="Q138">
        <f t="shared" si="17"/>
        <v>8.1368280802792802E-3</v>
      </c>
      <c r="R138">
        <f>IFERROR(IFERROR(INDEX(prices!$A$2:$G$507, (MATCH(I138+90,prices!$A$2:$A$507,0)), 5), INDEX(prices!$A$2:$G$507, (MATCH(I138+92,prices!$A$2:$A$507,0)), 5)), INDEX(prices!$A$2:$G$507, (MATCH(I138+93,prices!$A$2:$A$507,0)), 5))</f>
        <v>1767.380005</v>
      </c>
      <c r="S138">
        <f t="shared" si="18"/>
        <v>1.7823897328144298E-2</v>
      </c>
      <c r="T138">
        <f>IFERROR(IFERROR(INDEX(prices!$A$2:$G$507, (MATCH(I138+15,prices!$A$2:$A$507,0)), 5), INDEX(prices!$A$2:$G$507, (MATCH(I138+17,prices!$A$2:$A$507,0)), 5)), INDEX(prices!$A$2:$G$507, (MATCH(I138+18,prices!$A$2:$A$507,0)), 5))</f>
        <v>1855.3199460000001</v>
      </c>
      <c r="U138">
        <f t="shared" si="19"/>
        <v>-6.1389573607871185E-3</v>
      </c>
      <c r="V138">
        <f>IFERROR(IFERROR(INDEX(prices!$A$2:$G$507, (MATCH(I138+7,prices!$A$2:$A$507,0)), 5), INDEX(prices!$A$2:$G$507, (MATCH(I138+9,prices!$A$2:$A$507,0)), 5)), INDEX(prices!$A$2:$G$507, (MATCH(I138+10,prices!$A$2:$A$507,0)), 5))</f>
        <v>2000.8100589999999</v>
      </c>
      <c r="W138">
        <f t="shared" si="20"/>
        <v>3.1687644619363951E-3</v>
      </c>
    </row>
    <row r="139" spans="1:23">
      <c r="A139">
        <v>20190718</v>
      </c>
      <c r="B139">
        <v>0.35</v>
      </c>
      <c r="C139">
        <v>-0.32</v>
      </c>
      <c r="D139">
        <v>-0.03</v>
      </c>
      <c r="E139">
        <v>8.9999999999999993E-3</v>
      </c>
      <c r="F139">
        <v>7</v>
      </c>
      <c r="G139">
        <v>18</v>
      </c>
      <c r="H139">
        <v>2019</v>
      </c>
      <c r="I139" s="1">
        <v>43664</v>
      </c>
      <c r="J139">
        <f>INDEX(pol!$A$2:$E$366, (MATCH(I139,pol!$A$2:$A$367,0)), 4)</f>
        <v>0.38004093579558001</v>
      </c>
      <c r="K139">
        <f t="shared" si="14"/>
        <v>0.15843348350955991</v>
      </c>
      <c r="L139">
        <f>INDEX(prices!$A$2:$G$253, (MATCH(I139,prices!$A$2:$A$253,0)), 5)</f>
        <v>1977.900024</v>
      </c>
      <c r="M139">
        <f t="shared" si="15"/>
        <v>-7.0932690744091101E-3</v>
      </c>
      <c r="N139">
        <f>IFERROR(IFERROR(INDEX(prices!$A$2:$G$507, (MATCH(I139+30,prices!$A$2:$A$507,0)), 5), INDEX(prices!$A$2:$G$507, (MATCH(I139+32,prices!$A$2:$A$507,0)), 5)), INDEX(prices!$A$2:$G$507, (MATCH(I139+33,prices!$A$2:$A$507,0)), 5))</f>
        <v>1816.119995</v>
      </c>
      <c r="O139">
        <f t="shared" si="16"/>
        <v>1.3137590001745986E-2</v>
      </c>
      <c r="P139">
        <f>IFERROR(IFERROR(INDEX(prices!$A$2:$G$507, (MATCH(I139+60,prices!$A$2:$A$507,0)), 5), INDEX(prices!$A$2:$G$507, (MATCH(I139+62,prices!$A$2:$A$507,0)), 5)), INDEX(prices!$A$2:$G$507, (MATCH(I139+63,prices!$A$2:$A$507,0)), 5))</f>
        <v>1807.839966</v>
      </c>
      <c r="Q139">
        <f t="shared" si="17"/>
        <v>-8.0711544838349414E-3</v>
      </c>
      <c r="R139">
        <f>IFERROR(IFERROR(INDEX(prices!$A$2:$G$507, (MATCH(I139+90,prices!$A$2:$A$507,0)), 5), INDEX(prices!$A$2:$G$507, (MATCH(I139+92,prices!$A$2:$A$507,0)), 5)), INDEX(prices!$A$2:$G$507, (MATCH(I139+93,prices!$A$2:$A$507,0)), 5))</f>
        <v>1777.4300539999999</v>
      </c>
      <c r="S139">
        <f t="shared" si="18"/>
        <v>5.6864109425069252E-3</v>
      </c>
      <c r="T139">
        <f>IFERROR(IFERROR(INDEX(prices!$A$2:$G$507, (MATCH(I139+15,prices!$A$2:$A$507,0)), 5), INDEX(prices!$A$2:$G$507, (MATCH(I139+17,prices!$A$2:$A$507,0)), 5)), INDEX(prices!$A$2:$G$507, (MATCH(I139+18,prices!$A$2:$A$507,0)), 5))</f>
        <v>1823.23999</v>
      </c>
      <c r="U139">
        <f t="shared" si="19"/>
        <v>-1.7290794544177254E-2</v>
      </c>
      <c r="V139">
        <f>IFERROR(IFERROR(INDEX(prices!$A$2:$G$507, (MATCH(I139+7,prices!$A$2:$A$507,0)), 5), INDEX(prices!$A$2:$G$507, (MATCH(I139+9,prices!$A$2:$A$507,0)), 5)), INDEX(prices!$A$2:$G$507, (MATCH(I139+10,prices!$A$2:$A$507,0)), 5))</f>
        <v>1973.8199460000001</v>
      </c>
      <c r="W139">
        <f t="shared" si="20"/>
        <v>-1.3489592816966061E-2</v>
      </c>
    </row>
    <row r="140" spans="1:23">
      <c r="A140">
        <v>20190719</v>
      </c>
      <c r="B140">
        <v>-0.56000000000000005</v>
      </c>
      <c r="C140">
        <v>0.14000000000000001</v>
      </c>
      <c r="D140">
        <v>0.89</v>
      </c>
      <c r="E140">
        <v>8.9999999999999993E-3</v>
      </c>
      <c r="F140">
        <v>7</v>
      </c>
      <c r="G140">
        <v>19</v>
      </c>
      <c r="H140">
        <v>2019</v>
      </c>
      <c r="I140" s="1">
        <v>43665</v>
      </c>
      <c r="J140">
        <f>INDEX(pol!$A$2:$E$366, (MATCH(I140,pol!$A$2:$A$367,0)), 4)</f>
        <v>0.33569595584663198</v>
      </c>
      <c r="K140">
        <f t="shared" si="14"/>
        <v>-0.11668474570013355</v>
      </c>
      <c r="L140">
        <f>INDEX(prices!$A$2:$G$253, (MATCH(I140,prices!$A$2:$A$253,0)), 5)</f>
        <v>1964.5200199999999</v>
      </c>
      <c r="M140">
        <f t="shared" si="15"/>
        <v>-6.7647524332099902E-3</v>
      </c>
      <c r="N140">
        <f>IFERROR(IFERROR(INDEX(prices!$A$2:$G$507, (MATCH(I140+30,prices!$A$2:$A$507,0)), 5), INDEX(prices!$A$2:$G$507, (MATCH(I140+32,prices!$A$2:$A$507,0)), 5)), INDEX(prices!$A$2:$G$507, (MATCH(I140+33,prices!$A$2:$A$507,0)), 5))</f>
        <v>1801.380005</v>
      </c>
      <c r="O140">
        <f t="shared" si="16"/>
        <v>-8.1161982911817643E-3</v>
      </c>
      <c r="P140">
        <f>IFERROR(IFERROR(INDEX(prices!$A$2:$G$507, (MATCH(I140+60,prices!$A$2:$A$507,0)), 5), INDEX(prices!$A$2:$G$507, (MATCH(I140+62,prices!$A$2:$A$507,0)), 5)), INDEX(prices!$A$2:$G$507, (MATCH(I140+63,prices!$A$2:$A$507,0)), 5))</f>
        <v>1822.5500489999999</v>
      </c>
      <c r="Q140">
        <f t="shared" si="17"/>
        <v>8.1368280802792802E-3</v>
      </c>
      <c r="R140">
        <f>IFERROR(IFERROR(INDEX(prices!$A$2:$G$507, (MATCH(I140+90,prices!$A$2:$A$507,0)), 5), INDEX(prices!$A$2:$G$507, (MATCH(I140+92,prices!$A$2:$A$507,0)), 5)), INDEX(prices!$A$2:$G$507, (MATCH(I140+93,prices!$A$2:$A$507,0)), 5))</f>
        <v>1787.4799800000001</v>
      </c>
      <c r="S140">
        <f t="shared" si="18"/>
        <v>5.6541893040366817E-3</v>
      </c>
      <c r="T140">
        <f>IFERROR(IFERROR(INDEX(prices!$A$2:$G$507, (MATCH(I140+15,prices!$A$2:$A$507,0)), 5), INDEX(prices!$A$2:$G$507, (MATCH(I140+17,prices!$A$2:$A$507,0)), 5)), INDEX(prices!$A$2:$G$507, (MATCH(I140+18,prices!$A$2:$A$507,0)), 5))</f>
        <v>1765.130005</v>
      </c>
      <c r="U140">
        <f t="shared" si="19"/>
        <v>-3.1871824509509608E-2</v>
      </c>
      <c r="V140">
        <f>IFERROR(IFERROR(INDEX(prices!$A$2:$G$507, (MATCH(I140+7,prices!$A$2:$A$507,0)), 5), INDEX(prices!$A$2:$G$507, (MATCH(I140+9,prices!$A$2:$A$507,0)), 5)), INDEX(prices!$A$2:$G$507, (MATCH(I140+10,prices!$A$2:$A$507,0)), 5))</f>
        <v>1943.0500489999999</v>
      </c>
      <c r="W140">
        <f t="shared" si="20"/>
        <v>-1.5589009049359422E-2</v>
      </c>
    </row>
    <row r="141" spans="1:23">
      <c r="A141">
        <v>20190722</v>
      </c>
      <c r="B141">
        <v>0.25</v>
      </c>
      <c r="C141">
        <v>-0.43</v>
      </c>
      <c r="D141">
        <v>-0.5</v>
      </c>
      <c r="E141">
        <v>8.9999999999999993E-3</v>
      </c>
      <c r="F141">
        <v>7</v>
      </c>
      <c r="G141">
        <v>22</v>
      </c>
      <c r="H141">
        <v>2019</v>
      </c>
      <c r="I141" s="1">
        <v>43668</v>
      </c>
      <c r="J141">
        <f>INDEX(pol!$A$2:$E$366, (MATCH(I141,pol!$A$2:$A$367,0)), 4)</f>
        <v>0.22607433647536199</v>
      </c>
      <c r="K141">
        <f t="shared" si="14"/>
        <v>-0.32655031275191282</v>
      </c>
      <c r="L141">
        <f>INDEX(prices!$A$2:$G$253, (MATCH(I141,prices!$A$2:$A$253,0)), 5)</f>
        <v>1985.630005</v>
      </c>
      <c r="M141">
        <f t="shared" si="15"/>
        <v>1.0745619685769378E-2</v>
      </c>
      <c r="N141">
        <f>IFERROR(IFERROR(INDEX(prices!$A$2:$G$507, (MATCH(I141+30,prices!$A$2:$A$507,0)), 5), INDEX(prices!$A$2:$G$507, (MATCH(I141+32,prices!$A$2:$A$507,0)), 5)), INDEX(prices!$A$2:$G$507, (MATCH(I141+33,prices!$A$2:$A$507,0)), 5))</f>
        <v>1823.540039</v>
      </c>
      <c r="O141">
        <f t="shared" si="16"/>
        <v>1.2301698663519914E-2</v>
      </c>
      <c r="P141">
        <f>IFERROR(IFERROR(INDEX(prices!$A$2:$G$507, (MATCH(I141+60,prices!$A$2:$A$507,0)), 5), INDEX(prices!$A$2:$G$507, (MATCH(I141+62,prices!$A$2:$A$507,0)), 5)), INDEX(prices!$A$2:$G$507, (MATCH(I141+63,prices!$A$2:$A$507,0)), 5))</f>
        <v>1794.160034</v>
      </c>
      <c r="Q141">
        <f t="shared" si="17"/>
        <v>-1.557708388616106E-2</v>
      </c>
      <c r="R141">
        <f>IFERROR(IFERROR(INDEX(prices!$A$2:$G$507, (MATCH(I141+90,prices!$A$2:$A$507,0)), 5), INDEX(prices!$A$2:$G$507, (MATCH(I141+92,prices!$A$2:$A$507,0)), 5)), INDEX(prices!$A$2:$G$507, (MATCH(I141+93,prices!$A$2:$A$507,0)), 5))</f>
        <v>1765.7299800000001</v>
      </c>
      <c r="S141">
        <f t="shared" si="18"/>
        <v>-1.2167968449078796E-2</v>
      </c>
      <c r="T141">
        <f>IFERROR(IFERROR(INDEX(prices!$A$2:$G$507, (MATCH(I141+15,prices!$A$2:$A$507,0)), 5), INDEX(prices!$A$2:$G$507, (MATCH(I141+17,prices!$A$2:$A$507,0)), 5)), INDEX(prices!$A$2:$G$507, (MATCH(I141+18,prices!$A$2:$A$507,0)), 5))</f>
        <v>1787.829956</v>
      </c>
      <c r="U141">
        <f t="shared" si="19"/>
        <v>1.2860214791941093E-2</v>
      </c>
      <c r="V141">
        <f>IFERROR(IFERROR(INDEX(prices!$A$2:$G$507, (MATCH(I141+7,prices!$A$2:$A$507,0)), 5), INDEX(prices!$A$2:$G$507, (MATCH(I141+9,prices!$A$2:$A$507,0)), 5)), INDEX(prices!$A$2:$G$507, (MATCH(I141+10,prices!$A$2:$A$507,0)), 5))</f>
        <v>1912.4499510000001</v>
      </c>
      <c r="W141">
        <f t="shared" si="20"/>
        <v>-1.5748486775082494E-2</v>
      </c>
    </row>
    <row r="142" spans="1:23">
      <c r="A142">
        <v>20190723</v>
      </c>
      <c r="B142">
        <v>0.65</v>
      </c>
      <c r="C142">
        <v>-0.21</v>
      </c>
      <c r="D142">
        <v>0.82</v>
      </c>
      <c r="E142">
        <v>8.9999999999999993E-3</v>
      </c>
      <c r="F142">
        <v>7</v>
      </c>
      <c r="G142">
        <v>23</v>
      </c>
      <c r="H142">
        <v>2019</v>
      </c>
      <c r="I142" s="1">
        <v>43669</v>
      </c>
      <c r="J142">
        <f>INDEX(pol!$A$2:$E$366, (MATCH(I142,pol!$A$2:$A$367,0)), 4)</f>
        <v>0.24312479889552099</v>
      </c>
      <c r="K142">
        <f t="shared" si="14"/>
        <v>7.5419716744439938E-2</v>
      </c>
      <c r="L142">
        <f>INDEX(prices!$A$2:$G$253, (MATCH(I142,prices!$A$2:$A$253,0)), 5)</f>
        <v>1994.48999</v>
      </c>
      <c r="M142">
        <f t="shared" si="15"/>
        <v>4.4620523348709428E-3</v>
      </c>
      <c r="N142">
        <f>IFERROR(IFERROR(INDEX(prices!$A$2:$G$507, (MATCH(I142+30,prices!$A$2:$A$507,0)), 5), INDEX(prices!$A$2:$G$507, (MATCH(I142+32,prices!$A$2:$A$507,0)), 5)), INDEX(prices!$A$2:$G$507, (MATCH(I142+33,prices!$A$2:$A$507,0)), 5))</f>
        <v>1804.660034</v>
      </c>
      <c r="O142">
        <f t="shared" si="16"/>
        <v>-1.035349079055784E-2</v>
      </c>
      <c r="P142">
        <f>IFERROR(IFERROR(INDEX(prices!$A$2:$G$507, (MATCH(I142+60,prices!$A$2:$A$507,0)), 5), INDEX(prices!$A$2:$G$507, (MATCH(I142+62,prices!$A$2:$A$507,0)), 5)), INDEX(prices!$A$2:$G$507, (MATCH(I142+63,prices!$A$2:$A$507,0)), 5))</f>
        <v>1785.3000489999999</v>
      </c>
      <c r="Q142">
        <f t="shared" si="17"/>
        <v>-4.9382356267557185E-3</v>
      </c>
      <c r="R142">
        <f>IFERROR(IFERROR(INDEX(prices!$A$2:$G$507, (MATCH(I142+90,prices!$A$2:$A$507,0)), 5), INDEX(prices!$A$2:$G$507, (MATCH(I142+92,prices!$A$2:$A$507,0)), 5)), INDEX(prices!$A$2:$G$507, (MATCH(I142+93,prices!$A$2:$A$507,0)), 5))</f>
        <v>1785.660034</v>
      </c>
      <c r="S142">
        <f t="shared" si="18"/>
        <v>1.1287147086894864E-2</v>
      </c>
      <c r="T142">
        <f>IFERROR(IFERROR(INDEX(prices!$A$2:$G$507, (MATCH(I142+15,prices!$A$2:$A$507,0)), 5), INDEX(prices!$A$2:$G$507, (MATCH(I142+17,prices!$A$2:$A$507,0)), 5)), INDEX(prices!$A$2:$G$507, (MATCH(I142+18,prices!$A$2:$A$507,0)), 5))</f>
        <v>1793.400024</v>
      </c>
      <c r="U142">
        <f t="shared" si="19"/>
        <v>3.115546856851073E-3</v>
      </c>
      <c r="V142">
        <f>IFERROR(IFERROR(INDEX(prices!$A$2:$G$507, (MATCH(I142+7,prices!$A$2:$A$507,0)), 5), INDEX(prices!$A$2:$G$507, (MATCH(I142+9,prices!$A$2:$A$507,0)), 5)), INDEX(prices!$A$2:$G$507, (MATCH(I142+10,prices!$A$2:$A$507,0)), 5))</f>
        <v>1898.530029</v>
      </c>
      <c r="W142">
        <f t="shared" si="20"/>
        <v>-7.278581064420254E-3</v>
      </c>
    </row>
    <row r="143" spans="1:23">
      <c r="A143">
        <v>20190724</v>
      </c>
      <c r="B143">
        <v>0.66</v>
      </c>
      <c r="C143">
        <v>0.75</v>
      </c>
      <c r="D143">
        <v>0.83</v>
      </c>
      <c r="E143">
        <v>8.9999999999999993E-3</v>
      </c>
      <c r="F143">
        <v>7</v>
      </c>
      <c r="G143">
        <v>24</v>
      </c>
      <c r="H143">
        <v>2019</v>
      </c>
      <c r="I143" s="1">
        <v>43670</v>
      </c>
      <c r="J143">
        <f>INDEX(pol!$A$2:$E$366, (MATCH(I143,pol!$A$2:$A$367,0)), 4)</f>
        <v>0.30999429691852998</v>
      </c>
      <c r="K143">
        <f t="shared" si="14"/>
        <v>0.27504186461762414</v>
      </c>
      <c r="L143">
        <f>INDEX(prices!$A$2:$G$253, (MATCH(I143,prices!$A$2:$A$253,0)), 5)</f>
        <v>2000.8100589999999</v>
      </c>
      <c r="M143">
        <f t="shared" si="15"/>
        <v>3.1687644619363951E-3</v>
      </c>
      <c r="N143">
        <f>IFERROR(IFERROR(INDEX(prices!$A$2:$G$507, (MATCH(I143+30,prices!$A$2:$A$507,0)), 5), INDEX(prices!$A$2:$G$507, (MATCH(I143+32,prices!$A$2:$A$507,0)), 5)), INDEX(prices!$A$2:$G$507, (MATCH(I143+33,prices!$A$2:$A$507,0)), 5))</f>
        <v>1749.619995</v>
      </c>
      <c r="O143">
        <f t="shared" si="16"/>
        <v>-3.0498840758391828E-2</v>
      </c>
      <c r="P143">
        <f>IFERROR(IFERROR(INDEX(prices!$A$2:$G$507, (MATCH(I143+60,prices!$A$2:$A$507,0)), 5), INDEX(prices!$A$2:$G$507, (MATCH(I143+62,prices!$A$2:$A$507,0)), 5)), INDEX(prices!$A$2:$G$507, (MATCH(I143+63,prices!$A$2:$A$507,0)), 5))</f>
        <v>1741.6099850000001</v>
      </c>
      <c r="Q143">
        <f t="shared" si="17"/>
        <v>-2.4472112698631251E-2</v>
      </c>
      <c r="R143">
        <f>IFERROR(IFERROR(INDEX(prices!$A$2:$G$507, (MATCH(I143+90,prices!$A$2:$A$507,0)), 5), INDEX(prices!$A$2:$G$507, (MATCH(I143+92,prices!$A$2:$A$507,0)), 5)), INDEX(prices!$A$2:$G$507, (MATCH(I143+93,prices!$A$2:$A$507,0)), 5))</f>
        <v>1765.7299800000001</v>
      </c>
      <c r="S143">
        <f t="shared" si="18"/>
        <v>-1.1161169327038837E-2</v>
      </c>
      <c r="T143">
        <f>IFERROR(IFERROR(INDEX(prices!$A$2:$G$507, (MATCH(I143+15,prices!$A$2:$A$507,0)), 5), INDEX(prices!$A$2:$G$507, (MATCH(I143+17,prices!$A$2:$A$507,0)), 5)), INDEX(prices!$A$2:$G$507, (MATCH(I143+18,prices!$A$2:$A$507,0)), 5))</f>
        <v>1832.8900149999999</v>
      </c>
      <c r="U143">
        <f t="shared" si="19"/>
        <v>2.2019622210064115E-2</v>
      </c>
      <c r="V143">
        <f>IFERROR(IFERROR(INDEX(prices!$A$2:$G$507, (MATCH(I143+7,prices!$A$2:$A$507,0)), 5), INDEX(prices!$A$2:$G$507, (MATCH(I143+9,prices!$A$2:$A$507,0)), 5)), INDEX(prices!$A$2:$G$507, (MATCH(I143+10,prices!$A$2:$A$507,0)), 5))</f>
        <v>1866.780029</v>
      </c>
      <c r="W143">
        <f t="shared" si="20"/>
        <v>-1.6723464741152112E-2</v>
      </c>
    </row>
    <row r="144" spans="1:23">
      <c r="A144">
        <v>20190725</v>
      </c>
      <c r="B144">
        <v>-0.63</v>
      </c>
      <c r="C144">
        <v>-0.7</v>
      </c>
      <c r="D144">
        <v>-0.21</v>
      </c>
      <c r="E144">
        <v>8.9999999999999993E-3</v>
      </c>
      <c r="F144">
        <v>7</v>
      </c>
      <c r="G144">
        <v>25</v>
      </c>
      <c r="H144">
        <v>2019</v>
      </c>
      <c r="I144" s="1">
        <v>43671</v>
      </c>
      <c r="J144">
        <f>INDEX(pol!$A$2:$E$366, (MATCH(I144,pol!$A$2:$A$367,0)), 4)</f>
        <v>0.38567113627433602</v>
      </c>
      <c r="K144">
        <f t="shared" si="14"/>
        <v>0.24412332777752613</v>
      </c>
      <c r="L144">
        <f>INDEX(prices!$A$2:$G$253, (MATCH(I144,prices!$A$2:$A$253,0)), 5)</f>
        <v>1973.8199460000001</v>
      </c>
      <c r="M144">
        <f t="shared" si="15"/>
        <v>-1.3489592816966061E-2</v>
      </c>
      <c r="N144">
        <f>IFERROR(IFERROR(INDEX(prices!$A$2:$G$507, (MATCH(I144+30,prices!$A$2:$A$507,0)), 5), INDEX(prices!$A$2:$G$507, (MATCH(I144+32,prices!$A$2:$A$507,0)), 5)), INDEX(prices!$A$2:$G$507, (MATCH(I144+33,prices!$A$2:$A$507,0)), 5))</f>
        <v>1768.869995</v>
      </c>
      <c r="O144">
        <f t="shared" si="16"/>
        <v>1.100238912164467E-2</v>
      </c>
      <c r="P144">
        <f>IFERROR(IFERROR(INDEX(prices!$A$2:$G$507, (MATCH(I144+60,prices!$A$2:$A$507,0)), 5), INDEX(prices!$A$2:$G$507, (MATCH(I144+62,prices!$A$2:$A$507,0)), 5)), INDEX(prices!$A$2:$G$507, (MATCH(I144+63,prices!$A$2:$A$507,0)), 5))</f>
        <v>1785.3000489999999</v>
      </c>
      <c r="Q144">
        <f t="shared" si="17"/>
        <v>2.5086020622464386E-2</v>
      </c>
      <c r="R144">
        <f>IFERROR(IFERROR(INDEX(prices!$A$2:$G$507, (MATCH(I144+90,prices!$A$2:$A$507,0)), 5), INDEX(prices!$A$2:$G$507, (MATCH(I144+92,prices!$A$2:$A$507,0)), 5)), INDEX(prices!$A$2:$G$507, (MATCH(I144+93,prices!$A$2:$A$507,0)), 5))</f>
        <v>1762.170044</v>
      </c>
      <c r="S144">
        <f t="shared" si="18"/>
        <v>-2.0161270637768223E-3</v>
      </c>
      <c r="T144">
        <f>IFERROR(IFERROR(INDEX(prices!$A$2:$G$507, (MATCH(I144+15,prices!$A$2:$A$507,0)), 5), INDEX(prices!$A$2:$G$507, (MATCH(I144+17,prices!$A$2:$A$507,0)), 5)), INDEX(prices!$A$2:$G$507, (MATCH(I144+18,prices!$A$2:$A$507,0)), 5))</f>
        <v>1807.579956</v>
      </c>
      <c r="U144">
        <f t="shared" si="19"/>
        <v>-1.3808825839448915E-2</v>
      </c>
      <c r="V144">
        <f>IFERROR(IFERROR(INDEX(prices!$A$2:$G$507, (MATCH(I144+7,prices!$A$2:$A$507,0)), 5), INDEX(prices!$A$2:$G$507, (MATCH(I144+9,prices!$A$2:$A$507,0)), 5)), INDEX(prices!$A$2:$G$507, (MATCH(I144+10,prices!$A$2:$A$507,0)), 5))</f>
        <v>1855.3199460000001</v>
      </c>
      <c r="W144">
        <f t="shared" si="20"/>
        <v>-6.1389573607871185E-3</v>
      </c>
    </row>
    <row r="145" spans="1:23">
      <c r="A145">
        <v>20190726</v>
      </c>
      <c r="B145">
        <v>0.82</v>
      </c>
      <c r="C145">
        <v>0.39</v>
      </c>
      <c r="D145">
        <v>-0.21</v>
      </c>
      <c r="E145">
        <v>8.9999999999999993E-3</v>
      </c>
      <c r="F145">
        <v>7</v>
      </c>
      <c r="G145">
        <v>26</v>
      </c>
      <c r="H145">
        <v>2019</v>
      </c>
      <c r="I145" s="1">
        <v>43672</v>
      </c>
      <c r="J145">
        <f>INDEX(pol!$A$2:$E$366, (MATCH(I145,pol!$A$2:$A$367,0)), 4)</f>
        <v>0.41196452509416998</v>
      </c>
      <c r="K145">
        <f t="shared" si="14"/>
        <v>6.8175671827126069E-2</v>
      </c>
      <c r="L145">
        <f>INDEX(prices!$A$2:$G$253, (MATCH(I145,prices!$A$2:$A$253,0)), 5)</f>
        <v>1943.0500489999999</v>
      </c>
      <c r="M145">
        <f t="shared" si="15"/>
        <v>-1.5589009049359422E-2</v>
      </c>
      <c r="N145">
        <f>IFERROR(IFERROR(INDEX(prices!$A$2:$G$507, (MATCH(I145+30,prices!$A$2:$A$507,0)), 5), INDEX(prices!$A$2:$G$507, (MATCH(I145+32,prices!$A$2:$A$507,0)), 5)), INDEX(prices!$A$2:$G$507, (MATCH(I145+33,prices!$A$2:$A$507,0)), 5))</f>
        <v>1761.829956</v>
      </c>
      <c r="O145">
        <f t="shared" si="16"/>
        <v>-3.9799640560921942E-3</v>
      </c>
      <c r="P145">
        <f>IFERROR(IFERROR(INDEX(prices!$A$2:$G$507, (MATCH(I145+60,prices!$A$2:$A$507,0)), 5), INDEX(prices!$A$2:$G$507, (MATCH(I145+62,prices!$A$2:$A$507,0)), 5)), INDEX(prices!$A$2:$G$507, (MATCH(I145+63,prices!$A$2:$A$507,0)), 5))</f>
        <v>1741.6099850000001</v>
      </c>
      <c r="Q145">
        <f t="shared" si="17"/>
        <v>-2.4472112698631251E-2</v>
      </c>
      <c r="R145">
        <f>IFERROR(IFERROR(INDEX(prices!$A$2:$G$507, (MATCH(I145+90,prices!$A$2:$A$507,0)), 5), INDEX(prices!$A$2:$G$507, (MATCH(I145+92,prices!$A$2:$A$507,0)), 5)), INDEX(prices!$A$2:$G$507, (MATCH(I145+93,prices!$A$2:$A$507,0)), 5))</f>
        <v>1780.780029</v>
      </c>
      <c r="S145">
        <f t="shared" si="18"/>
        <v>1.0560833821551475E-2</v>
      </c>
      <c r="T145">
        <f>IFERROR(IFERROR(INDEX(prices!$A$2:$G$507, (MATCH(I145+15,prices!$A$2:$A$507,0)), 5), INDEX(prices!$A$2:$G$507, (MATCH(I145+17,prices!$A$2:$A$507,0)), 5)), INDEX(prices!$A$2:$G$507, (MATCH(I145+18,prices!$A$2:$A$507,0)), 5))</f>
        <v>1784.920044</v>
      </c>
      <c r="U145">
        <f t="shared" si="19"/>
        <v>-1.2536049608640425E-2</v>
      </c>
      <c r="V145">
        <f>IFERROR(IFERROR(INDEX(prices!$A$2:$G$507, (MATCH(I145+7,prices!$A$2:$A$507,0)), 5), INDEX(prices!$A$2:$G$507, (MATCH(I145+9,prices!$A$2:$A$507,0)), 5)), INDEX(prices!$A$2:$G$507, (MATCH(I145+10,prices!$A$2:$A$507,0)), 5))</f>
        <v>1823.23999</v>
      </c>
      <c r="W145">
        <f t="shared" si="20"/>
        <v>-1.7290794544177254E-2</v>
      </c>
    </row>
    <row r="146" spans="1:23">
      <c r="A146">
        <v>20190729</v>
      </c>
      <c r="B146">
        <v>-0.32</v>
      </c>
      <c r="C146">
        <v>-0.33</v>
      </c>
      <c r="D146">
        <v>-0.46</v>
      </c>
      <c r="E146">
        <v>8.9999999999999993E-3</v>
      </c>
      <c r="F146">
        <v>7</v>
      </c>
      <c r="G146">
        <v>29</v>
      </c>
      <c r="H146">
        <v>2019</v>
      </c>
      <c r="I146" s="1">
        <v>43675</v>
      </c>
      <c r="J146">
        <f>INDEX(pol!$A$2:$E$366, (MATCH(I146,pol!$A$2:$A$367,0)), 4)</f>
        <v>0.27604200242112398</v>
      </c>
      <c r="K146">
        <f t="shared" si="14"/>
        <v>-0.32993744459423002</v>
      </c>
      <c r="L146">
        <f>INDEX(prices!$A$2:$G$253, (MATCH(I146,prices!$A$2:$A$253,0)), 5)</f>
        <v>1912.4499510000001</v>
      </c>
      <c r="M146">
        <f t="shared" si="15"/>
        <v>-1.5748486775082494E-2</v>
      </c>
      <c r="N146">
        <f>IFERROR(IFERROR(INDEX(prices!$A$2:$G$507, (MATCH(I146+30,prices!$A$2:$A$507,0)), 5), INDEX(prices!$A$2:$G$507, (MATCH(I146+32,prices!$A$2:$A$507,0)), 5)), INDEX(prices!$A$2:$G$507, (MATCH(I146+33,prices!$A$2:$A$507,0)), 5))</f>
        <v>1764.25</v>
      </c>
      <c r="O146">
        <f t="shared" si="16"/>
        <v>1.373596805842914E-3</v>
      </c>
      <c r="P146">
        <f>IFERROR(IFERROR(INDEX(prices!$A$2:$G$507, (MATCH(I146+60,prices!$A$2:$A$507,0)), 5), INDEX(prices!$A$2:$G$507, (MATCH(I146+62,prices!$A$2:$A$507,0)), 5)), INDEX(prices!$A$2:$G$507, (MATCH(I146+63,prices!$A$2:$A$507,0)), 5))</f>
        <v>1725.4499510000001</v>
      </c>
      <c r="Q146">
        <f t="shared" si="17"/>
        <v>-9.2787903946244289E-3</v>
      </c>
      <c r="R146">
        <f>IFERROR(IFERROR(INDEX(prices!$A$2:$G$507, (MATCH(I146+90,prices!$A$2:$A$507,0)), 5), INDEX(prices!$A$2:$G$507, (MATCH(I146+92,prices!$A$2:$A$507,0)), 5)), INDEX(prices!$A$2:$G$507, (MATCH(I146+93,prices!$A$2:$A$507,0)), 5))</f>
        <v>1762.709961</v>
      </c>
      <c r="S146">
        <f t="shared" si="18"/>
        <v>-1.0147276870657218E-2</v>
      </c>
      <c r="T146">
        <f>IFERROR(IFERROR(INDEX(prices!$A$2:$G$507, (MATCH(I146+15,prices!$A$2:$A$507,0)), 5), INDEX(prices!$A$2:$G$507, (MATCH(I146+17,prices!$A$2:$A$507,0)), 5)), INDEX(prices!$A$2:$G$507, (MATCH(I146+18,prices!$A$2:$A$507,0)), 5))</f>
        <v>1824.339966</v>
      </c>
      <c r="U146">
        <f t="shared" si="19"/>
        <v>2.2084979174562983E-2</v>
      </c>
      <c r="V146">
        <f>IFERROR(IFERROR(INDEX(prices!$A$2:$G$507, (MATCH(I146+7,prices!$A$2:$A$507,0)), 5), INDEX(prices!$A$2:$G$507, (MATCH(I146+9,prices!$A$2:$A$507,0)), 5)), INDEX(prices!$A$2:$G$507, (MATCH(I146+10,prices!$A$2:$A$507,0)), 5))</f>
        <v>1765.130005</v>
      </c>
      <c r="W146">
        <f t="shared" si="20"/>
        <v>-3.1871824509509608E-2</v>
      </c>
    </row>
    <row r="147" spans="1:23">
      <c r="A147">
        <v>20190730</v>
      </c>
      <c r="B147">
        <v>-0.17</v>
      </c>
      <c r="C147">
        <v>1.31</v>
      </c>
      <c r="D147">
        <v>0.85</v>
      </c>
      <c r="E147">
        <v>8.9999999999999993E-3</v>
      </c>
      <c r="F147">
        <v>7</v>
      </c>
      <c r="G147">
        <v>30</v>
      </c>
      <c r="H147">
        <v>2019</v>
      </c>
      <c r="I147" s="1">
        <v>43676</v>
      </c>
      <c r="J147">
        <f>INDEX(pol!$A$2:$E$366, (MATCH(I147,pol!$A$2:$A$367,0)), 4)</f>
        <v>0.66337313757143401</v>
      </c>
      <c r="K147">
        <f t="shared" si="14"/>
        <v>1.4031601414027046</v>
      </c>
      <c r="L147">
        <f>INDEX(prices!$A$2:$G$253, (MATCH(I147,prices!$A$2:$A$253,0)), 5)</f>
        <v>1898.530029</v>
      </c>
      <c r="M147">
        <f t="shared" si="15"/>
        <v>-7.278581064420254E-3</v>
      </c>
      <c r="N147">
        <f>IFERROR(IFERROR(INDEX(prices!$A$2:$G$507, (MATCH(I147+30,prices!$A$2:$A$507,0)), 5), INDEX(prices!$A$2:$G$507, (MATCH(I147+32,prices!$A$2:$A$507,0)), 5)), INDEX(prices!$A$2:$G$507, (MATCH(I147+33,prices!$A$2:$A$507,0)), 5))</f>
        <v>1786.400024</v>
      </c>
      <c r="O147">
        <f t="shared" si="16"/>
        <v>1.2554923621935684E-2</v>
      </c>
      <c r="P147">
        <f>IFERROR(IFERROR(INDEX(prices!$A$2:$G$507, (MATCH(I147+60,prices!$A$2:$A$507,0)), 5), INDEX(prices!$A$2:$G$507, (MATCH(I147+62,prices!$A$2:$A$507,0)), 5)), INDEX(prices!$A$2:$G$507, (MATCH(I147+63,prices!$A$2:$A$507,0)), 5))</f>
        <v>1735.910034</v>
      </c>
      <c r="Q147">
        <f t="shared" si="17"/>
        <v>6.0622349514905987E-3</v>
      </c>
      <c r="R147">
        <f>IFERROR(IFERROR(INDEX(prices!$A$2:$G$507, (MATCH(I147+90,prices!$A$2:$A$507,0)), 5), INDEX(prices!$A$2:$G$507, (MATCH(I147+92,prices!$A$2:$A$507,0)), 5)), INDEX(prices!$A$2:$G$507, (MATCH(I147+93,prices!$A$2:$A$507,0)), 5))</f>
        <v>1777.079956</v>
      </c>
      <c r="S147">
        <f t="shared" si="18"/>
        <v>8.152217504828644E-3</v>
      </c>
      <c r="T147">
        <f>IFERROR(IFERROR(INDEX(prices!$A$2:$G$507, (MATCH(I147+15,prices!$A$2:$A$507,0)), 5), INDEX(prices!$A$2:$G$507, (MATCH(I147+17,prices!$A$2:$A$507,0)), 5)), INDEX(prices!$A$2:$G$507, (MATCH(I147+18,prices!$A$2:$A$507,0)), 5))</f>
        <v>1762.959961</v>
      </c>
      <c r="U147">
        <f t="shared" si="19"/>
        <v>-3.3645047602931251E-2</v>
      </c>
      <c r="V147">
        <f>IFERROR(IFERROR(INDEX(prices!$A$2:$G$507, (MATCH(I147+7,prices!$A$2:$A$507,0)), 5), INDEX(prices!$A$2:$G$507, (MATCH(I147+9,prices!$A$2:$A$507,0)), 5)), INDEX(prices!$A$2:$G$507, (MATCH(I147+10,prices!$A$2:$A$507,0)), 5))</f>
        <v>1787.829956</v>
      </c>
      <c r="W147">
        <f t="shared" si="20"/>
        <v>1.2860214791941093E-2</v>
      </c>
    </row>
    <row r="148" spans="1:23">
      <c r="A148">
        <v>20190731</v>
      </c>
      <c r="B148">
        <v>-1.0900000000000001</v>
      </c>
      <c r="C148">
        <v>0.15</v>
      </c>
      <c r="D148">
        <v>0.53</v>
      </c>
      <c r="E148">
        <v>8.9999999999999993E-3</v>
      </c>
      <c r="F148">
        <v>7</v>
      </c>
      <c r="G148">
        <v>31</v>
      </c>
      <c r="H148">
        <v>2019</v>
      </c>
      <c r="I148" s="1">
        <v>43677</v>
      </c>
      <c r="J148">
        <f>INDEX(pol!$A$2:$E$366, (MATCH(I148,pol!$A$2:$A$367,0)), 4)</f>
        <v>0.34926934362780199</v>
      </c>
      <c r="K148">
        <f t="shared" si="14"/>
        <v>-0.473494894733823</v>
      </c>
      <c r="L148">
        <f>INDEX(prices!$A$2:$G$253, (MATCH(I148,prices!$A$2:$A$253,0)), 5)</f>
        <v>1866.780029</v>
      </c>
      <c r="M148">
        <f t="shared" si="15"/>
        <v>-1.6723464741152112E-2</v>
      </c>
      <c r="N148">
        <f>IFERROR(IFERROR(INDEX(prices!$A$2:$G$507, (MATCH(I148+30,prices!$A$2:$A$507,0)), 5), INDEX(prices!$A$2:$G$507, (MATCH(I148+32,prices!$A$2:$A$507,0)), 5)), INDEX(prices!$A$2:$G$507, (MATCH(I148+33,prices!$A$2:$A$507,0)), 5))</f>
        <v>1776.290039</v>
      </c>
      <c r="O148">
        <f t="shared" si="16"/>
        <v>-5.659418307307441E-3</v>
      </c>
      <c r="P148">
        <f>IFERROR(IFERROR(INDEX(prices!$A$2:$G$507, (MATCH(I148+60,prices!$A$2:$A$507,0)), 5), INDEX(prices!$A$2:$G$507, (MATCH(I148+62,prices!$A$2:$A$507,0)), 5)), INDEX(prices!$A$2:$G$507, (MATCH(I148+63,prices!$A$2:$A$507,0)), 5))</f>
        <v>1735.650024</v>
      </c>
      <c r="Q148">
        <f t="shared" si="17"/>
        <v>-1.4978310794185181E-4</v>
      </c>
      <c r="R148">
        <f>IFERROR(IFERROR(INDEX(prices!$A$2:$G$507, (MATCH(I148+90,prices!$A$2:$A$507,0)), 5), INDEX(prices!$A$2:$G$507, (MATCH(I148+92,prices!$A$2:$A$507,0)), 5)), INDEX(prices!$A$2:$G$507, (MATCH(I148+93,prices!$A$2:$A$507,0)), 5))</f>
        <v>1762.709961</v>
      </c>
      <c r="S148">
        <f t="shared" si="18"/>
        <v>-8.0862962589174671E-3</v>
      </c>
      <c r="T148">
        <f>IFERROR(IFERROR(INDEX(prices!$A$2:$G$507, (MATCH(I148+15,prices!$A$2:$A$507,0)), 5), INDEX(prices!$A$2:$G$507, (MATCH(I148+17,prices!$A$2:$A$507,0)), 5)), INDEX(prices!$A$2:$G$507, (MATCH(I148+18,prices!$A$2:$A$507,0)), 5))</f>
        <v>1776.119995</v>
      </c>
      <c r="U148">
        <f t="shared" si="19"/>
        <v>7.4647378789789746E-3</v>
      </c>
      <c r="V148">
        <f>IFERROR(IFERROR(INDEX(prices!$A$2:$G$507, (MATCH(I148+7,prices!$A$2:$A$507,0)), 5), INDEX(prices!$A$2:$G$507, (MATCH(I148+9,prices!$A$2:$A$507,0)), 5)), INDEX(prices!$A$2:$G$507, (MATCH(I148+10,prices!$A$2:$A$507,0)), 5))</f>
        <v>1793.400024</v>
      </c>
      <c r="W148">
        <f t="shared" si="20"/>
        <v>3.115546856851073E-3</v>
      </c>
    </row>
    <row r="149" spans="1:23">
      <c r="A149">
        <v>20190801</v>
      </c>
      <c r="B149">
        <v>-1.04</v>
      </c>
      <c r="C149">
        <v>-0.47</v>
      </c>
      <c r="D149">
        <v>-1.94</v>
      </c>
      <c r="E149">
        <v>6.9999999999999897E-3</v>
      </c>
      <c r="F149">
        <v>8</v>
      </c>
      <c r="G149">
        <v>1</v>
      </c>
      <c r="H149">
        <v>2019</v>
      </c>
      <c r="I149" s="1">
        <v>43678</v>
      </c>
      <c r="J149">
        <f>INDEX(pol!$A$2:$E$366, (MATCH(I149,pol!$A$2:$A$367,0)), 4)</f>
        <v>0.56778806258750003</v>
      </c>
      <c r="K149">
        <f t="shared" si="14"/>
        <v>0.6256452876452907</v>
      </c>
      <c r="L149">
        <f>INDEX(prices!$A$2:$G$253, (MATCH(I149,prices!$A$2:$A$253,0)), 5)</f>
        <v>1855.3199460000001</v>
      </c>
      <c r="M149">
        <f t="shared" si="15"/>
        <v>-6.1389573607871185E-3</v>
      </c>
      <c r="N149">
        <f>IFERROR(IFERROR(INDEX(prices!$A$2:$G$507, (MATCH(I149+30,prices!$A$2:$A$507,0)), 5), INDEX(prices!$A$2:$G$507, (MATCH(I149+32,prices!$A$2:$A$507,0)), 5)), INDEX(prices!$A$2:$G$507, (MATCH(I149+33,prices!$A$2:$A$507,0)), 5))</f>
        <v>1789.839966</v>
      </c>
      <c r="O149">
        <f t="shared" si="16"/>
        <v>7.6282176347891037E-3</v>
      </c>
      <c r="P149">
        <f>IFERROR(IFERROR(INDEX(prices!$A$2:$G$507, (MATCH(I149+60,prices!$A$2:$A$507,0)), 5), INDEX(prices!$A$2:$G$507, (MATCH(I149+62,prices!$A$2:$A$507,0)), 5)), INDEX(prices!$A$2:$G$507, (MATCH(I149+63,prices!$A$2:$A$507,0)), 5))</f>
        <v>1735.910034</v>
      </c>
      <c r="Q149">
        <f t="shared" si="17"/>
        <v>1.498055462821609E-4</v>
      </c>
      <c r="R149">
        <f>IFERROR(IFERROR(INDEX(prices!$A$2:$G$507, (MATCH(I149+90,prices!$A$2:$A$507,0)), 5), INDEX(prices!$A$2:$G$507, (MATCH(I149+92,prices!$A$2:$A$507,0)), 5)), INDEX(prices!$A$2:$G$507, (MATCH(I149+93,prices!$A$2:$A$507,0)), 5))</f>
        <v>1779.98999</v>
      </c>
      <c r="S149">
        <f t="shared" si="18"/>
        <v>9.8031039605613324E-3</v>
      </c>
      <c r="T149">
        <f>IFERROR(IFERROR(INDEX(prices!$A$2:$G$507, (MATCH(I149+15,prices!$A$2:$A$507,0)), 5), INDEX(prices!$A$2:$G$507, (MATCH(I149+17,prices!$A$2:$A$507,0)), 5)), INDEX(prices!$A$2:$G$507, (MATCH(I149+18,prices!$A$2:$A$507,0)), 5))</f>
        <v>1792.5699460000001</v>
      </c>
      <c r="U149">
        <f t="shared" si="19"/>
        <v>9.2617340305321295E-3</v>
      </c>
      <c r="V149">
        <f>IFERROR(IFERROR(INDEX(prices!$A$2:$G$507, (MATCH(I149+7,prices!$A$2:$A$507,0)), 5), INDEX(prices!$A$2:$G$507, (MATCH(I149+9,prices!$A$2:$A$507,0)), 5)), INDEX(prices!$A$2:$G$507, (MATCH(I149+10,prices!$A$2:$A$507,0)), 5))</f>
        <v>1832.8900149999999</v>
      </c>
      <c r="W149">
        <f t="shared" si="20"/>
        <v>2.2019622210064115E-2</v>
      </c>
    </row>
    <row r="150" spans="1:23">
      <c r="A150">
        <v>20190802</v>
      </c>
      <c r="B150">
        <v>-0.87</v>
      </c>
      <c r="C150">
        <v>-0.31</v>
      </c>
      <c r="D150">
        <v>0.04</v>
      </c>
      <c r="E150">
        <v>6.9999999999999897E-3</v>
      </c>
      <c r="F150">
        <v>8</v>
      </c>
      <c r="G150">
        <v>2</v>
      </c>
      <c r="H150">
        <v>2019</v>
      </c>
      <c r="I150" s="1">
        <v>43679</v>
      </c>
      <c r="J150">
        <f>INDEX(pol!$A$2:$E$366, (MATCH(I150,pol!$A$2:$A$367,0)), 4)</f>
        <v>0.40029125128770299</v>
      </c>
      <c r="K150">
        <f t="shared" si="14"/>
        <v>-0.29499882497791091</v>
      </c>
      <c r="L150">
        <f>INDEX(prices!$A$2:$G$253, (MATCH(I150,prices!$A$2:$A$253,0)), 5)</f>
        <v>1823.23999</v>
      </c>
      <c r="M150">
        <f t="shared" si="15"/>
        <v>-1.7290794544177254E-2</v>
      </c>
      <c r="N150">
        <f>IFERROR(IFERROR(INDEX(prices!$A$2:$G$507, (MATCH(I150+30,prices!$A$2:$A$507,0)), 5), INDEX(prices!$A$2:$G$507, (MATCH(I150+32,prices!$A$2:$A$507,0)), 5)), INDEX(prices!$A$2:$G$507, (MATCH(I150+33,prices!$A$2:$A$507,0)), 5))</f>
        <v>1789.839966</v>
      </c>
      <c r="O150">
        <f t="shared" si="16"/>
        <v>0</v>
      </c>
      <c r="P150">
        <f>IFERROR(IFERROR(INDEX(prices!$A$2:$G$507, (MATCH(I150+60,prices!$A$2:$A$507,0)), 5), INDEX(prices!$A$2:$G$507, (MATCH(I150+62,prices!$A$2:$A$507,0)), 5)), INDEX(prices!$A$2:$G$507, (MATCH(I150+63,prices!$A$2:$A$507,0)), 5))</f>
        <v>1735.650024</v>
      </c>
      <c r="Q150">
        <f t="shared" si="17"/>
        <v>-1.4978310794185181E-4</v>
      </c>
      <c r="R150">
        <f>IFERROR(IFERROR(INDEX(prices!$A$2:$G$507, (MATCH(I150+90,prices!$A$2:$A$507,0)), 5), INDEX(prices!$A$2:$G$507, (MATCH(I150+92,prices!$A$2:$A$507,0)), 5)), INDEX(prices!$A$2:$G$507, (MATCH(I150+93,prices!$A$2:$A$507,0)), 5))</f>
        <v>1776.660034</v>
      </c>
      <c r="S150">
        <f t="shared" si="18"/>
        <v>-1.8707723182196313E-3</v>
      </c>
      <c r="T150">
        <f>IFERROR(IFERROR(INDEX(prices!$A$2:$G$507, (MATCH(I150+15,prices!$A$2:$A$507,0)), 5), INDEX(prices!$A$2:$G$507, (MATCH(I150+17,prices!$A$2:$A$507,0)), 5)), INDEX(prices!$A$2:$G$507, (MATCH(I150+18,prices!$A$2:$A$507,0)), 5))</f>
        <v>1816.119995</v>
      </c>
      <c r="U150">
        <f t="shared" si="19"/>
        <v>1.3137590001745986E-2</v>
      </c>
      <c r="V150">
        <f>IFERROR(IFERROR(INDEX(prices!$A$2:$G$507, (MATCH(I150+7,prices!$A$2:$A$507,0)), 5), INDEX(prices!$A$2:$G$507, (MATCH(I150+9,prices!$A$2:$A$507,0)), 5)), INDEX(prices!$A$2:$G$507, (MATCH(I150+10,prices!$A$2:$A$507,0)), 5))</f>
        <v>1807.579956</v>
      </c>
      <c r="W150">
        <f t="shared" si="20"/>
        <v>-1.3808825839448915E-2</v>
      </c>
    </row>
    <row r="151" spans="1:23">
      <c r="A151">
        <v>20190805</v>
      </c>
      <c r="B151">
        <v>-3.07</v>
      </c>
      <c r="C151">
        <v>-0.02</v>
      </c>
      <c r="D151">
        <v>-0.02</v>
      </c>
      <c r="E151">
        <v>6.9999999999999897E-3</v>
      </c>
      <c r="F151">
        <v>8</v>
      </c>
      <c r="G151">
        <v>5</v>
      </c>
      <c r="H151">
        <v>2019</v>
      </c>
      <c r="I151" s="1">
        <v>43682</v>
      </c>
      <c r="J151">
        <f>INDEX(pol!$A$2:$E$366, (MATCH(I151,pol!$A$2:$A$367,0)), 4)</f>
        <v>0.34085183680952302</v>
      </c>
      <c r="K151">
        <f t="shared" si="14"/>
        <v>-0.14849041613317407</v>
      </c>
      <c r="L151">
        <f>INDEX(prices!$A$2:$G$253, (MATCH(I151,prices!$A$2:$A$253,0)), 5)</f>
        <v>1765.130005</v>
      </c>
      <c r="M151">
        <f t="shared" si="15"/>
        <v>-3.1871824509509608E-2</v>
      </c>
      <c r="N151">
        <f>IFERROR(IFERROR(INDEX(prices!$A$2:$G$507, (MATCH(I151+30,prices!$A$2:$A$507,0)), 5), INDEX(prices!$A$2:$G$507, (MATCH(I151+32,prices!$A$2:$A$507,0)), 5)), INDEX(prices!$A$2:$G$507, (MATCH(I151+33,prices!$A$2:$A$507,0)), 5))</f>
        <v>1800.619995</v>
      </c>
      <c r="O151">
        <f t="shared" si="16"/>
        <v>6.0229010441037456E-3</v>
      </c>
      <c r="P151">
        <f>IFERROR(IFERROR(INDEX(prices!$A$2:$G$507, (MATCH(I151+60,prices!$A$2:$A$507,0)), 5), INDEX(prices!$A$2:$G$507, (MATCH(I151+62,prices!$A$2:$A$507,0)), 5)), INDEX(prices!$A$2:$G$507, (MATCH(I151+63,prices!$A$2:$A$507,0)), 5))</f>
        <v>1739.650024</v>
      </c>
      <c r="Q151">
        <f t="shared" si="17"/>
        <v>2.3046120731076603E-3</v>
      </c>
      <c r="R151">
        <f>IFERROR(IFERROR(INDEX(prices!$A$2:$G$507, (MATCH(I151+90,prices!$A$2:$A$507,0)), 5), INDEX(prices!$A$2:$G$507, (MATCH(I151+92,prices!$A$2:$A$507,0)), 5)), INDEX(prices!$A$2:$G$507, (MATCH(I151+93,prices!$A$2:$A$507,0)), 5))</f>
        <v>1801.709961</v>
      </c>
      <c r="S151">
        <f t="shared" si="18"/>
        <v>1.4099448696215804E-2</v>
      </c>
      <c r="T151">
        <f>IFERROR(IFERROR(INDEX(prices!$A$2:$G$507, (MATCH(I151+15,prices!$A$2:$A$507,0)), 5), INDEX(prices!$A$2:$G$507, (MATCH(I151+17,prices!$A$2:$A$507,0)), 5)), INDEX(prices!$A$2:$G$507, (MATCH(I151+18,prices!$A$2:$A$507,0)), 5))</f>
        <v>1801.380005</v>
      </c>
      <c r="U151">
        <f t="shared" si="19"/>
        <v>-8.1161982911817643E-3</v>
      </c>
      <c r="V151">
        <f>IFERROR(IFERROR(INDEX(prices!$A$2:$G$507, (MATCH(I151+7,prices!$A$2:$A$507,0)), 5), INDEX(prices!$A$2:$G$507, (MATCH(I151+9,prices!$A$2:$A$507,0)), 5)), INDEX(prices!$A$2:$G$507, (MATCH(I151+10,prices!$A$2:$A$507,0)), 5))</f>
        <v>1784.920044</v>
      </c>
      <c r="W151">
        <f t="shared" si="20"/>
        <v>-1.2536049608640425E-2</v>
      </c>
    </row>
    <row r="152" spans="1:23">
      <c r="A152">
        <v>20190806</v>
      </c>
      <c r="B152">
        <v>1.29</v>
      </c>
      <c r="C152">
        <v>-0.43</v>
      </c>
      <c r="D152">
        <v>-0.56000000000000005</v>
      </c>
      <c r="E152">
        <v>6.9999999999999897E-3</v>
      </c>
      <c r="F152">
        <v>8</v>
      </c>
      <c r="G152">
        <v>6</v>
      </c>
      <c r="H152">
        <v>2019</v>
      </c>
      <c r="I152" s="1">
        <v>43683</v>
      </c>
      <c r="J152">
        <f>INDEX(pol!$A$2:$E$366, (MATCH(I152,pol!$A$2:$A$367,0)), 4)</f>
        <v>0.31525570407984699</v>
      </c>
      <c r="K152">
        <f t="shared" si="14"/>
        <v>-7.5094601130108699E-2</v>
      </c>
      <c r="L152">
        <f>INDEX(prices!$A$2:$G$253, (MATCH(I152,prices!$A$2:$A$253,0)), 5)</f>
        <v>1787.829956</v>
      </c>
      <c r="M152">
        <f t="shared" si="15"/>
        <v>1.2860214791941093E-2</v>
      </c>
      <c r="N152">
        <f>IFERROR(IFERROR(INDEX(prices!$A$2:$G$507, (MATCH(I152+30,prices!$A$2:$A$507,0)), 5), INDEX(prices!$A$2:$G$507, (MATCH(I152+32,prices!$A$2:$A$507,0)), 5)), INDEX(prices!$A$2:$G$507, (MATCH(I152+33,prices!$A$2:$A$507,0)), 5))</f>
        <v>1840.719971</v>
      </c>
      <c r="O152">
        <f t="shared" si="16"/>
        <v>2.2270093696254867E-2</v>
      </c>
      <c r="P152">
        <f>IFERROR(IFERROR(INDEX(prices!$A$2:$G$507, (MATCH(I152+60,prices!$A$2:$A$507,0)), 5), INDEX(prices!$A$2:$G$507, (MATCH(I152+62,prices!$A$2:$A$507,0)), 5)), INDEX(prices!$A$2:$G$507, (MATCH(I152+63,prices!$A$2:$A$507,0)), 5))</f>
        <v>1732.660034</v>
      </c>
      <c r="Q152">
        <f t="shared" si="17"/>
        <v>-4.0180438039645805E-3</v>
      </c>
      <c r="R152">
        <f>IFERROR(IFERROR(INDEX(prices!$A$2:$G$507, (MATCH(I152+90,prices!$A$2:$A$507,0)), 5), INDEX(prices!$A$2:$G$507, (MATCH(I152+92,prices!$A$2:$A$507,0)), 5)), INDEX(prices!$A$2:$G$507, (MATCH(I152+93,prices!$A$2:$A$507,0)), 5))</f>
        <v>1804.660034</v>
      </c>
      <c r="S152">
        <f t="shared" si="18"/>
        <v>1.6373739746449538E-3</v>
      </c>
      <c r="T152">
        <f>IFERROR(IFERROR(INDEX(prices!$A$2:$G$507, (MATCH(I152+15,prices!$A$2:$A$507,0)), 5), INDEX(prices!$A$2:$G$507, (MATCH(I152+17,prices!$A$2:$A$507,0)), 5)), INDEX(prices!$A$2:$G$507, (MATCH(I152+18,prices!$A$2:$A$507,0)), 5))</f>
        <v>1823.540039</v>
      </c>
      <c r="U152">
        <f t="shared" si="19"/>
        <v>1.2301698663519914E-2</v>
      </c>
      <c r="V152">
        <f>IFERROR(IFERROR(INDEX(prices!$A$2:$G$507, (MATCH(I152+7,prices!$A$2:$A$507,0)), 5), INDEX(prices!$A$2:$G$507, (MATCH(I152+9,prices!$A$2:$A$507,0)), 5)), INDEX(prices!$A$2:$G$507, (MATCH(I152+10,prices!$A$2:$A$507,0)), 5))</f>
        <v>1824.339966</v>
      </c>
      <c r="W152">
        <f t="shared" si="20"/>
        <v>2.2084979174562983E-2</v>
      </c>
    </row>
    <row r="153" spans="1:23">
      <c r="A153">
        <v>20190807</v>
      </c>
      <c r="B153">
        <v>7.0000000000000007E-2</v>
      </c>
      <c r="C153">
        <v>0.06</v>
      </c>
      <c r="D153">
        <v>-0.87</v>
      </c>
      <c r="E153">
        <v>6.9999999999999897E-3</v>
      </c>
      <c r="F153">
        <v>8</v>
      </c>
      <c r="G153">
        <v>7</v>
      </c>
      <c r="H153">
        <v>2019</v>
      </c>
      <c r="I153" s="1">
        <v>43684</v>
      </c>
      <c r="J153">
        <f>INDEX(pol!$A$2:$E$366, (MATCH(I153,pol!$A$2:$A$367,0)), 4)</f>
        <v>0.344226114596698</v>
      </c>
      <c r="K153">
        <f t="shared" si="14"/>
        <v>9.1894960636504375E-2</v>
      </c>
      <c r="L153">
        <f>INDEX(prices!$A$2:$G$253, (MATCH(I153,prices!$A$2:$A$253,0)), 5)</f>
        <v>1793.400024</v>
      </c>
      <c r="M153">
        <f t="shared" si="15"/>
        <v>3.115546856851073E-3</v>
      </c>
      <c r="N153">
        <f>IFERROR(IFERROR(INDEX(prices!$A$2:$G$507, (MATCH(I153+30,prices!$A$2:$A$507,0)), 5), INDEX(prices!$A$2:$G$507, (MATCH(I153+32,prices!$A$2:$A$507,0)), 5)), INDEX(prices!$A$2:$G$507, (MATCH(I153+33,prices!$A$2:$A$507,0)), 5))</f>
        <v>1833.51001</v>
      </c>
      <c r="O153">
        <f t="shared" si="16"/>
        <v>-3.9169244173969039E-3</v>
      </c>
      <c r="P153">
        <f>IFERROR(IFERROR(INDEX(prices!$A$2:$G$507, (MATCH(I153+60,prices!$A$2:$A$507,0)), 5), INDEX(prices!$A$2:$G$507, (MATCH(I153+62,prices!$A$2:$A$507,0)), 5)), INDEX(prices!$A$2:$G$507, (MATCH(I153+63,prices!$A$2:$A$507,0)), 5))</f>
        <v>1705.51001</v>
      </c>
      <c r="Q153">
        <f t="shared" si="17"/>
        <v>-1.5669562099451088E-2</v>
      </c>
      <c r="R153">
        <f>IFERROR(IFERROR(INDEX(prices!$A$2:$G$507, (MATCH(I153+90,prices!$A$2:$A$507,0)), 5), INDEX(prices!$A$2:$G$507, (MATCH(I153+92,prices!$A$2:$A$507,0)), 5)), INDEX(prices!$A$2:$G$507, (MATCH(I153+93,prices!$A$2:$A$507,0)), 5))</f>
        <v>1801.709961</v>
      </c>
      <c r="S153">
        <f t="shared" si="18"/>
        <v>-1.6346973637251696E-3</v>
      </c>
      <c r="T153">
        <f>IFERROR(IFERROR(INDEX(prices!$A$2:$G$507, (MATCH(I153+15,prices!$A$2:$A$507,0)), 5), INDEX(prices!$A$2:$G$507, (MATCH(I153+17,prices!$A$2:$A$507,0)), 5)), INDEX(prices!$A$2:$G$507, (MATCH(I153+18,prices!$A$2:$A$507,0)), 5))</f>
        <v>1804.660034</v>
      </c>
      <c r="U153">
        <f t="shared" si="19"/>
        <v>-1.035349079055784E-2</v>
      </c>
      <c r="V153">
        <f>IFERROR(IFERROR(INDEX(prices!$A$2:$G$507, (MATCH(I153+7,prices!$A$2:$A$507,0)), 5), INDEX(prices!$A$2:$G$507, (MATCH(I153+9,prices!$A$2:$A$507,0)), 5)), INDEX(prices!$A$2:$G$507, (MATCH(I153+10,prices!$A$2:$A$507,0)), 5))</f>
        <v>1762.959961</v>
      </c>
      <c r="W153">
        <f t="shared" si="20"/>
        <v>-3.3645047602931251E-2</v>
      </c>
    </row>
    <row r="154" spans="1:23">
      <c r="A154">
        <v>20190808</v>
      </c>
      <c r="B154">
        <v>1.97</v>
      </c>
      <c r="C154">
        <v>0.08</v>
      </c>
      <c r="D154">
        <v>-0.28999999999999998</v>
      </c>
      <c r="E154">
        <v>6.9999999999999897E-3</v>
      </c>
      <c r="F154">
        <v>8</v>
      </c>
      <c r="G154">
        <v>8</v>
      </c>
      <c r="H154">
        <v>2019</v>
      </c>
      <c r="I154" s="1">
        <v>43685</v>
      </c>
      <c r="J154">
        <f>INDEX(pol!$A$2:$E$366, (MATCH(I154,pol!$A$2:$A$367,0)), 4)</f>
        <v>0.44033452284052499</v>
      </c>
      <c r="K154">
        <f t="shared" si="14"/>
        <v>0.27920138585775073</v>
      </c>
      <c r="L154">
        <f>INDEX(prices!$A$2:$G$253, (MATCH(I154,prices!$A$2:$A$253,0)), 5)</f>
        <v>1832.8900149999999</v>
      </c>
      <c r="M154">
        <f t="shared" si="15"/>
        <v>2.2019622210064115E-2</v>
      </c>
      <c r="N154">
        <f>IFERROR(IFERROR(INDEX(prices!$A$2:$G$507, (MATCH(I154+30,prices!$A$2:$A$507,0)), 5), INDEX(prices!$A$2:$G$507, (MATCH(I154+32,prices!$A$2:$A$507,0)), 5)), INDEX(prices!$A$2:$G$507, (MATCH(I154+33,prices!$A$2:$A$507,0)), 5))</f>
        <v>1831.349976</v>
      </c>
      <c r="O154">
        <f t="shared" si="16"/>
        <v>-1.1780868324793034E-3</v>
      </c>
      <c r="P154">
        <f>IFERROR(IFERROR(INDEX(prices!$A$2:$G$507, (MATCH(I154+60,prices!$A$2:$A$507,0)), 5), INDEX(prices!$A$2:$G$507, (MATCH(I154+62,prices!$A$2:$A$507,0)), 5)), INDEX(prices!$A$2:$G$507, (MATCH(I154+63,prices!$A$2:$A$507,0)), 5))</f>
        <v>1732.660034</v>
      </c>
      <c r="Q154">
        <f t="shared" si="17"/>
        <v>1.5919005951773941E-2</v>
      </c>
      <c r="R154">
        <f>IFERROR(IFERROR(INDEX(prices!$A$2:$G$507, (MATCH(I154+90,prices!$A$2:$A$507,0)), 5), INDEX(prices!$A$2:$G$507, (MATCH(I154+92,prices!$A$2:$A$507,0)), 5)), INDEX(prices!$A$2:$G$507, (MATCH(I154+93,prices!$A$2:$A$507,0)), 5))</f>
        <v>1795.7700199999999</v>
      </c>
      <c r="S154">
        <f t="shared" si="18"/>
        <v>-3.2968353001185911E-3</v>
      </c>
      <c r="T154">
        <f>IFERROR(IFERROR(INDEX(prices!$A$2:$G$507, (MATCH(I154+15,prices!$A$2:$A$507,0)), 5), INDEX(prices!$A$2:$G$507, (MATCH(I154+17,prices!$A$2:$A$507,0)), 5)), INDEX(prices!$A$2:$G$507, (MATCH(I154+18,prices!$A$2:$A$507,0)), 5))</f>
        <v>1749.619995</v>
      </c>
      <c r="U154">
        <f t="shared" si="19"/>
        <v>-3.0498840758391828E-2</v>
      </c>
      <c r="V154">
        <f>IFERROR(IFERROR(INDEX(prices!$A$2:$G$507, (MATCH(I154+7,prices!$A$2:$A$507,0)), 5), INDEX(prices!$A$2:$G$507, (MATCH(I154+9,prices!$A$2:$A$507,0)), 5)), INDEX(prices!$A$2:$G$507, (MATCH(I154+10,prices!$A$2:$A$507,0)), 5))</f>
        <v>1776.119995</v>
      </c>
      <c r="W154">
        <f t="shared" si="20"/>
        <v>7.4647378789789746E-3</v>
      </c>
    </row>
    <row r="155" spans="1:23">
      <c r="A155">
        <v>20190809</v>
      </c>
      <c r="B155">
        <v>-0.78</v>
      </c>
      <c r="C155">
        <v>-0.38</v>
      </c>
      <c r="D155">
        <v>-0.37</v>
      </c>
      <c r="E155">
        <v>6.9999999999999897E-3</v>
      </c>
      <c r="F155">
        <v>8</v>
      </c>
      <c r="G155">
        <v>9</v>
      </c>
      <c r="H155">
        <v>2019</v>
      </c>
      <c r="I155" s="1">
        <v>43686</v>
      </c>
      <c r="J155">
        <f>INDEX(pol!$A$2:$E$366, (MATCH(I155,pol!$A$2:$A$367,0)), 4)</f>
        <v>0.26274190834854699</v>
      </c>
      <c r="K155">
        <f t="shared" si="14"/>
        <v>-0.403312947952292</v>
      </c>
      <c r="L155">
        <f>INDEX(prices!$A$2:$G$253, (MATCH(I155,prices!$A$2:$A$253,0)), 5)</f>
        <v>1807.579956</v>
      </c>
      <c r="M155">
        <f t="shared" si="15"/>
        <v>-1.3808825839448915E-2</v>
      </c>
      <c r="N155">
        <f>IFERROR(IFERROR(INDEX(prices!$A$2:$G$507, (MATCH(I155+30,prices!$A$2:$A$507,0)), 5), INDEX(prices!$A$2:$G$507, (MATCH(I155+32,prices!$A$2:$A$507,0)), 5)), INDEX(prices!$A$2:$G$507, (MATCH(I155+33,prices!$A$2:$A$507,0)), 5))</f>
        <v>1820.5500489999999</v>
      </c>
      <c r="O155">
        <f t="shared" si="16"/>
        <v>-5.8972491012280574E-3</v>
      </c>
      <c r="P155">
        <f>IFERROR(IFERROR(INDEX(prices!$A$2:$G$507, (MATCH(I155+60,prices!$A$2:$A$507,0)), 5), INDEX(prices!$A$2:$G$507, (MATCH(I155+62,prices!$A$2:$A$507,0)), 5)), INDEX(prices!$A$2:$G$507, (MATCH(I155+63,prices!$A$2:$A$507,0)), 5))</f>
        <v>1705.51001</v>
      </c>
      <c r="Q155">
        <f t="shared" si="17"/>
        <v>-1.5669562099451088E-2</v>
      </c>
      <c r="R155">
        <f>IFERROR(IFERROR(INDEX(prices!$A$2:$G$507, (MATCH(I155+90,prices!$A$2:$A$507,0)), 5), INDEX(prices!$A$2:$G$507, (MATCH(I155+92,prices!$A$2:$A$507,0)), 5)), INDEX(prices!$A$2:$G$507, (MATCH(I155+93,prices!$A$2:$A$507,0)), 5))</f>
        <v>1788.1999510000001</v>
      </c>
      <c r="S155">
        <f t="shared" si="18"/>
        <v>-4.2155002676789741E-3</v>
      </c>
      <c r="T155">
        <f>IFERROR(IFERROR(INDEX(prices!$A$2:$G$507, (MATCH(I155+15,prices!$A$2:$A$507,0)), 5), INDEX(prices!$A$2:$G$507, (MATCH(I155+17,prices!$A$2:$A$507,0)), 5)), INDEX(prices!$A$2:$G$507, (MATCH(I155+18,prices!$A$2:$A$507,0)), 5))</f>
        <v>1768.869995</v>
      </c>
      <c r="U155">
        <f t="shared" si="19"/>
        <v>1.100238912164467E-2</v>
      </c>
      <c r="V155">
        <f>IFERROR(IFERROR(INDEX(prices!$A$2:$G$507, (MATCH(I155+7,prices!$A$2:$A$507,0)), 5), INDEX(prices!$A$2:$G$507, (MATCH(I155+9,prices!$A$2:$A$507,0)), 5)), INDEX(prices!$A$2:$G$507, (MATCH(I155+10,prices!$A$2:$A$507,0)), 5))</f>
        <v>1792.5699460000001</v>
      </c>
      <c r="W155">
        <f t="shared" si="20"/>
        <v>9.2617340305321295E-3</v>
      </c>
    </row>
    <row r="156" spans="1:23">
      <c r="A156">
        <v>20190812</v>
      </c>
      <c r="B156">
        <v>-1.32</v>
      </c>
      <c r="C156">
        <v>0.28000000000000003</v>
      </c>
      <c r="D156">
        <v>-0.28000000000000003</v>
      </c>
      <c r="E156">
        <v>6.9999999999999897E-3</v>
      </c>
      <c r="F156">
        <v>8</v>
      </c>
      <c r="G156">
        <v>12</v>
      </c>
      <c r="H156">
        <v>2019</v>
      </c>
      <c r="I156" s="1">
        <v>43689</v>
      </c>
      <c r="J156">
        <f>INDEX(pol!$A$2:$E$366, (MATCH(I156,pol!$A$2:$A$367,0)), 4)</f>
        <v>0.38846812041239698</v>
      </c>
      <c r="K156">
        <f t="shared" si="14"/>
        <v>0.47851601921481313</v>
      </c>
      <c r="L156">
        <f>INDEX(prices!$A$2:$G$253, (MATCH(I156,prices!$A$2:$A$253,0)), 5)</f>
        <v>1784.920044</v>
      </c>
      <c r="M156">
        <f t="shared" si="15"/>
        <v>-1.2536049608640425E-2</v>
      </c>
      <c r="N156">
        <f>IFERROR(IFERROR(INDEX(prices!$A$2:$G$507, (MATCH(I156+30,prices!$A$2:$A$507,0)), 5), INDEX(prices!$A$2:$G$507, (MATCH(I156+32,prices!$A$2:$A$507,0)), 5)), INDEX(prices!$A$2:$G$507, (MATCH(I156+33,prices!$A$2:$A$507,0)), 5))</f>
        <v>1822.98999</v>
      </c>
      <c r="O156">
        <f t="shared" si="16"/>
        <v>1.3402218748890271E-3</v>
      </c>
      <c r="P156">
        <f>IFERROR(IFERROR(INDEX(prices!$A$2:$G$507, (MATCH(I156+60,prices!$A$2:$A$507,0)), 5), INDEX(prices!$A$2:$G$507, (MATCH(I156+62,prices!$A$2:$A$507,0)), 5)), INDEX(prices!$A$2:$G$507, (MATCH(I156+63,prices!$A$2:$A$507,0)), 5))</f>
        <v>1731.920044</v>
      </c>
      <c r="Q156">
        <f t="shared" si="17"/>
        <v>1.548512400698252E-2</v>
      </c>
      <c r="R156">
        <f>IFERROR(IFERROR(INDEX(prices!$A$2:$G$507, (MATCH(I156+90,prices!$A$2:$A$507,0)), 5), INDEX(prices!$A$2:$G$507, (MATCH(I156+92,prices!$A$2:$A$507,0)), 5)), INDEX(prices!$A$2:$G$507, (MATCH(I156+93,prices!$A$2:$A$507,0)), 5))</f>
        <v>1778</v>
      </c>
      <c r="S156">
        <f t="shared" si="18"/>
        <v>-5.7040327029961174E-3</v>
      </c>
      <c r="T156">
        <f>IFERROR(IFERROR(INDEX(prices!$A$2:$G$507, (MATCH(I156+15,prices!$A$2:$A$507,0)), 5), INDEX(prices!$A$2:$G$507, (MATCH(I156+17,prices!$A$2:$A$507,0)), 5)), INDEX(prices!$A$2:$G$507, (MATCH(I156+18,prices!$A$2:$A$507,0)), 5))</f>
        <v>1761.829956</v>
      </c>
      <c r="U156">
        <f t="shared" si="19"/>
        <v>-3.9799640560921942E-3</v>
      </c>
      <c r="V156">
        <f>IFERROR(IFERROR(INDEX(prices!$A$2:$G$507, (MATCH(I156+7,prices!$A$2:$A$507,0)), 5), INDEX(prices!$A$2:$G$507, (MATCH(I156+9,prices!$A$2:$A$507,0)), 5)), INDEX(prices!$A$2:$G$507, (MATCH(I156+10,prices!$A$2:$A$507,0)), 5))</f>
        <v>1816.119995</v>
      </c>
      <c r="W156">
        <f t="shared" si="20"/>
        <v>1.3137590001745986E-2</v>
      </c>
    </row>
    <row r="157" spans="1:23">
      <c r="A157">
        <v>20190813</v>
      </c>
      <c r="B157">
        <v>1.47</v>
      </c>
      <c r="C157">
        <v>-0.15</v>
      </c>
      <c r="D157">
        <v>-0.54</v>
      </c>
      <c r="E157">
        <v>6.9999999999999897E-3</v>
      </c>
      <c r="F157">
        <v>8</v>
      </c>
      <c r="G157">
        <v>13</v>
      </c>
      <c r="H157">
        <v>2019</v>
      </c>
      <c r="I157" s="1">
        <v>43690</v>
      </c>
      <c r="J157">
        <f>INDEX(pol!$A$2:$E$366, (MATCH(I157,pol!$A$2:$A$367,0)), 4)</f>
        <v>0.37860645512525298</v>
      </c>
      <c r="K157">
        <f t="shared" si="14"/>
        <v>-2.5386034963885508E-2</v>
      </c>
      <c r="L157">
        <f>INDEX(prices!$A$2:$G$253, (MATCH(I157,prices!$A$2:$A$253,0)), 5)</f>
        <v>1824.339966</v>
      </c>
      <c r="M157">
        <f t="shared" si="15"/>
        <v>2.2084979174562983E-2</v>
      </c>
      <c r="N157">
        <f>IFERROR(IFERROR(INDEX(prices!$A$2:$G$507, (MATCH(I157+30,prices!$A$2:$A$507,0)), 5), INDEX(prices!$A$2:$G$507, (MATCH(I157+32,prices!$A$2:$A$507,0)), 5)), INDEX(prices!$A$2:$G$507, (MATCH(I157+33,prices!$A$2:$A$507,0)), 5))</f>
        <v>1843.5500489999999</v>
      </c>
      <c r="O157">
        <f t="shared" si="16"/>
        <v>1.1278207292844164E-2</v>
      </c>
      <c r="P157">
        <f>IFERROR(IFERROR(INDEX(prices!$A$2:$G$507, (MATCH(I157+60,prices!$A$2:$A$507,0)), 5), INDEX(prices!$A$2:$G$507, (MATCH(I157+62,prices!$A$2:$A$507,0)), 5)), INDEX(prices!$A$2:$G$507, (MATCH(I157+63,prices!$A$2:$A$507,0)), 5))</f>
        <v>1736.4300539999999</v>
      </c>
      <c r="Q157">
        <f t="shared" si="17"/>
        <v>2.6040520840579671E-3</v>
      </c>
      <c r="R157">
        <f>IFERROR(IFERROR(INDEX(prices!$A$2:$G$507, (MATCH(I157+90,prices!$A$2:$A$507,0)), 5), INDEX(prices!$A$2:$G$507, (MATCH(I157+92,prices!$A$2:$A$507,0)), 5)), INDEX(prices!$A$2:$G$507, (MATCH(I157+93,prices!$A$2:$A$507,0)), 5))</f>
        <v>1771.650024</v>
      </c>
      <c r="S157">
        <f t="shared" si="18"/>
        <v>-3.5714150731158433E-3</v>
      </c>
      <c r="T157">
        <f>IFERROR(IFERROR(INDEX(prices!$A$2:$G$507, (MATCH(I157+15,prices!$A$2:$A$507,0)), 5), INDEX(prices!$A$2:$G$507, (MATCH(I157+17,prices!$A$2:$A$507,0)), 5)), INDEX(prices!$A$2:$G$507, (MATCH(I157+18,prices!$A$2:$A$507,0)), 5))</f>
        <v>1764.25</v>
      </c>
      <c r="U157">
        <f t="shared" si="19"/>
        <v>1.373596805842914E-3</v>
      </c>
      <c r="V157">
        <f>IFERROR(IFERROR(INDEX(prices!$A$2:$G$507, (MATCH(I157+7,prices!$A$2:$A$507,0)), 5), INDEX(prices!$A$2:$G$507, (MATCH(I157+9,prices!$A$2:$A$507,0)), 5)), INDEX(prices!$A$2:$G$507, (MATCH(I157+10,prices!$A$2:$A$507,0)), 5))</f>
        <v>1801.380005</v>
      </c>
      <c r="W157">
        <f t="shared" si="20"/>
        <v>-8.1161982911817643E-3</v>
      </c>
    </row>
    <row r="158" spans="1:23">
      <c r="A158">
        <v>20190814</v>
      </c>
      <c r="B158">
        <v>-2.95</v>
      </c>
      <c r="C158">
        <v>0.21</v>
      </c>
      <c r="D158">
        <v>-0.53</v>
      </c>
      <c r="E158">
        <v>6.9999999999999897E-3</v>
      </c>
      <c r="F158">
        <v>8</v>
      </c>
      <c r="G158">
        <v>14</v>
      </c>
      <c r="H158">
        <v>2019</v>
      </c>
      <c r="I158" s="1">
        <v>43691</v>
      </c>
      <c r="J158">
        <f>INDEX(pol!$A$2:$E$366, (MATCH(I158,pol!$A$2:$A$367,0)), 4)</f>
        <v>0.28668075795652098</v>
      </c>
      <c r="K158">
        <f t="shared" si="14"/>
        <v>-0.24280013170488748</v>
      </c>
      <c r="L158">
        <f>INDEX(prices!$A$2:$G$253, (MATCH(I158,prices!$A$2:$A$253,0)), 5)</f>
        <v>1762.959961</v>
      </c>
      <c r="M158">
        <f t="shared" si="15"/>
        <v>-3.3645047602931251E-2</v>
      </c>
      <c r="N158">
        <f>IFERROR(IFERROR(INDEX(prices!$A$2:$G$507, (MATCH(I158+30,prices!$A$2:$A$507,0)), 5), INDEX(prices!$A$2:$G$507, (MATCH(I158+32,prices!$A$2:$A$507,0)), 5)), INDEX(prices!$A$2:$G$507, (MATCH(I158+33,prices!$A$2:$A$507,0)), 5))</f>
        <v>1839.339966</v>
      </c>
      <c r="O158">
        <f t="shared" si="16"/>
        <v>-2.2836825082582506E-3</v>
      </c>
      <c r="P158">
        <f>IFERROR(IFERROR(INDEX(prices!$A$2:$G$507, (MATCH(I158+60,prices!$A$2:$A$507,0)), 5), INDEX(prices!$A$2:$G$507, (MATCH(I158+62,prices!$A$2:$A$507,0)), 5)), INDEX(prices!$A$2:$G$507, (MATCH(I158+63,prices!$A$2:$A$507,0)), 5))</f>
        <v>1767.380005</v>
      </c>
      <c r="Q158">
        <f t="shared" si="17"/>
        <v>1.7823897328144298E-2</v>
      </c>
      <c r="R158">
        <f>IFERROR(IFERROR(INDEX(prices!$A$2:$G$507, (MATCH(I158+90,prices!$A$2:$A$507,0)), 5), INDEX(prices!$A$2:$G$507, (MATCH(I158+92,prices!$A$2:$A$507,0)), 5)), INDEX(prices!$A$2:$G$507, (MATCH(I158+93,prices!$A$2:$A$507,0)), 5))</f>
        <v>1778</v>
      </c>
      <c r="S158">
        <f t="shared" si="18"/>
        <v>3.5842157954329525E-3</v>
      </c>
      <c r="T158">
        <f>IFERROR(IFERROR(INDEX(prices!$A$2:$G$507, (MATCH(I158+15,prices!$A$2:$A$507,0)), 5), INDEX(prices!$A$2:$G$507, (MATCH(I158+17,prices!$A$2:$A$507,0)), 5)), INDEX(prices!$A$2:$G$507, (MATCH(I158+18,prices!$A$2:$A$507,0)), 5))</f>
        <v>1786.400024</v>
      </c>
      <c r="U158">
        <f t="shared" si="19"/>
        <v>1.2554923621935684E-2</v>
      </c>
      <c r="V158">
        <f>IFERROR(IFERROR(INDEX(prices!$A$2:$G$507, (MATCH(I158+7,prices!$A$2:$A$507,0)), 5), INDEX(prices!$A$2:$G$507, (MATCH(I158+9,prices!$A$2:$A$507,0)), 5)), INDEX(prices!$A$2:$G$507, (MATCH(I158+10,prices!$A$2:$A$507,0)), 5))</f>
        <v>1823.540039</v>
      </c>
      <c r="W158">
        <f t="shared" si="20"/>
        <v>1.2301698663519914E-2</v>
      </c>
    </row>
    <row r="159" spans="1:23">
      <c r="A159">
        <v>20190815</v>
      </c>
      <c r="B159">
        <v>0.16</v>
      </c>
      <c r="C159">
        <v>-0.62</v>
      </c>
      <c r="D159">
        <v>-0.57999999999999996</v>
      </c>
      <c r="E159">
        <v>6.9999999999999897E-3</v>
      </c>
      <c r="F159">
        <v>8</v>
      </c>
      <c r="G159">
        <v>15</v>
      </c>
      <c r="H159">
        <v>2019</v>
      </c>
      <c r="I159" s="1">
        <v>43692</v>
      </c>
      <c r="J159">
        <f>INDEX(pol!$A$2:$E$366, (MATCH(I159,pol!$A$2:$A$367,0)), 4)</f>
        <v>0.34025255530833298</v>
      </c>
      <c r="K159">
        <f t="shared" si="14"/>
        <v>0.18686917717699383</v>
      </c>
      <c r="L159">
        <f>INDEX(prices!$A$2:$G$253, (MATCH(I159,prices!$A$2:$A$253,0)), 5)</f>
        <v>1776.119995</v>
      </c>
      <c r="M159">
        <f t="shared" si="15"/>
        <v>7.4647378789789746E-3</v>
      </c>
      <c r="N159">
        <f>IFERROR(IFERROR(INDEX(prices!$A$2:$G$507, (MATCH(I159+30,prices!$A$2:$A$507,0)), 5), INDEX(prices!$A$2:$G$507, (MATCH(I159+32,prices!$A$2:$A$507,0)), 5)), INDEX(prices!$A$2:$G$507, (MATCH(I159+33,prices!$A$2:$A$507,0)), 5))</f>
        <v>1807.839966</v>
      </c>
      <c r="O159">
        <f t="shared" si="16"/>
        <v>-1.7125708451006388E-2</v>
      </c>
      <c r="P159">
        <f>IFERROR(IFERROR(INDEX(prices!$A$2:$G$507, (MATCH(I159+60,prices!$A$2:$A$507,0)), 5), INDEX(prices!$A$2:$G$507, (MATCH(I159+62,prices!$A$2:$A$507,0)), 5)), INDEX(prices!$A$2:$G$507, (MATCH(I159+63,prices!$A$2:$A$507,0)), 5))</f>
        <v>1736.4300539999999</v>
      </c>
      <c r="Q159">
        <f t="shared" si="17"/>
        <v>-1.7511769349229486E-2</v>
      </c>
      <c r="R159">
        <f>IFERROR(IFERROR(INDEX(prices!$A$2:$G$507, (MATCH(I159+90,prices!$A$2:$A$507,0)), 5), INDEX(prices!$A$2:$G$507, (MATCH(I159+92,prices!$A$2:$A$507,0)), 5)), INDEX(prices!$A$2:$G$507, (MATCH(I159+93,prices!$A$2:$A$507,0)), 5))</f>
        <v>1753.1099850000001</v>
      </c>
      <c r="S159">
        <f t="shared" si="18"/>
        <v>-1.399888357705284E-2</v>
      </c>
      <c r="T159">
        <f>IFERROR(IFERROR(INDEX(prices!$A$2:$G$507, (MATCH(I159+15,prices!$A$2:$A$507,0)), 5), INDEX(prices!$A$2:$G$507, (MATCH(I159+17,prices!$A$2:$A$507,0)), 5)), INDEX(prices!$A$2:$G$507, (MATCH(I159+18,prices!$A$2:$A$507,0)), 5))</f>
        <v>1776.290039</v>
      </c>
      <c r="U159">
        <f t="shared" si="19"/>
        <v>-5.659418307307441E-3</v>
      </c>
      <c r="V159">
        <f>IFERROR(IFERROR(INDEX(prices!$A$2:$G$507, (MATCH(I159+7,prices!$A$2:$A$507,0)), 5), INDEX(prices!$A$2:$G$507, (MATCH(I159+9,prices!$A$2:$A$507,0)), 5)), INDEX(prices!$A$2:$G$507, (MATCH(I159+10,prices!$A$2:$A$507,0)), 5))</f>
        <v>1804.660034</v>
      </c>
      <c r="W159">
        <f t="shared" si="20"/>
        <v>-1.035349079055784E-2</v>
      </c>
    </row>
    <row r="160" spans="1:23">
      <c r="A160">
        <v>20190816</v>
      </c>
      <c r="B160">
        <v>1.55</v>
      </c>
      <c r="C160">
        <v>0.53</v>
      </c>
      <c r="D160">
        <v>0.66</v>
      </c>
      <c r="E160">
        <v>6.9999999999999897E-3</v>
      </c>
      <c r="F160">
        <v>8</v>
      </c>
      <c r="G160">
        <v>16</v>
      </c>
      <c r="H160">
        <v>2019</v>
      </c>
      <c r="I160" s="1">
        <v>43693</v>
      </c>
      <c r="J160">
        <f>INDEX(pol!$A$2:$E$366, (MATCH(I160,pol!$A$2:$A$367,0)), 4)</f>
        <v>0.28419982526541498</v>
      </c>
      <c r="K160">
        <f t="shared" si="14"/>
        <v>-0.16473860127846404</v>
      </c>
      <c r="L160">
        <f>INDEX(prices!$A$2:$G$253, (MATCH(I160,prices!$A$2:$A$253,0)), 5)</f>
        <v>1792.5699460000001</v>
      </c>
      <c r="M160">
        <f t="shared" si="15"/>
        <v>9.2617340305321295E-3</v>
      </c>
      <c r="N160">
        <f>IFERROR(IFERROR(INDEX(prices!$A$2:$G$507, (MATCH(I160+30,prices!$A$2:$A$507,0)), 5), INDEX(prices!$A$2:$G$507, (MATCH(I160+32,prices!$A$2:$A$507,0)), 5)), INDEX(prices!$A$2:$G$507, (MATCH(I160+33,prices!$A$2:$A$507,0)), 5))</f>
        <v>1822.5500489999999</v>
      </c>
      <c r="O160">
        <f t="shared" si="16"/>
        <v>8.1368280802792802E-3</v>
      </c>
      <c r="P160">
        <f>IFERROR(IFERROR(INDEX(prices!$A$2:$G$507, (MATCH(I160+60,prices!$A$2:$A$507,0)), 5), INDEX(prices!$A$2:$G$507, (MATCH(I160+62,prices!$A$2:$A$507,0)), 5)), INDEX(prices!$A$2:$G$507, (MATCH(I160+63,prices!$A$2:$A$507,0)), 5))</f>
        <v>1767.380005</v>
      </c>
      <c r="Q160">
        <f t="shared" si="17"/>
        <v>1.7823897328144298E-2</v>
      </c>
      <c r="R160">
        <f>IFERROR(IFERROR(INDEX(prices!$A$2:$G$507, (MATCH(I160+90,prices!$A$2:$A$507,0)), 5), INDEX(prices!$A$2:$G$507, (MATCH(I160+92,prices!$A$2:$A$507,0)), 5)), INDEX(prices!$A$2:$G$507, (MATCH(I160+93,prices!$A$2:$A$507,0)), 5))</f>
        <v>1754.599976</v>
      </c>
      <c r="S160">
        <f t="shared" si="18"/>
        <v>8.4991301900543231E-4</v>
      </c>
      <c r="T160">
        <f>IFERROR(IFERROR(INDEX(prices!$A$2:$G$507, (MATCH(I160+15,prices!$A$2:$A$507,0)), 5), INDEX(prices!$A$2:$G$507, (MATCH(I160+17,prices!$A$2:$A$507,0)), 5)), INDEX(prices!$A$2:$G$507, (MATCH(I160+18,prices!$A$2:$A$507,0)), 5))</f>
        <v>1789.839966</v>
      </c>
      <c r="U160">
        <f t="shared" si="19"/>
        <v>7.6282176347891037E-3</v>
      </c>
      <c r="V160">
        <f>IFERROR(IFERROR(INDEX(prices!$A$2:$G$507, (MATCH(I160+7,prices!$A$2:$A$507,0)), 5), INDEX(prices!$A$2:$G$507, (MATCH(I160+9,prices!$A$2:$A$507,0)), 5)), INDEX(prices!$A$2:$G$507, (MATCH(I160+10,prices!$A$2:$A$507,0)), 5))</f>
        <v>1749.619995</v>
      </c>
      <c r="W160">
        <f t="shared" si="20"/>
        <v>-3.0498840758391828E-2</v>
      </c>
    </row>
    <row r="161" spans="1:23">
      <c r="A161">
        <v>20190819</v>
      </c>
      <c r="B161">
        <v>1.1399999999999999</v>
      </c>
      <c r="C161">
        <v>-0.01</v>
      </c>
      <c r="D161">
        <v>0.28999999999999998</v>
      </c>
      <c r="E161">
        <v>6.9999999999999897E-3</v>
      </c>
      <c r="F161">
        <v>8</v>
      </c>
      <c r="G161">
        <v>19</v>
      </c>
      <c r="H161">
        <v>2019</v>
      </c>
      <c r="I161" s="1">
        <v>43696</v>
      </c>
      <c r="J161">
        <f>INDEX(pol!$A$2:$E$366, (MATCH(I161,pol!$A$2:$A$367,0)), 4)</f>
        <v>0.29230465528640698</v>
      </c>
      <c r="K161">
        <f t="shared" si="14"/>
        <v>2.8518068276160515E-2</v>
      </c>
      <c r="L161">
        <f>INDEX(prices!$A$2:$G$253, (MATCH(I161,prices!$A$2:$A$253,0)), 5)</f>
        <v>1816.119995</v>
      </c>
      <c r="M161">
        <f t="shared" si="15"/>
        <v>1.3137590001745986E-2</v>
      </c>
      <c r="N161">
        <f>IFERROR(IFERROR(INDEX(prices!$A$2:$G$507, (MATCH(I161+30,prices!$A$2:$A$507,0)), 5), INDEX(prices!$A$2:$G$507, (MATCH(I161+32,prices!$A$2:$A$507,0)), 5)), INDEX(prices!$A$2:$G$507, (MATCH(I161+33,prices!$A$2:$A$507,0)), 5))</f>
        <v>1817.459961</v>
      </c>
      <c r="O161">
        <f t="shared" si="16"/>
        <v>-2.7928385301642399E-3</v>
      </c>
      <c r="P161">
        <f>IFERROR(IFERROR(INDEX(prices!$A$2:$G$507, (MATCH(I161+60,prices!$A$2:$A$507,0)), 5), INDEX(prices!$A$2:$G$507, (MATCH(I161+62,prices!$A$2:$A$507,0)), 5)), INDEX(prices!$A$2:$G$507, (MATCH(I161+63,prices!$A$2:$A$507,0)), 5))</f>
        <v>1757.51001</v>
      </c>
      <c r="Q161">
        <f t="shared" si="17"/>
        <v>-5.5845347192326174E-3</v>
      </c>
      <c r="R161">
        <f>IFERROR(IFERROR(INDEX(prices!$A$2:$G$507, (MATCH(I161+90,prices!$A$2:$A$507,0)), 5), INDEX(prices!$A$2:$G$507, (MATCH(I161+92,prices!$A$2:$A$507,0)), 5)), INDEX(prices!$A$2:$G$507, (MATCH(I161+93,prices!$A$2:$A$507,0)), 5))</f>
        <v>1752.790039</v>
      </c>
      <c r="S161">
        <f t="shared" si="18"/>
        <v>-1.031538256444152E-3</v>
      </c>
      <c r="T161">
        <f>IFERROR(IFERROR(INDEX(prices!$A$2:$G$507, (MATCH(I161+15,prices!$A$2:$A$507,0)), 5), INDEX(prices!$A$2:$G$507, (MATCH(I161+17,prices!$A$2:$A$507,0)), 5)), INDEX(prices!$A$2:$G$507, (MATCH(I161+18,prices!$A$2:$A$507,0)), 5))</f>
        <v>1789.839966</v>
      </c>
      <c r="U161">
        <f t="shared" si="19"/>
        <v>0</v>
      </c>
      <c r="V161">
        <f>IFERROR(IFERROR(INDEX(prices!$A$2:$G$507, (MATCH(I161+7,prices!$A$2:$A$507,0)), 5), INDEX(prices!$A$2:$G$507, (MATCH(I161+9,prices!$A$2:$A$507,0)), 5)), INDEX(prices!$A$2:$G$507, (MATCH(I161+10,prices!$A$2:$A$507,0)), 5))</f>
        <v>1768.869995</v>
      </c>
      <c r="W161">
        <f t="shared" si="20"/>
        <v>1.100238912164467E-2</v>
      </c>
    </row>
    <row r="162" spans="1:23">
      <c r="A162">
        <v>20190820</v>
      </c>
      <c r="B162">
        <v>-0.75</v>
      </c>
      <c r="C162">
        <v>0.3</v>
      </c>
      <c r="D162">
        <v>-0.51</v>
      </c>
      <c r="E162">
        <v>6.9999999999999897E-3</v>
      </c>
      <c r="F162">
        <v>8</v>
      </c>
      <c r="G162">
        <v>20</v>
      </c>
      <c r="H162">
        <v>2019</v>
      </c>
      <c r="I162" s="1">
        <v>43697</v>
      </c>
      <c r="J162">
        <f>INDEX(pol!$A$2:$E$366, (MATCH(I162,pol!$A$2:$A$367,0)), 4)</f>
        <v>0.53185516892270501</v>
      </c>
      <c r="K162">
        <f t="shared" si="14"/>
        <v>0.81952342976399339</v>
      </c>
      <c r="L162">
        <f>INDEX(prices!$A$2:$G$253, (MATCH(I162,prices!$A$2:$A$253,0)), 5)</f>
        <v>1801.380005</v>
      </c>
      <c r="M162">
        <f t="shared" si="15"/>
        <v>-8.1161982911817643E-3</v>
      </c>
      <c r="N162">
        <f>IFERROR(IFERROR(INDEX(prices!$A$2:$G$507, (MATCH(I162+30,prices!$A$2:$A$507,0)), 5), INDEX(prices!$A$2:$G$507, (MATCH(I162+32,prices!$A$2:$A$507,0)), 5)), INDEX(prices!$A$2:$G$507, (MATCH(I162+33,prices!$A$2:$A$507,0)), 5))</f>
        <v>1821.5</v>
      </c>
      <c r="O162">
        <f t="shared" si="16"/>
        <v>2.2229039905655333E-3</v>
      </c>
      <c r="P162">
        <f>IFERROR(IFERROR(INDEX(prices!$A$2:$G$507, (MATCH(I162+60,prices!$A$2:$A$507,0)), 5), INDEX(prices!$A$2:$G$507, (MATCH(I162+62,prices!$A$2:$A$507,0)), 5)), INDEX(prices!$A$2:$G$507, (MATCH(I162+63,prices!$A$2:$A$507,0)), 5))</f>
        <v>1785.660034</v>
      </c>
      <c r="Q162">
        <f t="shared" si="17"/>
        <v>1.6016992130815817E-2</v>
      </c>
      <c r="R162">
        <f>IFERROR(IFERROR(INDEX(prices!$A$2:$G$507, (MATCH(I162+90,prices!$A$2:$A$507,0)), 5), INDEX(prices!$A$2:$G$507, (MATCH(I162+92,prices!$A$2:$A$507,0)), 5)), INDEX(prices!$A$2:$G$507, (MATCH(I162+93,prices!$A$2:$A$507,0)), 5))</f>
        <v>1752.530029</v>
      </c>
      <c r="S162">
        <f t="shared" si="18"/>
        <v>-1.4834064218456324E-4</v>
      </c>
      <c r="T162">
        <f>IFERROR(IFERROR(INDEX(prices!$A$2:$G$507, (MATCH(I162+15,prices!$A$2:$A$507,0)), 5), INDEX(prices!$A$2:$G$507, (MATCH(I162+17,prices!$A$2:$A$507,0)), 5)), INDEX(prices!$A$2:$G$507, (MATCH(I162+18,prices!$A$2:$A$507,0)), 5))</f>
        <v>1800.619995</v>
      </c>
      <c r="U162">
        <f t="shared" si="19"/>
        <v>6.0229010441037456E-3</v>
      </c>
      <c r="V162">
        <f>IFERROR(IFERROR(INDEX(prices!$A$2:$G$507, (MATCH(I162+7,prices!$A$2:$A$507,0)), 5), INDEX(prices!$A$2:$G$507, (MATCH(I162+9,prices!$A$2:$A$507,0)), 5)), INDEX(prices!$A$2:$G$507, (MATCH(I162+10,prices!$A$2:$A$507,0)), 5))</f>
        <v>1761.829956</v>
      </c>
      <c r="W162">
        <f t="shared" si="20"/>
        <v>-3.9799640560921942E-3</v>
      </c>
    </row>
    <row r="163" spans="1:23">
      <c r="A163">
        <v>20190821</v>
      </c>
      <c r="B163">
        <v>0.85</v>
      </c>
      <c r="C163">
        <v>0.04</v>
      </c>
      <c r="D163">
        <v>-0.32</v>
      </c>
      <c r="E163">
        <v>6.9999999999999897E-3</v>
      </c>
      <c r="F163">
        <v>8</v>
      </c>
      <c r="G163">
        <v>21</v>
      </c>
      <c r="H163">
        <v>2019</v>
      </c>
      <c r="I163" s="1">
        <v>43698</v>
      </c>
      <c r="J163">
        <f>INDEX(pol!$A$2:$E$366, (MATCH(I163,pol!$A$2:$A$367,0)), 4)</f>
        <v>0.40267881635408498</v>
      </c>
      <c r="K163">
        <f t="shared" si="14"/>
        <v>-0.2428788138512824</v>
      </c>
      <c r="L163">
        <f>INDEX(prices!$A$2:$G$253, (MATCH(I163,prices!$A$2:$A$253,0)), 5)</f>
        <v>1823.540039</v>
      </c>
      <c r="M163">
        <f t="shared" si="15"/>
        <v>1.2301698663519914E-2</v>
      </c>
      <c r="N163">
        <f>IFERROR(IFERROR(INDEX(prices!$A$2:$G$507, (MATCH(I163+30,prices!$A$2:$A$507,0)), 5), INDEX(prices!$A$2:$G$507, (MATCH(I163+32,prices!$A$2:$A$507,0)), 5)), INDEX(prices!$A$2:$G$507, (MATCH(I163+33,prices!$A$2:$A$507,0)), 5))</f>
        <v>1794.160034</v>
      </c>
      <c r="O163">
        <f t="shared" si="16"/>
        <v>-1.50095888004392E-2</v>
      </c>
      <c r="P163">
        <f>IFERROR(IFERROR(INDEX(prices!$A$2:$G$507, (MATCH(I163+60,prices!$A$2:$A$507,0)), 5), INDEX(prices!$A$2:$G$507, (MATCH(I163+62,prices!$A$2:$A$507,0)), 5)), INDEX(prices!$A$2:$G$507, (MATCH(I163+63,prices!$A$2:$A$507,0)), 5))</f>
        <v>1765.7299800000001</v>
      </c>
      <c r="Q163">
        <f t="shared" si="17"/>
        <v>-1.1161169327038837E-2</v>
      </c>
      <c r="R163">
        <f>IFERROR(IFERROR(INDEX(prices!$A$2:$G$507, (MATCH(I163+90,prices!$A$2:$A$507,0)), 5), INDEX(prices!$A$2:$G$507, (MATCH(I163+92,prices!$A$2:$A$507,0)), 5)), INDEX(prices!$A$2:$G$507, (MATCH(I163+93,prices!$A$2:$A$507,0)), 5))</f>
        <v>1752.790039</v>
      </c>
      <c r="S163">
        <f t="shared" si="18"/>
        <v>1.483626503953991E-4</v>
      </c>
      <c r="T163">
        <f>IFERROR(IFERROR(INDEX(prices!$A$2:$G$507, (MATCH(I163+15,prices!$A$2:$A$507,0)), 5), INDEX(prices!$A$2:$G$507, (MATCH(I163+17,prices!$A$2:$A$507,0)), 5)), INDEX(prices!$A$2:$G$507, (MATCH(I163+18,prices!$A$2:$A$507,0)), 5))</f>
        <v>1840.719971</v>
      </c>
      <c r="U163">
        <f t="shared" si="19"/>
        <v>2.2270093696254867E-2</v>
      </c>
      <c r="V163">
        <f>IFERROR(IFERROR(INDEX(prices!$A$2:$G$507, (MATCH(I163+7,prices!$A$2:$A$507,0)), 5), INDEX(prices!$A$2:$G$507, (MATCH(I163+9,prices!$A$2:$A$507,0)), 5)), INDEX(prices!$A$2:$G$507, (MATCH(I163+10,prices!$A$2:$A$507,0)), 5))</f>
        <v>1764.25</v>
      </c>
      <c r="W163">
        <f t="shared" si="20"/>
        <v>1.373596805842914E-3</v>
      </c>
    </row>
    <row r="164" spans="1:23">
      <c r="A164">
        <v>20190822</v>
      </c>
      <c r="B164">
        <v>-0.1</v>
      </c>
      <c r="C164">
        <v>-0.55000000000000004</v>
      </c>
      <c r="D164">
        <v>0.52</v>
      </c>
      <c r="E164">
        <v>6.9999999999999897E-3</v>
      </c>
      <c r="F164">
        <v>8</v>
      </c>
      <c r="G164">
        <v>22</v>
      </c>
      <c r="H164">
        <v>2019</v>
      </c>
      <c r="I164" s="1">
        <v>43699</v>
      </c>
      <c r="J164">
        <f>INDEX(pol!$A$2:$E$366, (MATCH(I164,pol!$A$2:$A$367,0)), 4)</f>
        <v>0.25081840179999898</v>
      </c>
      <c r="K164">
        <f t="shared" si="14"/>
        <v>-0.37712541208165157</v>
      </c>
      <c r="L164">
        <f>INDEX(prices!$A$2:$G$253, (MATCH(I164,prices!$A$2:$A$253,0)), 5)</f>
        <v>1804.660034</v>
      </c>
      <c r="M164">
        <f t="shared" si="15"/>
        <v>-1.035349079055784E-2</v>
      </c>
      <c r="N164">
        <f>IFERROR(IFERROR(INDEX(prices!$A$2:$G$507, (MATCH(I164+30,prices!$A$2:$A$507,0)), 5), INDEX(prices!$A$2:$G$507, (MATCH(I164+32,prices!$A$2:$A$507,0)), 5)), INDEX(prices!$A$2:$G$507, (MATCH(I164+33,prices!$A$2:$A$507,0)), 5))</f>
        <v>1785.3000489999999</v>
      </c>
      <c r="O164">
        <f t="shared" si="16"/>
        <v>-4.9382356267557185E-3</v>
      </c>
      <c r="P164">
        <f>IFERROR(IFERROR(INDEX(prices!$A$2:$G$507, (MATCH(I164+60,prices!$A$2:$A$507,0)), 5), INDEX(prices!$A$2:$G$507, (MATCH(I164+62,prices!$A$2:$A$507,0)), 5)), INDEX(prices!$A$2:$G$507, (MATCH(I164+63,prices!$A$2:$A$507,0)), 5))</f>
        <v>1785.660034</v>
      </c>
      <c r="Q164">
        <f t="shared" si="17"/>
        <v>1.1287147086894864E-2</v>
      </c>
      <c r="R164">
        <f>IFERROR(IFERROR(INDEX(prices!$A$2:$G$507, (MATCH(I164+90,prices!$A$2:$A$507,0)), 5), INDEX(prices!$A$2:$G$507, (MATCH(I164+92,prices!$A$2:$A$507,0)), 5)), INDEX(prices!$A$2:$G$507, (MATCH(I164+93,prices!$A$2:$A$507,0)), 5))</f>
        <v>1745.530029</v>
      </c>
      <c r="S164">
        <f t="shared" si="18"/>
        <v>-4.141973561272598E-3</v>
      </c>
      <c r="T164">
        <f>IFERROR(IFERROR(INDEX(prices!$A$2:$G$507, (MATCH(I164+15,prices!$A$2:$A$507,0)), 5), INDEX(prices!$A$2:$G$507, (MATCH(I164+17,prices!$A$2:$A$507,0)), 5)), INDEX(prices!$A$2:$G$507, (MATCH(I164+18,prices!$A$2:$A$507,0)), 5))</f>
        <v>1833.51001</v>
      </c>
      <c r="U164">
        <f t="shared" si="19"/>
        <v>-3.9169244173969039E-3</v>
      </c>
      <c r="V164">
        <f>IFERROR(IFERROR(INDEX(prices!$A$2:$G$507, (MATCH(I164+7,prices!$A$2:$A$507,0)), 5), INDEX(prices!$A$2:$G$507, (MATCH(I164+9,prices!$A$2:$A$507,0)), 5)), INDEX(prices!$A$2:$G$507, (MATCH(I164+10,prices!$A$2:$A$507,0)), 5))</f>
        <v>1786.400024</v>
      </c>
      <c r="W164">
        <f t="shared" si="20"/>
        <v>1.2554923621935684E-2</v>
      </c>
    </row>
    <row r="165" spans="1:23">
      <c r="A165">
        <v>20190823</v>
      </c>
      <c r="B165">
        <v>-2.66</v>
      </c>
      <c r="C165">
        <v>-0.55000000000000004</v>
      </c>
      <c r="D165">
        <v>-0.21</v>
      </c>
      <c r="E165">
        <v>6.9999999999999897E-3</v>
      </c>
      <c r="F165">
        <v>8</v>
      </c>
      <c r="G165">
        <v>23</v>
      </c>
      <c r="H165">
        <v>2019</v>
      </c>
      <c r="I165" s="1">
        <v>43700</v>
      </c>
      <c r="J165">
        <f>INDEX(pol!$A$2:$E$366, (MATCH(I165,pol!$A$2:$A$367,0)), 4)</f>
        <v>0.28881644383932598</v>
      </c>
      <c r="K165">
        <f t="shared" si="14"/>
        <v>0.15149622901124454</v>
      </c>
      <c r="L165">
        <f>INDEX(prices!$A$2:$G$253, (MATCH(I165,prices!$A$2:$A$253,0)), 5)</f>
        <v>1749.619995</v>
      </c>
      <c r="M165">
        <f t="shared" si="15"/>
        <v>-3.0498840758391828E-2</v>
      </c>
      <c r="N165">
        <f>IFERROR(IFERROR(INDEX(prices!$A$2:$G$507, (MATCH(I165+30,prices!$A$2:$A$507,0)), 5), INDEX(prices!$A$2:$G$507, (MATCH(I165+32,prices!$A$2:$A$507,0)), 5)), INDEX(prices!$A$2:$G$507, (MATCH(I165+33,prices!$A$2:$A$507,0)), 5))</f>
        <v>1741.6099850000001</v>
      </c>
      <c r="O165">
        <f t="shared" si="16"/>
        <v>-2.4472112698631251E-2</v>
      </c>
      <c r="P165">
        <f>IFERROR(IFERROR(INDEX(prices!$A$2:$G$507, (MATCH(I165+60,prices!$A$2:$A$507,0)), 5), INDEX(prices!$A$2:$G$507, (MATCH(I165+62,prices!$A$2:$A$507,0)), 5)), INDEX(prices!$A$2:$G$507, (MATCH(I165+63,prices!$A$2:$A$507,0)), 5))</f>
        <v>1765.7299800000001</v>
      </c>
      <c r="Q165">
        <f t="shared" si="17"/>
        <v>-1.1161169327038837E-2</v>
      </c>
      <c r="R165">
        <f>IFERROR(IFERROR(INDEX(prices!$A$2:$G$507, (MATCH(I165+90,prices!$A$2:$A$507,0)), 5), INDEX(prices!$A$2:$G$507, (MATCH(I165+92,prices!$A$2:$A$507,0)), 5)), INDEX(prices!$A$2:$G$507, (MATCH(I165+93,prices!$A$2:$A$507,0)), 5))</f>
        <v>1734.709961</v>
      </c>
      <c r="S165">
        <f t="shared" si="18"/>
        <v>-6.1987292227786654E-3</v>
      </c>
      <c r="T165">
        <f>IFERROR(IFERROR(INDEX(prices!$A$2:$G$507, (MATCH(I165+15,prices!$A$2:$A$507,0)), 5), INDEX(prices!$A$2:$G$507, (MATCH(I165+17,prices!$A$2:$A$507,0)), 5)), INDEX(prices!$A$2:$G$507, (MATCH(I165+18,prices!$A$2:$A$507,0)), 5))</f>
        <v>1831.349976</v>
      </c>
      <c r="U165">
        <f t="shared" si="19"/>
        <v>-1.1780868324793034E-3</v>
      </c>
      <c r="V165">
        <f>IFERROR(IFERROR(INDEX(prices!$A$2:$G$507, (MATCH(I165+7,prices!$A$2:$A$507,0)), 5), INDEX(prices!$A$2:$G$507, (MATCH(I165+9,prices!$A$2:$A$507,0)), 5)), INDEX(prices!$A$2:$G$507, (MATCH(I165+10,prices!$A$2:$A$507,0)), 5))</f>
        <v>1776.290039</v>
      </c>
      <c r="W165">
        <f t="shared" si="20"/>
        <v>-5.659418307307441E-3</v>
      </c>
    </row>
    <row r="166" spans="1:23">
      <c r="A166">
        <v>20190826</v>
      </c>
      <c r="B166">
        <v>1.08</v>
      </c>
      <c r="C166">
        <v>-0.02</v>
      </c>
      <c r="D166">
        <v>-0.21</v>
      </c>
      <c r="E166">
        <v>6.9999999999999897E-3</v>
      </c>
      <c r="F166">
        <v>8</v>
      </c>
      <c r="G166">
        <v>26</v>
      </c>
      <c r="H166">
        <v>2019</v>
      </c>
      <c r="I166" s="1">
        <v>43703</v>
      </c>
      <c r="J166">
        <f>INDEX(pol!$A$2:$E$366, (MATCH(I166,pol!$A$2:$A$367,0)), 4)</f>
        <v>0.41536259965966299</v>
      </c>
      <c r="K166">
        <f t="shared" si="14"/>
        <v>0.43815426205696589</v>
      </c>
      <c r="L166">
        <f>INDEX(prices!$A$2:$G$253, (MATCH(I166,prices!$A$2:$A$253,0)), 5)</f>
        <v>1768.869995</v>
      </c>
      <c r="M166">
        <f t="shared" si="15"/>
        <v>1.100238912164467E-2</v>
      </c>
      <c r="N166">
        <f>IFERROR(IFERROR(INDEX(prices!$A$2:$G$507, (MATCH(I166+30,prices!$A$2:$A$507,0)), 5), INDEX(prices!$A$2:$G$507, (MATCH(I166+32,prices!$A$2:$A$507,0)), 5)), INDEX(prices!$A$2:$G$507, (MATCH(I166+33,prices!$A$2:$A$507,0)), 5))</f>
        <v>1768.329956</v>
      </c>
      <c r="O166">
        <f t="shared" si="16"/>
        <v>1.5342109444784783E-2</v>
      </c>
      <c r="P166">
        <f>IFERROR(IFERROR(INDEX(prices!$A$2:$G$507, (MATCH(I166+60,prices!$A$2:$A$507,0)), 5), INDEX(prices!$A$2:$G$507, (MATCH(I166+62,prices!$A$2:$A$507,0)), 5)), INDEX(prices!$A$2:$G$507, (MATCH(I166+63,prices!$A$2:$A$507,0)), 5))</f>
        <v>1761.329956</v>
      </c>
      <c r="Q166">
        <f t="shared" si="17"/>
        <v>-2.4919008284607766E-3</v>
      </c>
      <c r="R166">
        <f>IFERROR(IFERROR(INDEX(prices!$A$2:$G$507, (MATCH(I166+90,prices!$A$2:$A$507,0)), 5), INDEX(prices!$A$2:$G$507, (MATCH(I166+92,prices!$A$2:$A$507,0)), 5)), INDEX(prices!$A$2:$G$507, (MATCH(I166+93,prices!$A$2:$A$507,0)), 5))</f>
        <v>1796.9399410000001</v>
      </c>
      <c r="S166">
        <f t="shared" si="18"/>
        <v>3.5873420571198342E-2</v>
      </c>
      <c r="T166">
        <f>IFERROR(IFERROR(INDEX(prices!$A$2:$G$507, (MATCH(I166+15,prices!$A$2:$A$507,0)), 5), INDEX(prices!$A$2:$G$507, (MATCH(I166+17,prices!$A$2:$A$507,0)), 5)), INDEX(prices!$A$2:$G$507, (MATCH(I166+18,prices!$A$2:$A$507,0)), 5))</f>
        <v>1820.5500489999999</v>
      </c>
      <c r="U166">
        <f t="shared" si="19"/>
        <v>-5.8972491012280574E-3</v>
      </c>
      <c r="V166">
        <f>IFERROR(IFERROR(INDEX(prices!$A$2:$G$507, (MATCH(I166+7,prices!$A$2:$A$507,0)), 5), INDEX(prices!$A$2:$G$507, (MATCH(I166+9,prices!$A$2:$A$507,0)), 5)), INDEX(prices!$A$2:$G$507, (MATCH(I166+10,prices!$A$2:$A$507,0)), 5))</f>
        <v>1800.619995</v>
      </c>
      <c r="W166">
        <f t="shared" si="20"/>
        <v>1.3697062678850071E-2</v>
      </c>
    </row>
    <row r="167" spans="1:23">
      <c r="A167">
        <v>20190827</v>
      </c>
      <c r="B167">
        <v>-0.46</v>
      </c>
      <c r="C167">
        <v>-0.87</v>
      </c>
      <c r="D167">
        <v>-0.68</v>
      </c>
      <c r="E167">
        <v>6.9999999999999897E-3</v>
      </c>
      <c r="F167">
        <v>8</v>
      </c>
      <c r="G167">
        <v>27</v>
      </c>
      <c r="H167">
        <v>2019</v>
      </c>
      <c r="I167" s="1">
        <v>43704</v>
      </c>
      <c r="J167">
        <f>INDEX(pol!$A$2:$E$366, (MATCH(I167,pol!$A$2:$A$367,0)), 4)</f>
        <v>0.35004022604733698</v>
      </c>
      <c r="K167">
        <f t="shared" si="14"/>
        <v>-0.15726590132537069</v>
      </c>
      <c r="L167">
        <f>INDEX(prices!$A$2:$G$253, (MATCH(I167,prices!$A$2:$A$253,0)), 5)</f>
        <v>1761.829956</v>
      </c>
      <c r="M167">
        <f t="shared" si="15"/>
        <v>-3.9799640560921942E-3</v>
      </c>
      <c r="N167">
        <f>IFERROR(IFERROR(INDEX(prices!$A$2:$G$507, (MATCH(I167+30,prices!$A$2:$A$507,0)), 5), INDEX(prices!$A$2:$G$507, (MATCH(I167+32,prices!$A$2:$A$507,0)), 5)), INDEX(prices!$A$2:$G$507, (MATCH(I167+33,prices!$A$2:$A$507,0)), 5))</f>
        <v>1739.839966</v>
      </c>
      <c r="O167">
        <f t="shared" si="16"/>
        <v>-1.6111240949876232E-2</v>
      </c>
      <c r="P167">
        <f>IFERROR(IFERROR(INDEX(prices!$A$2:$G$507, (MATCH(I167+60,prices!$A$2:$A$507,0)), 5), INDEX(prices!$A$2:$G$507, (MATCH(I167+62,prices!$A$2:$A$507,0)), 5)), INDEX(prices!$A$2:$G$507, (MATCH(I167+63,prices!$A$2:$A$507,0)), 5))</f>
        <v>1777.079956</v>
      </c>
      <c r="Q167">
        <f t="shared" si="17"/>
        <v>8.9421064726386782E-3</v>
      </c>
      <c r="R167">
        <f>IFERROR(IFERROR(INDEX(prices!$A$2:$G$507, (MATCH(I167+90,prices!$A$2:$A$507,0)), 5), INDEX(prices!$A$2:$G$507, (MATCH(I167+92,prices!$A$2:$A$507,0)), 5)), INDEX(prices!$A$2:$G$507, (MATCH(I167+93,prices!$A$2:$A$507,0)), 5))</f>
        <v>1773.839966</v>
      </c>
      <c r="S167">
        <f t="shared" si="18"/>
        <v>-1.2855173661032272E-2</v>
      </c>
      <c r="T167">
        <f>IFERROR(IFERROR(INDEX(prices!$A$2:$G$507, (MATCH(I167+15,prices!$A$2:$A$507,0)), 5), INDEX(prices!$A$2:$G$507, (MATCH(I167+17,prices!$A$2:$A$507,0)), 5)), INDEX(prices!$A$2:$G$507, (MATCH(I167+18,prices!$A$2:$A$507,0)), 5))</f>
        <v>1822.98999</v>
      </c>
      <c r="U167">
        <f t="shared" si="19"/>
        <v>1.3402218748890271E-3</v>
      </c>
      <c r="V167">
        <f>IFERROR(IFERROR(INDEX(prices!$A$2:$G$507, (MATCH(I167+7,prices!$A$2:$A$507,0)), 5), INDEX(prices!$A$2:$G$507, (MATCH(I167+9,prices!$A$2:$A$507,0)), 5)), INDEX(prices!$A$2:$G$507, (MATCH(I167+10,prices!$A$2:$A$507,0)), 5))</f>
        <v>1789.839966</v>
      </c>
      <c r="W167">
        <f t="shared" si="20"/>
        <v>-5.9868428818597077E-3</v>
      </c>
    </row>
    <row r="168" spans="1:23">
      <c r="A168">
        <v>20190828</v>
      </c>
      <c r="B168">
        <v>0.68</v>
      </c>
      <c r="C168">
        <v>0.47</v>
      </c>
      <c r="D168">
        <v>0.62</v>
      </c>
      <c r="E168">
        <v>6.9999999999999897E-3</v>
      </c>
      <c r="F168">
        <v>8</v>
      </c>
      <c r="G168">
        <v>28</v>
      </c>
      <c r="H168">
        <v>2019</v>
      </c>
      <c r="I168" s="1">
        <v>43705</v>
      </c>
      <c r="J168">
        <f>INDEX(pol!$A$2:$E$366, (MATCH(I168,pol!$A$2:$A$367,0)), 4)</f>
        <v>0.33190007967031898</v>
      </c>
      <c r="K168">
        <f t="shared" si="14"/>
        <v>-5.1823033546335474E-2</v>
      </c>
      <c r="L168">
        <f>INDEX(prices!$A$2:$G$253, (MATCH(I168,prices!$A$2:$A$253,0)), 5)</f>
        <v>1764.25</v>
      </c>
      <c r="M168">
        <f t="shared" si="15"/>
        <v>1.373596805842914E-3</v>
      </c>
      <c r="N168">
        <f>IFERROR(IFERROR(INDEX(prices!$A$2:$G$507, (MATCH(I168+30,prices!$A$2:$A$507,0)), 5), INDEX(prices!$A$2:$G$507, (MATCH(I168+32,prices!$A$2:$A$507,0)), 5)), INDEX(prices!$A$2:$G$507, (MATCH(I168+33,prices!$A$2:$A$507,0)), 5))</f>
        <v>1725.4499510000001</v>
      </c>
      <c r="O168">
        <f t="shared" si="16"/>
        <v>-8.2708842659152647E-3</v>
      </c>
      <c r="P168">
        <f>IFERROR(IFERROR(INDEX(prices!$A$2:$G$507, (MATCH(I168+60,prices!$A$2:$A$507,0)), 5), INDEX(prices!$A$2:$G$507, (MATCH(I168+62,prices!$A$2:$A$507,0)), 5)), INDEX(prices!$A$2:$G$507, (MATCH(I168+63,prices!$A$2:$A$507,0)), 5))</f>
        <v>1762.709961</v>
      </c>
      <c r="Q168">
        <f t="shared" si="17"/>
        <v>-8.0862962589174671E-3</v>
      </c>
      <c r="R168">
        <f>IFERROR(IFERROR(INDEX(prices!$A$2:$G$507, (MATCH(I168+90,prices!$A$2:$A$507,0)), 5), INDEX(prices!$A$2:$G$507, (MATCH(I168+92,prices!$A$2:$A$507,0)), 5)), INDEX(prices!$A$2:$G$507, (MATCH(I168+93,prices!$A$2:$A$507,0)), 5))</f>
        <v>1796.9399410000001</v>
      </c>
      <c r="S168">
        <f t="shared" si="18"/>
        <v>1.3022581203923604E-2</v>
      </c>
      <c r="T168">
        <f>IFERROR(IFERROR(INDEX(prices!$A$2:$G$507, (MATCH(I168+15,prices!$A$2:$A$507,0)), 5), INDEX(prices!$A$2:$G$507, (MATCH(I168+17,prices!$A$2:$A$507,0)), 5)), INDEX(prices!$A$2:$G$507, (MATCH(I168+18,prices!$A$2:$A$507,0)), 5))</f>
        <v>1843.5500489999999</v>
      </c>
      <c r="U168">
        <f t="shared" si="19"/>
        <v>1.1278207292844164E-2</v>
      </c>
      <c r="V168">
        <f>IFERROR(IFERROR(INDEX(prices!$A$2:$G$507, (MATCH(I168+7,prices!$A$2:$A$507,0)), 5), INDEX(prices!$A$2:$G$507, (MATCH(I168+9,prices!$A$2:$A$507,0)), 5)), INDEX(prices!$A$2:$G$507, (MATCH(I168+10,prices!$A$2:$A$507,0)), 5))</f>
        <v>1800.619995</v>
      </c>
      <c r="W168">
        <f t="shared" si="20"/>
        <v>6.0229010441037456E-3</v>
      </c>
    </row>
    <row r="169" spans="1:23">
      <c r="A169">
        <v>20190829</v>
      </c>
      <c r="B169">
        <v>1.35</v>
      </c>
      <c r="C169">
        <v>0.31</v>
      </c>
      <c r="D169">
        <v>0.34</v>
      </c>
      <c r="E169">
        <v>6.9999999999999897E-3</v>
      </c>
      <c r="F169">
        <v>8</v>
      </c>
      <c r="G169">
        <v>29</v>
      </c>
      <c r="H169">
        <v>2019</v>
      </c>
      <c r="I169" s="1">
        <v>43706</v>
      </c>
      <c r="J169">
        <f>INDEX(pol!$A$2:$E$366, (MATCH(I169,pol!$A$2:$A$367,0)), 4)</f>
        <v>0.275231071781249</v>
      </c>
      <c r="K169">
        <f t="shared" si="14"/>
        <v>-0.17074116988872104</v>
      </c>
      <c r="L169">
        <f>INDEX(prices!$A$2:$G$253, (MATCH(I169,prices!$A$2:$A$253,0)), 5)</f>
        <v>1786.400024</v>
      </c>
      <c r="M169">
        <f t="shared" si="15"/>
        <v>1.2554923621935684E-2</v>
      </c>
      <c r="N169">
        <f>IFERROR(IFERROR(INDEX(prices!$A$2:$G$507, (MATCH(I169+30,prices!$A$2:$A$507,0)), 5), INDEX(prices!$A$2:$G$507, (MATCH(I169+32,prices!$A$2:$A$507,0)), 5)), INDEX(prices!$A$2:$G$507, (MATCH(I169+33,prices!$A$2:$A$507,0)), 5))</f>
        <v>1735.910034</v>
      </c>
      <c r="O169">
        <f t="shared" si="16"/>
        <v>6.0622349514905987E-3</v>
      </c>
      <c r="P169">
        <f>IFERROR(IFERROR(INDEX(prices!$A$2:$G$507, (MATCH(I169+60,prices!$A$2:$A$507,0)), 5), INDEX(prices!$A$2:$G$507, (MATCH(I169+62,prices!$A$2:$A$507,0)), 5)), INDEX(prices!$A$2:$G$507, (MATCH(I169+63,prices!$A$2:$A$507,0)), 5))</f>
        <v>1777.079956</v>
      </c>
      <c r="Q169">
        <f t="shared" si="17"/>
        <v>8.152217504828644E-3</v>
      </c>
      <c r="R169">
        <f>IFERROR(IFERROR(INDEX(prices!$A$2:$G$507, (MATCH(I169+90,prices!$A$2:$A$507,0)), 5), INDEX(prices!$A$2:$G$507, (MATCH(I169+92,prices!$A$2:$A$507,0)), 5)), INDEX(prices!$A$2:$G$507, (MATCH(I169+93,prices!$A$2:$A$507,0)), 5))</f>
        <v>1818.51001</v>
      </c>
      <c r="S169">
        <f t="shared" si="18"/>
        <v>1.2003778483545809E-2</v>
      </c>
      <c r="T169">
        <f>IFERROR(IFERROR(INDEX(prices!$A$2:$G$507, (MATCH(I169+15,prices!$A$2:$A$507,0)), 5), INDEX(prices!$A$2:$G$507, (MATCH(I169+17,prices!$A$2:$A$507,0)), 5)), INDEX(prices!$A$2:$G$507, (MATCH(I169+18,prices!$A$2:$A$507,0)), 5))</f>
        <v>1839.339966</v>
      </c>
      <c r="U169">
        <f t="shared" si="19"/>
        <v>-2.2836825082582506E-3</v>
      </c>
      <c r="V169">
        <f>IFERROR(IFERROR(INDEX(prices!$A$2:$G$507, (MATCH(I169+7,prices!$A$2:$A$507,0)), 5), INDEX(prices!$A$2:$G$507, (MATCH(I169+9,prices!$A$2:$A$507,0)), 5)), INDEX(prices!$A$2:$G$507, (MATCH(I169+10,prices!$A$2:$A$507,0)), 5))</f>
        <v>1840.719971</v>
      </c>
      <c r="W169">
        <f t="shared" si="20"/>
        <v>2.2270093696254867E-2</v>
      </c>
    </row>
    <row r="170" spans="1:23">
      <c r="A170">
        <v>20190830</v>
      </c>
      <c r="B170">
        <v>0.03</v>
      </c>
      <c r="C170">
        <v>-0.38</v>
      </c>
      <c r="D170">
        <v>0.26</v>
      </c>
      <c r="E170">
        <v>6.9999999999999897E-3</v>
      </c>
      <c r="F170">
        <v>8</v>
      </c>
      <c r="G170">
        <v>30</v>
      </c>
      <c r="H170">
        <v>2019</v>
      </c>
      <c r="I170" s="1">
        <v>43707</v>
      </c>
      <c r="J170">
        <f>INDEX(pol!$A$2:$E$366, (MATCH(I170,pol!$A$2:$A$367,0)), 4)</f>
        <v>0.55165308977316796</v>
      </c>
      <c r="K170">
        <f t="shared" si="14"/>
        <v>1.0043270776186799</v>
      </c>
      <c r="L170">
        <f>INDEX(prices!$A$2:$G$253, (MATCH(I170,prices!$A$2:$A$253,0)), 5)</f>
        <v>1776.290039</v>
      </c>
      <c r="M170">
        <f t="shared" si="15"/>
        <v>-5.659418307307441E-3</v>
      </c>
      <c r="N170">
        <f>IFERROR(IFERROR(INDEX(prices!$A$2:$G$507, (MATCH(I170+30,prices!$A$2:$A$507,0)), 5), INDEX(prices!$A$2:$G$507, (MATCH(I170+32,prices!$A$2:$A$507,0)), 5)), INDEX(prices!$A$2:$G$507, (MATCH(I170+33,prices!$A$2:$A$507,0)), 5))</f>
        <v>1735.650024</v>
      </c>
      <c r="O170">
        <f t="shared" si="16"/>
        <v>-1.4978310794185181E-4</v>
      </c>
      <c r="P170">
        <f>IFERROR(IFERROR(INDEX(prices!$A$2:$G$507, (MATCH(I170+60,prices!$A$2:$A$507,0)), 5), INDEX(prices!$A$2:$G$507, (MATCH(I170+62,prices!$A$2:$A$507,0)), 5)), INDEX(prices!$A$2:$G$507, (MATCH(I170+63,prices!$A$2:$A$507,0)), 5))</f>
        <v>1762.709961</v>
      </c>
      <c r="Q170">
        <f t="shared" si="17"/>
        <v>-8.0862962589174671E-3</v>
      </c>
      <c r="R170" t="e">
        <f>IFERROR(IFERROR(INDEX(prices!$A$2:$G$507, (MATCH(I170+90,prices!$A$2:$A$507,0)), 5), INDEX(prices!$A$2:$G$507, (MATCH(I170+92,prices!$A$2:$A$507,0)), 5)), INDEX(prices!$A$2:$G$507, (MATCH(I170+93,prices!$A$2:$A$507,0)), 5))</f>
        <v>#N/A</v>
      </c>
      <c r="S170" t="e">
        <f t="shared" si="18"/>
        <v>#N/A</v>
      </c>
      <c r="T170">
        <f>IFERROR(IFERROR(INDEX(prices!$A$2:$G$507, (MATCH(I170+15,prices!$A$2:$A$507,0)), 5), INDEX(prices!$A$2:$G$507, (MATCH(I170+17,prices!$A$2:$A$507,0)), 5)), INDEX(prices!$A$2:$G$507, (MATCH(I170+18,prices!$A$2:$A$507,0)), 5))</f>
        <v>1807.839966</v>
      </c>
      <c r="U170">
        <f t="shared" si="19"/>
        <v>-1.7125708451006388E-2</v>
      </c>
      <c r="V170">
        <f>IFERROR(IFERROR(INDEX(prices!$A$2:$G$507, (MATCH(I170+7,prices!$A$2:$A$507,0)), 5), INDEX(prices!$A$2:$G$507, (MATCH(I170+9,prices!$A$2:$A$507,0)), 5)), INDEX(prices!$A$2:$G$507, (MATCH(I170+10,prices!$A$2:$A$507,0)), 5))</f>
        <v>1833.51001</v>
      </c>
      <c r="W170">
        <f t="shared" si="20"/>
        <v>-3.9169244173969039E-3</v>
      </c>
    </row>
    <row r="171" spans="1:23">
      <c r="A171">
        <v>20190903</v>
      </c>
      <c r="B171">
        <v>-0.86</v>
      </c>
      <c r="C171">
        <v>-0.95</v>
      </c>
      <c r="D171">
        <v>0.09</v>
      </c>
      <c r="E171">
        <v>8.9999999999999993E-3</v>
      </c>
      <c r="F171">
        <v>9</v>
      </c>
      <c r="G171">
        <v>3</v>
      </c>
      <c r="H171">
        <v>2019</v>
      </c>
      <c r="I171" s="1">
        <v>43711</v>
      </c>
      <c r="J171">
        <f>INDEX(pol!$A$2:$E$366, (MATCH(I171,pol!$A$2:$A$367,0)), 4)</f>
        <v>0.342961864842594</v>
      </c>
      <c r="K171">
        <f t="shared" si="14"/>
        <v>-0.37830156088926264</v>
      </c>
      <c r="L171">
        <f>INDEX(prices!$A$2:$G$253, (MATCH(I171,prices!$A$2:$A$253,0)), 5)</f>
        <v>1789.839966</v>
      </c>
      <c r="M171">
        <f t="shared" si="15"/>
        <v>7.6282176347891037E-3</v>
      </c>
      <c r="N171">
        <f>IFERROR(IFERROR(INDEX(prices!$A$2:$G$507, (MATCH(I171+30,prices!$A$2:$A$507,0)), 5), INDEX(prices!$A$2:$G$507, (MATCH(I171+32,prices!$A$2:$A$507,0)), 5)), INDEX(prices!$A$2:$G$507, (MATCH(I171+33,prices!$A$2:$A$507,0)), 5))</f>
        <v>1724.420044</v>
      </c>
      <c r="O171">
        <f t="shared" si="16"/>
        <v>-6.4701868721894294E-3</v>
      </c>
      <c r="P171">
        <f>IFERROR(IFERROR(INDEX(prices!$A$2:$G$507, (MATCH(I171+60,prices!$A$2:$A$507,0)), 5), INDEX(prices!$A$2:$G$507, (MATCH(I171+62,prices!$A$2:$A$507,0)), 5)), INDEX(prices!$A$2:$G$507, (MATCH(I171+63,prices!$A$2:$A$507,0)), 5))</f>
        <v>1804.660034</v>
      </c>
      <c r="Q171">
        <f t="shared" si="17"/>
        <v>2.3798624803936179E-2</v>
      </c>
      <c r="R171">
        <f>IFERROR(IFERROR(INDEX(prices!$A$2:$G$507, (MATCH(I171+90,prices!$A$2:$A$507,0)), 5), INDEX(prices!$A$2:$G$507, (MATCH(I171+92,prices!$A$2:$A$507,0)), 5)), INDEX(prices!$A$2:$G$507, (MATCH(I171+93,prices!$A$2:$A$507,0)), 5))</f>
        <v>1781.599976</v>
      </c>
      <c r="S171" t="e">
        <f t="shared" si="18"/>
        <v>#N/A</v>
      </c>
      <c r="T171">
        <f>IFERROR(IFERROR(INDEX(prices!$A$2:$G$507, (MATCH(I171+15,prices!$A$2:$A$507,0)), 5), INDEX(prices!$A$2:$G$507, (MATCH(I171+17,prices!$A$2:$A$507,0)), 5)), INDEX(prices!$A$2:$G$507, (MATCH(I171+18,prices!$A$2:$A$507,0)), 5))</f>
        <v>1817.459961</v>
      </c>
      <c r="U171">
        <f t="shared" si="19"/>
        <v>5.3212647031391147E-3</v>
      </c>
      <c r="V171">
        <f>IFERROR(IFERROR(INDEX(prices!$A$2:$G$507, (MATCH(I171+7,prices!$A$2:$A$507,0)), 5), INDEX(prices!$A$2:$G$507, (MATCH(I171+9,prices!$A$2:$A$507,0)), 5)), INDEX(prices!$A$2:$G$507, (MATCH(I171+10,prices!$A$2:$A$507,0)), 5))</f>
        <v>1820.5500489999999</v>
      </c>
      <c r="W171">
        <f t="shared" si="20"/>
        <v>-7.068388462193354E-3</v>
      </c>
    </row>
    <row r="172" spans="1:23">
      <c r="A172">
        <v>20190904</v>
      </c>
      <c r="B172">
        <v>1.08</v>
      </c>
      <c r="C172">
        <v>-0.22</v>
      </c>
      <c r="D172">
        <v>0.43</v>
      </c>
      <c r="E172">
        <v>8.9999999999999993E-3</v>
      </c>
      <c r="F172">
        <v>9</v>
      </c>
      <c r="G172">
        <v>4</v>
      </c>
      <c r="H172">
        <v>2019</v>
      </c>
      <c r="I172" s="1">
        <v>43712</v>
      </c>
      <c r="J172">
        <f>INDEX(pol!$A$2:$E$366, (MATCH(I172,pol!$A$2:$A$367,0)), 4)</f>
        <v>0.374053896595958</v>
      </c>
      <c r="K172">
        <f t="shared" si="14"/>
        <v>9.0657402296415723E-2</v>
      </c>
      <c r="L172">
        <f>INDEX(prices!$A$2:$G$253, (MATCH(I172,prices!$A$2:$A$253,0)), 5)</f>
        <v>1800.619995</v>
      </c>
      <c r="M172">
        <f t="shared" si="15"/>
        <v>6.0229010441037456E-3</v>
      </c>
      <c r="N172">
        <f>IFERROR(IFERROR(INDEX(prices!$A$2:$G$507, (MATCH(I172+30,prices!$A$2:$A$507,0)), 5), INDEX(prices!$A$2:$G$507, (MATCH(I172+32,prices!$A$2:$A$507,0)), 5)), INDEX(prices!$A$2:$G$507, (MATCH(I172+33,prices!$A$2:$A$507,0)), 5))</f>
        <v>1739.650024</v>
      </c>
      <c r="O172">
        <f t="shared" si="16"/>
        <v>8.8319432686900894E-3</v>
      </c>
      <c r="P172">
        <f>IFERROR(IFERROR(INDEX(prices!$A$2:$G$507, (MATCH(I172+60,prices!$A$2:$A$507,0)), 5), INDEX(prices!$A$2:$G$507, (MATCH(I172+62,prices!$A$2:$A$507,0)), 5)), INDEX(prices!$A$2:$G$507, (MATCH(I172+63,prices!$A$2:$A$507,0)), 5))</f>
        <v>1801.709961</v>
      </c>
      <c r="Q172">
        <f t="shared" si="17"/>
        <v>-1.6346973637251696E-3</v>
      </c>
      <c r="R172">
        <f>IFERROR(IFERROR(INDEX(prices!$A$2:$G$507, (MATCH(I172+90,prices!$A$2:$A$507,0)), 5), INDEX(prices!$A$2:$G$507, (MATCH(I172+92,prices!$A$2:$A$507,0)), 5)), INDEX(prices!$A$2:$G$507, (MATCH(I172+93,prices!$A$2:$A$507,0)), 5))</f>
        <v>1769.959961</v>
      </c>
      <c r="S172">
        <f t="shared" si="18"/>
        <v>-6.5334615832976124E-3</v>
      </c>
      <c r="T172">
        <f>IFERROR(IFERROR(INDEX(prices!$A$2:$G$507, (MATCH(I172+15,prices!$A$2:$A$507,0)), 5), INDEX(prices!$A$2:$G$507, (MATCH(I172+17,prices!$A$2:$A$507,0)), 5)), INDEX(prices!$A$2:$G$507, (MATCH(I172+18,prices!$A$2:$A$507,0)), 5))</f>
        <v>1821.5</v>
      </c>
      <c r="U172">
        <f t="shared" si="19"/>
        <v>2.2229039905655333E-3</v>
      </c>
      <c r="V172">
        <f>IFERROR(IFERROR(INDEX(prices!$A$2:$G$507, (MATCH(I172+7,prices!$A$2:$A$507,0)), 5), INDEX(prices!$A$2:$G$507, (MATCH(I172+9,prices!$A$2:$A$507,0)), 5)), INDEX(prices!$A$2:$G$507, (MATCH(I172+10,prices!$A$2:$A$507,0)), 5))</f>
        <v>1822.98999</v>
      </c>
      <c r="W172">
        <f t="shared" si="20"/>
        <v>1.3402218748890271E-3</v>
      </c>
    </row>
    <row r="173" spans="1:23">
      <c r="A173">
        <v>20190905</v>
      </c>
      <c r="B173">
        <v>1.42</v>
      </c>
      <c r="C173">
        <v>0.41</v>
      </c>
      <c r="D173">
        <v>0.7</v>
      </c>
      <c r="E173">
        <v>8.9999999999999993E-3</v>
      </c>
      <c r="F173">
        <v>9</v>
      </c>
      <c r="G173">
        <v>5</v>
      </c>
      <c r="H173">
        <v>2019</v>
      </c>
      <c r="I173" s="1">
        <v>43713</v>
      </c>
      <c r="J173">
        <f>INDEX(pol!$A$2:$E$366, (MATCH(I173,pol!$A$2:$A$367,0)), 4)</f>
        <v>0.231862985709342</v>
      </c>
      <c r="K173">
        <f t="shared" si="14"/>
        <v>-0.38013482062507808</v>
      </c>
      <c r="L173">
        <f>INDEX(prices!$A$2:$G$253, (MATCH(I173,prices!$A$2:$A$253,0)), 5)</f>
        <v>1840.719971</v>
      </c>
      <c r="M173">
        <f t="shared" si="15"/>
        <v>2.2270093696254867E-2</v>
      </c>
      <c r="N173">
        <f>IFERROR(IFERROR(INDEX(prices!$A$2:$G$507, (MATCH(I173+30,prices!$A$2:$A$507,0)), 5), INDEX(prices!$A$2:$G$507, (MATCH(I173+32,prices!$A$2:$A$507,0)), 5)), INDEX(prices!$A$2:$G$507, (MATCH(I173+33,prices!$A$2:$A$507,0)), 5))</f>
        <v>1732.660034</v>
      </c>
      <c r="O173">
        <f t="shared" si="16"/>
        <v>-4.0180438039645805E-3</v>
      </c>
      <c r="P173">
        <f>IFERROR(IFERROR(INDEX(prices!$A$2:$G$507, (MATCH(I173+60,prices!$A$2:$A$507,0)), 5), INDEX(prices!$A$2:$G$507, (MATCH(I173+62,prices!$A$2:$A$507,0)), 5)), INDEX(prices!$A$2:$G$507, (MATCH(I173+63,prices!$A$2:$A$507,0)), 5))</f>
        <v>1804.660034</v>
      </c>
      <c r="Q173">
        <f t="shared" si="17"/>
        <v>1.6373739746449538E-3</v>
      </c>
      <c r="R173">
        <f>IFERROR(IFERROR(INDEX(prices!$A$2:$G$507, (MATCH(I173+90,prices!$A$2:$A$507,0)), 5), INDEX(prices!$A$2:$G$507, (MATCH(I173+92,prices!$A$2:$A$507,0)), 5)), INDEX(prices!$A$2:$G$507, (MATCH(I173+93,prices!$A$2:$A$507,0)), 5))</f>
        <v>1760.6899410000001</v>
      </c>
      <c r="S173">
        <f t="shared" si="18"/>
        <v>-5.2374179101557262E-3</v>
      </c>
      <c r="T173">
        <f>IFERROR(IFERROR(INDEX(prices!$A$2:$G$507, (MATCH(I173+15,prices!$A$2:$A$507,0)), 5), INDEX(prices!$A$2:$G$507, (MATCH(I173+17,prices!$A$2:$A$507,0)), 5)), INDEX(prices!$A$2:$G$507, (MATCH(I173+18,prices!$A$2:$A$507,0)), 5))</f>
        <v>1794.160034</v>
      </c>
      <c r="U173">
        <f t="shared" si="19"/>
        <v>-1.50095888004392E-2</v>
      </c>
      <c r="V173">
        <f>IFERROR(IFERROR(INDEX(prices!$A$2:$G$507, (MATCH(I173+7,prices!$A$2:$A$507,0)), 5), INDEX(prices!$A$2:$G$507, (MATCH(I173+9,prices!$A$2:$A$507,0)), 5)), INDEX(prices!$A$2:$G$507, (MATCH(I173+10,prices!$A$2:$A$507,0)), 5))</f>
        <v>1843.5500489999999</v>
      </c>
      <c r="W173">
        <f t="shared" si="20"/>
        <v>1.1278207292844164E-2</v>
      </c>
    </row>
    <row r="174" spans="1:23">
      <c r="A174">
        <v>20190906</v>
      </c>
      <c r="B174">
        <v>-0.02</v>
      </c>
      <c r="C174">
        <v>-0.37</v>
      </c>
      <c r="D174">
        <v>0.06</v>
      </c>
      <c r="E174">
        <v>8.9999999999999993E-3</v>
      </c>
      <c r="F174">
        <v>9</v>
      </c>
      <c r="G174">
        <v>6</v>
      </c>
      <c r="H174">
        <v>2019</v>
      </c>
      <c r="I174" s="1">
        <v>43714</v>
      </c>
      <c r="J174">
        <f>INDEX(pol!$A$2:$E$366, (MATCH(I174,pol!$A$2:$A$367,0)), 4)</f>
        <v>0.40837945541592802</v>
      </c>
      <c r="K174">
        <f t="shared" si="14"/>
        <v>0.76129645776175303</v>
      </c>
      <c r="L174">
        <f>INDEX(prices!$A$2:$G$253, (MATCH(I174,prices!$A$2:$A$253,0)), 5)</f>
        <v>1833.51001</v>
      </c>
      <c r="M174">
        <f t="shared" si="15"/>
        <v>-3.9169244173969039E-3</v>
      </c>
      <c r="N174">
        <f>IFERROR(IFERROR(INDEX(prices!$A$2:$G$507, (MATCH(I174+30,prices!$A$2:$A$507,0)), 5), INDEX(prices!$A$2:$G$507, (MATCH(I174+32,prices!$A$2:$A$507,0)), 5)), INDEX(prices!$A$2:$G$507, (MATCH(I174+33,prices!$A$2:$A$507,0)), 5))</f>
        <v>1705.51001</v>
      </c>
      <c r="O174">
        <f t="shared" si="16"/>
        <v>-1.5669562099451088E-2</v>
      </c>
      <c r="P174">
        <f>IFERROR(IFERROR(INDEX(prices!$A$2:$G$507, (MATCH(I174+60,prices!$A$2:$A$507,0)), 5), INDEX(prices!$A$2:$G$507, (MATCH(I174+62,prices!$A$2:$A$507,0)), 5)), INDEX(prices!$A$2:$G$507, (MATCH(I174+63,prices!$A$2:$A$507,0)), 5))</f>
        <v>1801.709961</v>
      </c>
      <c r="Q174">
        <f t="shared" si="17"/>
        <v>-1.6346973637251696E-3</v>
      </c>
      <c r="R174">
        <f>IFERROR(IFERROR(INDEX(prices!$A$2:$G$507, (MATCH(I174+90,prices!$A$2:$A$507,0)), 5), INDEX(prices!$A$2:$G$507, (MATCH(I174+92,prices!$A$2:$A$507,0)), 5)), INDEX(prices!$A$2:$G$507, (MATCH(I174+93,prices!$A$2:$A$507,0)), 5))</f>
        <v>1740.4799800000001</v>
      </c>
      <c r="S174">
        <f t="shared" si="18"/>
        <v>-1.1478432703785192E-2</v>
      </c>
      <c r="T174">
        <f>IFERROR(IFERROR(INDEX(prices!$A$2:$G$507, (MATCH(I174+15,prices!$A$2:$A$507,0)), 5), INDEX(prices!$A$2:$G$507, (MATCH(I174+17,prices!$A$2:$A$507,0)), 5)), INDEX(prices!$A$2:$G$507, (MATCH(I174+18,prices!$A$2:$A$507,0)), 5))</f>
        <v>1785.3000489999999</v>
      </c>
      <c r="U174">
        <f t="shared" si="19"/>
        <v>-4.9382356267557185E-3</v>
      </c>
      <c r="V174">
        <f>IFERROR(IFERROR(INDEX(prices!$A$2:$G$507, (MATCH(I174+7,prices!$A$2:$A$507,0)), 5), INDEX(prices!$A$2:$G$507, (MATCH(I174+9,prices!$A$2:$A$507,0)), 5)), INDEX(prices!$A$2:$G$507, (MATCH(I174+10,prices!$A$2:$A$507,0)), 5))</f>
        <v>1839.339966</v>
      </c>
      <c r="W174">
        <f t="shared" si="20"/>
        <v>-2.2836825082582506E-3</v>
      </c>
    </row>
    <row r="175" spans="1:23">
      <c r="A175">
        <v>20190909</v>
      </c>
      <c r="B175">
        <v>0.08</v>
      </c>
      <c r="C175">
        <v>0.74</v>
      </c>
      <c r="D175">
        <v>3.08</v>
      </c>
      <c r="E175">
        <v>8.9999999999999993E-3</v>
      </c>
      <c r="F175">
        <v>9</v>
      </c>
      <c r="G175">
        <v>9</v>
      </c>
      <c r="H175">
        <v>2019</v>
      </c>
      <c r="I175" s="1">
        <v>43717</v>
      </c>
      <c r="J175">
        <f>INDEX(pol!$A$2:$E$366, (MATCH(I175,pol!$A$2:$A$367,0)), 4)</f>
        <v>0.35594158561224398</v>
      </c>
      <c r="K175">
        <f t="shared" si="14"/>
        <v>-0.12840476940809104</v>
      </c>
      <c r="L175">
        <f>INDEX(prices!$A$2:$G$253, (MATCH(I175,prices!$A$2:$A$253,0)), 5)</f>
        <v>1831.349976</v>
      </c>
      <c r="M175">
        <f t="shared" si="15"/>
        <v>-1.1780868324793034E-3</v>
      </c>
      <c r="N175">
        <f>IFERROR(IFERROR(INDEX(prices!$A$2:$G$507, (MATCH(I175+30,prices!$A$2:$A$507,0)), 5), INDEX(prices!$A$2:$G$507, (MATCH(I175+32,prices!$A$2:$A$507,0)), 5)), INDEX(prices!$A$2:$G$507, (MATCH(I175+33,prices!$A$2:$A$507,0)), 5))</f>
        <v>1721.98999</v>
      </c>
      <c r="O175">
        <f t="shared" si="16"/>
        <v>9.6627870275590288E-3</v>
      </c>
      <c r="P175">
        <f>IFERROR(IFERROR(INDEX(prices!$A$2:$G$507, (MATCH(I175+60,prices!$A$2:$A$507,0)), 5), INDEX(prices!$A$2:$G$507, (MATCH(I175+62,prices!$A$2:$A$507,0)), 5)), INDEX(prices!$A$2:$G$507, (MATCH(I175+63,prices!$A$2:$A$507,0)), 5))</f>
        <v>1785.880005</v>
      </c>
      <c r="Q175">
        <f t="shared" si="17"/>
        <v>-8.7860734206153604E-3</v>
      </c>
      <c r="R175">
        <f>IFERROR(IFERROR(INDEX(prices!$A$2:$G$507, (MATCH(I175+90,prices!$A$2:$A$507,0)), 5), INDEX(prices!$A$2:$G$507, (MATCH(I175+92,prices!$A$2:$A$507,0)), 5)), INDEX(prices!$A$2:$G$507, (MATCH(I175+93,prices!$A$2:$A$507,0)), 5))</f>
        <v>1739.209961</v>
      </c>
      <c r="S175">
        <f t="shared" si="18"/>
        <v>-7.296946903118343E-4</v>
      </c>
      <c r="T175">
        <f>IFERROR(IFERROR(INDEX(prices!$A$2:$G$507, (MATCH(I175+15,prices!$A$2:$A$507,0)), 5), INDEX(prices!$A$2:$G$507, (MATCH(I175+17,prices!$A$2:$A$507,0)), 5)), INDEX(prices!$A$2:$G$507, (MATCH(I175+18,prices!$A$2:$A$507,0)), 5))</f>
        <v>1741.6099850000001</v>
      </c>
      <c r="U175">
        <f t="shared" si="19"/>
        <v>-2.4472112698631251E-2</v>
      </c>
      <c r="V175">
        <f>IFERROR(IFERROR(INDEX(prices!$A$2:$G$507, (MATCH(I175+7,prices!$A$2:$A$507,0)), 5), INDEX(prices!$A$2:$G$507, (MATCH(I175+9,prices!$A$2:$A$507,0)), 5)), INDEX(prices!$A$2:$G$507, (MATCH(I175+10,prices!$A$2:$A$507,0)), 5))</f>
        <v>1807.839966</v>
      </c>
      <c r="W175">
        <f t="shared" si="20"/>
        <v>-1.7125708451006388E-2</v>
      </c>
    </row>
    <row r="176" spans="1:23">
      <c r="A176">
        <v>20190910</v>
      </c>
      <c r="B176">
        <v>0.17</v>
      </c>
      <c r="C176">
        <v>1.03</v>
      </c>
      <c r="D176">
        <v>1.22</v>
      </c>
      <c r="E176">
        <v>8.9999999999999993E-3</v>
      </c>
      <c r="F176">
        <v>9</v>
      </c>
      <c r="G176">
        <v>10</v>
      </c>
      <c r="H176">
        <v>2019</v>
      </c>
      <c r="I176" s="1">
        <v>43718</v>
      </c>
      <c r="J176">
        <f>INDEX(pol!$A$2:$E$366, (MATCH(I176,pol!$A$2:$A$367,0)), 4)</f>
        <v>0.32457749166504801</v>
      </c>
      <c r="K176">
        <f t="shared" si="14"/>
        <v>-8.8115846012338156E-2</v>
      </c>
      <c r="L176">
        <f>INDEX(prices!$A$2:$G$253, (MATCH(I176,prices!$A$2:$A$253,0)), 5)</f>
        <v>1820.5500489999999</v>
      </c>
      <c r="M176">
        <f t="shared" si="15"/>
        <v>-5.8972491012280574E-3</v>
      </c>
      <c r="N176">
        <f>IFERROR(IFERROR(INDEX(prices!$A$2:$G$507, (MATCH(I176+30,prices!$A$2:$A$507,0)), 5), INDEX(prices!$A$2:$G$507, (MATCH(I176+32,prices!$A$2:$A$507,0)), 5)), INDEX(prices!$A$2:$G$507, (MATCH(I176+33,prices!$A$2:$A$507,0)), 5))</f>
        <v>1720.26001</v>
      </c>
      <c r="O176">
        <f t="shared" si="16"/>
        <v>-1.0046399863219116E-3</v>
      </c>
      <c r="P176">
        <f>IFERROR(IFERROR(INDEX(prices!$A$2:$G$507, (MATCH(I176+60,prices!$A$2:$A$507,0)), 5), INDEX(prices!$A$2:$G$507, (MATCH(I176+62,prices!$A$2:$A$507,0)), 5)), INDEX(prices!$A$2:$G$507, (MATCH(I176+63,prices!$A$2:$A$507,0)), 5))</f>
        <v>1771.650024</v>
      </c>
      <c r="Q176">
        <f t="shared" si="17"/>
        <v>-7.9680499026584667E-3</v>
      </c>
      <c r="R176">
        <f>IFERROR(IFERROR(INDEX(prices!$A$2:$G$507, (MATCH(I176+90,prices!$A$2:$A$507,0)), 5), INDEX(prices!$A$2:$G$507, (MATCH(I176+92,prices!$A$2:$A$507,0)), 5)), INDEX(prices!$A$2:$G$507, (MATCH(I176+93,prices!$A$2:$A$507,0)), 5))</f>
        <v>1749.51001</v>
      </c>
      <c r="S176">
        <f t="shared" si="18"/>
        <v>5.9222573645321625E-3</v>
      </c>
      <c r="T176">
        <f>IFERROR(IFERROR(INDEX(prices!$A$2:$G$507, (MATCH(I176+15,prices!$A$2:$A$507,0)), 5), INDEX(prices!$A$2:$G$507, (MATCH(I176+17,prices!$A$2:$A$507,0)), 5)), INDEX(prices!$A$2:$G$507, (MATCH(I176+18,prices!$A$2:$A$507,0)), 5))</f>
        <v>1768.329956</v>
      </c>
      <c r="U176">
        <f t="shared" si="19"/>
        <v>1.5342109444784783E-2</v>
      </c>
      <c r="V176">
        <f>IFERROR(IFERROR(INDEX(prices!$A$2:$G$507, (MATCH(I176+7,prices!$A$2:$A$507,0)), 5), INDEX(prices!$A$2:$G$507, (MATCH(I176+9,prices!$A$2:$A$507,0)), 5)), INDEX(prices!$A$2:$G$507, (MATCH(I176+10,prices!$A$2:$A$507,0)), 5))</f>
        <v>1822.5500489999999</v>
      </c>
      <c r="W176">
        <f t="shared" si="20"/>
        <v>8.1368280802792802E-3</v>
      </c>
    </row>
    <row r="177" spans="1:23">
      <c r="A177">
        <v>20190911</v>
      </c>
      <c r="B177">
        <v>0.88</v>
      </c>
      <c r="C177">
        <v>1.32</v>
      </c>
      <c r="D177">
        <v>-0.01</v>
      </c>
      <c r="E177">
        <v>8.9999999999999993E-3</v>
      </c>
      <c r="F177">
        <v>9</v>
      </c>
      <c r="G177">
        <v>11</v>
      </c>
      <c r="H177">
        <v>2019</v>
      </c>
      <c r="I177" s="1">
        <v>43719</v>
      </c>
      <c r="J177">
        <f>INDEX(pol!$A$2:$E$366, (MATCH(I177,pol!$A$2:$A$367,0)), 4)</f>
        <v>0.38738308475861899</v>
      </c>
      <c r="K177">
        <f t="shared" si="14"/>
        <v>0.19349953310497583</v>
      </c>
      <c r="L177">
        <f>INDEX(prices!$A$2:$G$253, (MATCH(I177,prices!$A$2:$A$253,0)), 5)</f>
        <v>1822.98999</v>
      </c>
      <c r="M177">
        <f t="shared" si="15"/>
        <v>1.3402218748890271E-3</v>
      </c>
      <c r="N177">
        <f>IFERROR(IFERROR(INDEX(prices!$A$2:$G$507, (MATCH(I177+30,prices!$A$2:$A$507,0)), 5), INDEX(prices!$A$2:$G$507, (MATCH(I177+32,prices!$A$2:$A$507,0)), 5)), INDEX(prices!$A$2:$G$507, (MATCH(I177+33,prices!$A$2:$A$507,0)), 5))</f>
        <v>1731.920044</v>
      </c>
      <c r="O177">
        <f t="shared" si="16"/>
        <v>6.7780649042699049E-3</v>
      </c>
      <c r="P177">
        <f>IFERROR(IFERROR(INDEX(prices!$A$2:$G$507, (MATCH(I177+60,prices!$A$2:$A$507,0)), 5), INDEX(prices!$A$2:$G$507, (MATCH(I177+62,prices!$A$2:$A$507,0)), 5)), INDEX(prices!$A$2:$G$507, (MATCH(I177+63,prices!$A$2:$A$507,0)), 5))</f>
        <v>1778</v>
      </c>
      <c r="Q177">
        <f t="shared" si="17"/>
        <v>3.5842157954329525E-3</v>
      </c>
      <c r="R177">
        <f>IFERROR(IFERROR(INDEX(prices!$A$2:$G$507, (MATCH(I177+90,prices!$A$2:$A$507,0)), 5), INDEX(prices!$A$2:$G$507, (MATCH(I177+92,prices!$A$2:$A$507,0)), 5)), INDEX(prices!$A$2:$G$507, (MATCH(I177+93,prices!$A$2:$A$507,0)), 5))</f>
        <v>1739.209961</v>
      </c>
      <c r="S177">
        <f t="shared" si="18"/>
        <v>-5.8873907214740343E-3</v>
      </c>
      <c r="T177">
        <f>IFERROR(IFERROR(INDEX(prices!$A$2:$G$507, (MATCH(I177+15,prices!$A$2:$A$507,0)), 5), INDEX(prices!$A$2:$G$507, (MATCH(I177+17,prices!$A$2:$A$507,0)), 5)), INDEX(prices!$A$2:$G$507, (MATCH(I177+18,prices!$A$2:$A$507,0)), 5))</f>
        <v>1739.839966</v>
      </c>
      <c r="U177">
        <f t="shared" si="19"/>
        <v>-1.6111240949876232E-2</v>
      </c>
      <c r="V177">
        <f>IFERROR(IFERROR(INDEX(prices!$A$2:$G$507, (MATCH(I177+7,prices!$A$2:$A$507,0)), 5), INDEX(prices!$A$2:$G$507, (MATCH(I177+9,prices!$A$2:$A$507,0)), 5)), INDEX(prices!$A$2:$G$507, (MATCH(I177+10,prices!$A$2:$A$507,0)), 5))</f>
        <v>1817.459961</v>
      </c>
      <c r="W177">
        <f t="shared" si="20"/>
        <v>-2.7928385301642399E-3</v>
      </c>
    </row>
    <row r="178" spans="1:23">
      <c r="A178">
        <v>20190912</v>
      </c>
      <c r="B178">
        <v>0.22</v>
      </c>
      <c r="C178">
        <v>-0.28000000000000003</v>
      </c>
      <c r="D178">
        <v>-0.22</v>
      </c>
      <c r="E178">
        <v>8.9999999999999993E-3</v>
      </c>
      <c r="F178">
        <v>9</v>
      </c>
      <c r="G178">
        <v>12</v>
      </c>
      <c r="H178">
        <v>2019</v>
      </c>
      <c r="I178" s="1">
        <v>43720</v>
      </c>
      <c r="J178">
        <f>INDEX(pol!$A$2:$E$366, (MATCH(I178,pol!$A$2:$A$367,0)), 4)</f>
        <v>0.37460535724806199</v>
      </c>
      <c r="K178">
        <f t="shared" si="14"/>
        <v>-3.2984732718825065E-2</v>
      </c>
      <c r="L178">
        <f>INDEX(prices!$A$2:$G$253, (MATCH(I178,prices!$A$2:$A$253,0)), 5)</f>
        <v>1843.5500489999999</v>
      </c>
      <c r="M178">
        <f t="shared" si="15"/>
        <v>1.1278207292844164E-2</v>
      </c>
      <c r="N178">
        <f>IFERROR(IFERROR(INDEX(prices!$A$2:$G$507, (MATCH(I178+30,prices!$A$2:$A$507,0)), 5), INDEX(prices!$A$2:$G$507, (MATCH(I178+32,prices!$A$2:$A$507,0)), 5)), INDEX(prices!$A$2:$G$507, (MATCH(I178+33,prices!$A$2:$A$507,0)), 5))</f>
        <v>1736.4300539999999</v>
      </c>
      <c r="O178">
        <f t="shared" si="16"/>
        <v>2.6040520840579671E-3</v>
      </c>
      <c r="P178">
        <f>IFERROR(IFERROR(INDEX(prices!$A$2:$G$507, (MATCH(I178+60,prices!$A$2:$A$507,0)), 5), INDEX(prices!$A$2:$G$507, (MATCH(I178+62,prices!$A$2:$A$507,0)), 5)), INDEX(prices!$A$2:$G$507, (MATCH(I178+63,prices!$A$2:$A$507,0)), 5))</f>
        <v>1771.650024</v>
      </c>
      <c r="Q178">
        <f t="shared" si="17"/>
        <v>-3.5714150731158433E-3</v>
      </c>
      <c r="R178">
        <f>IFERROR(IFERROR(INDEX(prices!$A$2:$G$507, (MATCH(I178+90,prices!$A$2:$A$507,0)), 5), INDEX(prices!$A$2:$G$507, (MATCH(I178+92,prices!$A$2:$A$507,0)), 5)), INDEX(prices!$A$2:$G$507, (MATCH(I178+93,prices!$A$2:$A$507,0)), 5))</f>
        <v>1748.719971</v>
      </c>
      <c r="S178">
        <f t="shared" si="18"/>
        <v>5.4680057113587139E-3</v>
      </c>
      <c r="T178">
        <f>IFERROR(IFERROR(INDEX(prices!$A$2:$G$507, (MATCH(I178+15,prices!$A$2:$A$507,0)), 5), INDEX(prices!$A$2:$G$507, (MATCH(I178+17,prices!$A$2:$A$507,0)), 5)), INDEX(prices!$A$2:$G$507, (MATCH(I178+18,prices!$A$2:$A$507,0)), 5))</f>
        <v>1725.4499510000001</v>
      </c>
      <c r="U178">
        <f t="shared" si="19"/>
        <v>-8.2708842659152647E-3</v>
      </c>
      <c r="V178">
        <f>IFERROR(IFERROR(INDEX(prices!$A$2:$G$507, (MATCH(I178+7,prices!$A$2:$A$507,0)), 5), INDEX(prices!$A$2:$G$507, (MATCH(I178+9,prices!$A$2:$A$507,0)), 5)), INDEX(prices!$A$2:$G$507, (MATCH(I178+10,prices!$A$2:$A$507,0)), 5))</f>
        <v>1821.5</v>
      </c>
      <c r="W178">
        <f t="shared" si="20"/>
        <v>2.2229039905655333E-3</v>
      </c>
    </row>
    <row r="179" spans="1:23">
      <c r="A179">
        <v>20190913</v>
      </c>
      <c r="B179">
        <v>-0.01</v>
      </c>
      <c r="C179">
        <v>0.01</v>
      </c>
      <c r="D179">
        <v>0.76</v>
      </c>
      <c r="E179">
        <v>8.9999999999999993E-3</v>
      </c>
      <c r="F179">
        <v>9</v>
      </c>
      <c r="G179">
        <v>13</v>
      </c>
      <c r="H179">
        <v>2019</v>
      </c>
      <c r="I179" s="1">
        <v>43721</v>
      </c>
      <c r="J179">
        <f>INDEX(pol!$A$2:$E$366, (MATCH(I179,pol!$A$2:$A$367,0)), 4)</f>
        <v>0.31523198775757499</v>
      </c>
      <c r="K179">
        <f t="shared" si="14"/>
        <v>-0.15849578320677943</v>
      </c>
      <c r="L179">
        <f>INDEX(prices!$A$2:$G$253, (MATCH(I179,prices!$A$2:$A$253,0)), 5)</f>
        <v>1839.339966</v>
      </c>
      <c r="M179">
        <f t="shared" si="15"/>
        <v>-2.2836825082582506E-3</v>
      </c>
      <c r="N179">
        <f>IFERROR(IFERROR(INDEX(prices!$A$2:$G$507, (MATCH(I179+30,prices!$A$2:$A$507,0)), 5), INDEX(prices!$A$2:$G$507, (MATCH(I179+32,prices!$A$2:$A$507,0)), 5)), INDEX(prices!$A$2:$G$507, (MATCH(I179+33,prices!$A$2:$A$507,0)), 5))</f>
        <v>1767.380005</v>
      </c>
      <c r="O179">
        <f t="shared" si="16"/>
        <v>1.7823897328144298E-2</v>
      </c>
      <c r="P179">
        <f>IFERROR(IFERROR(INDEX(prices!$A$2:$G$507, (MATCH(I179+60,prices!$A$2:$A$507,0)), 5), INDEX(prices!$A$2:$G$507, (MATCH(I179+62,prices!$A$2:$A$507,0)), 5)), INDEX(prices!$A$2:$G$507, (MATCH(I179+63,prices!$A$2:$A$507,0)), 5))</f>
        <v>1778</v>
      </c>
      <c r="Q179">
        <f t="shared" si="17"/>
        <v>3.5842157954329525E-3</v>
      </c>
      <c r="R179">
        <f>IFERROR(IFERROR(INDEX(prices!$A$2:$G$507, (MATCH(I179+90,prices!$A$2:$A$507,0)), 5), INDEX(prices!$A$2:$G$507, (MATCH(I179+92,prices!$A$2:$A$507,0)), 5)), INDEX(prices!$A$2:$G$507, (MATCH(I179+93,prices!$A$2:$A$507,0)), 5))</f>
        <v>1760.329956</v>
      </c>
      <c r="S179">
        <f t="shared" si="18"/>
        <v>6.6391333046656514E-3</v>
      </c>
      <c r="T179">
        <f>IFERROR(IFERROR(INDEX(prices!$A$2:$G$507, (MATCH(I179+15,prices!$A$2:$A$507,0)), 5), INDEX(prices!$A$2:$G$507, (MATCH(I179+17,prices!$A$2:$A$507,0)), 5)), INDEX(prices!$A$2:$G$507, (MATCH(I179+18,prices!$A$2:$A$507,0)), 5))</f>
        <v>1735.910034</v>
      </c>
      <c r="U179">
        <f t="shared" si="19"/>
        <v>6.0622349514905987E-3</v>
      </c>
      <c r="V179">
        <f>IFERROR(IFERROR(INDEX(prices!$A$2:$G$507, (MATCH(I179+7,prices!$A$2:$A$507,0)), 5), INDEX(prices!$A$2:$G$507, (MATCH(I179+9,prices!$A$2:$A$507,0)), 5)), INDEX(prices!$A$2:$G$507, (MATCH(I179+10,prices!$A$2:$A$507,0)), 5))</f>
        <v>1794.160034</v>
      </c>
      <c r="W179">
        <f t="shared" si="20"/>
        <v>-1.50095888004392E-2</v>
      </c>
    </row>
    <row r="180" spans="1:23">
      <c r="A180">
        <v>20190916</v>
      </c>
      <c r="B180">
        <v>-0.23</v>
      </c>
      <c r="C180">
        <v>0.94</v>
      </c>
      <c r="D180">
        <v>0.5</v>
      </c>
      <c r="E180">
        <v>8.9999999999999993E-3</v>
      </c>
      <c r="F180">
        <v>9</v>
      </c>
      <c r="G180">
        <v>16</v>
      </c>
      <c r="H180">
        <v>2019</v>
      </c>
      <c r="I180" s="1">
        <v>43724</v>
      </c>
      <c r="J180">
        <f>INDEX(pol!$A$2:$E$366, (MATCH(I180,pol!$A$2:$A$367,0)), 4)</f>
        <v>0.398865417200575</v>
      </c>
      <c r="K180">
        <f t="shared" si="14"/>
        <v>0.26530755980042608</v>
      </c>
      <c r="L180">
        <f>INDEX(prices!$A$2:$G$253, (MATCH(I180,prices!$A$2:$A$253,0)), 5)</f>
        <v>1807.839966</v>
      </c>
      <c r="M180">
        <f t="shared" si="15"/>
        <v>-1.7125708451006388E-2</v>
      </c>
      <c r="N180">
        <f>IFERROR(IFERROR(INDEX(prices!$A$2:$G$507, (MATCH(I180+30,prices!$A$2:$A$507,0)), 5), INDEX(prices!$A$2:$G$507, (MATCH(I180+32,prices!$A$2:$A$507,0)), 5)), INDEX(prices!$A$2:$G$507, (MATCH(I180+33,prices!$A$2:$A$507,0)), 5))</f>
        <v>1777.4300539999999</v>
      </c>
      <c r="O180">
        <f t="shared" si="16"/>
        <v>5.6864109425069252E-3</v>
      </c>
      <c r="P180">
        <f>IFERROR(IFERROR(INDEX(prices!$A$2:$G$507, (MATCH(I180+60,prices!$A$2:$A$507,0)), 5), INDEX(prices!$A$2:$G$507, (MATCH(I180+62,prices!$A$2:$A$507,0)), 5)), INDEX(prices!$A$2:$G$507, (MATCH(I180+63,prices!$A$2:$A$507,0)), 5))</f>
        <v>1739.48999</v>
      </c>
      <c r="Q180">
        <f t="shared" si="17"/>
        <v>-2.1659173228346436E-2</v>
      </c>
      <c r="R180">
        <f>IFERROR(IFERROR(INDEX(prices!$A$2:$G$507, (MATCH(I180+90,prices!$A$2:$A$507,0)), 5), INDEX(prices!$A$2:$G$507, (MATCH(I180+92,prices!$A$2:$A$507,0)), 5)), INDEX(prices!$A$2:$G$507, (MATCH(I180+93,prices!$A$2:$A$507,0)), 5))</f>
        <v>1790.660034</v>
      </c>
      <c r="S180">
        <f t="shared" si="18"/>
        <v>1.7229768712746917E-2</v>
      </c>
      <c r="T180">
        <f>IFERROR(IFERROR(INDEX(prices!$A$2:$G$507, (MATCH(I180+15,prices!$A$2:$A$507,0)), 5), INDEX(prices!$A$2:$G$507, (MATCH(I180+17,prices!$A$2:$A$507,0)), 5)), INDEX(prices!$A$2:$G$507, (MATCH(I180+18,prices!$A$2:$A$507,0)), 5))</f>
        <v>1735.650024</v>
      </c>
      <c r="U180">
        <f t="shared" si="19"/>
        <v>-1.4978310794185181E-4</v>
      </c>
      <c r="V180">
        <f>IFERROR(IFERROR(INDEX(prices!$A$2:$G$507, (MATCH(I180+7,prices!$A$2:$A$507,0)), 5), INDEX(prices!$A$2:$G$507, (MATCH(I180+9,prices!$A$2:$A$507,0)), 5)), INDEX(prices!$A$2:$G$507, (MATCH(I180+10,prices!$A$2:$A$507,0)), 5))</f>
        <v>1785.3000489999999</v>
      </c>
      <c r="W180">
        <f t="shared" si="20"/>
        <v>-4.9382356267557185E-3</v>
      </c>
    </row>
    <row r="181" spans="1:23">
      <c r="A181">
        <v>20190917</v>
      </c>
      <c r="B181">
        <v>0.17</v>
      </c>
      <c r="C181">
        <v>-0.6</v>
      </c>
      <c r="D181">
        <v>-1.23</v>
      </c>
      <c r="E181">
        <v>8.9999999999999993E-3</v>
      </c>
      <c r="F181">
        <v>9</v>
      </c>
      <c r="G181">
        <v>17</v>
      </c>
      <c r="H181">
        <v>2019</v>
      </c>
      <c r="I181" s="1">
        <v>43725</v>
      </c>
      <c r="J181">
        <f>INDEX(pol!$A$2:$E$366, (MATCH(I181,pol!$A$2:$A$367,0)), 4)</f>
        <v>0.17157493604850699</v>
      </c>
      <c r="K181">
        <f t="shared" si="14"/>
        <v>-0.56984253673156082</v>
      </c>
      <c r="L181">
        <f>INDEX(prices!$A$2:$G$253, (MATCH(I181,prices!$A$2:$A$253,0)), 5)</f>
        <v>1822.5500489999999</v>
      </c>
      <c r="M181">
        <f t="shared" si="15"/>
        <v>8.1368280802792802E-3</v>
      </c>
      <c r="N181">
        <f>IFERROR(IFERROR(INDEX(prices!$A$2:$G$507, (MATCH(I181+30,prices!$A$2:$A$507,0)), 5), INDEX(prices!$A$2:$G$507, (MATCH(I181+32,prices!$A$2:$A$507,0)), 5)), INDEX(prices!$A$2:$G$507, (MATCH(I181+33,prices!$A$2:$A$507,0)), 5))</f>
        <v>1787.4799800000001</v>
      </c>
      <c r="O181">
        <f t="shared" si="16"/>
        <v>5.6541893040366817E-3</v>
      </c>
      <c r="P181">
        <f>IFERROR(IFERROR(INDEX(prices!$A$2:$G$507, (MATCH(I181+60,prices!$A$2:$A$507,0)), 5), INDEX(prices!$A$2:$G$507, (MATCH(I181+62,prices!$A$2:$A$507,0)), 5)), INDEX(prices!$A$2:$G$507, (MATCH(I181+63,prices!$A$2:$A$507,0)), 5))</f>
        <v>1752.530029</v>
      </c>
      <c r="Q181">
        <f t="shared" si="17"/>
        <v>7.4964725724003612E-3</v>
      </c>
      <c r="R181">
        <f>IFERROR(IFERROR(INDEX(prices!$A$2:$G$507, (MATCH(I181+90,prices!$A$2:$A$507,0)), 5), INDEX(prices!$A$2:$G$507, (MATCH(I181+92,prices!$A$2:$A$507,0)), 5)), INDEX(prices!$A$2:$G$507, (MATCH(I181+93,prices!$A$2:$A$507,0)), 5))</f>
        <v>1769.209961</v>
      </c>
      <c r="S181">
        <f t="shared" si="18"/>
        <v>-1.1978863990215116E-2</v>
      </c>
      <c r="T181">
        <f>IFERROR(IFERROR(INDEX(prices!$A$2:$G$507, (MATCH(I181+15,prices!$A$2:$A$507,0)), 5), INDEX(prices!$A$2:$G$507, (MATCH(I181+17,prices!$A$2:$A$507,0)), 5)), INDEX(prices!$A$2:$G$507, (MATCH(I181+18,prices!$A$2:$A$507,0)), 5))</f>
        <v>1713.2299800000001</v>
      </c>
      <c r="U181">
        <f t="shared" si="19"/>
        <v>-1.2917376020501217E-2</v>
      </c>
      <c r="V181">
        <f>IFERROR(IFERROR(INDEX(prices!$A$2:$G$507, (MATCH(I181+7,prices!$A$2:$A$507,0)), 5), INDEX(prices!$A$2:$G$507, (MATCH(I181+9,prices!$A$2:$A$507,0)), 5)), INDEX(prices!$A$2:$G$507, (MATCH(I181+10,prices!$A$2:$A$507,0)), 5))</f>
        <v>1741.6099850000001</v>
      </c>
      <c r="W181">
        <f t="shared" si="20"/>
        <v>-2.4472112698631251E-2</v>
      </c>
    </row>
    <row r="182" spans="1:23">
      <c r="A182">
        <v>20190918</v>
      </c>
      <c r="B182">
        <v>-0.05</v>
      </c>
      <c r="C182">
        <v>-0.73</v>
      </c>
      <c r="D182">
        <v>0.02</v>
      </c>
      <c r="E182">
        <v>8.9999999999999993E-3</v>
      </c>
      <c r="F182">
        <v>9</v>
      </c>
      <c r="G182">
        <v>18</v>
      </c>
      <c r="H182">
        <v>2019</v>
      </c>
      <c r="I182" s="1">
        <v>43726</v>
      </c>
      <c r="J182">
        <f>INDEX(pol!$A$2:$E$366, (MATCH(I182,pol!$A$2:$A$367,0)), 4)</f>
        <v>0.54869972663909705</v>
      </c>
      <c r="K182">
        <f t="shared" si="14"/>
        <v>2.1980179580773433</v>
      </c>
      <c r="L182">
        <f>INDEX(prices!$A$2:$G$253, (MATCH(I182,prices!$A$2:$A$253,0)), 5)</f>
        <v>1817.459961</v>
      </c>
      <c r="M182">
        <f t="shared" si="15"/>
        <v>-2.7928385301642399E-3</v>
      </c>
      <c r="N182">
        <f>IFERROR(IFERROR(INDEX(prices!$A$2:$G$507, (MATCH(I182+30,prices!$A$2:$A$507,0)), 5), INDEX(prices!$A$2:$G$507, (MATCH(I182+32,prices!$A$2:$A$507,0)), 5)), INDEX(prices!$A$2:$G$507, (MATCH(I182+33,prices!$A$2:$A$507,0)), 5))</f>
        <v>1757.51001</v>
      </c>
      <c r="O182">
        <f t="shared" si="16"/>
        <v>-1.6766604569188014E-2</v>
      </c>
      <c r="P182">
        <f>IFERROR(IFERROR(INDEX(prices!$A$2:$G$507, (MATCH(I182+60,prices!$A$2:$A$507,0)), 5), INDEX(prices!$A$2:$G$507, (MATCH(I182+62,prices!$A$2:$A$507,0)), 5)), INDEX(prices!$A$2:$G$507, (MATCH(I182+63,prices!$A$2:$A$507,0)), 5))</f>
        <v>1752.790039</v>
      </c>
      <c r="Q182">
        <f t="shared" si="17"/>
        <v>1.483626503953991E-4</v>
      </c>
      <c r="R182">
        <f>IFERROR(IFERROR(INDEX(prices!$A$2:$G$507, (MATCH(I182+90,prices!$A$2:$A$507,0)), 5), INDEX(prices!$A$2:$G$507, (MATCH(I182+92,prices!$A$2:$A$507,0)), 5)), INDEX(prices!$A$2:$G$507, (MATCH(I182+93,prices!$A$2:$A$507,0)), 5))</f>
        <v>1790.660034</v>
      </c>
      <c r="S182">
        <f t="shared" si="18"/>
        <v>1.2124096897959968E-2</v>
      </c>
      <c r="T182">
        <f>IFERROR(IFERROR(INDEX(prices!$A$2:$G$507, (MATCH(I182+15,prices!$A$2:$A$507,0)), 5), INDEX(prices!$A$2:$G$507, (MATCH(I182+17,prices!$A$2:$A$507,0)), 5)), INDEX(prices!$A$2:$G$507, (MATCH(I182+18,prices!$A$2:$A$507,0)), 5))</f>
        <v>1724.420044</v>
      </c>
      <c r="U182">
        <f t="shared" si="19"/>
        <v>6.5315597617547488E-3</v>
      </c>
      <c r="V182">
        <f>IFERROR(IFERROR(INDEX(prices!$A$2:$G$507, (MATCH(I182+7,prices!$A$2:$A$507,0)), 5), INDEX(prices!$A$2:$G$507, (MATCH(I182+9,prices!$A$2:$A$507,0)), 5)), INDEX(prices!$A$2:$G$507, (MATCH(I182+10,prices!$A$2:$A$507,0)), 5))</f>
        <v>1768.329956</v>
      </c>
      <c r="W182">
        <f t="shared" si="20"/>
        <v>1.5342109444784783E-2</v>
      </c>
    </row>
    <row r="183" spans="1:23">
      <c r="A183">
        <v>20190919</v>
      </c>
      <c r="B183">
        <v>-0.05</v>
      </c>
      <c r="C183">
        <v>-0.43</v>
      </c>
      <c r="D183">
        <v>-0.46</v>
      </c>
      <c r="E183">
        <v>8.9999999999999993E-3</v>
      </c>
      <c r="F183">
        <v>9</v>
      </c>
      <c r="G183">
        <v>19</v>
      </c>
      <c r="H183">
        <v>2019</v>
      </c>
      <c r="I183" s="1">
        <v>43727</v>
      </c>
      <c r="J183">
        <f>INDEX(pol!$A$2:$E$366, (MATCH(I183,pol!$A$2:$A$367,0)), 4)</f>
        <v>0.32369451189298898</v>
      </c>
      <c r="K183">
        <f t="shared" si="14"/>
        <v>-0.41006985027004306</v>
      </c>
      <c r="L183">
        <f>INDEX(prices!$A$2:$G$253, (MATCH(I183,prices!$A$2:$A$253,0)), 5)</f>
        <v>1821.5</v>
      </c>
      <c r="M183">
        <f t="shared" si="15"/>
        <v>2.2229039905655333E-3</v>
      </c>
      <c r="N183">
        <f>IFERROR(IFERROR(INDEX(prices!$A$2:$G$507, (MATCH(I183+30,prices!$A$2:$A$507,0)), 5), INDEX(prices!$A$2:$G$507, (MATCH(I183+32,prices!$A$2:$A$507,0)), 5)), INDEX(prices!$A$2:$G$507, (MATCH(I183+33,prices!$A$2:$A$507,0)), 5))</f>
        <v>1785.660034</v>
      </c>
      <c r="O183">
        <f t="shared" si="16"/>
        <v>1.6016992130815817E-2</v>
      </c>
      <c r="P183">
        <f>IFERROR(IFERROR(INDEX(prices!$A$2:$G$507, (MATCH(I183+60,prices!$A$2:$A$507,0)), 5), INDEX(prices!$A$2:$G$507, (MATCH(I183+62,prices!$A$2:$A$507,0)), 5)), INDEX(prices!$A$2:$G$507, (MATCH(I183+63,prices!$A$2:$A$507,0)), 5))</f>
        <v>1752.530029</v>
      </c>
      <c r="Q183">
        <f t="shared" si="17"/>
        <v>-1.4834064218456324E-4</v>
      </c>
      <c r="R183">
        <f>IFERROR(IFERROR(INDEX(prices!$A$2:$G$507, (MATCH(I183+90,prices!$A$2:$A$507,0)), 5), INDEX(prices!$A$2:$G$507, (MATCH(I183+92,prices!$A$2:$A$507,0)), 5)), INDEX(prices!$A$2:$G$507, (MATCH(I183+93,prices!$A$2:$A$507,0)), 5))</f>
        <v>1784.030029</v>
      </c>
      <c r="S183">
        <f t="shared" si="18"/>
        <v>-3.702548152141303E-3</v>
      </c>
      <c r="T183">
        <f>IFERROR(IFERROR(INDEX(prices!$A$2:$G$507, (MATCH(I183+15,prices!$A$2:$A$507,0)), 5), INDEX(prices!$A$2:$G$507, (MATCH(I183+17,prices!$A$2:$A$507,0)), 5)), INDEX(prices!$A$2:$G$507, (MATCH(I183+18,prices!$A$2:$A$507,0)), 5))</f>
        <v>1739.650024</v>
      </c>
      <c r="U183">
        <f t="shared" si="19"/>
        <v>8.8319432686900894E-3</v>
      </c>
      <c r="V183">
        <f>IFERROR(IFERROR(INDEX(prices!$A$2:$G$507, (MATCH(I183+7,prices!$A$2:$A$507,0)), 5), INDEX(prices!$A$2:$G$507, (MATCH(I183+9,prices!$A$2:$A$507,0)), 5)), INDEX(prices!$A$2:$G$507, (MATCH(I183+10,prices!$A$2:$A$507,0)), 5))</f>
        <v>1739.839966</v>
      </c>
      <c r="W183">
        <f t="shared" si="20"/>
        <v>-1.6111240949876232E-2</v>
      </c>
    </row>
    <row r="184" spans="1:23">
      <c r="A184">
        <v>20190920</v>
      </c>
      <c r="B184">
        <v>-0.48</v>
      </c>
      <c r="C184">
        <v>0.31</v>
      </c>
      <c r="D184">
        <v>0.14000000000000001</v>
      </c>
      <c r="E184">
        <v>8.9999999999999993E-3</v>
      </c>
      <c r="F184">
        <v>9</v>
      </c>
      <c r="G184">
        <v>20</v>
      </c>
      <c r="H184">
        <v>2019</v>
      </c>
      <c r="I184" s="1">
        <v>43728</v>
      </c>
      <c r="J184">
        <f>INDEX(pol!$A$2:$E$366, (MATCH(I184,pol!$A$2:$A$367,0)), 4)</f>
        <v>0.37064115756666599</v>
      </c>
      <c r="K184">
        <f t="shared" si="14"/>
        <v>0.14503380177541356</v>
      </c>
      <c r="L184">
        <f>INDEX(prices!$A$2:$G$253, (MATCH(I184,prices!$A$2:$A$253,0)), 5)</f>
        <v>1794.160034</v>
      </c>
      <c r="M184">
        <f t="shared" si="15"/>
        <v>-1.50095888004392E-2</v>
      </c>
      <c r="N184">
        <f>IFERROR(IFERROR(INDEX(prices!$A$2:$G$507, (MATCH(I184+30,prices!$A$2:$A$507,0)), 5), INDEX(prices!$A$2:$G$507, (MATCH(I184+32,prices!$A$2:$A$507,0)), 5)), INDEX(prices!$A$2:$G$507, (MATCH(I184+33,prices!$A$2:$A$507,0)), 5))</f>
        <v>1765.7299800000001</v>
      </c>
      <c r="O184">
        <f t="shared" si="16"/>
        <v>-1.1161169327038837E-2</v>
      </c>
      <c r="P184">
        <f>IFERROR(IFERROR(INDEX(prices!$A$2:$G$507, (MATCH(I184+60,prices!$A$2:$A$507,0)), 5), INDEX(prices!$A$2:$G$507, (MATCH(I184+62,prices!$A$2:$A$507,0)), 5)), INDEX(prices!$A$2:$G$507, (MATCH(I184+63,prices!$A$2:$A$507,0)), 5))</f>
        <v>1752.790039</v>
      </c>
      <c r="Q184">
        <f t="shared" si="17"/>
        <v>1.483626503953991E-4</v>
      </c>
      <c r="R184">
        <f>IFERROR(IFERROR(INDEX(prices!$A$2:$G$507, (MATCH(I184+90,prices!$A$2:$A$507,0)), 5), INDEX(prices!$A$2:$G$507, (MATCH(I184+92,prices!$A$2:$A$507,0)), 5)), INDEX(prices!$A$2:$G$507, (MATCH(I184+93,prices!$A$2:$A$507,0)), 5))</f>
        <v>1792.280029</v>
      </c>
      <c r="S184">
        <f t="shared" si="18"/>
        <v>4.6243616227829758E-3</v>
      </c>
      <c r="T184">
        <f>IFERROR(IFERROR(INDEX(prices!$A$2:$G$507, (MATCH(I184+15,prices!$A$2:$A$507,0)), 5), INDEX(prices!$A$2:$G$507, (MATCH(I184+17,prices!$A$2:$A$507,0)), 5)), INDEX(prices!$A$2:$G$507, (MATCH(I184+18,prices!$A$2:$A$507,0)), 5))</f>
        <v>1732.660034</v>
      </c>
      <c r="U184">
        <f t="shared" si="19"/>
        <v>-4.0180438039645805E-3</v>
      </c>
      <c r="V184">
        <f>IFERROR(IFERROR(INDEX(prices!$A$2:$G$507, (MATCH(I184+7,prices!$A$2:$A$507,0)), 5), INDEX(prices!$A$2:$G$507, (MATCH(I184+9,prices!$A$2:$A$507,0)), 5)), INDEX(prices!$A$2:$G$507, (MATCH(I184+10,prices!$A$2:$A$507,0)), 5))</f>
        <v>1725.4499510000001</v>
      </c>
      <c r="W184">
        <f t="shared" si="20"/>
        <v>-8.2708842659152647E-3</v>
      </c>
    </row>
    <row r="185" spans="1:23">
      <c r="A185">
        <v>20190923</v>
      </c>
      <c r="B185">
        <v>-0.02</v>
      </c>
      <c r="C185">
        <v>-0.18</v>
      </c>
      <c r="D185">
        <v>0.52</v>
      </c>
      <c r="E185">
        <v>8.9999999999999993E-3</v>
      </c>
      <c r="F185">
        <v>9</v>
      </c>
      <c r="G185">
        <v>23</v>
      </c>
      <c r="H185">
        <v>2019</v>
      </c>
      <c r="I185" s="1">
        <v>43731</v>
      </c>
      <c r="J185">
        <f>INDEX(pol!$A$2:$E$366, (MATCH(I185,pol!$A$2:$A$367,0)), 4)</f>
        <v>0.27811159589166601</v>
      </c>
      <c r="K185">
        <f t="shared" si="14"/>
        <v>-0.24964729303802966</v>
      </c>
      <c r="L185">
        <f>INDEX(prices!$A$2:$G$253, (MATCH(I185,prices!$A$2:$A$253,0)), 5)</f>
        <v>1785.3000489999999</v>
      </c>
      <c r="M185">
        <f t="shared" si="15"/>
        <v>-4.9382356267557185E-3</v>
      </c>
      <c r="N185">
        <f>IFERROR(IFERROR(INDEX(prices!$A$2:$G$507, (MATCH(I185+30,prices!$A$2:$A$507,0)), 5), INDEX(prices!$A$2:$G$507, (MATCH(I185+32,prices!$A$2:$A$507,0)), 5)), INDEX(prices!$A$2:$G$507, (MATCH(I185+33,prices!$A$2:$A$507,0)), 5))</f>
        <v>1762.170044</v>
      </c>
      <c r="O185">
        <f t="shared" si="16"/>
        <v>-2.0161270637768223E-3</v>
      </c>
      <c r="P185">
        <f>IFERROR(IFERROR(INDEX(prices!$A$2:$G$507, (MATCH(I185+60,prices!$A$2:$A$507,0)), 5), INDEX(prices!$A$2:$G$507, (MATCH(I185+62,prices!$A$2:$A$507,0)), 5)), INDEX(prices!$A$2:$G$507, (MATCH(I185+63,prices!$A$2:$A$507,0)), 5))</f>
        <v>1745.719971</v>
      </c>
      <c r="Q185">
        <f t="shared" si="17"/>
        <v>-4.0336080435701242E-3</v>
      </c>
      <c r="R185">
        <f>IFERROR(IFERROR(INDEX(prices!$A$2:$G$507, (MATCH(I185+90,prices!$A$2:$A$507,0)), 5), INDEX(prices!$A$2:$G$507, (MATCH(I185+92,prices!$A$2:$A$507,0)), 5)), INDEX(prices!$A$2:$G$507, (MATCH(I185+93,prices!$A$2:$A$507,0)), 5))</f>
        <v>1789.209961</v>
      </c>
      <c r="S185">
        <f t="shared" si="18"/>
        <v>-1.7129399147034696E-3</v>
      </c>
      <c r="T185">
        <f>IFERROR(IFERROR(INDEX(prices!$A$2:$G$507, (MATCH(I185+15,prices!$A$2:$A$507,0)), 5), INDEX(prices!$A$2:$G$507, (MATCH(I185+17,prices!$A$2:$A$507,0)), 5)), INDEX(prices!$A$2:$G$507, (MATCH(I185+18,prices!$A$2:$A$507,0)), 5))</f>
        <v>1705.51001</v>
      </c>
      <c r="U185">
        <f t="shared" si="19"/>
        <v>-1.5669562099451088E-2</v>
      </c>
      <c r="V185">
        <f>IFERROR(IFERROR(INDEX(prices!$A$2:$G$507, (MATCH(I185+7,prices!$A$2:$A$507,0)), 5), INDEX(prices!$A$2:$G$507, (MATCH(I185+9,prices!$A$2:$A$507,0)), 5)), INDEX(prices!$A$2:$G$507, (MATCH(I185+10,prices!$A$2:$A$507,0)), 5))</f>
        <v>1735.910034</v>
      </c>
      <c r="W185">
        <f t="shared" si="20"/>
        <v>6.0622349514905987E-3</v>
      </c>
    </row>
    <row r="186" spans="1:23">
      <c r="A186">
        <v>20190924</v>
      </c>
      <c r="B186">
        <v>-1.01</v>
      </c>
      <c r="C186">
        <v>-0.73</v>
      </c>
      <c r="D186">
        <v>-0.02</v>
      </c>
      <c r="E186">
        <v>8.9999999999999993E-3</v>
      </c>
      <c r="F186">
        <v>9</v>
      </c>
      <c r="G186">
        <v>24</v>
      </c>
      <c r="H186">
        <v>2019</v>
      </c>
      <c r="I186" s="1">
        <v>43732</v>
      </c>
      <c r="J186">
        <f>INDEX(pol!$A$2:$E$366, (MATCH(I186,pol!$A$2:$A$367,0)), 4)</f>
        <v>0.39481231251660498</v>
      </c>
      <c r="K186">
        <f t="shared" si="14"/>
        <v>0.41961830556104501</v>
      </c>
      <c r="L186">
        <f>INDEX(prices!$A$2:$G$253, (MATCH(I186,prices!$A$2:$A$253,0)), 5)</f>
        <v>1741.6099850000001</v>
      </c>
      <c r="M186">
        <f t="shared" si="15"/>
        <v>-2.4472112698631251E-2</v>
      </c>
      <c r="N186">
        <f>IFERROR(IFERROR(INDEX(prices!$A$2:$G$507, (MATCH(I186+30,prices!$A$2:$A$507,0)), 5), INDEX(prices!$A$2:$G$507, (MATCH(I186+32,prices!$A$2:$A$507,0)), 5)), INDEX(prices!$A$2:$G$507, (MATCH(I186+33,prices!$A$2:$A$507,0)), 5))</f>
        <v>1780.780029</v>
      </c>
      <c r="O186">
        <f t="shared" si="16"/>
        <v>1.0560833821551475E-2</v>
      </c>
      <c r="P186">
        <f>IFERROR(IFERROR(INDEX(prices!$A$2:$G$507, (MATCH(I186+60,prices!$A$2:$A$507,0)), 5), INDEX(prices!$A$2:$G$507, (MATCH(I186+62,prices!$A$2:$A$507,0)), 5)), INDEX(prices!$A$2:$G$507, (MATCH(I186+63,prices!$A$2:$A$507,0)), 5))</f>
        <v>1773.839966</v>
      </c>
      <c r="Q186">
        <f t="shared" si="17"/>
        <v>1.6107964316803943E-2</v>
      </c>
      <c r="R186">
        <f>IFERROR(IFERROR(INDEX(prices!$A$2:$G$507, (MATCH(I186+90,prices!$A$2:$A$507,0)), 5), INDEX(prices!$A$2:$G$507, (MATCH(I186+92,prices!$A$2:$A$507,0)), 5)), INDEX(prices!$A$2:$G$507, (MATCH(I186+93,prices!$A$2:$A$507,0)), 5))</f>
        <v>1793</v>
      </c>
      <c r="S186">
        <f t="shared" si="18"/>
        <v>2.1182751508278569E-3</v>
      </c>
      <c r="T186">
        <f>IFERROR(IFERROR(INDEX(prices!$A$2:$G$507, (MATCH(I186+15,prices!$A$2:$A$507,0)), 5), INDEX(prices!$A$2:$G$507, (MATCH(I186+17,prices!$A$2:$A$507,0)), 5)), INDEX(prices!$A$2:$G$507, (MATCH(I186+18,prices!$A$2:$A$507,0)), 5))</f>
        <v>1721.98999</v>
      </c>
      <c r="U186">
        <f t="shared" si="19"/>
        <v>9.6627870275590288E-3</v>
      </c>
      <c r="V186">
        <f>IFERROR(IFERROR(INDEX(prices!$A$2:$G$507, (MATCH(I186+7,prices!$A$2:$A$507,0)), 5), INDEX(prices!$A$2:$G$507, (MATCH(I186+9,prices!$A$2:$A$507,0)), 5)), INDEX(prices!$A$2:$G$507, (MATCH(I186+10,prices!$A$2:$A$507,0)), 5))</f>
        <v>1735.650024</v>
      </c>
      <c r="W186">
        <f t="shared" si="20"/>
        <v>-1.4978310794185181E-4</v>
      </c>
    </row>
    <row r="187" spans="1:23">
      <c r="A187">
        <v>20190925</v>
      </c>
      <c r="B187">
        <v>0.69</v>
      </c>
      <c r="C187">
        <v>0.36</v>
      </c>
      <c r="D187">
        <v>0.56000000000000005</v>
      </c>
      <c r="E187">
        <v>8.9999999999999993E-3</v>
      </c>
      <c r="F187">
        <v>9</v>
      </c>
      <c r="G187">
        <v>25</v>
      </c>
      <c r="H187">
        <v>2019</v>
      </c>
      <c r="I187" s="1">
        <v>43733</v>
      </c>
      <c r="J187">
        <f>INDEX(pol!$A$2:$E$366, (MATCH(I187,pol!$A$2:$A$367,0)), 4)</f>
        <v>-0.67284499940373699</v>
      </c>
      <c r="K187">
        <f t="shared" si="14"/>
        <v>-2.7042148334100871</v>
      </c>
      <c r="L187">
        <f>INDEX(prices!$A$2:$G$253, (MATCH(I187,prices!$A$2:$A$253,0)), 5)</f>
        <v>1768.329956</v>
      </c>
      <c r="M187">
        <f t="shared" si="15"/>
        <v>1.5342109444784783E-2</v>
      </c>
      <c r="N187">
        <f>IFERROR(IFERROR(INDEX(prices!$A$2:$G$507, (MATCH(I187+30,prices!$A$2:$A$507,0)), 5), INDEX(prices!$A$2:$G$507, (MATCH(I187+32,prices!$A$2:$A$507,0)), 5)), INDEX(prices!$A$2:$G$507, (MATCH(I187+33,prices!$A$2:$A$507,0)), 5))</f>
        <v>1761.329956</v>
      </c>
      <c r="O187">
        <f t="shared" si="16"/>
        <v>-1.0922220983645125E-2</v>
      </c>
      <c r="P187">
        <f>IFERROR(IFERROR(INDEX(prices!$A$2:$G$507, (MATCH(I187+60,prices!$A$2:$A$507,0)), 5), INDEX(prices!$A$2:$G$507, (MATCH(I187+62,prices!$A$2:$A$507,0)), 5)), INDEX(prices!$A$2:$G$507, (MATCH(I187+63,prices!$A$2:$A$507,0)), 5))</f>
        <v>1796.9399410000001</v>
      </c>
      <c r="Q187">
        <f t="shared" si="17"/>
        <v>1.3022581203923604E-2</v>
      </c>
      <c r="R187">
        <f>IFERROR(IFERROR(INDEX(prices!$A$2:$G$507, (MATCH(I187+90,prices!$A$2:$A$507,0)), 5), INDEX(prices!$A$2:$G$507, (MATCH(I187+92,prices!$A$2:$A$507,0)), 5)), INDEX(prices!$A$2:$G$507, (MATCH(I187+93,prices!$A$2:$A$507,0)), 5))</f>
        <v>1789.209961</v>
      </c>
      <c r="S187">
        <f t="shared" si="18"/>
        <v>-2.1137975460122581E-3</v>
      </c>
      <c r="T187">
        <f>IFERROR(IFERROR(INDEX(prices!$A$2:$G$507, (MATCH(I187+15,prices!$A$2:$A$507,0)), 5), INDEX(prices!$A$2:$G$507, (MATCH(I187+17,prices!$A$2:$A$507,0)), 5)), INDEX(prices!$A$2:$G$507, (MATCH(I187+18,prices!$A$2:$A$507,0)), 5))</f>
        <v>1720.26001</v>
      </c>
      <c r="U187">
        <f t="shared" si="19"/>
        <v>-1.0046399863219116E-3</v>
      </c>
      <c r="V187">
        <f>IFERROR(IFERROR(INDEX(prices!$A$2:$G$507, (MATCH(I187+7,prices!$A$2:$A$507,0)), 5), INDEX(prices!$A$2:$G$507, (MATCH(I187+9,prices!$A$2:$A$507,0)), 5)), INDEX(prices!$A$2:$G$507, (MATCH(I187+10,prices!$A$2:$A$507,0)), 5))</f>
        <v>1713.2299800000001</v>
      </c>
      <c r="W187">
        <f t="shared" si="20"/>
        <v>-1.2917376020501217E-2</v>
      </c>
    </row>
    <row r="188" spans="1:23">
      <c r="A188">
        <v>20190926</v>
      </c>
      <c r="B188">
        <v>-0.41</v>
      </c>
      <c r="C188">
        <v>-0.96</v>
      </c>
      <c r="D188">
        <v>0.11</v>
      </c>
      <c r="E188">
        <v>8.9999999999999993E-3</v>
      </c>
      <c r="F188">
        <v>9</v>
      </c>
      <c r="G188">
        <v>26</v>
      </c>
      <c r="H188">
        <v>2019</v>
      </c>
      <c r="I188" s="1">
        <v>43734</v>
      </c>
      <c r="J188">
        <f>INDEX(pol!$A$2:$E$366, (MATCH(I188,pol!$A$2:$A$367,0)), 4)</f>
        <v>0.29800674489393902</v>
      </c>
      <c r="K188">
        <f t="shared" si="14"/>
        <v>-1.4429054910982875</v>
      </c>
      <c r="L188">
        <f>INDEX(prices!$A$2:$G$253, (MATCH(I188,prices!$A$2:$A$253,0)), 5)</f>
        <v>1739.839966</v>
      </c>
      <c r="M188">
        <f t="shared" si="15"/>
        <v>-1.6111240949876232E-2</v>
      </c>
      <c r="N188">
        <f>IFERROR(IFERROR(INDEX(prices!$A$2:$G$507, (MATCH(I188+30,prices!$A$2:$A$507,0)), 5), INDEX(prices!$A$2:$G$507, (MATCH(I188+32,prices!$A$2:$A$507,0)), 5)), INDEX(prices!$A$2:$G$507, (MATCH(I188+33,prices!$A$2:$A$507,0)), 5))</f>
        <v>1777.079956</v>
      </c>
      <c r="O188">
        <f t="shared" si="16"/>
        <v>8.9421064726386782E-3</v>
      </c>
      <c r="P188">
        <f>IFERROR(IFERROR(INDEX(prices!$A$2:$G$507, (MATCH(I188+60,prices!$A$2:$A$507,0)), 5), INDEX(prices!$A$2:$G$507, (MATCH(I188+62,prices!$A$2:$A$507,0)), 5)), INDEX(prices!$A$2:$G$507, (MATCH(I188+63,prices!$A$2:$A$507,0)), 5))</f>
        <v>1773.839966</v>
      </c>
      <c r="Q188">
        <f t="shared" si="17"/>
        <v>-1.2855173661032272E-2</v>
      </c>
      <c r="R188">
        <f>IFERROR(IFERROR(INDEX(prices!$A$2:$G$507, (MATCH(I188+90,prices!$A$2:$A$507,0)), 5), INDEX(prices!$A$2:$G$507, (MATCH(I188+92,prices!$A$2:$A$507,0)), 5)), INDEX(prices!$A$2:$G$507, (MATCH(I188+93,prices!$A$2:$A$507,0)), 5))</f>
        <v>1869.8000489999999</v>
      </c>
      <c r="S188">
        <f t="shared" si="18"/>
        <v>4.5042275505194282E-2</v>
      </c>
      <c r="T188">
        <f>IFERROR(IFERROR(INDEX(prices!$A$2:$G$507, (MATCH(I188+15,prices!$A$2:$A$507,0)), 5), INDEX(prices!$A$2:$G$507, (MATCH(I188+17,prices!$A$2:$A$507,0)), 5)), INDEX(prices!$A$2:$G$507, (MATCH(I188+18,prices!$A$2:$A$507,0)), 5))</f>
        <v>1731.920044</v>
      </c>
      <c r="U188">
        <f t="shared" si="19"/>
        <v>6.7780649042699049E-3</v>
      </c>
      <c r="V188">
        <f>IFERROR(IFERROR(INDEX(prices!$A$2:$G$507, (MATCH(I188+7,prices!$A$2:$A$507,0)), 5), INDEX(prices!$A$2:$G$507, (MATCH(I188+9,prices!$A$2:$A$507,0)), 5)), INDEX(prices!$A$2:$G$507, (MATCH(I188+10,prices!$A$2:$A$507,0)), 5))</f>
        <v>1724.420044</v>
      </c>
      <c r="W188">
        <f t="shared" si="20"/>
        <v>6.5315597617547488E-3</v>
      </c>
    </row>
    <row r="189" spans="1:23">
      <c r="A189">
        <v>20190927</v>
      </c>
      <c r="B189">
        <v>-0.62</v>
      </c>
      <c r="C189">
        <v>-0.35</v>
      </c>
      <c r="D189">
        <v>0.88</v>
      </c>
      <c r="E189">
        <v>8.9999999999999993E-3</v>
      </c>
      <c r="F189">
        <v>9</v>
      </c>
      <c r="G189">
        <v>27</v>
      </c>
      <c r="H189">
        <v>2019</v>
      </c>
      <c r="I189" s="1">
        <v>43735</v>
      </c>
      <c r="J189">
        <f>INDEX(pol!$A$2:$E$366, (MATCH(I189,pol!$A$2:$A$367,0)), 4)</f>
        <v>0.30236885697538202</v>
      </c>
      <c r="K189">
        <f t="shared" si="14"/>
        <v>1.463762869862383E-2</v>
      </c>
      <c r="L189">
        <f>INDEX(prices!$A$2:$G$253, (MATCH(I189,prices!$A$2:$A$253,0)), 5)</f>
        <v>1725.4499510000001</v>
      </c>
      <c r="M189">
        <f t="shared" si="15"/>
        <v>-8.2708842659152647E-3</v>
      </c>
      <c r="N189">
        <f>IFERROR(IFERROR(INDEX(prices!$A$2:$G$507, (MATCH(I189+30,prices!$A$2:$A$507,0)), 5), INDEX(prices!$A$2:$G$507, (MATCH(I189+32,prices!$A$2:$A$507,0)), 5)), INDEX(prices!$A$2:$G$507, (MATCH(I189+33,prices!$A$2:$A$507,0)), 5))</f>
        <v>1762.709961</v>
      </c>
      <c r="O189">
        <f t="shared" si="16"/>
        <v>-8.0862962589174671E-3</v>
      </c>
      <c r="P189">
        <f>IFERROR(IFERROR(INDEX(prices!$A$2:$G$507, (MATCH(I189+60,prices!$A$2:$A$507,0)), 5), INDEX(prices!$A$2:$G$507, (MATCH(I189+62,prices!$A$2:$A$507,0)), 5)), INDEX(prices!$A$2:$G$507, (MATCH(I189+63,prices!$A$2:$A$507,0)), 5))</f>
        <v>1796.9399410000001</v>
      </c>
      <c r="Q189">
        <f t="shared" si="17"/>
        <v>1.3022581203923604E-2</v>
      </c>
      <c r="R189">
        <f>IFERROR(IFERROR(INDEX(prices!$A$2:$G$507, (MATCH(I189+90,prices!$A$2:$A$507,0)), 5), INDEX(prices!$A$2:$G$507, (MATCH(I189+92,prices!$A$2:$A$507,0)), 5)), INDEX(prices!$A$2:$G$507, (MATCH(I189+93,prices!$A$2:$A$507,0)), 5))</f>
        <v>1868.7700199999999</v>
      </c>
      <c r="S189">
        <f t="shared" si="18"/>
        <v>-5.5087654990216184E-4</v>
      </c>
      <c r="T189">
        <f>IFERROR(IFERROR(INDEX(prices!$A$2:$G$507, (MATCH(I189+15,prices!$A$2:$A$507,0)), 5), INDEX(prices!$A$2:$G$507, (MATCH(I189+17,prices!$A$2:$A$507,0)), 5)), INDEX(prices!$A$2:$G$507, (MATCH(I189+18,prices!$A$2:$A$507,0)), 5))</f>
        <v>1736.4300539999999</v>
      </c>
      <c r="U189">
        <f t="shared" si="19"/>
        <v>2.6040520840579671E-3</v>
      </c>
      <c r="V189">
        <f>IFERROR(IFERROR(INDEX(prices!$A$2:$G$507, (MATCH(I189+7,prices!$A$2:$A$507,0)), 5), INDEX(prices!$A$2:$G$507, (MATCH(I189+9,prices!$A$2:$A$507,0)), 5)), INDEX(prices!$A$2:$G$507, (MATCH(I189+10,prices!$A$2:$A$507,0)), 5))</f>
        <v>1739.650024</v>
      </c>
      <c r="W189">
        <f t="shared" si="20"/>
        <v>8.8319432686900894E-3</v>
      </c>
    </row>
    <row r="190" spans="1:23">
      <c r="A190">
        <v>20190930</v>
      </c>
      <c r="B190">
        <v>0.5</v>
      </c>
      <c r="C190">
        <v>-0.14000000000000001</v>
      </c>
      <c r="D190">
        <v>-0.49</v>
      </c>
      <c r="E190">
        <v>8.9999999999999993E-3</v>
      </c>
      <c r="F190">
        <v>9</v>
      </c>
      <c r="G190">
        <v>30</v>
      </c>
      <c r="H190">
        <v>2019</v>
      </c>
      <c r="I190" s="1">
        <v>43738</v>
      </c>
      <c r="J190">
        <f>INDEX(pol!$A$2:$E$366, (MATCH(I190,pol!$A$2:$A$367,0)), 4)</f>
        <v>0.44718988274782501</v>
      </c>
      <c r="K190">
        <f t="shared" si="14"/>
        <v>0.47895483424152341</v>
      </c>
      <c r="L190">
        <f>INDEX(prices!$A$2:$G$253, (MATCH(I190,prices!$A$2:$A$253,0)), 5)</f>
        <v>1735.910034</v>
      </c>
      <c r="M190">
        <f t="shared" si="15"/>
        <v>6.0622349514905987E-3</v>
      </c>
      <c r="N190">
        <f>IFERROR(IFERROR(INDEX(prices!$A$2:$G$507, (MATCH(I190+30,prices!$A$2:$A$507,0)), 5), INDEX(prices!$A$2:$G$507, (MATCH(I190+32,prices!$A$2:$A$507,0)), 5)), INDEX(prices!$A$2:$G$507, (MATCH(I190+33,prices!$A$2:$A$507,0)), 5))</f>
        <v>1779.98999</v>
      </c>
      <c r="O190">
        <f t="shared" si="16"/>
        <v>9.8031039605613324E-3</v>
      </c>
      <c r="P190">
        <f>IFERROR(IFERROR(INDEX(prices!$A$2:$G$507, (MATCH(I190+60,prices!$A$2:$A$507,0)), 5), INDEX(prices!$A$2:$G$507, (MATCH(I190+62,prices!$A$2:$A$507,0)), 5)), INDEX(prices!$A$2:$G$507, (MATCH(I190+63,prices!$A$2:$A$507,0)), 5))</f>
        <v>1800.8000489999999</v>
      </c>
      <c r="Q190">
        <f t="shared" si="17"/>
        <v>2.1481563807033517E-3</v>
      </c>
      <c r="R190">
        <f>IFERROR(IFERROR(INDEX(prices!$A$2:$G$507, (MATCH(I190+90,prices!$A$2:$A$507,0)), 5), INDEX(prices!$A$2:$G$507, (MATCH(I190+92,prices!$A$2:$A$507,0)), 5)), INDEX(prices!$A$2:$G$507, (MATCH(I190+93,prices!$A$2:$A$507,0)), 5))</f>
        <v>1847.839966</v>
      </c>
      <c r="S190">
        <f t="shared" si="18"/>
        <v>-1.1199908911209913E-2</v>
      </c>
      <c r="T190">
        <f>IFERROR(IFERROR(INDEX(prices!$A$2:$G$507, (MATCH(I190+15,prices!$A$2:$A$507,0)), 5), INDEX(prices!$A$2:$G$507, (MATCH(I190+17,prices!$A$2:$A$507,0)), 5)), INDEX(prices!$A$2:$G$507, (MATCH(I190+18,prices!$A$2:$A$507,0)), 5))</f>
        <v>1767.380005</v>
      </c>
      <c r="U190">
        <f t="shared" si="19"/>
        <v>1.7823897328144298E-2</v>
      </c>
      <c r="V190">
        <f>IFERROR(IFERROR(INDEX(prices!$A$2:$G$507, (MATCH(I190+7,prices!$A$2:$A$507,0)), 5), INDEX(prices!$A$2:$G$507, (MATCH(I190+9,prices!$A$2:$A$507,0)), 5)), INDEX(prices!$A$2:$G$507, (MATCH(I190+10,prices!$A$2:$A$507,0)), 5))</f>
        <v>1732.660034</v>
      </c>
      <c r="W190">
        <f t="shared" si="20"/>
        <v>-4.0180438039645805E-3</v>
      </c>
    </row>
    <row r="191" spans="1:23">
      <c r="A191">
        <v>20191001</v>
      </c>
      <c r="B191">
        <v>-1.31</v>
      </c>
      <c r="C191">
        <v>-0.46</v>
      </c>
      <c r="D191">
        <v>-0.62</v>
      </c>
      <c r="E191">
        <v>6.9999999999999897E-3</v>
      </c>
      <c r="F191">
        <v>10</v>
      </c>
      <c r="G191">
        <v>1</v>
      </c>
      <c r="H191">
        <v>2019</v>
      </c>
      <c r="I191" s="1">
        <v>43739</v>
      </c>
      <c r="J191">
        <f>INDEX(pol!$A$2:$E$366, (MATCH(I191,pol!$A$2:$A$367,0)), 4)</f>
        <v>0.32496537024109501</v>
      </c>
      <c r="K191">
        <f t="shared" si="14"/>
        <v>-0.27331681064809255</v>
      </c>
      <c r="L191">
        <f>INDEX(prices!$A$2:$G$253, (MATCH(I191,prices!$A$2:$A$253,0)), 5)</f>
        <v>1735.650024</v>
      </c>
      <c r="M191">
        <f t="shared" si="15"/>
        <v>-1.4978310794185181E-4</v>
      </c>
      <c r="N191">
        <f>IFERROR(IFERROR(INDEX(prices!$A$2:$G$507, (MATCH(I191+30,prices!$A$2:$A$507,0)), 5), INDEX(prices!$A$2:$G$507, (MATCH(I191+32,prices!$A$2:$A$507,0)), 5)), INDEX(prices!$A$2:$G$507, (MATCH(I191+33,prices!$A$2:$A$507,0)), 5))</f>
        <v>1776.660034</v>
      </c>
      <c r="O191">
        <f t="shared" si="16"/>
        <v>-1.8707723182196313E-3</v>
      </c>
      <c r="P191">
        <f>IFERROR(IFERROR(INDEX(prices!$A$2:$G$507, (MATCH(I191+60,prices!$A$2:$A$507,0)), 5), INDEX(prices!$A$2:$G$507, (MATCH(I191+62,prices!$A$2:$A$507,0)), 5)), INDEX(prices!$A$2:$G$507, (MATCH(I191+63,prices!$A$2:$A$507,0)), 5))</f>
        <v>1781.599976</v>
      </c>
      <c r="Q191">
        <f t="shared" si="17"/>
        <v>-1.0661968279411111E-2</v>
      </c>
      <c r="R191">
        <f>IFERROR(IFERROR(INDEX(prices!$A$2:$G$507, (MATCH(I191+90,prices!$A$2:$A$507,0)), 5), INDEX(prices!$A$2:$G$507, (MATCH(I191+92,prices!$A$2:$A$507,0)), 5)), INDEX(prices!$A$2:$G$507, (MATCH(I191+93,prices!$A$2:$A$507,0)), 5))</f>
        <v>1846.8900149999999</v>
      </c>
      <c r="S191">
        <f t="shared" si="18"/>
        <v>-5.1408726809627596E-4</v>
      </c>
      <c r="T191">
        <f>IFERROR(IFERROR(INDEX(prices!$A$2:$G$507, (MATCH(I191+15,prices!$A$2:$A$507,0)), 5), INDEX(prices!$A$2:$G$507, (MATCH(I191+17,prices!$A$2:$A$507,0)), 5)), INDEX(prices!$A$2:$G$507, (MATCH(I191+18,prices!$A$2:$A$507,0)), 5))</f>
        <v>1777.4300539999999</v>
      </c>
      <c r="U191">
        <f t="shared" si="19"/>
        <v>5.6864109425069252E-3</v>
      </c>
      <c r="V191">
        <f>IFERROR(IFERROR(INDEX(prices!$A$2:$G$507, (MATCH(I191+7,prices!$A$2:$A$507,0)), 5), INDEX(prices!$A$2:$G$507, (MATCH(I191+9,prices!$A$2:$A$507,0)), 5)), INDEX(prices!$A$2:$G$507, (MATCH(I191+10,prices!$A$2:$A$507,0)), 5))</f>
        <v>1705.51001</v>
      </c>
      <c r="W191">
        <f t="shared" si="20"/>
        <v>-1.5669562099451088E-2</v>
      </c>
    </row>
    <row r="192" spans="1:23">
      <c r="A192">
        <v>20191002</v>
      </c>
      <c r="B192">
        <v>-1.73</v>
      </c>
      <c r="C192">
        <v>0.87</v>
      </c>
      <c r="D192">
        <v>-0.4</v>
      </c>
      <c r="E192">
        <v>6.9999999999999897E-3</v>
      </c>
      <c r="F192">
        <v>10</v>
      </c>
      <c r="G192">
        <v>2</v>
      </c>
      <c r="H192">
        <v>2019</v>
      </c>
      <c r="I192" s="1">
        <v>43740</v>
      </c>
      <c r="J192">
        <f>INDEX(pol!$A$2:$E$366, (MATCH(I192,pol!$A$2:$A$367,0)), 4)</f>
        <v>0.171187720870216</v>
      </c>
      <c r="K192">
        <f t="shared" si="14"/>
        <v>-0.47321242031663208</v>
      </c>
      <c r="L192">
        <f>INDEX(prices!$A$2:$G$253, (MATCH(I192,prices!$A$2:$A$253,0)), 5)</f>
        <v>1713.2299800000001</v>
      </c>
      <c r="M192">
        <f t="shared" si="15"/>
        <v>-1.2917376020501217E-2</v>
      </c>
      <c r="N192">
        <f>IFERROR(IFERROR(INDEX(prices!$A$2:$G$507, (MATCH(I192+30,prices!$A$2:$A$507,0)), 5), INDEX(prices!$A$2:$G$507, (MATCH(I192+32,prices!$A$2:$A$507,0)), 5)), INDEX(prices!$A$2:$G$507, (MATCH(I192+33,prices!$A$2:$A$507,0)), 5))</f>
        <v>1791.4399410000001</v>
      </c>
      <c r="O192">
        <f t="shared" si="16"/>
        <v>8.3189280544147676E-3</v>
      </c>
      <c r="P192">
        <f>IFERROR(IFERROR(INDEX(prices!$A$2:$G$507, (MATCH(I192+60,prices!$A$2:$A$507,0)), 5), INDEX(prices!$A$2:$G$507, (MATCH(I192+62,prices!$A$2:$A$507,0)), 5)), INDEX(prices!$A$2:$G$507, (MATCH(I192+63,prices!$A$2:$A$507,0)), 5))</f>
        <v>1769.959961</v>
      </c>
      <c r="Q192">
        <f t="shared" si="17"/>
        <v>-6.5334615832976124E-3</v>
      </c>
      <c r="R192">
        <f>IFERROR(IFERROR(INDEX(prices!$A$2:$G$507, (MATCH(I192+90,prices!$A$2:$A$507,0)), 5), INDEX(prices!$A$2:$G$507, (MATCH(I192+92,prices!$A$2:$A$507,0)), 5)), INDEX(prices!$A$2:$G$507, (MATCH(I192+93,prices!$A$2:$A$507,0)), 5))</f>
        <v>1847.839966</v>
      </c>
      <c r="S192">
        <f t="shared" si="18"/>
        <v>5.1435168975130091E-4</v>
      </c>
      <c r="T192">
        <f>IFERROR(IFERROR(INDEX(prices!$A$2:$G$507, (MATCH(I192+15,prices!$A$2:$A$507,0)), 5), INDEX(prices!$A$2:$G$507, (MATCH(I192+17,prices!$A$2:$A$507,0)), 5)), INDEX(prices!$A$2:$G$507, (MATCH(I192+18,prices!$A$2:$A$507,0)), 5))</f>
        <v>1787.4799800000001</v>
      </c>
      <c r="U192">
        <f t="shared" si="19"/>
        <v>5.6541893040366817E-3</v>
      </c>
      <c r="V192">
        <f>IFERROR(IFERROR(INDEX(prices!$A$2:$G$507, (MATCH(I192+7,prices!$A$2:$A$507,0)), 5), INDEX(prices!$A$2:$G$507, (MATCH(I192+9,prices!$A$2:$A$507,0)), 5)), INDEX(prices!$A$2:$G$507, (MATCH(I192+10,prices!$A$2:$A$507,0)), 5))</f>
        <v>1721.98999</v>
      </c>
      <c r="W192">
        <f t="shared" si="20"/>
        <v>9.6627870275590288E-3</v>
      </c>
    </row>
    <row r="193" spans="1:23">
      <c r="A193">
        <v>20191003</v>
      </c>
      <c r="B193">
        <v>0.8</v>
      </c>
      <c r="C193">
        <v>-0.22</v>
      </c>
      <c r="D193">
        <v>-0.91</v>
      </c>
      <c r="E193">
        <v>6.9999999999999897E-3</v>
      </c>
      <c r="F193">
        <v>10</v>
      </c>
      <c r="G193">
        <v>3</v>
      </c>
      <c r="H193">
        <v>2019</v>
      </c>
      <c r="I193" s="1">
        <v>43741</v>
      </c>
      <c r="J193">
        <f>INDEX(pol!$A$2:$E$366, (MATCH(I193,pol!$A$2:$A$367,0)), 4)</f>
        <v>0.23740240694503001</v>
      </c>
      <c r="K193">
        <f t="shared" si="14"/>
        <v>0.38679576863467863</v>
      </c>
      <c r="L193">
        <f>INDEX(prices!$A$2:$G$253, (MATCH(I193,prices!$A$2:$A$253,0)), 5)</f>
        <v>1724.420044</v>
      </c>
      <c r="M193">
        <f t="shared" si="15"/>
        <v>6.5315597617547488E-3</v>
      </c>
      <c r="N193">
        <f>IFERROR(IFERROR(INDEX(prices!$A$2:$G$507, (MATCH(I193+30,prices!$A$2:$A$507,0)), 5), INDEX(prices!$A$2:$G$507, (MATCH(I193+32,prices!$A$2:$A$507,0)), 5)), INDEX(prices!$A$2:$G$507, (MATCH(I193+33,prices!$A$2:$A$507,0)), 5))</f>
        <v>1804.660034</v>
      </c>
      <c r="O193">
        <f t="shared" si="16"/>
        <v>7.3795904051465518E-3</v>
      </c>
      <c r="P193">
        <f>IFERROR(IFERROR(INDEX(prices!$A$2:$G$507, (MATCH(I193+60,prices!$A$2:$A$507,0)), 5), INDEX(prices!$A$2:$G$507, (MATCH(I193+62,prices!$A$2:$A$507,0)), 5)), INDEX(prices!$A$2:$G$507, (MATCH(I193+63,prices!$A$2:$A$507,0)), 5))</f>
        <v>1781.599976</v>
      </c>
      <c r="Q193">
        <f t="shared" si="17"/>
        <v>6.5764284257727049E-3</v>
      </c>
      <c r="R193">
        <f>IFERROR(IFERROR(INDEX(prices!$A$2:$G$507, (MATCH(I193+90,prices!$A$2:$A$507,0)), 5), INDEX(prices!$A$2:$G$507, (MATCH(I193+92,prices!$A$2:$A$507,0)), 5)), INDEX(prices!$A$2:$G$507, (MATCH(I193+93,prices!$A$2:$A$507,0)), 5))</f>
        <v>1874.969971</v>
      </c>
      <c r="S193">
        <f t="shared" si="18"/>
        <v>1.4682010076190756E-2</v>
      </c>
      <c r="T193">
        <f>IFERROR(IFERROR(INDEX(prices!$A$2:$G$507, (MATCH(I193+15,prices!$A$2:$A$507,0)), 5), INDEX(prices!$A$2:$G$507, (MATCH(I193+17,prices!$A$2:$A$507,0)), 5)), INDEX(prices!$A$2:$G$507, (MATCH(I193+18,prices!$A$2:$A$507,0)), 5))</f>
        <v>1757.51001</v>
      </c>
      <c r="U193">
        <f t="shared" si="19"/>
        <v>-1.6766604569188014E-2</v>
      </c>
      <c r="V193">
        <f>IFERROR(IFERROR(INDEX(prices!$A$2:$G$507, (MATCH(I193+7,prices!$A$2:$A$507,0)), 5), INDEX(prices!$A$2:$G$507, (MATCH(I193+9,prices!$A$2:$A$507,0)), 5)), INDEX(prices!$A$2:$G$507, (MATCH(I193+10,prices!$A$2:$A$507,0)), 5))</f>
        <v>1720.26001</v>
      </c>
      <c r="W193">
        <f t="shared" si="20"/>
        <v>-1.0046399863219116E-3</v>
      </c>
    </row>
    <row r="194" spans="1:23">
      <c r="A194">
        <v>20191004</v>
      </c>
      <c r="B194">
        <v>1.39</v>
      </c>
      <c r="C194">
        <v>-0.49</v>
      </c>
      <c r="D194">
        <v>-0.1</v>
      </c>
      <c r="E194">
        <v>6.9999999999999897E-3</v>
      </c>
      <c r="F194">
        <v>10</v>
      </c>
      <c r="G194">
        <v>4</v>
      </c>
      <c r="H194">
        <v>2019</v>
      </c>
      <c r="I194" s="1">
        <v>43742</v>
      </c>
      <c r="J194">
        <f>INDEX(pol!$A$2:$E$366, (MATCH(I194,pol!$A$2:$A$367,0)), 4)</f>
        <v>0.31713140590808703</v>
      </c>
      <c r="K194">
        <f t="shared" si="14"/>
        <v>0.3358390506188848</v>
      </c>
      <c r="L194">
        <f>INDEX(prices!$A$2:$G$253, (MATCH(I194,prices!$A$2:$A$253,0)), 5)</f>
        <v>1739.650024</v>
      </c>
      <c r="M194">
        <f t="shared" si="15"/>
        <v>8.8319432686900894E-3</v>
      </c>
      <c r="N194">
        <f>IFERROR(IFERROR(INDEX(prices!$A$2:$G$507, (MATCH(I194+30,prices!$A$2:$A$507,0)), 5), INDEX(prices!$A$2:$G$507, (MATCH(I194+32,prices!$A$2:$A$507,0)), 5)), INDEX(prices!$A$2:$G$507, (MATCH(I194+33,prices!$A$2:$A$507,0)), 5))</f>
        <v>1801.709961</v>
      </c>
      <c r="O194">
        <f t="shared" si="16"/>
        <v>-1.6346973637251696E-3</v>
      </c>
      <c r="P194">
        <f>IFERROR(IFERROR(INDEX(prices!$A$2:$G$507, (MATCH(I194+60,prices!$A$2:$A$507,0)), 5), INDEX(prices!$A$2:$G$507, (MATCH(I194+62,prices!$A$2:$A$507,0)), 5)), INDEX(prices!$A$2:$G$507, (MATCH(I194+63,prices!$A$2:$A$507,0)), 5))</f>
        <v>1769.959961</v>
      </c>
      <c r="Q194">
        <f t="shared" si="17"/>
        <v>-6.5334615832976124E-3</v>
      </c>
      <c r="R194">
        <f>IFERROR(IFERROR(INDEX(prices!$A$2:$G$507, (MATCH(I194+90,prices!$A$2:$A$507,0)), 5), INDEX(prices!$A$2:$G$507, (MATCH(I194+92,prices!$A$2:$A$507,0)), 5)), INDEX(prices!$A$2:$G$507, (MATCH(I194+93,prices!$A$2:$A$507,0)), 5))</f>
        <v>1898.01001</v>
      </c>
      <c r="S194">
        <f t="shared" si="18"/>
        <v>1.228821760153938E-2</v>
      </c>
      <c r="T194">
        <f>IFERROR(IFERROR(INDEX(prices!$A$2:$G$507, (MATCH(I194+15,prices!$A$2:$A$507,0)), 5), INDEX(prices!$A$2:$G$507, (MATCH(I194+17,prices!$A$2:$A$507,0)), 5)), INDEX(prices!$A$2:$G$507, (MATCH(I194+18,prices!$A$2:$A$507,0)), 5))</f>
        <v>1785.660034</v>
      </c>
      <c r="U194">
        <f t="shared" si="19"/>
        <v>1.6016992130815817E-2</v>
      </c>
      <c r="V194">
        <f>IFERROR(IFERROR(INDEX(prices!$A$2:$G$507, (MATCH(I194+7,prices!$A$2:$A$507,0)), 5), INDEX(prices!$A$2:$G$507, (MATCH(I194+9,prices!$A$2:$A$507,0)), 5)), INDEX(prices!$A$2:$G$507, (MATCH(I194+10,prices!$A$2:$A$507,0)), 5))</f>
        <v>1731.920044</v>
      </c>
      <c r="W194">
        <f t="shared" si="20"/>
        <v>6.7780649042699049E-3</v>
      </c>
    </row>
    <row r="195" spans="1:23">
      <c r="A195">
        <v>20191007</v>
      </c>
      <c r="B195">
        <v>-0.41</v>
      </c>
      <c r="C195">
        <v>0.17</v>
      </c>
      <c r="D195">
        <v>-0.06</v>
      </c>
      <c r="E195">
        <v>6.9999999999999897E-3</v>
      </c>
      <c r="F195">
        <v>10</v>
      </c>
      <c r="G195">
        <v>7</v>
      </c>
      <c r="H195">
        <v>2019</v>
      </c>
      <c r="I195" s="1">
        <v>43745</v>
      </c>
      <c r="J195">
        <f>INDEX(pol!$A$2:$E$366, (MATCH(I195,pol!$A$2:$A$367,0)), 4)</f>
        <v>4.0449593714982197E-2</v>
      </c>
      <c r="K195">
        <f t="shared" ref="K195:K233" si="21">(J195-J194)/J194</f>
        <v>-0.8724516305814709</v>
      </c>
      <c r="L195">
        <f>INDEX(prices!$A$2:$G$253, (MATCH(I195,prices!$A$2:$A$253,0)), 5)</f>
        <v>1732.660034</v>
      </c>
      <c r="M195">
        <f t="shared" ref="M195:M233" si="22">(L195-L194)/L194</f>
        <v>-4.0180438039645805E-3</v>
      </c>
      <c r="N195">
        <f>IFERROR(IFERROR(INDEX(prices!$A$2:$G$507, (MATCH(I195+30,prices!$A$2:$A$507,0)), 5), INDEX(prices!$A$2:$G$507, (MATCH(I195+32,prices!$A$2:$A$507,0)), 5)), INDEX(prices!$A$2:$G$507, (MATCH(I195+33,prices!$A$2:$A$507,0)), 5))</f>
        <v>1795.7700199999999</v>
      </c>
      <c r="O195">
        <f t="shared" ref="O195:O233" si="23">(N195-N194)/N194</f>
        <v>-3.2968353001185911E-3</v>
      </c>
      <c r="P195">
        <f>IFERROR(IFERROR(INDEX(prices!$A$2:$G$507, (MATCH(I195+60,prices!$A$2:$A$507,0)), 5), INDEX(prices!$A$2:$G$507, (MATCH(I195+62,prices!$A$2:$A$507,0)), 5)), INDEX(prices!$A$2:$G$507, (MATCH(I195+63,prices!$A$2:$A$507,0)), 5))</f>
        <v>1751.599976</v>
      </c>
      <c r="Q195">
        <f t="shared" ref="Q195:Q233" si="24">(P195-P194)/P194</f>
        <v>-1.037310753042512E-2</v>
      </c>
      <c r="R195">
        <f>IFERROR(IFERROR(INDEX(prices!$A$2:$G$507, (MATCH(I195+90,prices!$A$2:$A$507,0)), 5), INDEX(prices!$A$2:$G$507, (MATCH(I195+92,prices!$A$2:$A$507,0)), 5)), INDEX(prices!$A$2:$G$507, (MATCH(I195+93,prices!$A$2:$A$507,0)), 5))</f>
        <v>1906.8599850000001</v>
      </c>
      <c r="S195">
        <f t="shared" ref="S195:S233" si="25">(R195-R194)/R194</f>
        <v>4.6627651874186302E-3</v>
      </c>
      <c r="T195">
        <f>IFERROR(IFERROR(INDEX(prices!$A$2:$G$507, (MATCH(I195+15,prices!$A$2:$A$507,0)), 5), INDEX(prices!$A$2:$G$507, (MATCH(I195+17,prices!$A$2:$A$507,0)), 5)), INDEX(prices!$A$2:$G$507, (MATCH(I195+18,prices!$A$2:$A$507,0)), 5))</f>
        <v>1765.7299800000001</v>
      </c>
      <c r="U195">
        <f t="shared" ref="U195:U233" si="26">(T195-T194)/T194</f>
        <v>-1.1161169327038837E-2</v>
      </c>
      <c r="V195">
        <f>IFERROR(IFERROR(INDEX(prices!$A$2:$G$507, (MATCH(I195+7,prices!$A$2:$A$507,0)), 5), INDEX(prices!$A$2:$G$507, (MATCH(I195+9,prices!$A$2:$A$507,0)), 5)), INDEX(prices!$A$2:$G$507, (MATCH(I195+10,prices!$A$2:$A$507,0)), 5))</f>
        <v>1736.4300539999999</v>
      </c>
      <c r="W195">
        <f t="shared" ref="W195:W233" si="27">(V195-V194)/V194</f>
        <v>2.6040520840579671E-3</v>
      </c>
    </row>
    <row r="196" spans="1:23">
      <c r="A196">
        <v>20191008</v>
      </c>
      <c r="B196">
        <v>-1.61</v>
      </c>
      <c r="C196">
        <v>-0.14000000000000001</v>
      </c>
      <c r="D196">
        <v>-0.1</v>
      </c>
      <c r="E196">
        <v>6.9999999999999897E-3</v>
      </c>
      <c r="F196">
        <v>10</v>
      </c>
      <c r="G196">
        <v>8</v>
      </c>
      <c r="H196">
        <v>2019</v>
      </c>
      <c r="I196" s="1">
        <v>43746</v>
      </c>
      <c r="J196">
        <f>INDEX(pol!$A$2:$E$366, (MATCH(I196,pol!$A$2:$A$367,0)), 4)</f>
        <v>0.13769805422494999</v>
      </c>
      <c r="K196">
        <f t="shared" si="21"/>
        <v>2.4041888083031044</v>
      </c>
      <c r="L196">
        <f>INDEX(prices!$A$2:$G$253, (MATCH(I196,prices!$A$2:$A$253,0)), 5)</f>
        <v>1705.51001</v>
      </c>
      <c r="M196">
        <f t="shared" si="22"/>
        <v>-1.5669562099451088E-2</v>
      </c>
      <c r="N196">
        <f>IFERROR(IFERROR(INDEX(prices!$A$2:$G$507, (MATCH(I196+30,prices!$A$2:$A$507,0)), 5), INDEX(prices!$A$2:$G$507, (MATCH(I196+32,prices!$A$2:$A$507,0)), 5)), INDEX(prices!$A$2:$G$507, (MATCH(I196+33,prices!$A$2:$A$507,0)), 5))</f>
        <v>1788.1999510000001</v>
      </c>
      <c r="O196">
        <f t="shared" si="23"/>
        <v>-4.2155002676789741E-3</v>
      </c>
      <c r="P196">
        <f>IFERROR(IFERROR(INDEX(prices!$A$2:$G$507, (MATCH(I196+60,prices!$A$2:$A$507,0)), 5), INDEX(prices!$A$2:$G$507, (MATCH(I196+62,prices!$A$2:$A$507,0)), 5)), INDEX(prices!$A$2:$G$507, (MATCH(I196+63,prices!$A$2:$A$507,0)), 5))</f>
        <v>1749.51001</v>
      </c>
      <c r="Q196">
        <f t="shared" si="24"/>
        <v>-1.1931753988560251E-3</v>
      </c>
      <c r="R196">
        <f>IFERROR(IFERROR(INDEX(prices!$A$2:$G$507, (MATCH(I196+90,prices!$A$2:$A$507,0)), 5), INDEX(prices!$A$2:$G$507, (MATCH(I196+92,prices!$A$2:$A$507,0)), 5)), INDEX(prices!$A$2:$G$507, (MATCH(I196+93,prices!$A$2:$A$507,0)), 5))</f>
        <v>1902.880005</v>
      </c>
      <c r="S196">
        <f t="shared" si="25"/>
        <v>-2.0871904761272067E-3</v>
      </c>
      <c r="T196">
        <f>IFERROR(IFERROR(INDEX(prices!$A$2:$G$507, (MATCH(I196+15,prices!$A$2:$A$507,0)), 5), INDEX(prices!$A$2:$G$507, (MATCH(I196+17,prices!$A$2:$A$507,0)), 5)), INDEX(prices!$A$2:$G$507, (MATCH(I196+18,prices!$A$2:$A$507,0)), 5))</f>
        <v>1762.170044</v>
      </c>
      <c r="U196">
        <f t="shared" si="26"/>
        <v>-2.0161270637768223E-3</v>
      </c>
      <c r="V196">
        <f>IFERROR(IFERROR(INDEX(prices!$A$2:$G$507, (MATCH(I196+7,prices!$A$2:$A$507,0)), 5), INDEX(prices!$A$2:$G$507, (MATCH(I196+9,prices!$A$2:$A$507,0)), 5)), INDEX(prices!$A$2:$G$507, (MATCH(I196+10,prices!$A$2:$A$507,0)), 5))</f>
        <v>1767.380005</v>
      </c>
      <c r="W196">
        <f t="shared" si="27"/>
        <v>1.7823897328144298E-2</v>
      </c>
    </row>
    <row r="197" spans="1:23">
      <c r="A197">
        <v>20191009</v>
      </c>
      <c r="B197">
        <v>0.92</v>
      </c>
      <c r="C197">
        <v>-0.53</v>
      </c>
      <c r="D197">
        <v>-0.1</v>
      </c>
      <c r="E197">
        <v>6.9999999999999897E-3</v>
      </c>
      <c r="F197">
        <v>10</v>
      </c>
      <c r="G197">
        <v>9</v>
      </c>
      <c r="H197">
        <v>2019</v>
      </c>
      <c r="I197" s="1">
        <v>43747</v>
      </c>
      <c r="J197">
        <f>INDEX(pol!$A$2:$E$366, (MATCH(I197,pol!$A$2:$A$367,0)), 4)</f>
        <v>0.28727128997021201</v>
      </c>
      <c r="K197">
        <f t="shared" si="21"/>
        <v>1.0862407358415695</v>
      </c>
      <c r="L197">
        <f>INDEX(prices!$A$2:$G$253, (MATCH(I197,prices!$A$2:$A$253,0)), 5)</f>
        <v>1721.98999</v>
      </c>
      <c r="M197">
        <f t="shared" si="22"/>
        <v>9.6627870275590288E-3</v>
      </c>
      <c r="N197">
        <f>IFERROR(IFERROR(INDEX(prices!$A$2:$G$507, (MATCH(I197+30,prices!$A$2:$A$507,0)), 5), INDEX(prices!$A$2:$G$507, (MATCH(I197+32,prices!$A$2:$A$507,0)), 5)), INDEX(prices!$A$2:$G$507, (MATCH(I197+33,prices!$A$2:$A$507,0)), 5))</f>
        <v>1785.880005</v>
      </c>
      <c r="O197">
        <f t="shared" si="23"/>
        <v>-1.2973638650994866E-3</v>
      </c>
      <c r="P197">
        <f>IFERROR(IFERROR(INDEX(prices!$A$2:$G$507, (MATCH(I197+60,prices!$A$2:$A$507,0)), 5), INDEX(prices!$A$2:$G$507, (MATCH(I197+62,prices!$A$2:$A$507,0)), 5)), INDEX(prices!$A$2:$G$507, (MATCH(I197+63,prices!$A$2:$A$507,0)), 5))</f>
        <v>1739.209961</v>
      </c>
      <c r="Q197">
        <f t="shared" si="24"/>
        <v>-5.8873907214740343E-3</v>
      </c>
      <c r="R197">
        <f>IFERROR(IFERROR(INDEX(prices!$A$2:$G$507, (MATCH(I197+90,prices!$A$2:$A$507,0)), 5), INDEX(prices!$A$2:$G$507, (MATCH(I197+92,prices!$A$2:$A$507,0)), 5)), INDEX(prices!$A$2:$G$507, (MATCH(I197+93,prices!$A$2:$A$507,0)), 5))</f>
        <v>1906.8599850000001</v>
      </c>
      <c r="S197">
        <f t="shared" si="25"/>
        <v>2.0915559517900701E-3</v>
      </c>
      <c r="T197">
        <f>IFERROR(IFERROR(INDEX(prices!$A$2:$G$507, (MATCH(I197+15,prices!$A$2:$A$507,0)), 5), INDEX(prices!$A$2:$G$507, (MATCH(I197+17,prices!$A$2:$A$507,0)), 5)), INDEX(prices!$A$2:$G$507, (MATCH(I197+18,prices!$A$2:$A$507,0)), 5))</f>
        <v>1780.780029</v>
      </c>
      <c r="U197">
        <f t="shared" si="26"/>
        <v>1.0560833821551475E-2</v>
      </c>
      <c r="V197">
        <f>IFERROR(IFERROR(INDEX(prices!$A$2:$G$507, (MATCH(I197+7,prices!$A$2:$A$507,0)), 5), INDEX(prices!$A$2:$G$507, (MATCH(I197+9,prices!$A$2:$A$507,0)), 5)), INDEX(prices!$A$2:$G$507, (MATCH(I197+10,prices!$A$2:$A$507,0)), 5))</f>
        <v>1777.4300539999999</v>
      </c>
      <c r="W197">
        <f t="shared" si="27"/>
        <v>5.6864109425069252E-3</v>
      </c>
    </row>
    <row r="198" spans="1:23">
      <c r="A198">
        <v>20191010</v>
      </c>
      <c r="B198">
        <v>0.6</v>
      </c>
      <c r="C198">
        <v>-0.4</v>
      </c>
      <c r="D198">
        <v>0.28999999999999998</v>
      </c>
      <c r="E198">
        <v>6.9999999999999897E-3</v>
      </c>
      <c r="F198">
        <v>10</v>
      </c>
      <c r="G198">
        <v>10</v>
      </c>
      <c r="H198">
        <v>2019</v>
      </c>
      <c r="I198" s="1">
        <v>43748</v>
      </c>
      <c r="J198">
        <f>INDEX(pol!$A$2:$E$366, (MATCH(I198,pol!$A$2:$A$367,0)), 4)</f>
        <v>0.35468247826737997</v>
      </c>
      <c r="K198">
        <f t="shared" si="21"/>
        <v>0.23466037383742047</v>
      </c>
      <c r="L198">
        <f>INDEX(prices!$A$2:$G$253, (MATCH(I198,prices!$A$2:$A$253,0)), 5)</f>
        <v>1720.26001</v>
      </c>
      <c r="M198">
        <f t="shared" si="22"/>
        <v>-1.0046399863219116E-3</v>
      </c>
      <c r="N198">
        <f>IFERROR(IFERROR(INDEX(prices!$A$2:$G$507, (MATCH(I198+30,prices!$A$2:$A$507,0)), 5), INDEX(prices!$A$2:$G$507, (MATCH(I198+32,prices!$A$2:$A$507,0)), 5)), INDEX(prices!$A$2:$G$507, (MATCH(I198+33,prices!$A$2:$A$507,0)), 5))</f>
        <v>1771.650024</v>
      </c>
      <c r="O198">
        <f t="shared" si="23"/>
        <v>-7.9680499026584667E-3</v>
      </c>
      <c r="P198">
        <f>IFERROR(IFERROR(INDEX(prices!$A$2:$G$507, (MATCH(I198+60,prices!$A$2:$A$507,0)), 5), INDEX(prices!$A$2:$G$507, (MATCH(I198+62,prices!$A$2:$A$507,0)), 5)), INDEX(prices!$A$2:$G$507, (MATCH(I198+63,prices!$A$2:$A$507,0)), 5))</f>
        <v>1749.51001</v>
      </c>
      <c r="Q198">
        <f t="shared" si="24"/>
        <v>5.9222573645321625E-3</v>
      </c>
      <c r="R198">
        <f>IFERROR(IFERROR(INDEX(prices!$A$2:$G$507, (MATCH(I198+90,prices!$A$2:$A$507,0)), 5), INDEX(prices!$A$2:$G$507, (MATCH(I198+92,prices!$A$2:$A$507,0)), 5)), INDEX(prices!$A$2:$G$507, (MATCH(I198+93,prices!$A$2:$A$507,0)), 5))</f>
        <v>1891.969971</v>
      </c>
      <c r="S198">
        <f t="shared" si="25"/>
        <v>-7.8086561767145499E-3</v>
      </c>
      <c r="T198">
        <f>IFERROR(IFERROR(INDEX(prices!$A$2:$G$507, (MATCH(I198+15,prices!$A$2:$A$507,0)), 5), INDEX(prices!$A$2:$G$507, (MATCH(I198+17,prices!$A$2:$A$507,0)), 5)), INDEX(prices!$A$2:$G$507, (MATCH(I198+18,prices!$A$2:$A$507,0)), 5))</f>
        <v>1761.329956</v>
      </c>
      <c r="U198">
        <f t="shared" si="26"/>
        <v>-1.0922220983645125E-2</v>
      </c>
      <c r="V198">
        <f>IFERROR(IFERROR(INDEX(prices!$A$2:$G$507, (MATCH(I198+7,prices!$A$2:$A$507,0)), 5), INDEX(prices!$A$2:$G$507, (MATCH(I198+9,prices!$A$2:$A$507,0)), 5)), INDEX(prices!$A$2:$G$507, (MATCH(I198+10,prices!$A$2:$A$507,0)), 5))</f>
        <v>1787.4799800000001</v>
      </c>
      <c r="W198">
        <f t="shared" si="27"/>
        <v>5.6541893040366817E-3</v>
      </c>
    </row>
    <row r="199" spans="1:23">
      <c r="A199">
        <v>20191011</v>
      </c>
      <c r="B199">
        <v>1.23</v>
      </c>
      <c r="C199">
        <v>0.48</v>
      </c>
      <c r="D199">
        <v>0.21</v>
      </c>
      <c r="E199">
        <v>6.9999999999999897E-3</v>
      </c>
      <c r="F199">
        <v>10</v>
      </c>
      <c r="G199">
        <v>11</v>
      </c>
      <c r="H199">
        <v>2019</v>
      </c>
      <c r="I199" s="1">
        <v>43749</v>
      </c>
      <c r="J199">
        <f>INDEX(pol!$A$2:$E$366, (MATCH(I199,pol!$A$2:$A$367,0)), 4)</f>
        <v>0.42767232780952302</v>
      </c>
      <c r="K199">
        <f t="shared" si="21"/>
        <v>0.20578927354601126</v>
      </c>
      <c r="L199">
        <f>INDEX(prices!$A$2:$G$253, (MATCH(I199,prices!$A$2:$A$253,0)), 5)</f>
        <v>1731.920044</v>
      </c>
      <c r="M199">
        <f t="shared" si="22"/>
        <v>6.7780649042699049E-3</v>
      </c>
      <c r="N199">
        <f>IFERROR(IFERROR(INDEX(prices!$A$2:$G$507, (MATCH(I199+30,prices!$A$2:$A$507,0)), 5), INDEX(prices!$A$2:$G$507, (MATCH(I199+32,prices!$A$2:$A$507,0)), 5)), INDEX(prices!$A$2:$G$507, (MATCH(I199+33,prices!$A$2:$A$507,0)), 5))</f>
        <v>1778</v>
      </c>
      <c r="O199">
        <f t="shared" si="23"/>
        <v>3.5842157954329525E-3</v>
      </c>
      <c r="P199">
        <f>IFERROR(IFERROR(INDEX(prices!$A$2:$G$507, (MATCH(I199+60,prices!$A$2:$A$507,0)), 5), INDEX(prices!$A$2:$G$507, (MATCH(I199+62,prices!$A$2:$A$507,0)), 5)), INDEX(prices!$A$2:$G$507, (MATCH(I199+63,prices!$A$2:$A$507,0)), 5))</f>
        <v>1739.209961</v>
      </c>
      <c r="Q199">
        <f t="shared" si="24"/>
        <v>-5.8873907214740343E-3</v>
      </c>
      <c r="R199">
        <f>IFERROR(IFERROR(INDEX(prices!$A$2:$G$507, (MATCH(I199+90,prices!$A$2:$A$507,0)), 5), INDEX(prices!$A$2:$G$507, (MATCH(I199+92,prices!$A$2:$A$507,0)), 5)), INDEX(prices!$A$2:$G$507, (MATCH(I199+93,prices!$A$2:$A$507,0)), 5))</f>
        <v>1901.0500489999999</v>
      </c>
      <c r="S199">
        <f t="shared" si="25"/>
        <v>4.799271732204442E-3</v>
      </c>
      <c r="T199">
        <f>IFERROR(IFERROR(INDEX(prices!$A$2:$G$507, (MATCH(I199+15,prices!$A$2:$A$507,0)), 5), INDEX(prices!$A$2:$G$507, (MATCH(I199+17,prices!$A$2:$A$507,0)), 5)), INDEX(prices!$A$2:$G$507, (MATCH(I199+18,prices!$A$2:$A$507,0)), 5))</f>
        <v>1777.079956</v>
      </c>
      <c r="U199">
        <f t="shared" si="26"/>
        <v>8.9421064726386782E-3</v>
      </c>
      <c r="V199">
        <f>IFERROR(IFERROR(INDEX(prices!$A$2:$G$507, (MATCH(I199+7,prices!$A$2:$A$507,0)), 5), INDEX(prices!$A$2:$G$507, (MATCH(I199+9,prices!$A$2:$A$507,0)), 5)), INDEX(prices!$A$2:$G$507, (MATCH(I199+10,prices!$A$2:$A$507,0)), 5))</f>
        <v>1757.51001</v>
      </c>
      <c r="W199">
        <f t="shared" si="27"/>
        <v>-1.6766604569188014E-2</v>
      </c>
    </row>
    <row r="200" spans="1:23">
      <c r="A200">
        <v>20191014</v>
      </c>
      <c r="B200">
        <v>-0.18</v>
      </c>
      <c r="C200">
        <v>-0.33</v>
      </c>
      <c r="D200">
        <v>-0.05</v>
      </c>
      <c r="E200">
        <v>6.9999999999999897E-3</v>
      </c>
      <c r="F200">
        <v>10</v>
      </c>
      <c r="G200">
        <v>14</v>
      </c>
      <c r="H200">
        <v>2019</v>
      </c>
      <c r="I200" s="1">
        <v>43752</v>
      </c>
      <c r="J200">
        <f>INDEX(pol!$A$2:$E$366, (MATCH(I200,pol!$A$2:$A$367,0)), 4)</f>
        <v>0.43865165968333297</v>
      </c>
      <c r="K200">
        <f t="shared" si="21"/>
        <v>2.5672299000602937E-2</v>
      </c>
      <c r="L200">
        <f>INDEX(prices!$A$2:$G$253, (MATCH(I200,prices!$A$2:$A$253,0)), 5)</f>
        <v>1736.4300539999999</v>
      </c>
      <c r="M200">
        <f t="shared" si="22"/>
        <v>2.6040520840579671E-3</v>
      </c>
      <c r="N200">
        <f>IFERROR(IFERROR(INDEX(prices!$A$2:$G$507, (MATCH(I200+30,prices!$A$2:$A$507,0)), 5), INDEX(prices!$A$2:$G$507, (MATCH(I200+32,prices!$A$2:$A$507,0)), 5)), INDEX(prices!$A$2:$G$507, (MATCH(I200+33,prices!$A$2:$A$507,0)), 5))</f>
        <v>1753.1099850000001</v>
      </c>
      <c r="O200">
        <f t="shared" si="23"/>
        <v>-1.399888357705284E-2</v>
      </c>
      <c r="P200">
        <f>IFERROR(IFERROR(INDEX(prices!$A$2:$G$507, (MATCH(I200+60,prices!$A$2:$A$507,0)), 5), INDEX(prices!$A$2:$G$507, (MATCH(I200+62,prices!$A$2:$A$507,0)), 5)), INDEX(prices!$A$2:$G$507, (MATCH(I200+63,prices!$A$2:$A$507,0)), 5))</f>
        <v>1760.9399410000001</v>
      </c>
      <c r="Q200">
        <f t="shared" si="24"/>
        <v>1.2494167172033617E-2</v>
      </c>
      <c r="R200">
        <f>IFERROR(IFERROR(INDEX(prices!$A$2:$G$507, (MATCH(I200+90,prices!$A$2:$A$507,0)), 5), INDEX(prices!$A$2:$G$507, (MATCH(I200+92,prices!$A$2:$A$507,0)), 5)), INDEX(prices!$A$2:$G$507, (MATCH(I200+93,prices!$A$2:$A$507,0)), 5))</f>
        <v>1869.4399410000001</v>
      </c>
      <c r="S200">
        <f t="shared" si="25"/>
        <v>-1.6627709521181498E-2</v>
      </c>
      <c r="T200">
        <f>IFERROR(IFERROR(INDEX(prices!$A$2:$G$507, (MATCH(I200+15,prices!$A$2:$A$507,0)), 5), INDEX(prices!$A$2:$G$507, (MATCH(I200+17,prices!$A$2:$A$507,0)), 5)), INDEX(prices!$A$2:$G$507, (MATCH(I200+18,prices!$A$2:$A$507,0)), 5))</f>
        <v>1762.709961</v>
      </c>
      <c r="U200">
        <f t="shared" si="26"/>
        <v>-8.0862962589174671E-3</v>
      </c>
      <c r="V200">
        <f>IFERROR(IFERROR(INDEX(prices!$A$2:$G$507, (MATCH(I200+7,prices!$A$2:$A$507,0)), 5), INDEX(prices!$A$2:$G$507, (MATCH(I200+9,prices!$A$2:$A$507,0)), 5)), INDEX(prices!$A$2:$G$507, (MATCH(I200+10,prices!$A$2:$A$507,0)), 5))</f>
        <v>1785.660034</v>
      </c>
      <c r="W200">
        <f t="shared" si="27"/>
        <v>1.6016992130815817E-2</v>
      </c>
    </row>
    <row r="201" spans="1:23">
      <c r="A201">
        <v>20191015</v>
      </c>
      <c r="B201">
        <v>1.03</v>
      </c>
      <c r="C201">
        <v>0.25</v>
      </c>
      <c r="D201">
        <v>-0.24</v>
      </c>
      <c r="E201">
        <v>6.9999999999999897E-3</v>
      </c>
      <c r="F201">
        <v>10</v>
      </c>
      <c r="G201">
        <v>15</v>
      </c>
      <c r="H201">
        <v>2019</v>
      </c>
      <c r="I201" s="1">
        <v>43753</v>
      </c>
      <c r="J201">
        <f>INDEX(pol!$A$2:$E$366, (MATCH(I201,pol!$A$2:$A$367,0)), 4)</f>
        <v>0.45713118663068197</v>
      </c>
      <c r="K201">
        <f t="shared" si="21"/>
        <v>4.2128022405499517E-2</v>
      </c>
      <c r="L201">
        <f>INDEX(prices!$A$2:$G$253, (MATCH(I201,prices!$A$2:$A$253,0)), 5)</f>
        <v>1767.380005</v>
      </c>
      <c r="M201">
        <f t="shared" si="22"/>
        <v>1.7823897328144298E-2</v>
      </c>
      <c r="N201">
        <f>IFERROR(IFERROR(INDEX(prices!$A$2:$G$507, (MATCH(I201+30,prices!$A$2:$A$507,0)), 5), INDEX(prices!$A$2:$G$507, (MATCH(I201+32,prices!$A$2:$A$507,0)), 5)), INDEX(prices!$A$2:$G$507, (MATCH(I201+33,prices!$A$2:$A$507,0)), 5))</f>
        <v>1754.599976</v>
      </c>
      <c r="O201">
        <f t="shared" si="23"/>
        <v>8.4991301900543231E-4</v>
      </c>
      <c r="P201">
        <f>IFERROR(IFERROR(INDEX(prices!$A$2:$G$507, (MATCH(I201+60,prices!$A$2:$A$507,0)), 5), INDEX(prices!$A$2:$G$507, (MATCH(I201+62,prices!$A$2:$A$507,0)), 5)), INDEX(prices!$A$2:$G$507, (MATCH(I201+63,prices!$A$2:$A$507,0)), 5))</f>
        <v>1769.209961</v>
      </c>
      <c r="Q201">
        <f t="shared" si="24"/>
        <v>4.6963668705836525E-3</v>
      </c>
      <c r="R201">
        <f>IFERROR(IFERROR(INDEX(prices!$A$2:$G$507, (MATCH(I201+90,prices!$A$2:$A$507,0)), 5), INDEX(prices!$A$2:$G$507, (MATCH(I201+92,prices!$A$2:$A$507,0)), 5)), INDEX(prices!$A$2:$G$507, (MATCH(I201+93,prices!$A$2:$A$507,0)), 5))</f>
        <v>1891.3000489999999</v>
      </c>
      <c r="S201">
        <f t="shared" si="25"/>
        <v>1.1693399461823017E-2</v>
      </c>
      <c r="T201">
        <f>IFERROR(IFERROR(INDEX(prices!$A$2:$G$507, (MATCH(I201+15,prices!$A$2:$A$507,0)), 5), INDEX(prices!$A$2:$G$507, (MATCH(I201+17,prices!$A$2:$A$507,0)), 5)), INDEX(prices!$A$2:$G$507, (MATCH(I201+18,prices!$A$2:$A$507,0)), 5))</f>
        <v>1779.98999</v>
      </c>
      <c r="U201">
        <f t="shared" si="26"/>
        <v>9.8031039605613324E-3</v>
      </c>
      <c r="V201">
        <f>IFERROR(IFERROR(INDEX(prices!$A$2:$G$507, (MATCH(I201+7,prices!$A$2:$A$507,0)), 5), INDEX(prices!$A$2:$G$507, (MATCH(I201+9,prices!$A$2:$A$507,0)), 5)), INDEX(prices!$A$2:$G$507, (MATCH(I201+10,prices!$A$2:$A$507,0)), 5))</f>
        <v>1765.7299800000001</v>
      </c>
      <c r="W201">
        <f t="shared" si="27"/>
        <v>-1.1161169327038837E-2</v>
      </c>
    </row>
    <row r="202" spans="1:23">
      <c r="A202">
        <v>20191016</v>
      </c>
      <c r="B202">
        <v>-0.24</v>
      </c>
      <c r="C202">
        <v>0.41</v>
      </c>
      <c r="D202">
        <v>0.19</v>
      </c>
      <c r="E202">
        <v>6.9999999999999897E-3</v>
      </c>
      <c r="F202">
        <v>10</v>
      </c>
      <c r="G202">
        <v>16</v>
      </c>
      <c r="H202">
        <v>2019</v>
      </c>
      <c r="I202" s="1">
        <v>43754</v>
      </c>
      <c r="J202">
        <f>INDEX(pol!$A$2:$E$366, (MATCH(I202,pol!$A$2:$A$367,0)), 4)</f>
        <v>0.52189999279351396</v>
      </c>
      <c r="K202">
        <f t="shared" si="21"/>
        <v>0.14168538060204355</v>
      </c>
      <c r="L202">
        <f>INDEX(prices!$A$2:$G$253, (MATCH(I202,prices!$A$2:$A$253,0)), 5)</f>
        <v>1777.4300539999999</v>
      </c>
      <c r="M202">
        <f t="shared" si="22"/>
        <v>5.6864109425069252E-3</v>
      </c>
      <c r="N202">
        <f>IFERROR(IFERROR(INDEX(prices!$A$2:$G$507, (MATCH(I202+30,prices!$A$2:$A$507,0)), 5), INDEX(prices!$A$2:$G$507, (MATCH(I202+32,prices!$A$2:$A$507,0)), 5)), INDEX(prices!$A$2:$G$507, (MATCH(I202+33,prices!$A$2:$A$507,0)), 5))</f>
        <v>1739.48999</v>
      </c>
      <c r="O202">
        <f t="shared" si="23"/>
        <v>-8.6116415175420784E-3</v>
      </c>
      <c r="P202">
        <f>IFERROR(IFERROR(INDEX(prices!$A$2:$G$507, (MATCH(I202+60,prices!$A$2:$A$507,0)), 5), INDEX(prices!$A$2:$G$507, (MATCH(I202+62,prices!$A$2:$A$507,0)), 5)), INDEX(prices!$A$2:$G$507, (MATCH(I202+63,prices!$A$2:$A$507,0)), 5))</f>
        <v>1790.660034</v>
      </c>
      <c r="Q202">
        <f t="shared" si="24"/>
        <v>1.2124096897959968E-2</v>
      </c>
      <c r="R202">
        <f>IFERROR(IFERROR(INDEX(prices!$A$2:$G$507, (MATCH(I202+90,prices!$A$2:$A$507,0)), 5), INDEX(prices!$A$2:$G$507, (MATCH(I202+92,prices!$A$2:$A$507,0)), 5)), INDEX(prices!$A$2:$G$507, (MATCH(I202+93,prices!$A$2:$A$507,0)), 5))</f>
        <v>1869.4399410000001</v>
      </c>
      <c r="S202">
        <f t="shared" si="25"/>
        <v>-1.1558244294213442E-2</v>
      </c>
      <c r="T202">
        <f>IFERROR(IFERROR(INDEX(prices!$A$2:$G$507, (MATCH(I202+15,prices!$A$2:$A$507,0)), 5), INDEX(prices!$A$2:$G$507, (MATCH(I202+17,prices!$A$2:$A$507,0)), 5)), INDEX(prices!$A$2:$G$507, (MATCH(I202+18,prices!$A$2:$A$507,0)), 5))</f>
        <v>1776.660034</v>
      </c>
      <c r="U202">
        <f t="shared" si="26"/>
        <v>-1.8707723182196313E-3</v>
      </c>
      <c r="V202">
        <f>IFERROR(IFERROR(INDEX(prices!$A$2:$G$507, (MATCH(I202+7,prices!$A$2:$A$507,0)), 5), INDEX(prices!$A$2:$G$507, (MATCH(I202+9,prices!$A$2:$A$507,0)), 5)), INDEX(prices!$A$2:$G$507, (MATCH(I202+10,prices!$A$2:$A$507,0)), 5))</f>
        <v>1762.170044</v>
      </c>
      <c r="W202">
        <f t="shared" si="27"/>
        <v>-2.0161270637768223E-3</v>
      </c>
    </row>
    <row r="203" spans="1:23">
      <c r="A203">
        <v>20191017</v>
      </c>
      <c r="B203">
        <v>0.37</v>
      </c>
      <c r="C203">
        <v>0.8</v>
      </c>
      <c r="D203">
        <v>-0.28000000000000003</v>
      </c>
      <c r="E203">
        <v>6.9999999999999897E-3</v>
      </c>
      <c r="F203">
        <v>10</v>
      </c>
      <c r="G203">
        <v>17</v>
      </c>
      <c r="H203">
        <v>2019</v>
      </c>
      <c r="I203" s="1">
        <v>43755</v>
      </c>
      <c r="J203">
        <f>INDEX(pol!$A$2:$E$366, (MATCH(I203,pol!$A$2:$A$367,0)), 4)</f>
        <v>0.31512562597536897</v>
      </c>
      <c r="K203">
        <f t="shared" si="21"/>
        <v>-0.39619538163119655</v>
      </c>
      <c r="L203">
        <f>INDEX(prices!$A$2:$G$253, (MATCH(I203,prices!$A$2:$A$253,0)), 5)</f>
        <v>1787.4799800000001</v>
      </c>
      <c r="M203">
        <f t="shared" si="22"/>
        <v>5.6541893040366817E-3</v>
      </c>
      <c r="N203">
        <f>IFERROR(IFERROR(INDEX(prices!$A$2:$G$507, (MATCH(I203+30,prices!$A$2:$A$507,0)), 5), INDEX(prices!$A$2:$G$507, (MATCH(I203+32,prices!$A$2:$A$507,0)), 5)), INDEX(prices!$A$2:$G$507, (MATCH(I203+33,prices!$A$2:$A$507,0)), 5))</f>
        <v>1752.530029</v>
      </c>
      <c r="O203">
        <f t="shared" si="23"/>
        <v>7.4964725724003612E-3</v>
      </c>
      <c r="P203">
        <f>IFERROR(IFERROR(INDEX(prices!$A$2:$G$507, (MATCH(I203+60,prices!$A$2:$A$507,0)), 5), INDEX(prices!$A$2:$G$507, (MATCH(I203+62,prices!$A$2:$A$507,0)), 5)), INDEX(prices!$A$2:$G$507, (MATCH(I203+63,prices!$A$2:$A$507,0)), 5))</f>
        <v>1769.209961</v>
      </c>
      <c r="Q203">
        <f t="shared" si="24"/>
        <v>-1.1978863990215116E-2</v>
      </c>
      <c r="R203">
        <f>IFERROR(IFERROR(INDEX(prices!$A$2:$G$507, (MATCH(I203+90,prices!$A$2:$A$507,0)), 5), INDEX(prices!$A$2:$G$507, (MATCH(I203+92,prices!$A$2:$A$507,0)), 5)), INDEX(prices!$A$2:$G$507, (MATCH(I203+93,prices!$A$2:$A$507,0)), 5))</f>
        <v>1862.0200199999999</v>
      </c>
      <c r="S203">
        <f t="shared" si="25"/>
        <v>-3.9690609135220991E-3</v>
      </c>
      <c r="T203">
        <f>IFERROR(IFERROR(INDEX(prices!$A$2:$G$507, (MATCH(I203+15,prices!$A$2:$A$507,0)), 5), INDEX(prices!$A$2:$G$507, (MATCH(I203+17,prices!$A$2:$A$507,0)), 5)), INDEX(prices!$A$2:$G$507, (MATCH(I203+18,prices!$A$2:$A$507,0)), 5))</f>
        <v>1791.4399410000001</v>
      </c>
      <c r="U203">
        <f t="shared" si="26"/>
        <v>8.3189280544147676E-3</v>
      </c>
      <c r="V203">
        <f>IFERROR(IFERROR(INDEX(prices!$A$2:$G$507, (MATCH(I203+7,prices!$A$2:$A$507,0)), 5), INDEX(prices!$A$2:$G$507, (MATCH(I203+9,prices!$A$2:$A$507,0)), 5)), INDEX(prices!$A$2:$G$507, (MATCH(I203+10,prices!$A$2:$A$507,0)), 5))</f>
        <v>1780.780029</v>
      </c>
      <c r="W203">
        <f t="shared" si="27"/>
        <v>1.0560833821551475E-2</v>
      </c>
    </row>
    <row r="204" spans="1:23">
      <c r="A204">
        <v>20191018</v>
      </c>
      <c r="B204">
        <v>-0.49</v>
      </c>
      <c r="C204">
        <v>-0.38</v>
      </c>
      <c r="D204">
        <v>0.89</v>
      </c>
      <c r="E204">
        <v>6.9999999999999897E-3</v>
      </c>
      <c r="F204">
        <v>10</v>
      </c>
      <c r="G204">
        <v>18</v>
      </c>
      <c r="H204">
        <v>2019</v>
      </c>
      <c r="I204" s="1">
        <v>43756</v>
      </c>
      <c r="J204">
        <f>INDEX(pol!$A$2:$E$366, (MATCH(I204,pol!$A$2:$A$367,0)), 4)</f>
        <v>0.497219657625592</v>
      </c>
      <c r="K204">
        <f t="shared" si="21"/>
        <v>0.57784583874005846</v>
      </c>
      <c r="L204">
        <f>INDEX(prices!$A$2:$G$253, (MATCH(I204,prices!$A$2:$A$253,0)), 5)</f>
        <v>1757.51001</v>
      </c>
      <c r="M204">
        <f t="shared" si="22"/>
        <v>-1.6766604569188014E-2</v>
      </c>
      <c r="N204">
        <f>IFERROR(IFERROR(INDEX(prices!$A$2:$G$507, (MATCH(I204+30,prices!$A$2:$A$507,0)), 5), INDEX(prices!$A$2:$G$507, (MATCH(I204+32,prices!$A$2:$A$507,0)), 5)), INDEX(prices!$A$2:$G$507, (MATCH(I204+33,prices!$A$2:$A$507,0)), 5))</f>
        <v>1752.790039</v>
      </c>
      <c r="O204">
        <f t="shared" si="23"/>
        <v>1.483626503953991E-4</v>
      </c>
      <c r="P204">
        <f>IFERROR(IFERROR(INDEX(prices!$A$2:$G$507, (MATCH(I204+60,prices!$A$2:$A$507,0)), 5), INDEX(prices!$A$2:$G$507, (MATCH(I204+62,prices!$A$2:$A$507,0)), 5)), INDEX(prices!$A$2:$G$507, (MATCH(I204+63,prices!$A$2:$A$507,0)), 5))</f>
        <v>1790.660034</v>
      </c>
      <c r="Q204">
        <f t="shared" si="24"/>
        <v>1.2124096897959968E-2</v>
      </c>
      <c r="R204">
        <f>IFERROR(IFERROR(INDEX(prices!$A$2:$G$507, (MATCH(I204+90,prices!$A$2:$A$507,0)), 5), INDEX(prices!$A$2:$G$507, (MATCH(I204+92,prices!$A$2:$A$507,0)), 5)), INDEX(prices!$A$2:$G$507, (MATCH(I204+93,prices!$A$2:$A$507,0)), 5))</f>
        <v>1877.9399410000001</v>
      </c>
      <c r="S204">
        <f t="shared" si="25"/>
        <v>8.5498119402605353E-3</v>
      </c>
      <c r="T204">
        <f>IFERROR(IFERROR(INDEX(prices!$A$2:$G$507, (MATCH(I204+15,prices!$A$2:$A$507,0)), 5), INDEX(prices!$A$2:$G$507, (MATCH(I204+17,prices!$A$2:$A$507,0)), 5)), INDEX(prices!$A$2:$G$507, (MATCH(I204+18,prices!$A$2:$A$507,0)), 5))</f>
        <v>1804.660034</v>
      </c>
      <c r="U204">
        <f t="shared" si="26"/>
        <v>7.3795904051465518E-3</v>
      </c>
      <c r="V204">
        <f>IFERROR(IFERROR(INDEX(prices!$A$2:$G$507, (MATCH(I204+7,prices!$A$2:$A$507,0)), 5), INDEX(prices!$A$2:$G$507, (MATCH(I204+9,prices!$A$2:$A$507,0)), 5)), INDEX(prices!$A$2:$G$507, (MATCH(I204+10,prices!$A$2:$A$507,0)), 5))</f>
        <v>1761.329956</v>
      </c>
      <c r="W204">
        <f t="shared" si="27"/>
        <v>-1.0922220983645125E-2</v>
      </c>
    </row>
    <row r="205" spans="1:23">
      <c r="A205">
        <v>20191021</v>
      </c>
      <c r="B205">
        <v>0.71</v>
      </c>
      <c r="C205">
        <v>0.17</v>
      </c>
      <c r="D205">
        <v>0.34</v>
      </c>
      <c r="E205">
        <v>6.9999999999999897E-3</v>
      </c>
      <c r="F205">
        <v>10</v>
      </c>
      <c r="G205">
        <v>21</v>
      </c>
      <c r="H205">
        <v>2019</v>
      </c>
      <c r="I205" s="1">
        <v>43759</v>
      </c>
      <c r="J205">
        <f>INDEX(pol!$A$2:$E$366, (MATCH(I205,pol!$A$2:$A$367,0)), 4)</f>
        <v>0.353084002219135</v>
      </c>
      <c r="K205">
        <f t="shared" si="21"/>
        <v>-0.28988326023705124</v>
      </c>
      <c r="L205">
        <f>INDEX(prices!$A$2:$G$253, (MATCH(I205,prices!$A$2:$A$253,0)), 5)</f>
        <v>1785.660034</v>
      </c>
      <c r="M205">
        <f t="shared" si="22"/>
        <v>1.6016992130815817E-2</v>
      </c>
      <c r="N205">
        <f>IFERROR(IFERROR(INDEX(prices!$A$2:$G$507, (MATCH(I205+30,prices!$A$2:$A$507,0)), 5), INDEX(prices!$A$2:$G$507, (MATCH(I205+32,prices!$A$2:$A$507,0)), 5)), INDEX(prices!$A$2:$G$507, (MATCH(I205+33,prices!$A$2:$A$507,0)), 5))</f>
        <v>1745.530029</v>
      </c>
      <c r="O205">
        <f t="shared" si="23"/>
        <v>-4.141973561272598E-3</v>
      </c>
      <c r="P205">
        <f>IFERROR(IFERROR(INDEX(prices!$A$2:$G$507, (MATCH(I205+60,prices!$A$2:$A$507,0)), 5), INDEX(prices!$A$2:$G$507, (MATCH(I205+62,prices!$A$2:$A$507,0)), 5)), INDEX(prices!$A$2:$G$507, (MATCH(I205+63,prices!$A$2:$A$507,0)), 5))</f>
        <v>1786.5</v>
      </c>
      <c r="Q205">
        <f t="shared" si="24"/>
        <v>-2.3231847034119913E-3</v>
      </c>
      <c r="R205">
        <f>IFERROR(IFERROR(INDEX(prices!$A$2:$G$507, (MATCH(I205+90,prices!$A$2:$A$507,0)), 5), INDEX(prices!$A$2:$G$507, (MATCH(I205+92,prices!$A$2:$A$507,0)), 5)), INDEX(prices!$A$2:$G$507, (MATCH(I205+93,prices!$A$2:$A$507,0)), 5))</f>
        <v>1892</v>
      </c>
      <c r="S205">
        <f t="shared" si="25"/>
        <v>7.4869588174970867E-3</v>
      </c>
      <c r="T205">
        <f>IFERROR(IFERROR(INDEX(prices!$A$2:$G$507, (MATCH(I205+15,prices!$A$2:$A$507,0)), 5), INDEX(prices!$A$2:$G$507, (MATCH(I205+17,prices!$A$2:$A$507,0)), 5)), INDEX(prices!$A$2:$G$507, (MATCH(I205+18,prices!$A$2:$A$507,0)), 5))</f>
        <v>1801.709961</v>
      </c>
      <c r="U205">
        <f t="shared" si="26"/>
        <v>-1.6346973637251696E-3</v>
      </c>
      <c r="V205">
        <f>IFERROR(IFERROR(INDEX(prices!$A$2:$G$507, (MATCH(I205+7,prices!$A$2:$A$507,0)), 5), INDEX(prices!$A$2:$G$507, (MATCH(I205+9,prices!$A$2:$A$507,0)), 5)), INDEX(prices!$A$2:$G$507, (MATCH(I205+10,prices!$A$2:$A$507,0)), 5))</f>
        <v>1777.079956</v>
      </c>
      <c r="W205">
        <f t="shared" si="27"/>
        <v>8.9421064726386782E-3</v>
      </c>
    </row>
    <row r="206" spans="1:23">
      <c r="A206">
        <v>20191022</v>
      </c>
      <c r="B206">
        <v>-0.34</v>
      </c>
      <c r="C206">
        <v>0.22</v>
      </c>
      <c r="D206">
        <v>0.91</v>
      </c>
      <c r="E206">
        <v>6.9999999999999897E-3</v>
      </c>
      <c r="F206">
        <v>10</v>
      </c>
      <c r="G206">
        <v>22</v>
      </c>
      <c r="H206">
        <v>2019</v>
      </c>
      <c r="I206" s="1">
        <v>43760</v>
      </c>
      <c r="J206">
        <f>INDEX(pol!$A$2:$E$366, (MATCH(I206,pol!$A$2:$A$367,0)), 4)</f>
        <v>0.28921820009808602</v>
      </c>
      <c r="K206">
        <f t="shared" si="21"/>
        <v>-0.18087990880258534</v>
      </c>
      <c r="L206">
        <f>INDEX(prices!$A$2:$G$253, (MATCH(I206,prices!$A$2:$A$253,0)), 5)</f>
        <v>1765.7299800000001</v>
      </c>
      <c r="M206">
        <f t="shared" si="22"/>
        <v>-1.1161169327038837E-2</v>
      </c>
      <c r="N206">
        <f>IFERROR(IFERROR(INDEX(prices!$A$2:$G$507, (MATCH(I206+30,prices!$A$2:$A$507,0)), 5), INDEX(prices!$A$2:$G$507, (MATCH(I206+32,prices!$A$2:$A$507,0)), 5)), INDEX(prices!$A$2:$G$507, (MATCH(I206+33,prices!$A$2:$A$507,0)), 5))</f>
        <v>1734.709961</v>
      </c>
      <c r="O206">
        <f t="shared" si="23"/>
        <v>-6.1987292227786654E-3</v>
      </c>
      <c r="P206">
        <f>IFERROR(IFERROR(INDEX(prices!$A$2:$G$507, (MATCH(I206+60,prices!$A$2:$A$507,0)), 5), INDEX(prices!$A$2:$G$507, (MATCH(I206+62,prices!$A$2:$A$507,0)), 5)), INDEX(prices!$A$2:$G$507, (MATCH(I206+63,prices!$A$2:$A$507,0)), 5))</f>
        <v>1793</v>
      </c>
      <c r="Q206">
        <f t="shared" si="24"/>
        <v>3.6383991043940668E-3</v>
      </c>
      <c r="R206">
        <f>IFERROR(IFERROR(INDEX(prices!$A$2:$G$507, (MATCH(I206+90,prices!$A$2:$A$507,0)), 5), INDEX(prices!$A$2:$G$507, (MATCH(I206+92,prices!$A$2:$A$507,0)), 5)), INDEX(prices!$A$2:$G$507, (MATCH(I206+93,prices!$A$2:$A$507,0)), 5))</f>
        <v>1887.459961</v>
      </c>
      <c r="S206">
        <f t="shared" si="25"/>
        <v>-2.3995977801268388E-3</v>
      </c>
      <c r="T206">
        <f>IFERROR(IFERROR(INDEX(prices!$A$2:$G$507, (MATCH(I206+15,prices!$A$2:$A$507,0)), 5), INDEX(prices!$A$2:$G$507, (MATCH(I206+17,prices!$A$2:$A$507,0)), 5)), INDEX(prices!$A$2:$G$507, (MATCH(I206+18,prices!$A$2:$A$507,0)), 5))</f>
        <v>1795.7700199999999</v>
      </c>
      <c r="U206">
        <f t="shared" si="26"/>
        <v>-3.2968353001185911E-3</v>
      </c>
      <c r="V206">
        <f>IFERROR(IFERROR(INDEX(prices!$A$2:$G$507, (MATCH(I206+7,prices!$A$2:$A$507,0)), 5), INDEX(prices!$A$2:$G$507, (MATCH(I206+9,prices!$A$2:$A$507,0)), 5)), INDEX(prices!$A$2:$G$507, (MATCH(I206+10,prices!$A$2:$A$507,0)), 5))</f>
        <v>1762.709961</v>
      </c>
      <c r="W206">
        <f t="shared" si="27"/>
        <v>-8.0862962589174671E-3</v>
      </c>
    </row>
    <row r="207" spans="1:23">
      <c r="A207">
        <v>20191023</v>
      </c>
      <c r="B207">
        <v>0.26</v>
      </c>
      <c r="C207">
        <v>-0.09</v>
      </c>
      <c r="D207">
        <v>0.24</v>
      </c>
      <c r="E207">
        <v>6.9999999999999897E-3</v>
      </c>
      <c r="F207">
        <v>10</v>
      </c>
      <c r="G207">
        <v>23</v>
      </c>
      <c r="H207">
        <v>2019</v>
      </c>
      <c r="I207" s="1">
        <v>43761</v>
      </c>
      <c r="J207">
        <f>INDEX(pol!$A$2:$E$366, (MATCH(I207,pol!$A$2:$A$367,0)), 4)</f>
        <v>0.30002238388235197</v>
      </c>
      <c r="K207">
        <f t="shared" si="21"/>
        <v>3.7356514149530701E-2</v>
      </c>
      <c r="L207">
        <f>INDEX(prices!$A$2:$G$253, (MATCH(I207,prices!$A$2:$A$253,0)), 5)</f>
        <v>1762.170044</v>
      </c>
      <c r="M207">
        <f t="shared" si="22"/>
        <v>-2.0161270637768223E-3</v>
      </c>
      <c r="N207">
        <f>IFERROR(IFERROR(INDEX(prices!$A$2:$G$507, (MATCH(I207+30,prices!$A$2:$A$507,0)), 5), INDEX(prices!$A$2:$G$507, (MATCH(I207+32,prices!$A$2:$A$507,0)), 5)), INDEX(prices!$A$2:$G$507, (MATCH(I207+33,prices!$A$2:$A$507,0)), 5))</f>
        <v>1745.719971</v>
      </c>
      <c r="O207">
        <f t="shared" si="23"/>
        <v>6.3468880951447803E-3</v>
      </c>
      <c r="P207">
        <f>IFERROR(IFERROR(INDEX(prices!$A$2:$G$507, (MATCH(I207+60,prices!$A$2:$A$507,0)), 5), INDEX(prices!$A$2:$G$507, (MATCH(I207+62,prices!$A$2:$A$507,0)), 5)), INDEX(prices!$A$2:$G$507, (MATCH(I207+63,prices!$A$2:$A$507,0)), 5))</f>
        <v>1789.209961</v>
      </c>
      <c r="Q207">
        <f t="shared" si="24"/>
        <v>-2.1137975460122581E-3</v>
      </c>
      <c r="R207">
        <f>IFERROR(IFERROR(INDEX(prices!$A$2:$G$507, (MATCH(I207+90,prices!$A$2:$A$507,0)), 5), INDEX(prices!$A$2:$G$507, (MATCH(I207+92,prices!$A$2:$A$507,0)), 5)), INDEX(prices!$A$2:$G$507, (MATCH(I207+93,prices!$A$2:$A$507,0)), 5))</f>
        <v>1892</v>
      </c>
      <c r="S207">
        <f t="shared" si="25"/>
        <v>2.4053696999191492E-3</v>
      </c>
      <c r="T207">
        <f>IFERROR(IFERROR(INDEX(prices!$A$2:$G$507, (MATCH(I207+15,prices!$A$2:$A$507,0)), 5), INDEX(prices!$A$2:$G$507, (MATCH(I207+17,prices!$A$2:$A$507,0)), 5)), INDEX(prices!$A$2:$G$507, (MATCH(I207+18,prices!$A$2:$A$507,0)), 5))</f>
        <v>1788.1999510000001</v>
      </c>
      <c r="U207">
        <f t="shared" si="26"/>
        <v>-4.2155002676789741E-3</v>
      </c>
      <c r="V207">
        <f>IFERROR(IFERROR(INDEX(prices!$A$2:$G$507, (MATCH(I207+7,prices!$A$2:$A$507,0)), 5), INDEX(prices!$A$2:$G$507, (MATCH(I207+9,prices!$A$2:$A$507,0)), 5)), INDEX(prices!$A$2:$G$507, (MATCH(I207+10,prices!$A$2:$A$507,0)), 5))</f>
        <v>1779.98999</v>
      </c>
      <c r="W207">
        <f t="shared" si="27"/>
        <v>9.8031039605613324E-3</v>
      </c>
    </row>
    <row r="208" spans="1:23">
      <c r="A208">
        <v>20191024</v>
      </c>
      <c r="B208">
        <v>0.26</v>
      </c>
      <c r="C208">
        <v>-0.25</v>
      </c>
      <c r="D208">
        <v>-0.92</v>
      </c>
      <c r="E208">
        <v>6.9999999999999897E-3</v>
      </c>
      <c r="F208">
        <v>10</v>
      </c>
      <c r="G208">
        <v>24</v>
      </c>
      <c r="H208">
        <v>2019</v>
      </c>
      <c r="I208" s="1">
        <v>43762</v>
      </c>
      <c r="J208">
        <f>INDEX(pol!$A$2:$E$366, (MATCH(I208,pol!$A$2:$A$367,0)), 4)</f>
        <v>0.35602028239455802</v>
      </c>
      <c r="K208">
        <f t="shared" si="21"/>
        <v>0.18664573552006888</v>
      </c>
      <c r="L208">
        <f>INDEX(prices!$A$2:$G$253, (MATCH(I208,prices!$A$2:$A$253,0)), 5)</f>
        <v>1780.780029</v>
      </c>
      <c r="M208">
        <f t="shared" si="22"/>
        <v>1.0560833821551475E-2</v>
      </c>
      <c r="N208">
        <f>IFERROR(IFERROR(INDEX(prices!$A$2:$G$507, (MATCH(I208+30,prices!$A$2:$A$507,0)), 5), INDEX(prices!$A$2:$G$507, (MATCH(I208+32,prices!$A$2:$A$507,0)), 5)), INDEX(prices!$A$2:$G$507, (MATCH(I208+33,prices!$A$2:$A$507,0)), 5))</f>
        <v>1773.839966</v>
      </c>
      <c r="O208">
        <f t="shared" si="23"/>
        <v>1.6107964316803943E-2</v>
      </c>
      <c r="P208">
        <f>IFERROR(IFERROR(INDEX(prices!$A$2:$G$507, (MATCH(I208+60,prices!$A$2:$A$507,0)), 5), INDEX(prices!$A$2:$G$507, (MATCH(I208+62,prices!$A$2:$A$507,0)), 5)), INDEX(prices!$A$2:$G$507, (MATCH(I208+63,prices!$A$2:$A$507,0)), 5))</f>
        <v>1793</v>
      </c>
      <c r="Q208">
        <f t="shared" si="24"/>
        <v>2.1182751508278569E-3</v>
      </c>
      <c r="R208">
        <f>IFERROR(IFERROR(INDEX(prices!$A$2:$G$507, (MATCH(I208+90,prices!$A$2:$A$507,0)), 5), INDEX(prices!$A$2:$G$507, (MATCH(I208+92,prices!$A$2:$A$507,0)), 5)), INDEX(prices!$A$2:$G$507, (MATCH(I208+93,prices!$A$2:$A$507,0)), 5))</f>
        <v>1887.459961</v>
      </c>
      <c r="S208">
        <f t="shared" si="25"/>
        <v>-2.3995977801268388E-3</v>
      </c>
      <c r="T208">
        <f>IFERROR(IFERROR(INDEX(prices!$A$2:$G$507, (MATCH(I208+15,prices!$A$2:$A$507,0)), 5), INDEX(prices!$A$2:$G$507, (MATCH(I208+17,prices!$A$2:$A$507,0)), 5)), INDEX(prices!$A$2:$G$507, (MATCH(I208+18,prices!$A$2:$A$507,0)), 5))</f>
        <v>1785.880005</v>
      </c>
      <c r="U208">
        <f t="shared" si="26"/>
        <v>-1.2973638650994866E-3</v>
      </c>
      <c r="V208">
        <f>IFERROR(IFERROR(INDEX(prices!$A$2:$G$507, (MATCH(I208+7,prices!$A$2:$A$507,0)), 5), INDEX(prices!$A$2:$G$507, (MATCH(I208+9,prices!$A$2:$A$507,0)), 5)), INDEX(prices!$A$2:$G$507, (MATCH(I208+10,prices!$A$2:$A$507,0)), 5))</f>
        <v>1776.660034</v>
      </c>
      <c r="W208">
        <f t="shared" si="27"/>
        <v>-1.8707723182196313E-3</v>
      </c>
    </row>
    <row r="209" spans="1:23">
      <c r="A209">
        <v>20191025</v>
      </c>
      <c r="B209">
        <v>0.5</v>
      </c>
      <c r="C209">
        <v>0.28000000000000003</v>
      </c>
      <c r="D209">
        <v>0.12</v>
      </c>
      <c r="E209">
        <v>6.9999999999999897E-3</v>
      </c>
      <c r="F209">
        <v>10</v>
      </c>
      <c r="G209">
        <v>25</v>
      </c>
      <c r="H209">
        <v>2019</v>
      </c>
      <c r="I209" s="1">
        <v>43763</v>
      </c>
      <c r="J209">
        <f>INDEX(pol!$A$2:$E$366, (MATCH(I209,pol!$A$2:$A$367,0)), 4)</f>
        <v>0.77147537062674498</v>
      </c>
      <c r="K209">
        <f t="shared" si="21"/>
        <v>1.1669421905905928</v>
      </c>
      <c r="L209">
        <f>INDEX(prices!$A$2:$G$253, (MATCH(I209,prices!$A$2:$A$253,0)), 5)</f>
        <v>1761.329956</v>
      </c>
      <c r="M209">
        <f t="shared" si="22"/>
        <v>-1.0922220983645125E-2</v>
      </c>
      <c r="N209">
        <f>IFERROR(IFERROR(INDEX(prices!$A$2:$G$507, (MATCH(I209+30,prices!$A$2:$A$507,0)), 5), INDEX(prices!$A$2:$G$507, (MATCH(I209+32,prices!$A$2:$A$507,0)), 5)), INDEX(prices!$A$2:$G$507, (MATCH(I209+33,prices!$A$2:$A$507,0)), 5))</f>
        <v>1796.9399410000001</v>
      </c>
      <c r="O209">
        <f t="shared" si="23"/>
        <v>1.3022581203923604E-2</v>
      </c>
      <c r="P209">
        <f>IFERROR(IFERROR(INDEX(prices!$A$2:$G$507, (MATCH(I209+60,prices!$A$2:$A$507,0)), 5), INDEX(prices!$A$2:$G$507, (MATCH(I209+62,prices!$A$2:$A$507,0)), 5)), INDEX(prices!$A$2:$G$507, (MATCH(I209+63,prices!$A$2:$A$507,0)), 5))</f>
        <v>1789.209961</v>
      </c>
      <c r="Q209">
        <f t="shared" si="24"/>
        <v>-2.1137975460122581E-3</v>
      </c>
      <c r="R209">
        <f>IFERROR(IFERROR(INDEX(prices!$A$2:$G$507, (MATCH(I209+90,prices!$A$2:$A$507,0)), 5), INDEX(prices!$A$2:$G$507, (MATCH(I209+92,prices!$A$2:$A$507,0)), 5)), INDEX(prices!$A$2:$G$507, (MATCH(I209+93,prices!$A$2:$A$507,0)), 5))</f>
        <v>1884.579956</v>
      </c>
      <c r="S209">
        <f t="shared" si="25"/>
        <v>-1.5258628312698724E-3</v>
      </c>
      <c r="T209">
        <f>IFERROR(IFERROR(INDEX(prices!$A$2:$G$507, (MATCH(I209+15,prices!$A$2:$A$507,0)), 5), INDEX(prices!$A$2:$G$507, (MATCH(I209+17,prices!$A$2:$A$507,0)), 5)), INDEX(prices!$A$2:$G$507, (MATCH(I209+18,prices!$A$2:$A$507,0)), 5))</f>
        <v>1771.650024</v>
      </c>
      <c r="U209">
        <f t="shared" si="26"/>
        <v>-7.9680499026584667E-3</v>
      </c>
      <c r="V209">
        <f>IFERROR(IFERROR(INDEX(prices!$A$2:$G$507, (MATCH(I209+7,prices!$A$2:$A$507,0)), 5), INDEX(prices!$A$2:$G$507, (MATCH(I209+9,prices!$A$2:$A$507,0)), 5)), INDEX(prices!$A$2:$G$507, (MATCH(I209+10,prices!$A$2:$A$507,0)), 5))</f>
        <v>1791.4399410000001</v>
      </c>
      <c r="W209">
        <f t="shared" si="27"/>
        <v>8.3189280544147676E-3</v>
      </c>
    </row>
    <row r="210" spans="1:23">
      <c r="A210">
        <v>20191028</v>
      </c>
      <c r="B210">
        <v>0.62</v>
      </c>
      <c r="C210">
        <v>0.25</v>
      </c>
      <c r="D210">
        <v>-0.22</v>
      </c>
      <c r="E210">
        <v>6.9999999999999897E-3</v>
      </c>
      <c r="F210">
        <v>10</v>
      </c>
      <c r="G210">
        <v>28</v>
      </c>
      <c r="H210">
        <v>2019</v>
      </c>
      <c r="I210" s="1">
        <v>43766</v>
      </c>
      <c r="J210">
        <f>INDEX(pol!$A$2:$E$366, (MATCH(I210,pol!$A$2:$A$367,0)), 4)</f>
        <v>0.24244090501639301</v>
      </c>
      <c r="K210">
        <f t="shared" si="21"/>
        <v>-0.68574381730497169</v>
      </c>
      <c r="L210">
        <f>INDEX(prices!$A$2:$G$253, (MATCH(I210,prices!$A$2:$A$253,0)), 5)</f>
        <v>1777.079956</v>
      </c>
      <c r="M210">
        <f t="shared" si="22"/>
        <v>8.9421064726386782E-3</v>
      </c>
      <c r="N210">
        <f>IFERROR(IFERROR(INDEX(prices!$A$2:$G$507, (MATCH(I210+30,prices!$A$2:$A$507,0)), 5), INDEX(prices!$A$2:$G$507, (MATCH(I210+32,prices!$A$2:$A$507,0)), 5)), INDEX(prices!$A$2:$G$507, (MATCH(I210+33,prices!$A$2:$A$507,0)), 5))</f>
        <v>1818.51001</v>
      </c>
      <c r="O210">
        <f t="shared" si="23"/>
        <v>1.2003778483545809E-2</v>
      </c>
      <c r="P210">
        <f>IFERROR(IFERROR(INDEX(prices!$A$2:$G$507, (MATCH(I210+60,prices!$A$2:$A$507,0)), 5), INDEX(prices!$A$2:$G$507, (MATCH(I210+62,prices!$A$2:$A$507,0)), 5)), INDEX(prices!$A$2:$G$507, (MATCH(I210+63,prices!$A$2:$A$507,0)), 5))</f>
        <v>1869.8000489999999</v>
      </c>
      <c r="Q210">
        <f t="shared" si="24"/>
        <v>4.5042275505194282E-2</v>
      </c>
      <c r="R210" t="e">
        <f>IFERROR(IFERROR(INDEX(prices!$A$2:$G$507, (MATCH(I210+90,prices!$A$2:$A$507,0)), 5), INDEX(prices!$A$2:$G$507, (MATCH(I210+92,prices!$A$2:$A$507,0)), 5)), INDEX(prices!$A$2:$G$507, (MATCH(I210+93,prices!$A$2:$A$507,0)), 5))</f>
        <v>#N/A</v>
      </c>
      <c r="S210" t="e">
        <f t="shared" si="25"/>
        <v>#N/A</v>
      </c>
      <c r="T210">
        <f>IFERROR(IFERROR(INDEX(prices!$A$2:$G$507, (MATCH(I210+15,prices!$A$2:$A$507,0)), 5), INDEX(prices!$A$2:$G$507, (MATCH(I210+17,prices!$A$2:$A$507,0)), 5)), INDEX(prices!$A$2:$G$507, (MATCH(I210+18,prices!$A$2:$A$507,0)), 5))</f>
        <v>1778</v>
      </c>
      <c r="U210">
        <f t="shared" si="26"/>
        <v>3.5842157954329525E-3</v>
      </c>
      <c r="V210">
        <f>IFERROR(IFERROR(INDEX(prices!$A$2:$G$507, (MATCH(I210+7,prices!$A$2:$A$507,0)), 5), INDEX(prices!$A$2:$G$507, (MATCH(I210+9,prices!$A$2:$A$507,0)), 5)), INDEX(prices!$A$2:$G$507, (MATCH(I210+10,prices!$A$2:$A$507,0)), 5))</f>
        <v>1804.660034</v>
      </c>
      <c r="W210">
        <f t="shared" si="27"/>
        <v>7.3795904051465518E-3</v>
      </c>
    </row>
    <row r="211" spans="1:23">
      <c r="A211">
        <v>20191029</v>
      </c>
      <c r="B211">
        <v>-0.13</v>
      </c>
      <c r="C211">
        <v>0.28999999999999998</v>
      </c>
      <c r="D211">
        <v>0.42</v>
      </c>
      <c r="E211">
        <v>6.9999999999999897E-3</v>
      </c>
      <c r="F211">
        <v>10</v>
      </c>
      <c r="G211">
        <v>29</v>
      </c>
      <c r="H211">
        <v>2019</v>
      </c>
      <c r="I211" s="1">
        <v>43767</v>
      </c>
      <c r="J211">
        <f>INDEX(pol!$A$2:$E$366, (MATCH(I211,pol!$A$2:$A$367,0)), 4)</f>
        <v>0.33218795746909102</v>
      </c>
      <c r="K211">
        <f t="shared" si="21"/>
        <v>0.37018114763525417</v>
      </c>
      <c r="L211">
        <f>INDEX(prices!$A$2:$G$253, (MATCH(I211,prices!$A$2:$A$253,0)), 5)</f>
        <v>1762.709961</v>
      </c>
      <c r="M211">
        <f t="shared" si="22"/>
        <v>-8.0862962589174671E-3</v>
      </c>
      <c r="N211" t="e">
        <f>IFERROR(IFERROR(INDEX(prices!$A$2:$G$507, (MATCH(I211+30,prices!$A$2:$A$507,0)), 5), INDEX(prices!$A$2:$G$507, (MATCH(I211+32,prices!$A$2:$A$507,0)), 5)), INDEX(prices!$A$2:$G$507, (MATCH(I211+33,prices!$A$2:$A$507,0)), 5))</f>
        <v>#N/A</v>
      </c>
      <c r="O211" t="e">
        <f t="shared" si="23"/>
        <v>#N/A</v>
      </c>
      <c r="P211">
        <f>IFERROR(IFERROR(INDEX(prices!$A$2:$G$507, (MATCH(I211+60,prices!$A$2:$A$507,0)), 5), INDEX(prices!$A$2:$G$507, (MATCH(I211+62,prices!$A$2:$A$507,0)), 5)), INDEX(prices!$A$2:$G$507, (MATCH(I211+63,prices!$A$2:$A$507,0)), 5))</f>
        <v>1846.8900149999999</v>
      </c>
      <c r="Q211">
        <f t="shared" si="24"/>
        <v>-1.2252665204631192E-2</v>
      </c>
      <c r="R211">
        <f>IFERROR(IFERROR(INDEX(prices!$A$2:$G$507, (MATCH(I211+90,prices!$A$2:$A$507,0)), 5), INDEX(prices!$A$2:$G$507, (MATCH(I211+92,prices!$A$2:$A$507,0)), 5)), INDEX(prices!$A$2:$G$507, (MATCH(I211+93,prices!$A$2:$A$507,0)), 5))</f>
        <v>1828.339966</v>
      </c>
      <c r="S211" t="e">
        <f t="shared" si="25"/>
        <v>#N/A</v>
      </c>
      <c r="T211">
        <f>IFERROR(IFERROR(INDEX(prices!$A$2:$G$507, (MATCH(I211+15,prices!$A$2:$A$507,0)), 5), INDEX(prices!$A$2:$G$507, (MATCH(I211+17,prices!$A$2:$A$507,0)), 5)), INDEX(prices!$A$2:$G$507, (MATCH(I211+18,prices!$A$2:$A$507,0)), 5))</f>
        <v>1753.1099850000001</v>
      </c>
      <c r="U211">
        <f t="shared" si="26"/>
        <v>-1.399888357705284E-2</v>
      </c>
      <c r="V211">
        <f>IFERROR(IFERROR(INDEX(prices!$A$2:$G$507, (MATCH(I211+7,prices!$A$2:$A$507,0)), 5), INDEX(prices!$A$2:$G$507, (MATCH(I211+9,prices!$A$2:$A$507,0)), 5)), INDEX(prices!$A$2:$G$507, (MATCH(I211+10,prices!$A$2:$A$507,0)), 5))</f>
        <v>1801.709961</v>
      </c>
      <c r="W211">
        <f t="shared" si="27"/>
        <v>-1.6346973637251696E-3</v>
      </c>
    </row>
    <row r="212" spans="1:23">
      <c r="A212">
        <v>20191030</v>
      </c>
      <c r="B212">
        <v>0.27</v>
      </c>
      <c r="C212">
        <v>-0.38</v>
      </c>
      <c r="D212">
        <v>-1.2</v>
      </c>
      <c r="E212">
        <v>6.9999999999999897E-3</v>
      </c>
      <c r="F212">
        <v>10</v>
      </c>
      <c r="G212">
        <v>30</v>
      </c>
      <c r="H212">
        <v>2019</v>
      </c>
      <c r="I212" s="1">
        <v>43768</v>
      </c>
      <c r="J212">
        <f>INDEX(pol!$A$2:$E$366, (MATCH(I212,pol!$A$2:$A$367,0)), 4)</f>
        <v>0.38734828942499899</v>
      </c>
      <c r="K212">
        <f t="shared" si="21"/>
        <v>0.16605157025007583</v>
      </c>
      <c r="L212">
        <f>INDEX(prices!$A$2:$G$253, (MATCH(I212,prices!$A$2:$A$253,0)), 5)</f>
        <v>1779.98999</v>
      </c>
      <c r="M212">
        <f t="shared" si="22"/>
        <v>9.8031039605613324E-3</v>
      </c>
      <c r="N212">
        <f>IFERROR(IFERROR(INDEX(prices!$A$2:$G$507, (MATCH(I212+30,prices!$A$2:$A$507,0)), 5), INDEX(prices!$A$2:$G$507, (MATCH(I212+32,prices!$A$2:$A$507,0)), 5)), INDEX(prices!$A$2:$G$507, (MATCH(I212+33,prices!$A$2:$A$507,0)), 5))</f>
        <v>1800.8000489999999</v>
      </c>
      <c r="O212" t="e">
        <f t="shared" si="23"/>
        <v>#N/A</v>
      </c>
      <c r="P212">
        <f>IFERROR(IFERROR(INDEX(prices!$A$2:$G$507, (MATCH(I212+60,prices!$A$2:$A$507,0)), 5), INDEX(prices!$A$2:$G$507, (MATCH(I212+62,prices!$A$2:$A$507,0)), 5)), INDEX(prices!$A$2:$G$507, (MATCH(I212+63,prices!$A$2:$A$507,0)), 5))</f>
        <v>1847.839966</v>
      </c>
      <c r="Q212">
        <f t="shared" si="24"/>
        <v>5.1435168975130091E-4</v>
      </c>
      <c r="R212" t="e">
        <f>IFERROR(IFERROR(INDEX(prices!$A$2:$G$507, (MATCH(I212+90,prices!$A$2:$A$507,0)), 5), INDEX(prices!$A$2:$G$507, (MATCH(I212+92,prices!$A$2:$A$507,0)), 5)), INDEX(prices!$A$2:$G$507, (MATCH(I212+93,prices!$A$2:$A$507,0)), 5))</f>
        <v>#N/A</v>
      </c>
      <c r="S212" t="e">
        <f t="shared" si="25"/>
        <v>#N/A</v>
      </c>
      <c r="T212">
        <f>IFERROR(IFERROR(INDEX(prices!$A$2:$G$507, (MATCH(I212+15,prices!$A$2:$A$507,0)), 5), INDEX(prices!$A$2:$G$507, (MATCH(I212+17,prices!$A$2:$A$507,0)), 5)), INDEX(prices!$A$2:$G$507, (MATCH(I212+18,prices!$A$2:$A$507,0)), 5))</f>
        <v>1754.599976</v>
      </c>
      <c r="U212">
        <f t="shared" si="26"/>
        <v>8.4991301900543231E-4</v>
      </c>
      <c r="V212">
        <f>IFERROR(IFERROR(INDEX(prices!$A$2:$G$507, (MATCH(I212+7,prices!$A$2:$A$507,0)), 5), INDEX(prices!$A$2:$G$507, (MATCH(I212+9,prices!$A$2:$A$507,0)), 5)), INDEX(prices!$A$2:$G$507, (MATCH(I212+10,prices!$A$2:$A$507,0)), 5))</f>
        <v>1795.7700199999999</v>
      </c>
      <c r="W212">
        <f t="shared" si="27"/>
        <v>-3.2968353001185911E-3</v>
      </c>
    </row>
    <row r="213" spans="1:23">
      <c r="A213">
        <v>20191031</v>
      </c>
      <c r="B213">
        <v>-0.38</v>
      </c>
      <c r="C213">
        <v>-0.26</v>
      </c>
      <c r="D213">
        <v>-0.41</v>
      </c>
      <c r="E213">
        <v>6.9999999999999897E-3</v>
      </c>
      <c r="F213">
        <v>10</v>
      </c>
      <c r="G213">
        <v>31</v>
      </c>
      <c r="H213">
        <v>2019</v>
      </c>
      <c r="I213" s="1">
        <v>43769</v>
      </c>
      <c r="J213">
        <f>INDEX(pol!$A$2:$E$366, (MATCH(I213,pol!$A$2:$A$367,0)), 4)</f>
        <v>0.228433657706855</v>
      </c>
      <c r="K213">
        <f t="shared" si="21"/>
        <v>-0.41026289790525622</v>
      </c>
      <c r="L213">
        <f>INDEX(prices!$A$2:$G$253, (MATCH(I213,prices!$A$2:$A$253,0)), 5)</f>
        <v>1776.660034</v>
      </c>
      <c r="M213">
        <f t="shared" si="22"/>
        <v>-1.8707723182196313E-3</v>
      </c>
      <c r="N213">
        <f>IFERROR(IFERROR(INDEX(prices!$A$2:$G$507, (MATCH(I213+30,prices!$A$2:$A$507,0)), 5), INDEX(prices!$A$2:$G$507, (MATCH(I213+32,prices!$A$2:$A$507,0)), 5)), INDEX(prices!$A$2:$G$507, (MATCH(I213+33,prices!$A$2:$A$507,0)), 5))</f>
        <v>1781.599976</v>
      </c>
      <c r="O213">
        <f t="shared" si="23"/>
        <v>-1.0661968279411111E-2</v>
      </c>
      <c r="P213">
        <f>IFERROR(IFERROR(INDEX(prices!$A$2:$G$507, (MATCH(I213+60,prices!$A$2:$A$507,0)), 5), INDEX(prices!$A$2:$G$507, (MATCH(I213+62,prices!$A$2:$A$507,0)), 5)), INDEX(prices!$A$2:$G$507, (MATCH(I213+63,prices!$A$2:$A$507,0)), 5))</f>
        <v>1846.8900149999999</v>
      </c>
      <c r="Q213">
        <f t="shared" si="24"/>
        <v>-5.1408726809627596E-4</v>
      </c>
      <c r="R213" t="e">
        <f>IFERROR(IFERROR(INDEX(prices!$A$2:$G$507, (MATCH(I213+90,prices!$A$2:$A$507,0)), 5), INDEX(prices!$A$2:$G$507, (MATCH(I213+92,prices!$A$2:$A$507,0)), 5)), INDEX(prices!$A$2:$G$507, (MATCH(I213+93,prices!$A$2:$A$507,0)), 5))</f>
        <v>#N/A</v>
      </c>
      <c r="S213" t="e">
        <f t="shared" si="25"/>
        <v>#N/A</v>
      </c>
      <c r="T213">
        <f>IFERROR(IFERROR(INDEX(prices!$A$2:$G$507, (MATCH(I213+15,prices!$A$2:$A$507,0)), 5), INDEX(prices!$A$2:$G$507, (MATCH(I213+17,prices!$A$2:$A$507,0)), 5)), INDEX(prices!$A$2:$G$507, (MATCH(I213+18,prices!$A$2:$A$507,0)), 5))</f>
        <v>1739.48999</v>
      </c>
      <c r="U213">
        <f t="shared" si="26"/>
        <v>-8.6116415175420784E-3</v>
      </c>
      <c r="V213">
        <f>IFERROR(IFERROR(INDEX(prices!$A$2:$G$507, (MATCH(I213+7,prices!$A$2:$A$507,0)), 5), INDEX(prices!$A$2:$G$507, (MATCH(I213+9,prices!$A$2:$A$507,0)), 5)), INDEX(prices!$A$2:$G$507, (MATCH(I213+10,prices!$A$2:$A$507,0)), 5))</f>
        <v>1788.1999510000001</v>
      </c>
      <c r="W213">
        <f t="shared" si="27"/>
        <v>-4.2155002676789741E-3</v>
      </c>
    </row>
    <row r="214" spans="1:23">
      <c r="A214">
        <v>20191101</v>
      </c>
      <c r="B214">
        <v>1.08</v>
      </c>
      <c r="C214">
        <v>0.44</v>
      </c>
      <c r="D214">
        <v>0.85</v>
      </c>
      <c r="E214">
        <v>6.0000000000000001E-3</v>
      </c>
      <c r="F214">
        <v>11</v>
      </c>
      <c r="G214">
        <v>1</v>
      </c>
      <c r="H214">
        <v>2019</v>
      </c>
      <c r="I214" s="1">
        <v>43770</v>
      </c>
      <c r="J214">
        <f>INDEX(pol!$A$2:$E$366, (MATCH(I214,pol!$A$2:$A$367,0)), 4)</f>
        <v>0.35183347167060203</v>
      </c>
      <c r="K214">
        <f t="shared" si="21"/>
        <v>0.54019979018198749</v>
      </c>
      <c r="L214">
        <f>INDEX(prices!$A$2:$G$253, (MATCH(I214,prices!$A$2:$A$253,0)), 5)</f>
        <v>1791.4399410000001</v>
      </c>
      <c r="M214">
        <f t="shared" si="22"/>
        <v>8.3189280544147676E-3</v>
      </c>
      <c r="N214">
        <f>IFERROR(IFERROR(INDEX(prices!$A$2:$G$507, (MATCH(I214+30,prices!$A$2:$A$507,0)), 5), INDEX(prices!$A$2:$G$507, (MATCH(I214+32,prices!$A$2:$A$507,0)), 5)), INDEX(prices!$A$2:$G$507, (MATCH(I214+33,prices!$A$2:$A$507,0)), 5))</f>
        <v>1769.959961</v>
      </c>
      <c r="O214">
        <f t="shared" si="23"/>
        <v>-6.5334615832976124E-3</v>
      </c>
      <c r="P214">
        <f>IFERROR(IFERROR(INDEX(prices!$A$2:$G$507, (MATCH(I214+60,prices!$A$2:$A$507,0)), 5), INDEX(prices!$A$2:$G$507, (MATCH(I214+62,prices!$A$2:$A$507,0)), 5)), INDEX(prices!$A$2:$G$507, (MATCH(I214+63,prices!$A$2:$A$507,0)), 5))</f>
        <v>1847.839966</v>
      </c>
      <c r="Q214">
        <f t="shared" si="24"/>
        <v>5.1435168975130091E-4</v>
      </c>
      <c r="R214" t="e">
        <f>IFERROR(IFERROR(INDEX(prices!$A$2:$G$507, (MATCH(I214+90,prices!$A$2:$A$507,0)), 5), INDEX(prices!$A$2:$G$507, (MATCH(I214+92,prices!$A$2:$A$507,0)), 5)), INDEX(prices!$A$2:$G$507, (MATCH(I214+93,prices!$A$2:$A$507,0)), 5))</f>
        <v>#N/A</v>
      </c>
      <c r="S214" t="e">
        <f t="shared" si="25"/>
        <v>#N/A</v>
      </c>
      <c r="T214">
        <f>IFERROR(IFERROR(INDEX(prices!$A$2:$G$507, (MATCH(I214+15,prices!$A$2:$A$507,0)), 5), INDEX(prices!$A$2:$G$507, (MATCH(I214+17,prices!$A$2:$A$507,0)), 5)), INDEX(prices!$A$2:$G$507, (MATCH(I214+18,prices!$A$2:$A$507,0)), 5))</f>
        <v>1752.530029</v>
      </c>
      <c r="U214">
        <f t="shared" si="26"/>
        <v>7.4964725724003612E-3</v>
      </c>
      <c r="V214">
        <f>IFERROR(IFERROR(INDEX(prices!$A$2:$G$507, (MATCH(I214+7,prices!$A$2:$A$507,0)), 5), INDEX(prices!$A$2:$G$507, (MATCH(I214+9,prices!$A$2:$A$507,0)), 5)), INDEX(prices!$A$2:$G$507, (MATCH(I214+10,prices!$A$2:$A$507,0)), 5))</f>
        <v>1785.880005</v>
      </c>
      <c r="W214">
        <f t="shared" si="27"/>
        <v>-1.2973638650994866E-3</v>
      </c>
    </row>
    <row r="215" spans="1:23">
      <c r="A215">
        <v>20191104</v>
      </c>
      <c r="B215">
        <v>0.4</v>
      </c>
      <c r="C215">
        <v>0.03</v>
      </c>
      <c r="D215">
        <v>1.46</v>
      </c>
      <c r="E215">
        <v>6.0000000000000001E-3</v>
      </c>
      <c r="F215">
        <v>11</v>
      </c>
      <c r="G215">
        <v>4</v>
      </c>
      <c r="H215">
        <v>2019</v>
      </c>
      <c r="I215" s="1">
        <v>43773</v>
      </c>
      <c r="J215">
        <f>INDEX(pol!$A$2:$E$366, (MATCH(I215,pol!$A$2:$A$367,0)), 4)</f>
        <v>0.74675709976294202</v>
      </c>
      <c r="K215">
        <f t="shared" si="21"/>
        <v>1.1224731581595522</v>
      </c>
      <c r="L215">
        <f>INDEX(prices!$A$2:$G$253, (MATCH(I215,prices!$A$2:$A$253,0)), 5)</f>
        <v>1804.660034</v>
      </c>
      <c r="M215">
        <f t="shared" si="22"/>
        <v>7.3795904051465518E-3</v>
      </c>
      <c r="N215">
        <f>IFERROR(IFERROR(INDEX(prices!$A$2:$G$507, (MATCH(I215+30,prices!$A$2:$A$507,0)), 5), INDEX(prices!$A$2:$G$507, (MATCH(I215+32,prices!$A$2:$A$507,0)), 5)), INDEX(prices!$A$2:$G$507, (MATCH(I215+33,prices!$A$2:$A$507,0)), 5))</f>
        <v>1760.6899410000001</v>
      </c>
      <c r="O215">
        <f t="shared" si="23"/>
        <v>-5.2374179101557262E-3</v>
      </c>
      <c r="P215">
        <f>IFERROR(IFERROR(INDEX(prices!$A$2:$G$507, (MATCH(I215+60,prices!$A$2:$A$507,0)), 5), INDEX(prices!$A$2:$G$507, (MATCH(I215+62,prices!$A$2:$A$507,0)), 5)), INDEX(prices!$A$2:$G$507, (MATCH(I215+63,prices!$A$2:$A$507,0)), 5))</f>
        <v>1874.969971</v>
      </c>
      <c r="Q215">
        <f t="shared" si="24"/>
        <v>1.4682010076190756E-2</v>
      </c>
      <c r="R215" t="e">
        <f>IFERROR(IFERROR(INDEX(prices!$A$2:$G$507, (MATCH(I215+90,prices!$A$2:$A$507,0)), 5), INDEX(prices!$A$2:$G$507, (MATCH(I215+92,prices!$A$2:$A$507,0)), 5)), INDEX(prices!$A$2:$G$507, (MATCH(I215+93,prices!$A$2:$A$507,0)), 5))</f>
        <v>#N/A</v>
      </c>
      <c r="S215" t="e">
        <f t="shared" si="25"/>
        <v>#N/A</v>
      </c>
      <c r="T215">
        <f>IFERROR(IFERROR(INDEX(prices!$A$2:$G$507, (MATCH(I215+15,prices!$A$2:$A$507,0)), 5), INDEX(prices!$A$2:$G$507, (MATCH(I215+17,prices!$A$2:$A$507,0)), 5)), INDEX(prices!$A$2:$G$507, (MATCH(I215+18,prices!$A$2:$A$507,0)), 5))</f>
        <v>1752.790039</v>
      </c>
      <c r="U215">
        <f t="shared" si="26"/>
        <v>1.483626503953991E-4</v>
      </c>
      <c r="V215">
        <f>IFERROR(IFERROR(INDEX(prices!$A$2:$G$507, (MATCH(I215+7,prices!$A$2:$A$507,0)), 5), INDEX(prices!$A$2:$G$507, (MATCH(I215+9,prices!$A$2:$A$507,0)), 5)), INDEX(prices!$A$2:$G$507, (MATCH(I215+10,prices!$A$2:$A$507,0)), 5))</f>
        <v>1771.650024</v>
      </c>
      <c r="W215">
        <f t="shared" si="27"/>
        <v>-7.9680499026584667E-3</v>
      </c>
    </row>
    <row r="216" spans="1:23">
      <c r="A216">
        <v>20191105</v>
      </c>
      <c r="B216">
        <v>-0.03</v>
      </c>
      <c r="C216">
        <v>0.26</v>
      </c>
      <c r="D216">
        <v>0.48</v>
      </c>
      <c r="E216">
        <v>6.0000000000000001E-3</v>
      </c>
      <c r="F216">
        <v>11</v>
      </c>
      <c r="G216">
        <v>5</v>
      </c>
      <c r="H216">
        <v>2019</v>
      </c>
      <c r="I216" s="1">
        <v>43774</v>
      </c>
      <c r="J216">
        <f>INDEX(pol!$A$2:$E$366, (MATCH(I216,pol!$A$2:$A$367,0)), 4)</f>
        <v>0.36910732389147299</v>
      </c>
      <c r="K216">
        <f t="shared" si="21"/>
        <v>-0.50571969920520865</v>
      </c>
      <c r="L216">
        <f>INDEX(prices!$A$2:$G$253, (MATCH(I216,prices!$A$2:$A$253,0)), 5)</f>
        <v>1801.709961</v>
      </c>
      <c r="M216">
        <f t="shared" si="22"/>
        <v>-1.6346973637251696E-3</v>
      </c>
      <c r="N216">
        <f>IFERROR(IFERROR(INDEX(prices!$A$2:$G$507, (MATCH(I216+30,prices!$A$2:$A$507,0)), 5), INDEX(prices!$A$2:$G$507, (MATCH(I216+32,prices!$A$2:$A$507,0)), 5)), INDEX(prices!$A$2:$G$507, (MATCH(I216+33,prices!$A$2:$A$507,0)), 5))</f>
        <v>1740.4799800000001</v>
      </c>
      <c r="O216">
        <f t="shared" si="23"/>
        <v>-1.1478432703785192E-2</v>
      </c>
      <c r="P216">
        <f>IFERROR(IFERROR(INDEX(prices!$A$2:$G$507, (MATCH(I216+60,prices!$A$2:$A$507,0)), 5), INDEX(prices!$A$2:$G$507, (MATCH(I216+62,prices!$A$2:$A$507,0)), 5)), INDEX(prices!$A$2:$G$507, (MATCH(I216+63,prices!$A$2:$A$507,0)), 5))</f>
        <v>1902.880005</v>
      </c>
      <c r="Q216">
        <f t="shared" si="24"/>
        <v>1.4885589866334982E-2</v>
      </c>
      <c r="R216" t="e">
        <f>IFERROR(IFERROR(INDEX(prices!$A$2:$G$507, (MATCH(I216+90,prices!$A$2:$A$507,0)), 5), INDEX(prices!$A$2:$G$507, (MATCH(I216+92,prices!$A$2:$A$507,0)), 5)), INDEX(prices!$A$2:$G$507, (MATCH(I216+93,prices!$A$2:$A$507,0)), 5))</f>
        <v>#N/A</v>
      </c>
      <c r="S216" t="e">
        <f t="shared" si="25"/>
        <v>#N/A</v>
      </c>
      <c r="T216">
        <f>IFERROR(IFERROR(INDEX(prices!$A$2:$G$507, (MATCH(I216+15,prices!$A$2:$A$507,0)), 5), INDEX(prices!$A$2:$G$507, (MATCH(I216+17,prices!$A$2:$A$507,0)), 5)), INDEX(prices!$A$2:$G$507, (MATCH(I216+18,prices!$A$2:$A$507,0)), 5))</f>
        <v>1745.530029</v>
      </c>
      <c r="U216">
        <f t="shared" si="26"/>
        <v>-4.141973561272598E-3</v>
      </c>
      <c r="V216">
        <f>IFERROR(IFERROR(INDEX(prices!$A$2:$G$507, (MATCH(I216+7,prices!$A$2:$A$507,0)), 5), INDEX(prices!$A$2:$G$507, (MATCH(I216+9,prices!$A$2:$A$507,0)), 5)), INDEX(prices!$A$2:$G$507, (MATCH(I216+10,prices!$A$2:$A$507,0)), 5))</f>
        <v>1778</v>
      </c>
      <c r="W216">
        <f t="shared" si="27"/>
        <v>3.5842157954329525E-3</v>
      </c>
    </row>
    <row r="217" spans="1:23">
      <c r="A217">
        <v>20191106</v>
      </c>
      <c r="B217">
        <v>-0.05</v>
      </c>
      <c r="C217">
        <v>-0.69</v>
      </c>
      <c r="D217">
        <v>0.15</v>
      </c>
      <c r="E217">
        <v>6.0000000000000001E-3</v>
      </c>
      <c r="F217">
        <v>11</v>
      </c>
      <c r="G217">
        <v>6</v>
      </c>
      <c r="H217">
        <v>2019</v>
      </c>
      <c r="I217" s="1">
        <v>43775</v>
      </c>
      <c r="J217">
        <f>INDEX(pol!$A$2:$E$366, (MATCH(I217,pol!$A$2:$A$367,0)), 4)</f>
        <v>0.119449820438065</v>
      </c>
      <c r="K217">
        <f t="shared" si="21"/>
        <v>-0.67638187403405103</v>
      </c>
      <c r="L217">
        <f>INDEX(prices!$A$2:$G$253, (MATCH(I217,prices!$A$2:$A$253,0)), 5)</f>
        <v>1795.7700199999999</v>
      </c>
      <c r="M217">
        <f t="shared" si="22"/>
        <v>-3.2968353001185911E-3</v>
      </c>
      <c r="N217">
        <f>IFERROR(IFERROR(INDEX(prices!$A$2:$G$507, (MATCH(I217+30,prices!$A$2:$A$507,0)), 5), INDEX(prices!$A$2:$G$507, (MATCH(I217+32,prices!$A$2:$A$507,0)), 5)), INDEX(prices!$A$2:$G$507, (MATCH(I217+33,prices!$A$2:$A$507,0)), 5))</f>
        <v>1751.599976</v>
      </c>
      <c r="O217">
        <f t="shared" si="23"/>
        <v>6.3890398785281634E-3</v>
      </c>
      <c r="P217">
        <f>IFERROR(IFERROR(INDEX(prices!$A$2:$G$507, (MATCH(I217+60,prices!$A$2:$A$507,0)), 5), INDEX(prices!$A$2:$G$507, (MATCH(I217+62,prices!$A$2:$A$507,0)), 5)), INDEX(prices!$A$2:$G$507, (MATCH(I217+63,prices!$A$2:$A$507,0)), 5))</f>
        <v>1906.8599850000001</v>
      </c>
      <c r="Q217">
        <f t="shared" si="24"/>
        <v>2.0915559517900701E-3</v>
      </c>
      <c r="R217" t="e">
        <f>IFERROR(IFERROR(INDEX(prices!$A$2:$G$507, (MATCH(I217+90,prices!$A$2:$A$507,0)), 5), INDEX(prices!$A$2:$G$507, (MATCH(I217+92,prices!$A$2:$A$507,0)), 5)), INDEX(prices!$A$2:$G$507, (MATCH(I217+93,prices!$A$2:$A$507,0)), 5))</f>
        <v>#N/A</v>
      </c>
      <c r="S217" t="e">
        <f t="shared" si="25"/>
        <v>#N/A</v>
      </c>
      <c r="T217">
        <f>IFERROR(IFERROR(INDEX(prices!$A$2:$G$507, (MATCH(I217+15,prices!$A$2:$A$507,0)), 5), INDEX(prices!$A$2:$G$507, (MATCH(I217+17,prices!$A$2:$A$507,0)), 5)), INDEX(prices!$A$2:$G$507, (MATCH(I217+18,prices!$A$2:$A$507,0)), 5))</f>
        <v>1734.709961</v>
      </c>
      <c r="U217">
        <f t="shared" si="26"/>
        <v>-6.1987292227786654E-3</v>
      </c>
      <c r="V217">
        <f>IFERROR(IFERROR(INDEX(prices!$A$2:$G$507, (MATCH(I217+7,prices!$A$2:$A$507,0)), 5), INDEX(prices!$A$2:$G$507, (MATCH(I217+9,prices!$A$2:$A$507,0)), 5)), INDEX(prices!$A$2:$G$507, (MATCH(I217+10,prices!$A$2:$A$507,0)), 5))</f>
        <v>1753.1099850000001</v>
      </c>
      <c r="W217">
        <f t="shared" si="27"/>
        <v>-1.399888357705284E-2</v>
      </c>
    </row>
    <row r="218" spans="1:23">
      <c r="A218">
        <v>20191107</v>
      </c>
      <c r="B218">
        <v>0.38</v>
      </c>
      <c r="C218">
        <v>-0.12</v>
      </c>
      <c r="D218">
        <v>0.56000000000000005</v>
      </c>
      <c r="E218">
        <v>6.0000000000000001E-3</v>
      </c>
      <c r="F218">
        <v>11</v>
      </c>
      <c r="G218">
        <v>7</v>
      </c>
      <c r="H218">
        <v>2019</v>
      </c>
      <c r="I218" s="1">
        <v>43776</v>
      </c>
      <c r="J218">
        <f>INDEX(pol!$A$2:$E$366, (MATCH(I218,pol!$A$2:$A$367,0)), 4)</f>
        <v>0.57895701839495495</v>
      </c>
      <c r="K218">
        <f t="shared" si="21"/>
        <v>3.8468638652759251</v>
      </c>
      <c r="L218">
        <f>INDEX(prices!$A$2:$G$253, (MATCH(I218,prices!$A$2:$A$253,0)), 5)</f>
        <v>1788.1999510000001</v>
      </c>
      <c r="M218">
        <f t="shared" si="22"/>
        <v>-4.2155002676789741E-3</v>
      </c>
      <c r="N218">
        <f>IFERROR(IFERROR(INDEX(prices!$A$2:$G$507, (MATCH(I218+30,prices!$A$2:$A$507,0)), 5), INDEX(prices!$A$2:$G$507, (MATCH(I218+32,prices!$A$2:$A$507,0)), 5)), INDEX(prices!$A$2:$G$507, (MATCH(I218+33,prices!$A$2:$A$507,0)), 5))</f>
        <v>1749.51001</v>
      </c>
      <c r="O218">
        <f t="shared" si="23"/>
        <v>-1.1931753988560251E-3</v>
      </c>
      <c r="P218">
        <f>IFERROR(IFERROR(INDEX(prices!$A$2:$G$507, (MATCH(I218+60,prices!$A$2:$A$507,0)), 5), INDEX(prices!$A$2:$G$507, (MATCH(I218+62,prices!$A$2:$A$507,0)), 5)), INDEX(prices!$A$2:$G$507, (MATCH(I218+63,prices!$A$2:$A$507,0)), 5))</f>
        <v>1902.880005</v>
      </c>
      <c r="Q218">
        <f t="shared" si="24"/>
        <v>-2.0871904761272067E-3</v>
      </c>
      <c r="R218" t="e">
        <f>IFERROR(IFERROR(INDEX(prices!$A$2:$G$507, (MATCH(I218+90,prices!$A$2:$A$507,0)), 5), INDEX(prices!$A$2:$G$507, (MATCH(I218+92,prices!$A$2:$A$507,0)), 5)), INDEX(prices!$A$2:$G$507, (MATCH(I218+93,prices!$A$2:$A$507,0)), 5))</f>
        <v>#N/A</v>
      </c>
      <c r="S218" t="e">
        <f t="shared" si="25"/>
        <v>#N/A</v>
      </c>
      <c r="T218">
        <f>IFERROR(IFERROR(INDEX(prices!$A$2:$G$507, (MATCH(I218+15,prices!$A$2:$A$507,0)), 5), INDEX(prices!$A$2:$G$507, (MATCH(I218+17,prices!$A$2:$A$507,0)), 5)), INDEX(prices!$A$2:$G$507, (MATCH(I218+18,prices!$A$2:$A$507,0)), 5))</f>
        <v>1745.719971</v>
      </c>
      <c r="U218">
        <f t="shared" si="26"/>
        <v>6.3468880951447803E-3</v>
      </c>
      <c r="V218">
        <f>IFERROR(IFERROR(INDEX(prices!$A$2:$G$507, (MATCH(I218+7,prices!$A$2:$A$507,0)), 5), INDEX(prices!$A$2:$G$507, (MATCH(I218+9,prices!$A$2:$A$507,0)), 5)), INDEX(prices!$A$2:$G$507, (MATCH(I218+10,prices!$A$2:$A$507,0)), 5))</f>
        <v>1754.599976</v>
      </c>
      <c r="W218">
        <f t="shared" si="27"/>
        <v>8.4991301900543231E-4</v>
      </c>
    </row>
    <row r="219" spans="1:23">
      <c r="A219">
        <v>20191108</v>
      </c>
      <c r="B219">
        <v>0.31</v>
      </c>
      <c r="C219">
        <v>0.09</v>
      </c>
      <c r="D219">
        <v>-0.36</v>
      </c>
      <c r="E219">
        <v>6.0000000000000001E-3</v>
      </c>
      <c r="F219">
        <v>11</v>
      </c>
      <c r="G219">
        <v>8</v>
      </c>
      <c r="H219">
        <v>2019</v>
      </c>
      <c r="I219" s="1">
        <v>43777</v>
      </c>
      <c r="J219">
        <f>INDEX(pol!$A$2:$E$366, (MATCH(I219,pol!$A$2:$A$367,0)), 4)</f>
        <v>0.330078467031446</v>
      </c>
      <c r="K219">
        <f t="shared" si="21"/>
        <v>-0.42987396897523766</v>
      </c>
      <c r="L219">
        <f>INDEX(prices!$A$2:$G$253, (MATCH(I219,prices!$A$2:$A$253,0)), 5)</f>
        <v>1785.880005</v>
      </c>
      <c r="M219">
        <f t="shared" si="22"/>
        <v>-1.2973638650994866E-3</v>
      </c>
      <c r="N219">
        <f>IFERROR(IFERROR(INDEX(prices!$A$2:$G$507, (MATCH(I219+30,prices!$A$2:$A$507,0)), 5), INDEX(prices!$A$2:$G$507, (MATCH(I219+32,prices!$A$2:$A$507,0)), 5)), INDEX(prices!$A$2:$G$507, (MATCH(I219+33,prices!$A$2:$A$507,0)), 5))</f>
        <v>1739.209961</v>
      </c>
      <c r="O219">
        <f t="shared" si="23"/>
        <v>-5.8873907214740343E-3</v>
      </c>
      <c r="P219">
        <f>IFERROR(IFERROR(INDEX(prices!$A$2:$G$507, (MATCH(I219+60,prices!$A$2:$A$507,0)), 5), INDEX(prices!$A$2:$G$507, (MATCH(I219+62,prices!$A$2:$A$507,0)), 5)), INDEX(prices!$A$2:$G$507, (MATCH(I219+63,prices!$A$2:$A$507,0)), 5))</f>
        <v>1906.8599850000001</v>
      </c>
      <c r="Q219">
        <f t="shared" si="24"/>
        <v>2.0915559517900701E-3</v>
      </c>
      <c r="R219" t="e">
        <f>IFERROR(IFERROR(INDEX(prices!$A$2:$G$507, (MATCH(I219+90,prices!$A$2:$A$507,0)), 5), INDEX(prices!$A$2:$G$507, (MATCH(I219+92,prices!$A$2:$A$507,0)), 5)), INDEX(prices!$A$2:$G$507, (MATCH(I219+93,prices!$A$2:$A$507,0)), 5))</f>
        <v>#N/A</v>
      </c>
      <c r="S219" t="e">
        <f t="shared" si="25"/>
        <v>#N/A</v>
      </c>
      <c r="T219">
        <f>IFERROR(IFERROR(INDEX(prices!$A$2:$G$507, (MATCH(I219+15,prices!$A$2:$A$507,0)), 5), INDEX(prices!$A$2:$G$507, (MATCH(I219+17,prices!$A$2:$A$507,0)), 5)), INDEX(prices!$A$2:$G$507, (MATCH(I219+18,prices!$A$2:$A$507,0)), 5))</f>
        <v>1773.839966</v>
      </c>
      <c r="U219">
        <f t="shared" si="26"/>
        <v>1.6107964316803943E-2</v>
      </c>
      <c r="V219">
        <f>IFERROR(IFERROR(INDEX(prices!$A$2:$G$507, (MATCH(I219+7,prices!$A$2:$A$507,0)), 5), INDEX(prices!$A$2:$G$507, (MATCH(I219+9,prices!$A$2:$A$507,0)), 5)), INDEX(prices!$A$2:$G$507, (MATCH(I219+10,prices!$A$2:$A$507,0)), 5))</f>
        <v>1739.48999</v>
      </c>
      <c r="W219">
        <f t="shared" si="27"/>
        <v>-8.6116415175420784E-3</v>
      </c>
    </row>
    <row r="220" spans="1:23">
      <c r="A220">
        <v>20191111</v>
      </c>
      <c r="B220">
        <v>-0.19</v>
      </c>
      <c r="C220">
        <v>-0.02</v>
      </c>
      <c r="D220">
        <v>-0.22</v>
      </c>
      <c r="E220">
        <v>6.0000000000000001E-3</v>
      </c>
      <c r="F220">
        <v>11</v>
      </c>
      <c r="G220">
        <v>11</v>
      </c>
      <c r="H220">
        <v>2019</v>
      </c>
      <c r="I220" s="1">
        <v>43780</v>
      </c>
      <c r="J220">
        <f>INDEX(pol!$A$2:$E$366, (MATCH(I220,pol!$A$2:$A$367,0)), 4)</f>
        <v>0.30933759882742201</v>
      </c>
      <c r="K220">
        <f t="shared" si="21"/>
        <v>-6.283617465433769E-2</v>
      </c>
      <c r="L220">
        <f>INDEX(prices!$A$2:$G$253, (MATCH(I220,prices!$A$2:$A$253,0)), 5)</f>
        <v>1771.650024</v>
      </c>
      <c r="M220">
        <f t="shared" si="22"/>
        <v>-7.9680499026584667E-3</v>
      </c>
      <c r="N220">
        <f>IFERROR(IFERROR(INDEX(prices!$A$2:$G$507, (MATCH(I220+30,prices!$A$2:$A$507,0)), 5), INDEX(prices!$A$2:$G$507, (MATCH(I220+32,prices!$A$2:$A$507,0)), 5)), INDEX(prices!$A$2:$G$507, (MATCH(I220+33,prices!$A$2:$A$507,0)), 5))</f>
        <v>1748.719971</v>
      </c>
      <c r="O220">
        <f t="shared" si="23"/>
        <v>5.4680057113587139E-3</v>
      </c>
      <c r="P220">
        <f>IFERROR(IFERROR(INDEX(prices!$A$2:$G$507, (MATCH(I220+60,prices!$A$2:$A$507,0)), 5), INDEX(prices!$A$2:$G$507, (MATCH(I220+62,prices!$A$2:$A$507,0)), 5)), INDEX(prices!$A$2:$G$507, (MATCH(I220+63,prices!$A$2:$A$507,0)), 5))</f>
        <v>1883.160034</v>
      </c>
      <c r="Q220">
        <f t="shared" si="24"/>
        <v>-1.2428784067226653E-2</v>
      </c>
      <c r="R220" t="e">
        <f>IFERROR(IFERROR(INDEX(prices!$A$2:$G$507, (MATCH(I220+90,prices!$A$2:$A$507,0)), 5), INDEX(prices!$A$2:$G$507, (MATCH(I220+92,prices!$A$2:$A$507,0)), 5)), INDEX(prices!$A$2:$G$507, (MATCH(I220+93,prices!$A$2:$A$507,0)), 5))</f>
        <v>#N/A</v>
      </c>
      <c r="S220" t="e">
        <f t="shared" si="25"/>
        <v>#N/A</v>
      </c>
      <c r="T220">
        <f>IFERROR(IFERROR(INDEX(prices!$A$2:$G$507, (MATCH(I220+15,prices!$A$2:$A$507,0)), 5), INDEX(prices!$A$2:$G$507, (MATCH(I220+17,prices!$A$2:$A$507,0)), 5)), INDEX(prices!$A$2:$G$507, (MATCH(I220+18,prices!$A$2:$A$507,0)), 5))</f>
        <v>1796.9399410000001</v>
      </c>
      <c r="U220">
        <f t="shared" si="26"/>
        <v>1.3022581203923604E-2</v>
      </c>
      <c r="V220">
        <f>IFERROR(IFERROR(INDEX(prices!$A$2:$G$507, (MATCH(I220+7,prices!$A$2:$A$507,0)), 5), INDEX(prices!$A$2:$G$507, (MATCH(I220+9,prices!$A$2:$A$507,0)), 5)), INDEX(prices!$A$2:$G$507, (MATCH(I220+10,prices!$A$2:$A$507,0)), 5))</f>
        <v>1752.530029</v>
      </c>
      <c r="W220">
        <f t="shared" si="27"/>
        <v>7.4964725724003612E-3</v>
      </c>
    </row>
    <row r="221" spans="1:23">
      <c r="A221">
        <v>20191112</v>
      </c>
      <c r="B221">
        <v>0.16</v>
      </c>
      <c r="C221">
        <v>-0.11</v>
      </c>
      <c r="D221">
        <v>-0.13</v>
      </c>
      <c r="E221">
        <v>6.0000000000000001E-3</v>
      </c>
      <c r="F221">
        <v>11</v>
      </c>
      <c r="G221">
        <v>12</v>
      </c>
      <c r="H221">
        <v>2019</v>
      </c>
      <c r="I221" s="1">
        <v>43781</v>
      </c>
      <c r="J221">
        <f>INDEX(pol!$A$2:$E$366, (MATCH(I221,pol!$A$2:$A$367,0)), 4)</f>
        <v>0.29228020794270798</v>
      </c>
      <c r="K221">
        <f t="shared" si="21"/>
        <v>-5.5141667063337708E-2</v>
      </c>
      <c r="L221">
        <f>INDEX(prices!$A$2:$G$253, (MATCH(I221,prices!$A$2:$A$253,0)), 5)</f>
        <v>1778</v>
      </c>
      <c r="M221">
        <f t="shared" si="22"/>
        <v>3.5842157954329525E-3</v>
      </c>
      <c r="N221">
        <f>IFERROR(IFERROR(INDEX(prices!$A$2:$G$507, (MATCH(I221+30,prices!$A$2:$A$507,0)), 5), INDEX(prices!$A$2:$G$507, (MATCH(I221+32,prices!$A$2:$A$507,0)), 5)), INDEX(prices!$A$2:$G$507, (MATCH(I221+33,prices!$A$2:$A$507,0)), 5))</f>
        <v>1760.329956</v>
      </c>
      <c r="O221">
        <f t="shared" si="23"/>
        <v>6.6391333046656514E-3</v>
      </c>
      <c r="P221">
        <f>IFERROR(IFERROR(INDEX(prices!$A$2:$G$507, (MATCH(I221+60,prices!$A$2:$A$507,0)), 5), INDEX(prices!$A$2:$G$507, (MATCH(I221+62,prices!$A$2:$A$507,0)), 5)), INDEX(prices!$A$2:$G$507, (MATCH(I221+63,prices!$A$2:$A$507,0)), 5))</f>
        <v>1891.3000489999999</v>
      </c>
      <c r="Q221">
        <f t="shared" si="24"/>
        <v>4.3225296061056642E-3</v>
      </c>
      <c r="R221" t="e">
        <f>IFERROR(IFERROR(INDEX(prices!$A$2:$G$507, (MATCH(I221+90,prices!$A$2:$A$507,0)), 5), INDEX(prices!$A$2:$G$507, (MATCH(I221+92,prices!$A$2:$A$507,0)), 5)), INDEX(prices!$A$2:$G$507, (MATCH(I221+93,prices!$A$2:$A$507,0)), 5))</f>
        <v>#N/A</v>
      </c>
      <c r="S221" t="e">
        <f t="shared" si="25"/>
        <v>#N/A</v>
      </c>
      <c r="T221">
        <f>IFERROR(IFERROR(INDEX(prices!$A$2:$G$507, (MATCH(I221+15,prices!$A$2:$A$507,0)), 5), INDEX(prices!$A$2:$G$507, (MATCH(I221+17,prices!$A$2:$A$507,0)), 5)), INDEX(prices!$A$2:$G$507, (MATCH(I221+18,prices!$A$2:$A$507,0)), 5))</f>
        <v>1818.51001</v>
      </c>
      <c r="U221">
        <f t="shared" si="26"/>
        <v>1.2003778483545809E-2</v>
      </c>
      <c r="V221">
        <f>IFERROR(IFERROR(INDEX(prices!$A$2:$G$507, (MATCH(I221+7,prices!$A$2:$A$507,0)), 5), INDEX(prices!$A$2:$G$507, (MATCH(I221+9,prices!$A$2:$A$507,0)), 5)), INDEX(prices!$A$2:$G$507, (MATCH(I221+10,prices!$A$2:$A$507,0)), 5))</f>
        <v>1752.790039</v>
      </c>
      <c r="W221">
        <f t="shared" si="27"/>
        <v>1.483626503953991E-4</v>
      </c>
    </row>
    <row r="222" spans="1:23">
      <c r="A222">
        <v>20191113</v>
      </c>
      <c r="B222">
        <v>0.01</v>
      </c>
      <c r="C222">
        <v>-0.22</v>
      </c>
      <c r="D222">
        <v>-0.82</v>
      </c>
      <c r="E222">
        <v>6.0000000000000001E-3</v>
      </c>
      <c r="F222">
        <v>11</v>
      </c>
      <c r="G222">
        <v>13</v>
      </c>
      <c r="H222">
        <v>2019</v>
      </c>
      <c r="I222" s="1">
        <v>43782</v>
      </c>
      <c r="J222">
        <f>INDEX(pol!$A$2:$E$366, (MATCH(I222,pol!$A$2:$A$367,0)), 4)</f>
        <v>0.49604813805714199</v>
      </c>
      <c r="K222">
        <f t="shared" si="21"/>
        <v>0.69716636493695139</v>
      </c>
      <c r="L222">
        <f>INDEX(prices!$A$2:$G$253, (MATCH(I222,prices!$A$2:$A$253,0)), 5)</f>
        <v>1753.1099850000001</v>
      </c>
      <c r="M222">
        <f t="shared" si="22"/>
        <v>-1.399888357705284E-2</v>
      </c>
      <c r="N222">
        <f>IFERROR(IFERROR(INDEX(prices!$A$2:$G$507, (MATCH(I222+30,prices!$A$2:$A$507,0)), 5), INDEX(prices!$A$2:$G$507, (MATCH(I222+32,prices!$A$2:$A$507,0)), 5)), INDEX(prices!$A$2:$G$507, (MATCH(I222+33,prices!$A$2:$A$507,0)), 5))</f>
        <v>1760.9399410000001</v>
      </c>
      <c r="O222">
        <f t="shared" si="23"/>
        <v>3.4651742300978688E-4</v>
      </c>
      <c r="P222">
        <f>IFERROR(IFERROR(INDEX(prices!$A$2:$G$507, (MATCH(I222+60,prices!$A$2:$A$507,0)), 5), INDEX(prices!$A$2:$G$507, (MATCH(I222+62,prices!$A$2:$A$507,0)), 5)), INDEX(prices!$A$2:$G$507, (MATCH(I222+63,prices!$A$2:$A$507,0)), 5))</f>
        <v>1869.4399410000001</v>
      </c>
      <c r="Q222">
        <f t="shared" si="24"/>
        <v>-1.1558244294213442E-2</v>
      </c>
      <c r="R222" t="e">
        <f>IFERROR(IFERROR(INDEX(prices!$A$2:$G$507, (MATCH(I222+90,prices!$A$2:$A$507,0)), 5), INDEX(prices!$A$2:$G$507, (MATCH(I222+92,prices!$A$2:$A$507,0)), 5)), INDEX(prices!$A$2:$G$507, (MATCH(I222+93,prices!$A$2:$A$507,0)), 5))</f>
        <v>#N/A</v>
      </c>
      <c r="S222" t="e">
        <f t="shared" si="25"/>
        <v>#N/A</v>
      </c>
      <c r="T222" t="e">
        <f>IFERROR(IFERROR(INDEX(prices!$A$2:$G$507, (MATCH(I222+15,prices!$A$2:$A$507,0)), 5), INDEX(prices!$A$2:$G$507, (MATCH(I222+17,prices!$A$2:$A$507,0)), 5)), INDEX(prices!$A$2:$G$507, (MATCH(I222+18,prices!$A$2:$A$507,0)), 5))</f>
        <v>#N/A</v>
      </c>
      <c r="U222" t="e">
        <f t="shared" si="26"/>
        <v>#N/A</v>
      </c>
      <c r="V222">
        <f>IFERROR(IFERROR(INDEX(prices!$A$2:$G$507, (MATCH(I222+7,prices!$A$2:$A$507,0)), 5), INDEX(prices!$A$2:$G$507, (MATCH(I222+9,prices!$A$2:$A$507,0)), 5)), INDEX(prices!$A$2:$G$507, (MATCH(I222+10,prices!$A$2:$A$507,0)), 5))</f>
        <v>1745.530029</v>
      </c>
      <c r="W222">
        <f t="shared" si="27"/>
        <v>-4.141973561272598E-3</v>
      </c>
    </row>
    <row r="223" spans="1:23">
      <c r="A223">
        <v>20191114</v>
      </c>
      <c r="B223">
        <v>7.0000000000000007E-2</v>
      </c>
      <c r="C223">
        <v>-0.12</v>
      </c>
      <c r="D223">
        <v>-0.26</v>
      </c>
      <c r="E223">
        <v>6.0000000000000001E-3</v>
      </c>
      <c r="F223">
        <v>11</v>
      </c>
      <c r="G223">
        <v>14</v>
      </c>
      <c r="H223">
        <v>2019</v>
      </c>
      <c r="I223" s="1">
        <v>43783</v>
      </c>
      <c r="J223">
        <f>INDEX(pol!$A$2:$E$366, (MATCH(I223,pol!$A$2:$A$367,0)), 4)</f>
        <v>0.35323269923247202</v>
      </c>
      <c r="K223">
        <f t="shared" si="21"/>
        <v>-0.28790641042224496</v>
      </c>
      <c r="L223">
        <f>INDEX(prices!$A$2:$G$253, (MATCH(I223,prices!$A$2:$A$253,0)), 5)</f>
        <v>1754.599976</v>
      </c>
      <c r="M223">
        <f t="shared" si="22"/>
        <v>8.4991301900543231E-4</v>
      </c>
      <c r="N223">
        <f>IFERROR(IFERROR(INDEX(prices!$A$2:$G$507, (MATCH(I223+30,prices!$A$2:$A$507,0)), 5), INDEX(prices!$A$2:$G$507, (MATCH(I223+32,prices!$A$2:$A$507,0)), 5)), INDEX(prices!$A$2:$G$507, (MATCH(I223+33,prices!$A$2:$A$507,0)), 5))</f>
        <v>1769.209961</v>
      </c>
      <c r="O223">
        <f t="shared" si="23"/>
        <v>4.6963668705836525E-3</v>
      </c>
      <c r="P223">
        <f>IFERROR(IFERROR(INDEX(prices!$A$2:$G$507, (MATCH(I223+60,prices!$A$2:$A$507,0)), 5), INDEX(prices!$A$2:$G$507, (MATCH(I223+62,prices!$A$2:$A$507,0)), 5)), INDEX(prices!$A$2:$G$507, (MATCH(I223+63,prices!$A$2:$A$507,0)), 5))</f>
        <v>1891.3000489999999</v>
      </c>
      <c r="Q223">
        <f t="shared" si="24"/>
        <v>1.1693399461823017E-2</v>
      </c>
      <c r="R223" t="e">
        <f>IFERROR(IFERROR(INDEX(prices!$A$2:$G$507, (MATCH(I223+90,prices!$A$2:$A$507,0)), 5), INDEX(prices!$A$2:$G$507, (MATCH(I223+92,prices!$A$2:$A$507,0)), 5)), INDEX(prices!$A$2:$G$507, (MATCH(I223+93,prices!$A$2:$A$507,0)), 5))</f>
        <v>#N/A</v>
      </c>
      <c r="S223" t="e">
        <f t="shared" si="25"/>
        <v>#N/A</v>
      </c>
      <c r="T223">
        <f>IFERROR(IFERROR(INDEX(prices!$A$2:$G$507, (MATCH(I223+15,prices!$A$2:$A$507,0)), 5), INDEX(prices!$A$2:$G$507, (MATCH(I223+17,prices!$A$2:$A$507,0)), 5)), INDEX(prices!$A$2:$G$507, (MATCH(I223+18,prices!$A$2:$A$507,0)), 5))</f>
        <v>1800.8000489999999</v>
      </c>
      <c r="U223" t="e">
        <f t="shared" si="26"/>
        <v>#N/A</v>
      </c>
      <c r="V223">
        <f>IFERROR(IFERROR(INDEX(prices!$A$2:$G$507, (MATCH(I223+7,prices!$A$2:$A$507,0)), 5), INDEX(prices!$A$2:$G$507, (MATCH(I223+9,prices!$A$2:$A$507,0)), 5)), INDEX(prices!$A$2:$G$507, (MATCH(I223+10,prices!$A$2:$A$507,0)), 5))</f>
        <v>1734.709961</v>
      </c>
      <c r="W223">
        <f t="shared" si="27"/>
        <v>-6.1987292227786654E-3</v>
      </c>
    </row>
    <row r="224" spans="1:23">
      <c r="A224">
        <v>20191115</v>
      </c>
      <c r="B224">
        <v>0.74</v>
      </c>
      <c r="C224">
        <v>-0.21</v>
      </c>
      <c r="D224">
        <v>-0.37</v>
      </c>
      <c r="E224">
        <v>6.0000000000000001E-3</v>
      </c>
      <c r="F224">
        <v>11</v>
      </c>
      <c r="G224">
        <v>15</v>
      </c>
      <c r="H224">
        <v>2019</v>
      </c>
      <c r="I224" s="1">
        <v>43784</v>
      </c>
      <c r="J224">
        <f>INDEX(pol!$A$2:$E$366, (MATCH(I224,pol!$A$2:$A$367,0)), 4)</f>
        <v>0.37809174805529799</v>
      </c>
      <c r="K224">
        <f t="shared" si="21"/>
        <v>7.0375842544706066E-2</v>
      </c>
      <c r="L224">
        <f>INDEX(prices!$A$2:$G$253, (MATCH(I224,prices!$A$2:$A$253,0)), 5)</f>
        <v>1739.48999</v>
      </c>
      <c r="M224">
        <f t="shared" si="22"/>
        <v>-8.6116415175420784E-3</v>
      </c>
      <c r="N224">
        <f>IFERROR(IFERROR(INDEX(prices!$A$2:$G$507, (MATCH(I224+30,prices!$A$2:$A$507,0)), 5), INDEX(prices!$A$2:$G$507, (MATCH(I224+32,prices!$A$2:$A$507,0)), 5)), INDEX(prices!$A$2:$G$507, (MATCH(I224+33,prices!$A$2:$A$507,0)), 5))</f>
        <v>1790.660034</v>
      </c>
      <c r="O224">
        <f t="shared" si="23"/>
        <v>1.2124096897959968E-2</v>
      </c>
      <c r="P224">
        <f>IFERROR(IFERROR(INDEX(prices!$A$2:$G$507, (MATCH(I224+60,prices!$A$2:$A$507,0)), 5), INDEX(prices!$A$2:$G$507, (MATCH(I224+62,prices!$A$2:$A$507,0)), 5)), INDEX(prices!$A$2:$G$507, (MATCH(I224+63,prices!$A$2:$A$507,0)), 5))</f>
        <v>1869.4399410000001</v>
      </c>
      <c r="Q224">
        <f t="shared" si="24"/>
        <v>-1.1558244294213442E-2</v>
      </c>
      <c r="R224" t="e">
        <f>IFERROR(IFERROR(INDEX(prices!$A$2:$G$507, (MATCH(I224+90,prices!$A$2:$A$507,0)), 5), INDEX(prices!$A$2:$G$507, (MATCH(I224+92,prices!$A$2:$A$507,0)), 5)), INDEX(prices!$A$2:$G$507, (MATCH(I224+93,prices!$A$2:$A$507,0)), 5))</f>
        <v>#N/A</v>
      </c>
      <c r="S224" t="e">
        <f t="shared" si="25"/>
        <v>#N/A</v>
      </c>
      <c r="T224">
        <f>IFERROR(IFERROR(INDEX(prices!$A$2:$G$507, (MATCH(I224+15,prices!$A$2:$A$507,0)), 5), INDEX(prices!$A$2:$G$507, (MATCH(I224+17,prices!$A$2:$A$507,0)), 5)), INDEX(prices!$A$2:$G$507, (MATCH(I224+18,prices!$A$2:$A$507,0)), 5))</f>
        <v>1781.599976</v>
      </c>
      <c r="U224">
        <f t="shared" si="26"/>
        <v>-1.0661968279411111E-2</v>
      </c>
      <c r="V224">
        <f>IFERROR(IFERROR(INDEX(prices!$A$2:$G$507, (MATCH(I224+7,prices!$A$2:$A$507,0)), 5), INDEX(prices!$A$2:$G$507, (MATCH(I224+9,prices!$A$2:$A$507,0)), 5)), INDEX(prices!$A$2:$G$507, (MATCH(I224+10,prices!$A$2:$A$507,0)), 5))</f>
        <v>1745.719971</v>
      </c>
      <c r="W224">
        <f t="shared" si="27"/>
        <v>6.3468880951447803E-3</v>
      </c>
    </row>
    <row r="225" spans="1:23">
      <c r="A225">
        <v>20191118</v>
      </c>
      <c r="B225">
        <v>0.02</v>
      </c>
      <c r="C225">
        <v>-0.36</v>
      </c>
      <c r="D225">
        <v>-0.52</v>
      </c>
      <c r="E225">
        <v>6.0000000000000001E-3</v>
      </c>
      <c r="F225">
        <v>11</v>
      </c>
      <c r="G225">
        <v>18</v>
      </c>
      <c r="H225">
        <v>2019</v>
      </c>
      <c r="I225" s="1">
        <v>43787</v>
      </c>
      <c r="J225">
        <f>INDEX(pol!$A$2:$E$366, (MATCH(I225,pol!$A$2:$A$367,0)), 4)</f>
        <v>0.38470584017905302</v>
      </c>
      <c r="K225">
        <f t="shared" si="21"/>
        <v>1.749335222938448E-2</v>
      </c>
      <c r="L225">
        <f>INDEX(prices!$A$2:$G$253, (MATCH(I225,prices!$A$2:$A$253,0)), 5)</f>
        <v>1752.530029</v>
      </c>
      <c r="M225">
        <f t="shared" si="22"/>
        <v>7.4964725724003612E-3</v>
      </c>
      <c r="N225">
        <f>IFERROR(IFERROR(INDEX(prices!$A$2:$G$507, (MATCH(I225+30,prices!$A$2:$A$507,0)), 5), INDEX(prices!$A$2:$G$507, (MATCH(I225+32,prices!$A$2:$A$507,0)), 5)), INDEX(prices!$A$2:$G$507, (MATCH(I225+33,prices!$A$2:$A$507,0)), 5))</f>
        <v>1784.030029</v>
      </c>
      <c r="O225">
        <f t="shared" si="23"/>
        <v>-3.702548152141303E-3</v>
      </c>
      <c r="P225">
        <f>IFERROR(IFERROR(INDEX(prices!$A$2:$G$507, (MATCH(I225+60,prices!$A$2:$A$507,0)), 5), INDEX(prices!$A$2:$G$507, (MATCH(I225+62,prices!$A$2:$A$507,0)), 5)), INDEX(prices!$A$2:$G$507, (MATCH(I225+63,prices!$A$2:$A$507,0)), 5))</f>
        <v>1864.719971</v>
      </c>
      <c r="Q225">
        <f t="shared" si="24"/>
        <v>-2.5248042991289138E-3</v>
      </c>
      <c r="R225" t="e">
        <f>IFERROR(IFERROR(INDEX(prices!$A$2:$G$507, (MATCH(I225+90,prices!$A$2:$A$507,0)), 5), INDEX(prices!$A$2:$G$507, (MATCH(I225+92,prices!$A$2:$A$507,0)), 5)), INDEX(prices!$A$2:$G$507, (MATCH(I225+93,prices!$A$2:$A$507,0)), 5))</f>
        <v>#N/A</v>
      </c>
      <c r="S225" t="e">
        <f t="shared" si="25"/>
        <v>#N/A</v>
      </c>
      <c r="T225">
        <f>IFERROR(IFERROR(INDEX(prices!$A$2:$G$507, (MATCH(I225+15,prices!$A$2:$A$507,0)), 5), INDEX(prices!$A$2:$G$507, (MATCH(I225+17,prices!$A$2:$A$507,0)), 5)), INDEX(prices!$A$2:$G$507, (MATCH(I225+18,prices!$A$2:$A$507,0)), 5))</f>
        <v>1769.959961</v>
      </c>
      <c r="U225">
        <f t="shared" si="26"/>
        <v>-6.5334615832976124E-3</v>
      </c>
      <c r="V225">
        <f>IFERROR(IFERROR(INDEX(prices!$A$2:$G$507, (MATCH(I225+7,prices!$A$2:$A$507,0)), 5), INDEX(prices!$A$2:$G$507, (MATCH(I225+9,prices!$A$2:$A$507,0)), 5)), INDEX(prices!$A$2:$G$507, (MATCH(I225+10,prices!$A$2:$A$507,0)), 5))</f>
        <v>1773.839966</v>
      </c>
      <c r="W225">
        <f t="shared" si="27"/>
        <v>1.6107964316803943E-2</v>
      </c>
    </row>
    <row r="226" spans="1:23">
      <c r="A226">
        <v>20191119</v>
      </c>
      <c r="B226">
        <v>0.02</v>
      </c>
      <c r="C226">
        <v>0.6</v>
      </c>
      <c r="D226">
        <v>-1.01</v>
      </c>
      <c r="E226">
        <v>6.0000000000000001E-3</v>
      </c>
      <c r="F226">
        <v>11</v>
      </c>
      <c r="G226">
        <v>19</v>
      </c>
      <c r="H226">
        <v>2019</v>
      </c>
      <c r="I226" s="1">
        <v>43788</v>
      </c>
      <c r="J226">
        <f>INDEX(pol!$A$2:$E$366, (MATCH(I226,pol!$A$2:$A$367,0)), 4)</f>
        <v>0.452087088034759</v>
      </c>
      <c r="K226">
        <f t="shared" si="21"/>
        <v>0.17515005185350146</v>
      </c>
      <c r="L226">
        <f>INDEX(prices!$A$2:$G$253, (MATCH(I226,prices!$A$2:$A$253,0)), 5)</f>
        <v>1752.790039</v>
      </c>
      <c r="M226">
        <f t="shared" si="22"/>
        <v>1.483626503953991E-4</v>
      </c>
      <c r="N226">
        <f>IFERROR(IFERROR(INDEX(prices!$A$2:$G$507, (MATCH(I226+30,prices!$A$2:$A$507,0)), 5), INDEX(prices!$A$2:$G$507, (MATCH(I226+32,prices!$A$2:$A$507,0)), 5)), INDEX(prices!$A$2:$G$507, (MATCH(I226+33,prices!$A$2:$A$507,0)), 5))</f>
        <v>1792.280029</v>
      </c>
      <c r="O226">
        <f t="shared" si="23"/>
        <v>4.6243616227829758E-3</v>
      </c>
      <c r="P226">
        <f>IFERROR(IFERROR(INDEX(prices!$A$2:$G$507, (MATCH(I226+60,prices!$A$2:$A$507,0)), 5), INDEX(prices!$A$2:$G$507, (MATCH(I226+62,prices!$A$2:$A$507,0)), 5)), INDEX(prices!$A$2:$G$507, (MATCH(I226+63,prices!$A$2:$A$507,0)), 5))</f>
        <v>1892</v>
      </c>
      <c r="Q226">
        <f t="shared" si="24"/>
        <v>1.4629558016354838E-2</v>
      </c>
      <c r="R226" t="e">
        <f>IFERROR(IFERROR(INDEX(prices!$A$2:$G$507, (MATCH(I226+90,prices!$A$2:$A$507,0)), 5), INDEX(prices!$A$2:$G$507, (MATCH(I226+92,prices!$A$2:$A$507,0)), 5)), INDEX(prices!$A$2:$G$507, (MATCH(I226+93,prices!$A$2:$A$507,0)), 5))</f>
        <v>#N/A</v>
      </c>
      <c r="S226" t="e">
        <f t="shared" si="25"/>
        <v>#N/A</v>
      </c>
      <c r="T226">
        <f>IFERROR(IFERROR(INDEX(prices!$A$2:$G$507, (MATCH(I226+15,prices!$A$2:$A$507,0)), 5), INDEX(prices!$A$2:$G$507, (MATCH(I226+17,prices!$A$2:$A$507,0)), 5)), INDEX(prices!$A$2:$G$507, (MATCH(I226+18,prices!$A$2:$A$507,0)), 5))</f>
        <v>1760.6899410000001</v>
      </c>
      <c r="U226">
        <f t="shared" si="26"/>
        <v>-5.2374179101557262E-3</v>
      </c>
      <c r="V226">
        <f>IFERROR(IFERROR(INDEX(prices!$A$2:$G$507, (MATCH(I226+7,prices!$A$2:$A$507,0)), 5), INDEX(prices!$A$2:$G$507, (MATCH(I226+9,prices!$A$2:$A$507,0)), 5)), INDEX(prices!$A$2:$G$507, (MATCH(I226+10,prices!$A$2:$A$507,0)), 5))</f>
        <v>1796.9399410000001</v>
      </c>
      <c r="W226">
        <f t="shared" si="27"/>
        <v>1.3022581203923604E-2</v>
      </c>
    </row>
    <row r="227" spans="1:23">
      <c r="A227">
        <v>20191120</v>
      </c>
      <c r="B227">
        <v>-0.33</v>
      </c>
      <c r="C227">
        <v>0</v>
      </c>
      <c r="D227">
        <v>-0.44</v>
      </c>
      <c r="E227">
        <v>6.0000000000000001E-3</v>
      </c>
      <c r="F227">
        <v>11</v>
      </c>
      <c r="G227">
        <v>20</v>
      </c>
      <c r="H227">
        <v>2019</v>
      </c>
      <c r="I227" s="1">
        <v>43789</v>
      </c>
      <c r="J227">
        <f>INDEX(pol!$A$2:$E$366, (MATCH(I227,pol!$A$2:$A$367,0)), 4)</f>
        <v>0.40379684343653199</v>
      </c>
      <c r="K227">
        <f t="shared" si="21"/>
        <v>-0.10681624376433016</v>
      </c>
      <c r="L227">
        <f>INDEX(prices!$A$2:$G$253, (MATCH(I227,prices!$A$2:$A$253,0)), 5)</f>
        <v>1745.530029</v>
      </c>
      <c r="M227">
        <f t="shared" si="22"/>
        <v>-4.141973561272598E-3</v>
      </c>
      <c r="N227">
        <f>IFERROR(IFERROR(INDEX(prices!$A$2:$G$507, (MATCH(I227+30,prices!$A$2:$A$507,0)), 5), INDEX(prices!$A$2:$G$507, (MATCH(I227+32,prices!$A$2:$A$507,0)), 5)), INDEX(prices!$A$2:$G$507, (MATCH(I227+33,prices!$A$2:$A$507,0)), 5))</f>
        <v>1786.5</v>
      </c>
      <c r="O227">
        <f t="shared" si="23"/>
        <v>-3.2249586596269624E-3</v>
      </c>
      <c r="P227">
        <f>IFERROR(IFERROR(INDEX(prices!$A$2:$G$507, (MATCH(I227+60,prices!$A$2:$A$507,0)), 5), INDEX(prices!$A$2:$G$507, (MATCH(I227+62,prices!$A$2:$A$507,0)), 5)), INDEX(prices!$A$2:$G$507, (MATCH(I227+63,prices!$A$2:$A$507,0)), 5))</f>
        <v>1892</v>
      </c>
      <c r="Q227">
        <f t="shared" si="24"/>
        <v>0</v>
      </c>
      <c r="R227" t="e">
        <f>IFERROR(IFERROR(INDEX(prices!$A$2:$G$507, (MATCH(I227+90,prices!$A$2:$A$507,0)), 5), INDEX(prices!$A$2:$G$507, (MATCH(I227+92,prices!$A$2:$A$507,0)), 5)), INDEX(prices!$A$2:$G$507, (MATCH(I227+93,prices!$A$2:$A$507,0)), 5))</f>
        <v>#N/A</v>
      </c>
      <c r="S227" t="e">
        <f t="shared" si="25"/>
        <v>#N/A</v>
      </c>
      <c r="T227">
        <f>IFERROR(IFERROR(INDEX(prices!$A$2:$G$507, (MATCH(I227+15,prices!$A$2:$A$507,0)), 5), INDEX(prices!$A$2:$G$507, (MATCH(I227+17,prices!$A$2:$A$507,0)), 5)), INDEX(prices!$A$2:$G$507, (MATCH(I227+18,prices!$A$2:$A$507,0)), 5))</f>
        <v>1740.4799800000001</v>
      </c>
      <c r="U227">
        <f t="shared" si="26"/>
        <v>-1.1478432703785192E-2</v>
      </c>
      <c r="V227">
        <f>IFERROR(IFERROR(INDEX(prices!$A$2:$G$507, (MATCH(I227+7,prices!$A$2:$A$507,0)), 5), INDEX(prices!$A$2:$G$507, (MATCH(I227+9,prices!$A$2:$A$507,0)), 5)), INDEX(prices!$A$2:$G$507, (MATCH(I227+10,prices!$A$2:$A$507,0)), 5))</f>
        <v>1818.51001</v>
      </c>
      <c r="W227">
        <f t="shared" si="27"/>
        <v>1.2003778483545809E-2</v>
      </c>
    </row>
    <row r="228" spans="1:23">
      <c r="A228">
        <v>20191121</v>
      </c>
      <c r="B228">
        <v>-0.14000000000000001</v>
      </c>
      <c r="C228">
        <v>-0.33</v>
      </c>
      <c r="D228">
        <v>0.15</v>
      </c>
      <c r="E228">
        <v>6.0000000000000001E-3</v>
      </c>
      <c r="F228">
        <v>11</v>
      </c>
      <c r="G228">
        <v>21</v>
      </c>
      <c r="H228">
        <v>2019</v>
      </c>
      <c r="I228" s="1">
        <v>43790</v>
      </c>
      <c r="J228">
        <f>INDEX(pol!$A$2:$E$366, (MATCH(I228,pol!$A$2:$A$367,0)), 4)</f>
        <v>0.37659606203075202</v>
      </c>
      <c r="K228">
        <f t="shared" si="21"/>
        <v>-6.7362540960663395E-2</v>
      </c>
      <c r="L228">
        <f>INDEX(prices!$A$2:$G$253, (MATCH(I228,prices!$A$2:$A$253,0)), 5)</f>
        <v>1734.709961</v>
      </c>
      <c r="M228">
        <f t="shared" si="22"/>
        <v>-6.1987292227786654E-3</v>
      </c>
      <c r="N228">
        <f>IFERROR(IFERROR(INDEX(prices!$A$2:$G$507, (MATCH(I228+30,prices!$A$2:$A$507,0)), 5), INDEX(prices!$A$2:$G$507, (MATCH(I228+32,prices!$A$2:$A$507,0)), 5)), INDEX(prices!$A$2:$G$507, (MATCH(I228+33,prices!$A$2:$A$507,0)), 5))</f>
        <v>1793</v>
      </c>
      <c r="O228">
        <f t="shared" si="23"/>
        <v>3.6383991043940668E-3</v>
      </c>
      <c r="P228">
        <f>IFERROR(IFERROR(INDEX(prices!$A$2:$G$507, (MATCH(I228+60,prices!$A$2:$A$507,0)), 5), INDEX(prices!$A$2:$G$507, (MATCH(I228+62,prices!$A$2:$A$507,0)), 5)), INDEX(prices!$A$2:$G$507, (MATCH(I228+63,prices!$A$2:$A$507,0)), 5))</f>
        <v>1887.459961</v>
      </c>
      <c r="Q228">
        <f t="shared" si="24"/>
        <v>-2.3995977801268388E-3</v>
      </c>
      <c r="R228" t="e">
        <f>IFERROR(IFERROR(INDEX(prices!$A$2:$G$507, (MATCH(I228+90,prices!$A$2:$A$507,0)), 5), INDEX(prices!$A$2:$G$507, (MATCH(I228+92,prices!$A$2:$A$507,0)), 5)), INDEX(prices!$A$2:$G$507, (MATCH(I228+93,prices!$A$2:$A$507,0)), 5))</f>
        <v>#N/A</v>
      </c>
      <c r="S228" t="e">
        <f t="shared" si="25"/>
        <v>#N/A</v>
      </c>
      <c r="T228">
        <f>IFERROR(IFERROR(INDEX(prices!$A$2:$G$507, (MATCH(I228+15,prices!$A$2:$A$507,0)), 5), INDEX(prices!$A$2:$G$507, (MATCH(I228+17,prices!$A$2:$A$507,0)), 5)), INDEX(prices!$A$2:$G$507, (MATCH(I228+18,prices!$A$2:$A$507,0)), 5))</f>
        <v>1751.599976</v>
      </c>
      <c r="U228">
        <f t="shared" si="26"/>
        <v>6.3890398785281634E-3</v>
      </c>
      <c r="V228" t="e">
        <f>IFERROR(IFERROR(INDEX(prices!$A$2:$G$507, (MATCH(I228+7,prices!$A$2:$A$507,0)), 5), INDEX(prices!$A$2:$G$507, (MATCH(I228+9,prices!$A$2:$A$507,0)), 5)), INDEX(prices!$A$2:$G$507, (MATCH(I228+10,prices!$A$2:$A$507,0)), 5))</f>
        <v>#N/A</v>
      </c>
      <c r="W228" t="e">
        <f t="shared" si="27"/>
        <v>#N/A</v>
      </c>
    </row>
    <row r="229" spans="1:23">
      <c r="A229">
        <v>20191122</v>
      </c>
      <c r="B229">
        <v>0.24</v>
      </c>
      <c r="C229">
        <v>0.05</v>
      </c>
      <c r="D229">
        <v>0.25</v>
      </c>
      <c r="E229">
        <v>6.0000000000000001E-3</v>
      </c>
      <c r="F229">
        <v>11</v>
      </c>
      <c r="G229">
        <v>22</v>
      </c>
      <c r="H229">
        <v>2019</v>
      </c>
      <c r="I229" s="1">
        <v>43791</v>
      </c>
      <c r="J229">
        <f>INDEX(pol!$A$2:$E$366, (MATCH(I229,pol!$A$2:$A$367,0)), 4)</f>
        <v>0.283059043590909</v>
      </c>
      <c r="K229">
        <f t="shared" si="21"/>
        <v>-0.24837492440960521</v>
      </c>
      <c r="L229">
        <f>INDEX(prices!$A$2:$G$253, (MATCH(I229,prices!$A$2:$A$253,0)), 5)</f>
        <v>1745.719971</v>
      </c>
      <c r="M229">
        <f t="shared" si="22"/>
        <v>6.3468880951447803E-3</v>
      </c>
      <c r="N229">
        <f>IFERROR(IFERROR(INDEX(prices!$A$2:$G$507, (MATCH(I229+30,prices!$A$2:$A$507,0)), 5), INDEX(prices!$A$2:$G$507, (MATCH(I229+32,prices!$A$2:$A$507,0)), 5)), INDEX(prices!$A$2:$G$507, (MATCH(I229+33,prices!$A$2:$A$507,0)), 5))</f>
        <v>1789.209961</v>
      </c>
      <c r="O229">
        <f t="shared" si="23"/>
        <v>-2.1137975460122581E-3</v>
      </c>
      <c r="P229">
        <f>IFERROR(IFERROR(INDEX(prices!$A$2:$G$507, (MATCH(I229+60,prices!$A$2:$A$507,0)), 5), INDEX(prices!$A$2:$G$507, (MATCH(I229+62,prices!$A$2:$A$507,0)), 5)), INDEX(prices!$A$2:$G$507, (MATCH(I229+63,prices!$A$2:$A$507,0)), 5))</f>
        <v>1892</v>
      </c>
      <c r="Q229">
        <f t="shared" si="24"/>
        <v>2.4053696999191492E-3</v>
      </c>
      <c r="R229" t="e">
        <f>IFERROR(IFERROR(INDEX(prices!$A$2:$G$507, (MATCH(I229+90,prices!$A$2:$A$507,0)), 5), INDEX(prices!$A$2:$G$507, (MATCH(I229+92,prices!$A$2:$A$507,0)), 5)), INDEX(prices!$A$2:$G$507, (MATCH(I229+93,prices!$A$2:$A$507,0)), 5))</f>
        <v>#N/A</v>
      </c>
      <c r="S229" t="e">
        <f t="shared" si="25"/>
        <v>#N/A</v>
      </c>
      <c r="T229">
        <f>IFERROR(IFERROR(INDEX(prices!$A$2:$G$507, (MATCH(I229+15,prices!$A$2:$A$507,0)), 5), INDEX(prices!$A$2:$G$507, (MATCH(I229+17,prices!$A$2:$A$507,0)), 5)), INDEX(prices!$A$2:$G$507, (MATCH(I229+18,prices!$A$2:$A$507,0)), 5))</f>
        <v>1749.51001</v>
      </c>
      <c r="U229">
        <f t="shared" si="26"/>
        <v>-1.1931753988560251E-3</v>
      </c>
      <c r="V229">
        <f>IFERROR(IFERROR(INDEX(prices!$A$2:$G$507, (MATCH(I229+7,prices!$A$2:$A$507,0)), 5), INDEX(prices!$A$2:$G$507, (MATCH(I229+9,prices!$A$2:$A$507,0)), 5)), INDEX(prices!$A$2:$G$507, (MATCH(I229+10,prices!$A$2:$A$507,0)), 5))</f>
        <v>1800.8000489999999</v>
      </c>
      <c r="W229" t="e">
        <f t="shared" si="27"/>
        <v>#N/A</v>
      </c>
    </row>
    <row r="230" spans="1:23">
      <c r="A230">
        <v>20191125</v>
      </c>
      <c r="B230">
        <v>0.92</v>
      </c>
      <c r="C230">
        <v>1.3</v>
      </c>
      <c r="D230">
        <v>-0.39</v>
      </c>
      <c r="E230">
        <v>6.0000000000000001E-3</v>
      </c>
      <c r="F230">
        <v>11</v>
      </c>
      <c r="G230">
        <v>25</v>
      </c>
      <c r="H230">
        <v>2019</v>
      </c>
      <c r="I230" s="1">
        <v>43794</v>
      </c>
      <c r="J230">
        <f>INDEX(pol!$A$2:$E$366, (MATCH(I230,pol!$A$2:$A$367,0)), 4)</f>
        <v>6.0862699765652797E-2</v>
      </c>
      <c r="K230">
        <f t="shared" si="21"/>
        <v>-0.78498231678612407</v>
      </c>
      <c r="L230">
        <f>INDEX(prices!$A$2:$G$253, (MATCH(I230,prices!$A$2:$A$253,0)), 5)</f>
        <v>1773.839966</v>
      </c>
      <c r="M230">
        <f t="shared" si="22"/>
        <v>1.6107964316803943E-2</v>
      </c>
      <c r="N230">
        <f>IFERROR(IFERROR(INDEX(prices!$A$2:$G$507, (MATCH(I230+30,prices!$A$2:$A$507,0)), 5), INDEX(prices!$A$2:$G$507, (MATCH(I230+32,prices!$A$2:$A$507,0)), 5)), INDEX(prices!$A$2:$G$507, (MATCH(I230+33,prices!$A$2:$A$507,0)), 5))</f>
        <v>1869.8000489999999</v>
      </c>
      <c r="O230">
        <f t="shared" si="23"/>
        <v>4.5042275505194282E-2</v>
      </c>
      <c r="P230">
        <f>IFERROR(IFERROR(INDEX(prices!$A$2:$G$507, (MATCH(I230+60,prices!$A$2:$A$507,0)), 5), INDEX(prices!$A$2:$G$507, (MATCH(I230+62,prices!$A$2:$A$507,0)), 5)), INDEX(prices!$A$2:$G$507, (MATCH(I230+63,prices!$A$2:$A$507,0)), 5))</f>
        <v>1861.6400149999999</v>
      </c>
      <c r="Q230">
        <f t="shared" si="24"/>
        <v>-1.6046503699788609E-2</v>
      </c>
      <c r="R230" t="e">
        <f>IFERROR(IFERROR(INDEX(prices!$A$2:$G$507, (MATCH(I230+90,prices!$A$2:$A$507,0)), 5), INDEX(prices!$A$2:$G$507, (MATCH(I230+92,prices!$A$2:$A$507,0)), 5)), INDEX(prices!$A$2:$G$507, (MATCH(I230+93,prices!$A$2:$A$507,0)), 5))</f>
        <v>#N/A</v>
      </c>
      <c r="S230" t="e">
        <f t="shared" si="25"/>
        <v>#N/A</v>
      </c>
      <c r="T230">
        <f>IFERROR(IFERROR(INDEX(prices!$A$2:$G$507, (MATCH(I230+15,prices!$A$2:$A$507,0)), 5), INDEX(prices!$A$2:$G$507, (MATCH(I230+17,prices!$A$2:$A$507,0)), 5)), INDEX(prices!$A$2:$G$507, (MATCH(I230+18,prices!$A$2:$A$507,0)), 5))</f>
        <v>1739.209961</v>
      </c>
      <c r="U230">
        <f t="shared" si="26"/>
        <v>-5.8873907214740343E-3</v>
      </c>
      <c r="V230">
        <f>IFERROR(IFERROR(INDEX(prices!$A$2:$G$507, (MATCH(I230+7,prices!$A$2:$A$507,0)), 5), INDEX(prices!$A$2:$G$507, (MATCH(I230+9,prices!$A$2:$A$507,0)), 5)), INDEX(prices!$A$2:$G$507, (MATCH(I230+10,prices!$A$2:$A$507,0)), 5))</f>
        <v>1781.599976</v>
      </c>
      <c r="W230">
        <f t="shared" si="27"/>
        <v>-1.0661968279411111E-2</v>
      </c>
    </row>
    <row r="231" spans="1:23">
      <c r="A231">
        <v>20191126</v>
      </c>
      <c r="B231">
        <v>0.19</v>
      </c>
      <c r="C231">
        <v>0.05</v>
      </c>
      <c r="D231">
        <v>-0.81</v>
      </c>
      <c r="E231">
        <v>6.0000000000000001E-3</v>
      </c>
      <c r="F231">
        <v>11</v>
      </c>
      <c r="G231">
        <v>26</v>
      </c>
      <c r="H231">
        <v>2019</v>
      </c>
      <c r="I231" s="1">
        <v>43795</v>
      </c>
      <c r="J231">
        <f>INDEX(pol!$A$2:$E$366, (MATCH(I231,pol!$A$2:$A$367,0)), 4)</f>
        <v>0.24794518101027499</v>
      </c>
      <c r="K231">
        <f t="shared" si="21"/>
        <v>3.0738446037551581</v>
      </c>
      <c r="L231">
        <f>INDEX(prices!$A$2:$G$253, (MATCH(I231,prices!$A$2:$A$253,0)), 5)</f>
        <v>1796.9399410000001</v>
      </c>
      <c r="M231">
        <f t="shared" si="22"/>
        <v>1.3022581203923604E-2</v>
      </c>
      <c r="N231">
        <f>IFERROR(IFERROR(INDEX(prices!$A$2:$G$507, (MATCH(I231+30,prices!$A$2:$A$507,0)), 5), INDEX(prices!$A$2:$G$507, (MATCH(I231+32,prices!$A$2:$A$507,0)), 5)), INDEX(prices!$A$2:$G$507, (MATCH(I231+33,prices!$A$2:$A$507,0)), 5))</f>
        <v>1868.7700199999999</v>
      </c>
      <c r="O231">
        <f t="shared" si="23"/>
        <v>-5.5087654990216184E-4</v>
      </c>
      <c r="P231">
        <f>IFERROR(IFERROR(INDEX(prices!$A$2:$G$507, (MATCH(I231+60,prices!$A$2:$A$507,0)), 5), INDEX(prices!$A$2:$G$507, (MATCH(I231+62,prices!$A$2:$A$507,0)), 5)), INDEX(prices!$A$2:$G$507, (MATCH(I231+63,prices!$A$2:$A$507,0)), 5))</f>
        <v>1828.339966</v>
      </c>
      <c r="Q231">
        <f t="shared" si="24"/>
        <v>-1.7887480249504598E-2</v>
      </c>
      <c r="R231" t="e">
        <f>IFERROR(IFERROR(INDEX(prices!$A$2:$G$507, (MATCH(I231+90,prices!$A$2:$A$507,0)), 5), INDEX(prices!$A$2:$G$507, (MATCH(I231+92,prices!$A$2:$A$507,0)), 5)), INDEX(prices!$A$2:$G$507, (MATCH(I231+93,prices!$A$2:$A$507,0)), 5))</f>
        <v>#N/A</v>
      </c>
      <c r="S231" t="e">
        <f t="shared" si="25"/>
        <v>#N/A</v>
      </c>
      <c r="T231">
        <f>IFERROR(IFERROR(INDEX(prices!$A$2:$G$507, (MATCH(I231+15,prices!$A$2:$A$507,0)), 5), INDEX(prices!$A$2:$G$507, (MATCH(I231+17,prices!$A$2:$A$507,0)), 5)), INDEX(prices!$A$2:$G$507, (MATCH(I231+18,prices!$A$2:$A$507,0)), 5))</f>
        <v>1748.719971</v>
      </c>
      <c r="U231">
        <f t="shared" si="26"/>
        <v>5.4680057113587139E-3</v>
      </c>
      <c r="V231">
        <f>IFERROR(IFERROR(INDEX(prices!$A$2:$G$507, (MATCH(I231+7,prices!$A$2:$A$507,0)), 5), INDEX(prices!$A$2:$G$507, (MATCH(I231+9,prices!$A$2:$A$507,0)), 5)), INDEX(prices!$A$2:$G$507, (MATCH(I231+10,prices!$A$2:$A$507,0)), 5))</f>
        <v>1769.959961</v>
      </c>
      <c r="W231">
        <f t="shared" si="27"/>
        <v>-6.5334615832976124E-3</v>
      </c>
    </row>
    <row r="232" spans="1:23">
      <c r="A232">
        <v>20191127</v>
      </c>
      <c r="B232">
        <v>0.44</v>
      </c>
      <c r="C232">
        <v>0.23</v>
      </c>
      <c r="D232">
        <v>-0.05</v>
      </c>
      <c r="E232">
        <v>6.0000000000000001E-3</v>
      </c>
      <c r="F232">
        <v>11</v>
      </c>
      <c r="G232">
        <v>27</v>
      </c>
      <c r="H232">
        <v>2019</v>
      </c>
      <c r="I232" s="1">
        <v>43796</v>
      </c>
      <c r="J232">
        <f>INDEX(pol!$A$2:$E$366, (MATCH(I232,pol!$A$2:$A$367,0)), 4)</f>
        <v>0.301401294010471</v>
      </c>
      <c r="K232">
        <f t="shared" si="21"/>
        <v>0.21559649912284748</v>
      </c>
      <c r="L232">
        <f>INDEX(prices!$A$2:$G$253, (MATCH(I232,prices!$A$2:$A$253,0)), 5)</f>
        <v>1818.51001</v>
      </c>
      <c r="M232">
        <f t="shared" si="22"/>
        <v>1.2003778483545809E-2</v>
      </c>
      <c r="N232">
        <f>IFERROR(IFERROR(INDEX(prices!$A$2:$G$507, (MATCH(I232+30,prices!$A$2:$A$507,0)), 5), INDEX(prices!$A$2:$G$507, (MATCH(I232+32,prices!$A$2:$A$507,0)), 5)), INDEX(prices!$A$2:$G$507, (MATCH(I232+33,prices!$A$2:$A$507,0)), 5))</f>
        <v>1869.8000489999999</v>
      </c>
      <c r="O232">
        <f t="shared" si="23"/>
        <v>5.5118018213927325E-4</v>
      </c>
      <c r="P232" t="e">
        <f>IFERROR(IFERROR(INDEX(prices!$A$2:$G$507, (MATCH(I232+60,prices!$A$2:$A$507,0)), 5), INDEX(prices!$A$2:$G$507, (MATCH(I232+62,prices!$A$2:$A$507,0)), 5)), INDEX(prices!$A$2:$G$507, (MATCH(I232+63,prices!$A$2:$A$507,0)), 5))</f>
        <v>#N/A</v>
      </c>
      <c r="Q232" t="e">
        <f t="shared" si="24"/>
        <v>#N/A</v>
      </c>
      <c r="R232" t="e">
        <f>IFERROR(IFERROR(INDEX(prices!$A$2:$G$507, (MATCH(I232+90,prices!$A$2:$A$507,0)), 5), INDEX(prices!$A$2:$G$507, (MATCH(I232+92,prices!$A$2:$A$507,0)), 5)), INDEX(prices!$A$2:$G$507, (MATCH(I232+93,prices!$A$2:$A$507,0)), 5))</f>
        <v>#N/A</v>
      </c>
      <c r="S232" t="e">
        <f t="shared" si="25"/>
        <v>#N/A</v>
      </c>
      <c r="T232">
        <f>IFERROR(IFERROR(INDEX(prices!$A$2:$G$507, (MATCH(I232+15,prices!$A$2:$A$507,0)), 5), INDEX(prices!$A$2:$G$507, (MATCH(I232+17,prices!$A$2:$A$507,0)), 5)), INDEX(prices!$A$2:$G$507, (MATCH(I232+18,prices!$A$2:$A$507,0)), 5))</f>
        <v>1760.329956</v>
      </c>
      <c r="U232">
        <f t="shared" si="26"/>
        <v>6.6391333046656514E-3</v>
      </c>
      <c r="V232">
        <f>IFERROR(IFERROR(INDEX(prices!$A$2:$G$507, (MATCH(I232+7,prices!$A$2:$A$507,0)), 5), INDEX(prices!$A$2:$G$507, (MATCH(I232+9,prices!$A$2:$A$507,0)), 5)), INDEX(prices!$A$2:$G$507, (MATCH(I232+10,prices!$A$2:$A$507,0)), 5))</f>
        <v>1760.6899410000001</v>
      </c>
      <c r="W232">
        <f t="shared" si="27"/>
        <v>-5.2374179101557262E-3</v>
      </c>
    </row>
    <row r="233" spans="1:23">
      <c r="A233">
        <v>20191129</v>
      </c>
      <c r="B233">
        <v>-0.42</v>
      </c>
      <c r="C233">
        <v>-0.04</v>
      </c>
      <c r="D233">
        <v>-0.33</v>
      </c>
      <c r="E233">
        <v>6.0000000000000001E-3</v>
      </c>
      <c r="F233">
        <v>11</v>
      </c>
      <c r="G233">
        <v>29</v>
      </c>
      <c r="H233">
        <v>2019</v>
      </c>
      <c r="I233" s="1">
        <v>43798</v>
      </c>
      <c r="J233">
        <f>INDEX(pol!$A$2:$E$366, (MATCH(I233,pol!$A$2:$A$367,0)), 4)</f>
        <v>0.401284081995951</v>
      </c>
      <c r="K233">
        <f t="shared" si="21"/>
        <v>0.33139468864393784</v>
      </c>
      <c r="L233">
        <f>INDEX(prices!$A$2:$G$253, (MATCH(I233,prices!$A$2:$A$253,0)), 5)</f>
        <v>1800.8000489999999</v>
      </c>
      <c r="M233">
        <f t="shared" si="22"/>
        <v>-9.7387206573583945E-3</v>
      </c>
      <c r="N233">
        <f>IFERROR(IFERROR(INDEX(prices!$A$2:$G$507, (MATCH(I233+30,prices!$A$2:$A$507,0)), 5), INDEX(prices!$A$2:$G$507, (MATCH(I233+32,prices!$A$2:$A$507,0)), 5)), INDEX(prices!$A$2:$G$507, (MATCH(I233+33,prices!$A$2:$A$507,0)), 5))</f>
        <v>1847.839966</v>
      </c>
      <c r="O233">
        <f t="shared" si="23"/>
        <v>-1.1744615693931849E-2</v>
      </c>
      <c r="P233" t="e">
        <f>IFERROR(IFERROR(INDEX(prices!$A$2:$G$507, (MATCH(I233+60,prices!$A$2:$A$507,0)), 5), INDEX(prices!$A$2:$G$507, (MATCH(I233+62,prices!$A$2:$A$507,0)), 5)), INDEX(prices!$A$2:$G$507, (MATCH(I233+63,prices!$A$2:$A$507,0)), 5))</f>
        <v>#N/A</v>
      </c>
      <c r="Q233" t="e">
        <f t="shared" si="24"/>
        <v>#N/A</v>
      </c>
      <c r="R233" t="e">
        <f>IFERROR(IFERROR(INDEX(prices!$A$2:$G$507, (MATCH(I233+90,prices!$A$2:$A$507,0)), 5), INDEX(prices!$A$2:$G$507, (MATCH(I233+92,prices!$A$2:$A$507,0)), 5)), INDEX(prices!$A$2:$G$507, (MATCH(I233+93,prices!$A$2:$A$507,0)), 5))</f>
        <v>#N/A</v>
      </c>
      <c r="S233" t="e">
        <f t="shared" si="25"/>
        <v>#N/A</v>
      </c>
      <c r="T233">
        <f>IFERROR(IFERROR(INDEX(prices!$A$2:$G$507, (MATCH(I233+15,prices!$A$2:$A$507,0)), 5), INDEX(prices!$A$2:$G$507, (MATCH(I233+17,prices!$A$2:$A$507,0)), 5)), INDEX(prices!$A$2:$G$507, (MATCH(I233+18,prices!$A$2:$A$507,0)), 5))</f>
        <v>1769.209961</v>
      </c>
      <c r="U233">
        <f t="shared" si="26"/>
        <v>5.0445116665389419E-3</v>
      </c>
      <c r="V233">
        <f>IFERROR(IFERROR(INDEX(prices!$A$2:$G$507, (MATCH(I233+7,prices!$A$2:$A$507,0)), 5), INDEX(prices!$A$2:$G$507, (MATCH(I233+9,prices!$A$2:$A$507,0)), 5)), INDEX(prices!$A$2:$G$507, (MATCH(I233+10,prices!$A$2:$A$507,0)), 5))</f>
        <v>1751.599976</v>
      </c>
      <c r="W233">
        <f t="shared" si="27"/>
        <v>-5.1627289895445141E-3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selection activeCell="F22" sqref="F22"/>
    </sheetView>
  </sheetViews>
  <sheetFormatPr baseColWidth="10" defaultRowHeight="15" x14ac:dyDescent="0"/>
  <sheetData>
    <row r="1" spans="1:5">
      <c r="A1" t="s">
        <v>7</v>
      </c>
      <c r="B1" t="s">
        <v>17</v>
      </c>
      <c r="C1" t="s">
        <v>18</v>
      </c>
      <c r="D1" t="s">
        <v>8</v>
      </c>
      <c r="E1" t="s">
        <v>31</v>
      </c>
    </row>
    <row r="2" spans="1:5">
      <c r="A2" s="1">
        <v>43465</v>
      </c>
      <c r="C2">
        <v>0.33333333333333298</v>
      </c>
      <c r="D2">
        <v>0.50277777783333299</v>
      </c>
      <c r="E2">
        <v>1.3333333333333299</v>
      </c>
    </row>
    <row r="3" spans="1:5">
      <c r="A3" s="1">
        <v>43466</v>
      </c>
      <c r="C3">
        <v>3.07894736842105</v>
      </c>
      <c r="D3">
        <v>0.25502598231578899</v>
      </c>
      <c r="E3">
        <v>4.0789473684210504</v>
      </c>
    </row>
    <row r="4" spans="1:5">
      <c r="A4" s="1">
        <v>43467</v>
      </c>
      <c r="C4">
        <v>508.34695731153499</v>
      </c>
      <c r="D4">
        <v>0.998120892579482</v>
      </c>
      <c r="E4">
        <v>509.34695731153499</v>
      </c>
    </row>
    <row r="5" spans="1:5">
      <c r="A5" s="1">
        <v>43468</v>
      </c>
      <c r="C5">
        <v>3.4277456647398798</v>
      </c>
      <c r="D5">
        <v>0.377868643936416</v>
      </c>
      <c r="E5">
        <v>4.4277456647398798</v>
      </c>
    </row>
    <row r="6" spans="1:5">
      <c r="A6" s="1">
        <v>43469</v>
      </c>
      <c r="C6">
        <v>6.3579418344518999</v>
      </c>
      <c r="D6">
        <v>0.28598661507158801</v>
      </c>
      <c r="E6">
        <v>7.3579418344518999</v>
      </c>
    </row>
    <row r="7" spans="1:5">
      <c r="A7" s="1">
        <v>43470</v>
      </c>
      <c r="C7">
        <v>63.533588203167596</v>
      </c>
      <c r="D7">
        <v>0.22072489535554499</v>
      </c>
      <c r="E7">
        <v>64.533588203167596</v>
      </c>
    </row>
    <row r="8" spans="1:5">
      <c r="A8" s="1">
        <v>43471</v>
      </c>
      <c r="C8">
        <v>110.057034220532</v>
      </c>
      <c r="D8">
        <v>0.32240110139733802</v>
      </c>
      <c r="E8">
        <v>111.057034220532</v>
      </c>
    </row>
    <row r="9" spans="1:5">
      <c r="A9" s="1">
        <v>43472</v>
      </c>
      <c r="C9">
        <v>6.4273504273504196</v>
      </c>
      <c r="D9">
        <v>0.36447887367521398</v>
      </c>
      <c r="E9">
        <v>7.4273504273504196</v>
      </c>
    </row>
    <row r="10" spans="1:5">
      <c r="A10" s="1">
        <v>43473</v>
      </c>
      <c r="C10">
        <v>2.4200626959247602</v>
      </c>
      <c r="D10">
        <v>0.42349783148902798</v>
      </c>
      <c r="E10">
        <v>3.4200626959247602</v>
      </c>
    </row>
    <row r="11" spans="1:5">
      <c r="A11" s="1">
        <v>43474</v>
      </c>
      <c r="C11">
        <v>9.8155737704918007</v>
      </c>
      <c r="D11">
        <v>0.484513707131147</v>
      </c>
      <c r="E11">
        <v>10.815573770491801</v>
      </c>
    </row>
    <row r="12" spans="1:5">
      <c r="A12" s="1">
        <v>43475</v>
      </c>
      <c r="C12">
        <v>16.627763041556101</v>
      </c>
      <c r="D12">
        <v>0.342840686199822</v>
      </c>
      <c r="E12">
        <v>17.627763041556101</v>
      </c>
    </row>
    <row r="13" spans="1:5">
      <c r="A13" s="1">
        <v>43476</v>
      </c>
      <c r="C13">
        <v>1.80269058295964</v>
      </c>
      <c r="D13">
        <v>0.40823821439910302</v>
      </c>
      <c r="E13">
        <v>2.8026905829596398</v>
      </c>
    </row>
    <row r="14" spans="1:5">
      <c r="A14" s="1">
        <v>43477</v>
      </c>
      <c r="C14">
        <v>0.92993630573248398</v>
      </c>
      <c r="D14">
        <v>0.35882322470063699</v>
      </c>
      <c r="E14">
        <v>1.9299363057324801</v>
      </c>
    </row>
    <row r="15" spans="1:5">
      <c r="A15" s="1">
        <v>43478</v>
      </c>
      <c r="C15">
        <v>35.406542056074699</v>
      </c>
      <c r="D15">
        <v>0.27534645642289701</v>
      </c>
      <c r="E15">
        <v>36.406542056074699</v>
      </c>
    </row>
    <row r="16" spans="1:5">
      <c r="A16" s="1">
        <v>43479</v>
      </c>
      <c r="C16">
        <v>4.0208877284595301</v>
      </c>
      <c r="D16">
        <v>0.346923637378589</v>
      </c>
      <c r="E16">
        <v>5.0208877284595301</v>
      </c>
    </row>
    <row r="17" spans="1:5">
      <c r="A17" s="1">
        <v>43480</v>
      </c>
      <c r="C17">
        <v>11.7762777242044</v>
      </c>
      <c r="D17">
        <v>0.39379268891706898</v>
      </c>
      <c r="E17">
        <v>12.7762777242044</v>
      </c>
    </row>
    <row r="18" spans="1:5">
      <c r="A18" s="1">
        <v>43481</v>
      </c>
      <c r="C18">
        <v>5.6231884057970998</v>
      </c>
      <c r="D18">
        <v>0.26374673084057998</v>
      </c>
      <c r="E18">
        <v>6.6231884057970998</v>
      </c>
    </row>
    <row r="19" spans="1:5">
      <c r="A19" s="1">
        <v>43482</v>
      </c>
      <c r="C19">
        <v>2.3047619047619001</v>
      </c>
      <c r="D19">
        <v>0.376267184311111</v>
      </c>
      <c r="E19">
        <v>3.3047619047619001</v>
      </c>
    </row>
    <row r="20" spans="1:5">
      <c r="A20" s="1">
        <v>43483</v>
      </c>
      <c r="C20">
        <v>31.888659793814401</v>
      </c>
      <c r="D20">
        <v>0.56297348273195602</v>
      </c>
      <c r="E20">
        <v>32.888659793814398</v>
      </c>
    </row>
    <row r="21" spans="1:5">
      <c r="A21" s="1">
        <v>43484</v>
      </c>
      <c r="C21">
        <v>10.8738317757009</v>
      </c>
      <c r="D21">
        <v>0.341024225467289</v>
      </c>
      <c r="E21">
        <v>11.8738317757009</v>
      </c>
    </row>
    <row r="22" spans="1:5">
      <c r="A22" s="1">
        <v>43485</v>
      </c>
      <c r="C22">
        <v>27.1810089020771</v>
      </c>
      <c r="D22">
        <v>0.33215300542532</v>
      </c>
      <c r="E22">
        <v>28.1810089020771</v>
      </c>
    </row>
    <row r="23" spans="1:5">
      <c r="A23" s="1">
        <v>43486</v>
      </c>
      <c r="C23">
        <v>31.978571428571399</v>
      </c>
      <c r="D23">
        <v>0.394990336421428</v>
      </c>
      <c r="E23">
        <v>32.978571428571399</v>
      </c>
    </row>
    <row r="24" spans="1:5">
      <c r="A24" s="1">
        <v>43487</v>
      </c>
      <c r="C24">
        <v>8.2705570291777093</v>
      </c>
      <c r="D24">
        <v>0.34851603394164299</v>
      </c>
      <c r="E24">
        <v>9.2705570291777093</v>
      </c>
    </row>
    <row r="25" spans="1:5">
      <c r="A25" s="1">
        <v>43488</v>
      </c>
      <c r="C25">
        <v>4.2929292929292897</v>
      </c>
      <c r="D25">
        <v>0.36777222987878699</v>
      </c>
      <c r="E25">
        <v>5.2929292929292897</v>
      </c>
    </row>
    <row r="26" spans="1:5">
      <c r="A26" s="1">
        <v>43489</v>
      </c>
      <c r="C26">
        <v>2.6204986149584402</v>
      </c>
      <c r="D26">
        <v>0.352045316434902</v>
      </c>
      <c r="E26">
        <v>3.6204986149584402</v>
      </c>
    </row>
    <row r="27" spans="1:5">
      <c r="A27" s="1">
        <v>43490</v>
      </c>
      <c r="C27">
        <v>26.381434599156101</v>
      </c>
      <c r="D27">
        <v>0.39460880330041898</v>
      </c>
      <c r="E27">
        <v>27.381434599156101</v>
      </c>
    </row>
    <row r="28" spans="1:5">
      <c r="A28" s="1">
        <v>43491</v>
      </c>
      <c r="C28">
        <v>1675.77161349976</v>
      </c>
      <c r="D28">
        <v>0.11538761035506701</v>
      </c>
      <c r="E28">
        <v>1676.77161349976</v>
      </c>
    </row>
    <row r="29" spans="1:5">
      <c r="A29" s="1">
        <v>43492</v>
      </c>
      <c r="C29">
        <v>8.9355932203389798</v>
      </c>
      <c r="D29">
        <v>0.427354082966101</v>
      </c>
      <c r="E29">
        <v>9.9355932203389798</v>
      </c>
    </row>
    <row r="30" spans="1:5">
      <c r="A30" s="1">
        <v>43493</v>
      </c>
      <c r="C30">
        <v>11.1662269129287</v>
      </c>
      <c r="D30">
        <v>0.32888307416622597</v>
      </c>
      <c r="E30">
        <v>12.1662269129287</v>
      </c>
    </row>
    <row r="31" spans="1:5">
      <c r="A31" s="1">
        <v>43494</v>
      </c>
      <c r="C31">
        <v>56.083832335329298</v>
      </c>
      <c r="D31">
        <v>0.72164885174850202</v>
      </c>
      <c r="E31">
        <v>57.083832335329298</v>
      </c>
    </row>
    <row r="32" spans="1:5">
      <c r="A32" s="1">
        <v>43495</v>
      </c>
      <c r="C32">
        <v>15.827911857292699</v>
      </c>
      <c r="D32">
        <v>0.31951411031059801</v>
      </c>
      <c r="E32">
        <v>16.827911857292701</v>
      </c>
    </row>
    <row r="33" spans="1:5">
      <c r="A33" s="1">
        <v>43496</v>
      </c>
      <c r="C33">
        <v>91.588075880758794</v>
      </c>
      <c r="D33">
        <v>0.30862879375609797</v>
      </c>
      <c r="E33">
        <v>92.588075880758794</v>
      </c>
    </row>
    <row r="34" spans="1:5">
      <c r="A34" s="1">
        <v>43497</v>
      </c>
      <c r="C34">
        <v>7.0265486725663697</v>
      </c>
      <c r="D34">
        <v>0.48666873163716701</v>
      </c>
      <c r="E34">
        <v>8.0265486725663706</v>
      </c>
    </row>
    <row r="35" spans="1:5">
      <c r="A35" s="1">
        <v>43498</v>
      </c>
      <c r="C35">
        <v>130.52747252747201</v>
      </c>
      <c r="D35">
        <v>0.172049792906592</v>
      </c>
      <c r="E35">
        <v>131.52747252747201</v>
      </c>
    </row>
    <row r="36" spans="1:5">
      <c r="A36" s="1">
        <v>43499</v>
      </c>
      <c r="C36">
        <v>51.188034188034102</v>
      </c>
      <c r="D36">
        <v>0.24720850518376</v>
      </c>
      <c r="E36">
        <v>52.188034188034102</v>
      </c>
    </row>
    <row r="37" spans="1:5">
      <c r="A37" s="1">
        <v>43500</v>
      </c>
      <c r="C37">
        <v>17.379370629370602</v>
      </c>
      <c r="D37">
        <v>0.290172870725524</v>
      </c>
      <c r="E37">
        <v>18.379370629370602</v>
      </c>
    </row>
    <row r="38" spans="1:5">
      <c r="A38" s="1">
        <v>43501</v>
      </c>
      <c r="C38">
        <v>12.733333333333301</v>
      </c>
      <c r="D38">
        <v>0.26945981486944398</v>
      </c>
      <c r="E38">
        <v>13.733333333333301</v>
      </c>
    </row>
    <row r="39" spans="1:5">
      <c r="A39" s="1">
        <v>43502</v>
      </c>
      <c r="C39">
        <v>4.0750000000000002</v>
      </c>
      <c r="D39">
        <v>0.35477516657499902</v>
      </c>
      <c r="E39">
        <v>5.0750000000000002</v>
      </c>
    </row>
    <row r="40" spans="1:5">
      <c r="A40" s="1">
        <v>43503</v>
      </c>
      <c r="C40">
        <v>8.6888888888888793</v>
      </c>
      <c r="D40">
        <v>0.27311811068148101</v>
      </c>
      <c r="E40">
        <v>9.6888888888888793</v>
      </c>
    </row>
    <row r="41" spans="1:5">
      <c r="A41" s="1">
        <v>43504</v>
      </c>
      <c r="C41">
        <v>2.2454873646209301</v>
      </c>
      <c r="D41">
        <v>0.39743846647292302</v>
      </c>
      <c r="E41">
        <v>3.2454873646209301</v>
      </c>
    </row>
    <row r="42" spans="1:5">
      <c r="A42" s="1">
        <v>43505</v>
      </c>
      <c r="C42">
        <v>10.823663253697299</v>
      </c>
      <c r="D42">
        <v>0.30507968810466501</v>
      </c>
      <c r="E42">
        <v>11.823663253697299</v>
      </c>
    </row>
    <row r="43" spans="1:5">
      <c r="A43" s="1">
        <v>43506</v>
      </c>
      <c r="C43">
        <v>3.1714285714285699</v>
      </c>
      <c r="D43">
        <v>0.326905898519047</v>
      </c>
      <c r="E43">
        <v>4.1714285714285699</v>
      </c>
    </row>
    <row r="44" spans="1:5">
      <c r="A44" s="1">
        <v>43507</v>
      </c>
      <c r="C44">
        <v>3.6728624535315899</v>
      </c>
      <c r="D44">
        <v>0.308285172762082</v>
      </c>
      <c r="E44">
        <v>4.6728624535315904</v>
      </c>
    </row>
    <row r="45" spans="1:5">
      <c r="A45" s="1">
        <v>43508</v>
      </c>
      <c r="C45">
        <v>5.9327731092436897</v>
      </c>
      <c r="D45">
        <v>0.36872116647478897</v>
      </c>
      <c r="E45">
        <v>6.9327731092436897</v>
      </c>
    </row>
    <row r="46" spans="1:5">
      <c r="A46" s="1">
        <v>43509</v>
      </c>
      <c r="C46">
        <v>2687.07517643448</v>
      </c>
      <c r="D46">
        <v>-1.5133780934027501E-2</v>
      </c>
      <c r="E46">
        <v>2688.07517643448</v>
      </c>
    </row>
    <row r="47" spans="1:5">
      <c r="A47" s="1">
        <v>43510</v>
      </c>
      <c r="C47">
        <v>3.4497487437185899</v>
      </c>
      <c r="D47">
        <v>0.312734955306531</v>
      </c>
      <c r="E47">
        <v>4.4497487437185903</v>
      </c>
    </row>
    <row r="48" spans="1:5">
      <c r="A48" s="1">
        <v>43511</v>
      </c>
      <c r="C48">
        <v>3.3609022556390902</v>
      </c>
      <c r="D48">
        <v>0.27307424739849601</v>
      </c>
      <c r="E48">
        <v>4.3609022556390897</v>
      </c>
    </row>
    <row r="49" spans="1:5">
      <c r="A49" s="1">
        <v>43512</v>
      </c>
      <c r="C49">
        <v>1.4048780487804799</v>
      </c>
      <c r="D49">
        <v>0.378350540790243</v>
      </c>
      <c r="E49">
        <v>2.4048780487804802</v>
      </c>
    </row>
    <row r="50" spans="1:5">
      <c r="A50" s="1">
        <v>43513</v>
      </c>
      <c r="C50">
        <v>27.1841359773371</v>
      </c>
      <c r="D50">
        <v>0.31951924905382301</v>
      </c>
      <c r="E50">
        <v>28.1841359773371</v>
      </c>
    </row>
    <row r="51" spans="1:5">
      <c r="A51" s="1">
        <v>43514</v>
      </c>
      <c r="C51">
        <v>5.1509433962264097</v>
      </c>
      <c r="D51">
        <v>0.34995088034591199</v>
      </c>
      <c r="E51">
        <v>6.1509433962264097</v>
      </c>
    </row>
    <row r="52" spans="1:5">
      <c r="A52" s="1">
        <v>43515</v>
      </c>
      <c r="C52">
        <v>1007.99622499056</v>
      </c>
      <c r="D52">
        <v>0.15756263107587701</v>
      </c>
      <c r="E52">
        <v>1008.99622499056</v>
      </c>
    </row>
    <row r="53" spans="1:5">
      <c r="A53" s="1">
        <v>43516</v>
      </c>
      <c r="C53">
        <v>3.4273858921161802</v>
      </c>
      <c r="D53">
        <v>0.222937011174273</v>
      </c>
      <c r="E53">
        <v>4.4273858921161802</v>
      </c>
    </row>
    <row r="54" spans="1:5">
      <c r="A54" s="1">
        <v>43517</v>
      </c>
      <c r="C54">
        <v>6.6724137931034404</v>
      </c>
      <c r="D54">
        <v>0.39424159130172298</v>
      </c>
      <c r="E54">
        <v>7.6724137931034404</v>
      </c>
    </row>
    <row r="55" spans="1:5">
      <c r="A55" s="1">
        <v>43518</v>
      </c>
      <c r="C55">
        <v>24.586666666666599</v>
      </c>
      <c r="D55">
        <v>0.39822210669866598</v>
      </c>
      <c r="E55">
        <v>25.586666666666599</v>
      </c>
    </row>
    <row r="56" spans="1:5">
      <c r="A56" s="1">
        <v>43519</v>
      </c>
      <c r="C56">
        <v>53.853088480801297</v>
      </c>
      <c r="D56">
        <v>0.25482823499665702</v>
      </c>
      <c r="E56">
        <v>54.853088480801297</v>
      </c>
    </row>
    <row r="57" spans="1:5">
      <c r="A57" s="1">
        <v>43520</v>
      </c>
      <c r="C57">
        <v>35.479962721341998</v>
      </c>
      <c r="D57">
        <v>9.6601845992544497E-2</v>
      </c>
      <c r="E57">
        <v>36.479962721341998</v>
      </c>
    </row>
    <row r="58" spans="1:5">
      <c r="A58" s="1">
        <v>43521</v>
      </c>
      <c r="C58">
        <v>20.0178571428571</v>
      </c>
      <c r="D58">
        <v>0.37512780583928501</v>
      </c>
      <c r="E58">
        <v>21.0178571428571</v>
      </c>
    </row>
    <row r="59" spans="1:5">
      <c r="A59" s="1">
        <v>43522</v>
      </c>
      <c r="C59">
        <v>41.748184019370399</v>
      </c>
      <c r="D59">
        <v>0.34717037277481699</v>
      </c>
      <c r="E59">
        <v>42.748184019370399</v>
      </c>
    </row>
    <row r="60" spans="1:5">
      <c r="A60" s="1">
        <v>43523</v>
      </c>
      <c r="C60">
        <v>7.2038834951456296</v>
      </c>
      <c r="D60">
        <v>0.57776681016181197</v>
      </c>
      <c r="E60">
        <v>8.2038834951456305</v>
      </c>
    </row>
    <row r="61" spans="1:5">
      <c r="A61" s="1">
        <v>43524</v>
      </c>
      <c r="C61">
        <v>3.3745704467353899</v>
      </c>
      <c r="D61">
        <v>0.36744727895532597</v>
      </c>
      <c r="E61">
        <v>4.3745704467353903</v>
      </c>
    </row>
    <row r="62" spans="1:5">
      <c r="A62" s="1">
        <v>43525</v>
      </c>
      <c r="C62">
        <v>113.856502242152</v>
      </c>
      <c r="D62">
        <v>0.52851698344779696</v>
      </c>
      <c r="E62">
        <v>114.856502242152</v>
      </c>
    </row>
    <row r="63" spans="1:5">
      <c r="A63" s="1">
        <v>43526</v>
      </c>
      <c r="C63">
        <v>3.5466666666666602</v>
      </c>
      <c r="D63">
        <v>0.40381775305333301</v>
      </c>
      <c r="E63">
        <v>4.5466666666666598</v>
      </c>
    </row>
    <row r="64" spans="1:5">
      <c r="A64" s="1">
        <v>43527</v>
      </c>
      <c r="C64">
        <v>1.2648648648648599</v>
      </c>
      <c r="D64">
        <v>0.335739451529729</v>
      </c>
      <c r="E64">
        <v>2.2648648648648599</v>
      </c>
    </row>
    <row r="65" spans="1:5">
      <c r="A65" s="1">
        <v>43528</v>
      </c>
      <c r="C65">
        <v>7.5906735751295296</v>
      </c>
      <c r="D65">
        <v>0.39529908306735601</v>
      </c>
      <c r="E65">
        <v>8.5906735751295304</v>
      </c>
    </row>
    <row r="66" spans="1:5">
      <c r="A66" s="1">
        <v>43529</v>
      </c>
      <c r="C66">
        <v>10.1527093596059</v>
      </c>
      <c r="D66">
        <v>0.427811889243841</v>
      </c>
      <c r="E66">
        <v>11.1527093596059</v>
      </c>
    </row>
    <row r="67" spans="1:5">
      <c r="A67" s="1">
        <v>43530</v>
      </c>
      <c r="C67">
        <v>22.045977011494202</v>
      </c>
      <c r="D67">
        <v>0.32355452455276701</v>
      </c>
      <c r="E67">
        <v>23.045977011494202</v>
      </c>
    </row>
    <row r="68" spans="1:5">
      <c r="A68" s="1">
        <v>43531</v>
      </c>
      <c r="C68">
        <v>2.2233502538071002</v>
      </c>
      <c r="D68">
        <v>0.268257797817259</v>
      </c>
      <c r="E68">
        <v>3.2233502538071002</v>
      </c>
    </row>
    <row r="69" spans="1:5">
      <c r="A69" s="1">
        <v>43532</v>
      </c>
      <c r="C69">
        <v>15.075921908893701</v>
      </c>
      <c r="D69">
        <v>0.384780155188719</v>
      </c>
      <c r="E69">
        <v>16.075921908893701</v>
      </c>
    </row>
    <row r="70" spans="1:5">
      <c r="A70" s="1">
        <v>43533</v>
      </c>
      <c r="C70">
        <v>252.029442691903</v>
      </c>
      <c r="D70">
        <v>-4.1806997518402098E-2</v>
      </c>
      <c r="E70">
        <v>253.029442691903</v>
      </c>
    </row>
    <row r="71" spans="1:5">
      <c r="A71" s="1">
        <v>43534</v>
      </c>
      <c r="C71">
        <v>3.4624277456647401</v>
      </c>
      <c r="D71">
        <v>0.50543551200000003</v>
      </c>
      <c r="E71">
        <v>4.4624277456647397</v>
      </c>
    </row>
    <row r="72" spans="1:5">
      <c r="A72" s="1">
        <v>43535</v>
      </c>
      <c r="C72">
        <v>342.83514099783002</v>
      </c>
      <c r="D72">
        <v>0.71380793285900401</v>
      </c>
      <c r="E72">
        <v>343.83514099783002</v>
      </c>
    </row>
    <row r="73" spans="1:5">
      <c r="A73" s="1">
        <v>43536</v>
      </c>
      <c r="C73">
        <v>20.236933797909401</v>
      </c>
      <c r="D73">
        <v>0.31056686928919802</v>
      </c>
      <c r="E73">
        <v>21.236933797909401</v>
      </c>
    </row>
    <row r="74" spans="1:5">
      <c r="A74" s="1">
        <v>43537</v>
      </c>
      <c r="C74">
        <v>3.6218905472636802</v>
      </c>
      <c r="D74">
        <v>0.30267509886567101</v>
      </c>
      <c r="E74">
        <v>4.6218905472636802</v>
      </c>
    </row>
    <row r="75" spans="1:5">
      <c r="A75" s="1">
        <v>43538</v>
      </c>
      <c r="C75">
        <v>2.9763779527558998</v>
      </c>
      <c r="D75">
        <v>0.35201349370472401</v>
      </c>
      <c r="E75">
        <v>3.9763779527558998</v>
      </c>
    </row>
    <row r="76" spans="1:5">
      <c r="A76" s="1">
        <v>43539</v>
      </c>
      <c r="C76">
        <v>4.8922305764410998</v>
      </c>
      <c r="D76">
        <v>0.27914191355639101</v>
      </c>
      <c r="E76">
        <v>5.8922305764410998</v>
      </c>
    </row>
    <row r="77" spans="1:5">
      <c r="A77" s="1">
        <v>43540</v>
      </c>
      <c r="C77">
        <v>27.8261780104712</v>
      </c>
      <c r="D77">
        <v>0.427578293626179</v>
      </c>
      <c r="E77">
        <v>28.8261780104712</v>
      </c>
    </row>
    <row r="78" spans="1:5">
      <c r="A78" s="1">
        <v>43541</v>
      </c>
      <c r="C78">
        <v>5.3466666666666596</v>
      </c>
      <c r="D78">
        <v>0.40757916860666599</v>
      </c>
      <c r="E78">
        <v>6.3466666666666596</v>
      </c>
    </row>
    <row r="79" spans="1:5">
      <c r="A79" s="1">
        <v>43542</v>
      </c>
      <c r="C79">
        <v>12.385756676557801</v>
      </c>
      <c r="D79">
        <v>0.538179880626111</v>
      </c>
      <c r="E79">
        <v>13.385756676557801</v>
      </c>
    </row>
    <row r="80" spans="1:5">
      <c r="A80" s="1">
        <v>43543</v>
      </c>
      <c r="C80">
        <v>2.64028776978417</v>
      </c>
      <c r="D80">
        <v>0.34858758119064698</v>
      </c>
      <c r="E80">
        <v>3.64028776978417</v>
      </c>
    </row>
    <row r="81" spans="1:5">
      <c r="A81" s="1">
        <v>43544</v>
      </c>
      <c r="C81">
        <v>11.5367847411444</v>
      </c>
      <c r="D81">
        <v>0.29272162962397702</v>
      </c>
      <c r="E81">
        <v>12.5367847411444</v>
      </c>
    </row>
    <row r="82" spans="1:5">
      <c r="A82" s="1">
        <v>43545</v>
      </c>
      <c r="C82">
        <v>22.575371549893799</v>
      </c>
      <c r="D82">
        <v>0.26163924154777002</v>
      </c>
      <c r="E82">
        <v>23.575371549893799</v>
      </c>
    </row>
    <row r="83" spans="1:5">
      <c r="A83" s="1">
        <v>43546</v>
      </c>
      <c r="C83">
        <v>26.711409395973099</v>
      </c>
      <c r="D83">
        <v>0.25293948587919401</v>
      </c>
      <c r="E83">
        <v>27.711409395973099</v>
      </c>
    </row>
    <row r="84" spans="1:5">
      <c r="A84" s="1">
        <v>43547</v>
      </c>
      <c r="C84">
        <v>1.84946236559139</v>
      </c>
      <c r="D84">
        <v>0.31112377375806399</v>
      </c>
      <c r="E84">
        <v>2.84946236559139</v>
      </c>
    </row>
    <row r="85" spans="1:5">
      <c r="A85" s="1">
        <v>43548</v>
      </c>
      <c r="C85">
        <v>7.21885521885521</v>
      </c>
      <c r="D85">
        <v>0.23170771110100999</v>
      </c>
      <c r="E85">
        <v>8.2188552188552109</v>
      </c>
    </row>
    <row r="86" spans="1:5">
      <c r="A86" s="1">
        <v>43549</v>
      </c>
      <c r="C86">
        <v>3.8170347003154501</v>
      </c>
      <c r="D86">
        <v>0.33274637765299597</v>
      </c>
      <c r="E86">
        <v>4.8170347003154497</v>
      </c>
    </row>
    <row r="87" spans="1:5">
      <c r="A87" s="1">
        <v>43550</v>
      </c>
      <c r="C87">
        <v>8.8616187989556092</v>
      </c>
      <c r="D87">
        <v>0.34859780736684098</v>
      </c>
      <c r="E87">
        <v>9.8616187989556092</v>
      </c>
    </row>
    <row r="88" spans="1:5">
      <c r="A88" s="1">
        <v>43551</v>
      </c>
      <c r="C88">
        <v>11.100401606425701</v>
      </c>
      <c r="D88">
        <v>0.31353527843373502</v>
      </c>
      <c r="E88">
        <v>12.100401606425701</v>
      </c>
    </row>
    <row r="89" spans="1:5">
      <c r="A89" s="1">
        <v>43552</v>
      </c>
      <c r="C89">
        <v>10.944827586206801</v>
      </c>
      <c r="D89">
        <v>0.27424456594827501</v>
      </c>
      <c r="E89">
        <v>11.944827586206801</v>
      </c>
    </row>
    <row r="90" spans="1:5">
      <c r="A90" s="1">
        <v>43553</v>
      </c>
      <c r="C90">
        <v>44.0085106382978</v>
      </c>
      <c r="D90">
        <v>0.39924690913191402</v>
      </c>
      <c r="E90">
        <v>45.0085106382978</v>
      </c>
    </row>
    <row r="91" spans="1:5">
      <c r="A91" s="1">
        <v>43554</v>
      </c>
      <c r="C91">
        <v>29.7735849056603</v>
      </c>
      <c r="D91">
        <v>0.25850631092924498</v>
      </c>
      <c r="E91">
        <v>30.7735849056603</v>
      </c>
    </row>
    <row r="92" spans="1:5">
      <c r="A92" s="1">
        <v>43555</v>
      </c>
      <c r="C92">
        <v>47.978397839783902</v>
      </c>
      <c r="D92">
        <v>0.19803626086138501</v>
      </c>
      <c r="E92">
        <v>48.978397839783902</v>
      </c>
    </row>
    <row r="93" spans="1:5">
      <c r="A93" s="1">
        <v>43556</v>
      </c>
      <c r="C93">
        <v>1.0909090909090899</v>
      </c>
      <c r="D93">
        <v>0.29504883309545399</v>
      </c>
      <c r="E93">
        <v>2.0909090909090899</v>
      </c>
    </row>
    <row r="94" spans="1:5">
      <c r="A94" s="1">
        <v>43557</v>
      </c>
      <c r="C94">
        <v>30.835087719298201</v>
      </c>
      <c r="D94">
        <v>0.47649246179999899</v>
      </c>
      <c r="E94">
        <v>31.835087719298201</v>
      </c>
    </row>
    <row r="95" spans="1:5">
      <c r="A95" s="1">
        <v>43558</v>
      </c>
      <c r="C95">
        <v>4.3172413793103397</v>
      </c>
      <c r="D95">
        <v>0.32415755674827501</v>
      </c>
      <c r="E95">
        <v>5.3172413793103397</v>
      </c>
    </row>
    <row r="96" spans="1:5">
      <c r="A96" s="1">
        <v>43559</v>
      </c>
      <c r="C96">
        <v>3.23571428571428</v>
      </c>
      <c r="D96">
        <v>0.34543891506428498</v>
      </c>
      <c r="E96">
        <v>4.2357142857142804</v>
      </c>
    </row>
    <row r="97" spans="1:5">
      <c r="A97" s="1">
        <v>43560</v>
      </c>
      <c r="C97">
        <v>5.6078947368421002</v>
      </c>
      <c r="D97">
        <v>0.3623032551</v>
      </c>
      <c r="E97">
        <v>6.6078947368421002</v>
      </c>
    </row>
    <row r="98" spans="1:5">
      <c r="A98" s="1">
        <v>43561</v>
      </c>
      <c r="C98">
        <v>3.5620437956204301</v>
      </c>
      <c r="D98">
        <v>0.27592939297080299</v>
      </c>
      <c r="E98">
        <v>4.5620437956204301</v>
      </c>
    </row>
    <row r="99" spans="1:5">
      <c r="A99" s="1">
        <v>43562</v>
      </c>
      <c r="C99">
        <v>1.38</v>
      </c>
      <c r="D99">
        <v>0.38723429411999899</v>
      </c>
      <c r="E99">
        <v>2.38</v>
      </c>
    </row>
    <row r="100" spans="1:5">
      <c r="A100" s="1">
        <v>43563</v>
      </c>
      <c r="C100">
        <v>8.3898305084745708</v>
      </c>
      <c r="D100">
        <v>0.28666163370338898</v>
      </c>
      <c r="E100">
        <v>9.3898305084745708</v>
      </c>
    </row>
    <row r="101" spans="1:5">
      <c r="A101" s="1">
        <v>43564</v>
      </c>
      <c r="C101">
        <v>15.5883777239709</v>
      </c>
      <c r="D101">
        <v>0.45639330326634397</v>
      </c>
      <c r="E101">
        <v>16.5883777239709</v>
      </c>
    </row>
    <row r="102" spans="1:5">
      <c r="A102" s="1">
        <v>43565</v>
      </c>
      <c r="C102">
        <v>28.2775119617224</v>
      </c>
      <c r="D102">
        <v>0.36164540925358601</v>
      </c>
      <c r="E102">
        <v>29.2775119617224</v>
      </c>
    </row>
    <row r="103" spans="1:5">
      <c r="A103" s="1">
        <v>43566</v>
      </c>
      <c r="C103">
        <v>111.878962536023</v>
      </c>
      <c r="D103">
        <v>0.26839902606916399</v>
      </c>
      <c r="E103">
        <v>112.878962536023</v>
      </c>
    </row>
    <row r="104" spans="1:5">
      <c r="A104" s="1">
        <v>43567</v>
      </c>
      <c r="C104">
        <v>13.508771929824499</v>
      </c>
      <c r="D104">
        <v>0.25684358155438602</v>
      </c>
      <c r="E104">
        <v>14.508771929824499</v>
      </c>
    </row>
    <row r="105" spans="1:5">
      <c r="A105" s="1">
        <v>43568</v>
      </c>
      <c r="C105">
        <v>8.2717770034843205</v>
      </c>
      <c r="D105">
        <v>0.31693653649825798</v>
      </c>
      <c r="E105">
        <v>9.2717770034843205</v>
      </c>
    </row>
    <row r="106" spans="1:5">
      <c r="A106" s="1">
        <v>43569</v>
      </c>
      <c r="C106">
        <v>2.67632850241545</v>
      </c>
      <c r="D106">
        <v>0.41144382582608602</v>
      </c>
      <c r="E106">
        <v>3.67632850241545</v>
      </c>
    </row>
    <row r="107" spans="1:5">
      <c r="A107" s="1">
        <v>43570</v>
      </c>
      <c r="C107">
        <v>25.168539325842598</v>
      </c>
      <c r="D107">
        <v>0.28903880138508697</v>
      </c>
      <c r="E107">
        <v>26.168539325842598</v>
      </c>
    </row>
    <row r="108" spans="1:5">
      <c r="A108" s="1">
        <v>43571</v>
      </c>
      <c r="C108">
        <v>5.2946428571428497</v>
      </c>
      <c r="D108">
        <v>0.19287771687499999</v>
      </c>
      <c r="E108">
        <v>6.2946428571428497</v>
      </c>
    </row>
    <row r="109" spans="1:5">
      <c r="A109" s="1">
        <v>43572</v>
      </c>
      <c r="C109">
        <v>20.397163120567299</v>
      </c>
      <c r="D109">
        <v>0.25984383575886499</v>
      </c>
      <c r="E109">
        <v>21.397163120567299</v>
      </c>
    </row>
    <row r="110" spans="1:5">
      <c r="A110" s="1">
        <v>43573</v>
      </c>
      <c r="C110">
        <v>6.0872274143302096</v>
      </c>
      <c r="D110">
        <v>0.34921707529594997</v>
      </c>
      <c r="E110">
        <v>7.0872274143302096</v>
      </c>
    </row>
    <row r="111" spans="1:5">
      <c r="A111" s="1">
        <v>43574</v>
      </c>
      <c r="C111">
        <v>29.6211031175059</v>
      </c>
      <c r="D111">
        <v>0.36359850376019098</v>
      </c>
      <c r="E111">
        <v>30.6211031175059</v>
      </c>
    </row>
    <row r="112" spans="1:5">
      <c r="A112" s="1">
        <v>43575</v>
      </c>
      <c r="C112">
        <v>9.9295154185022003</v>
      </c>
      <c r="D112">
        <v>0.28482450360205502</v>
      </c>
      <c r="E112">
        <v>10.9295154185022</v>
      </c>
    </row>
    <row r="113" spans="1:5">
      <c r="A113" s="1">
        <v>43576</v>
      </c>
      <c r="C113">
        <v>26.854961832061001</v>
      </c>
      <c r="D113">
        <v>0.46761049524172998</v>
      </c>
      <c r="E113">
        <v>27.854961832061001</v>
      </c>
    </row>
    <row r="114" spans="1:5">
      <c r="A114" s="1">
        <v>43577</v>
      </c>
      <c r="C114">
        <v>3.7475728155339798</v>
      </c>
      <c r="D114">
        <v>0.33926553483009703</v>
      </c>
      <c r="E114">
        <v>4.7475728155339798</v>
      </c>
    </row>
    <row r="115" spans="1:5">
      <c r="A115" s="1">
        <v>43578</v>
      </c>
      <c r="C115">
        <v>3.21768707482993</v>
      </c>
      <c r="D115">
        <v>0.433266225914965</v>
      </c>
      <c r="E115">
        <v>4.2176870748299304</v>
      </c>
    </row>
    <row r="116" spans="1:5">
      <c r="A116" s="1">
        <v>43579</v>
      </c>
      <c r="C116">
        <v>4.7272727272727204</v>
      </c>
      <c r="D116">
        <v>0.38494827351272698</v>
      </c>
      <c r="E116">
        <v>5.7272727272727204</v>
      </c>
    </row>
    <row r="117" spans="1:5">
      <c r="A117" s="1">
        <v>43580</v>
      </c>
      <c r="C117">
        <v>3.2732732732732699</v>
      </c>
      <c r="D117">
        <v>0.31200513140390301</v>
      </c>
      <c r="E117">
        <v>4.2732732732732703</v>
      </c>
    </row>
    <row r="118" spans="1:5">
      <c r="A118" s="1">
        <v>43581</v>
      </c>
      <c r="C118">
        <v>9.0295358649789002</v>
      </c>
      <c r="D118">
        <v>0.298523205746835</v>
      </c>
      <c r="E118">
        <v>10.0295358649789</v>
      </c>
    </row>
    <row r="119" spans="1:5">
      <c r="A119" s="1">
        <v>43582</v>
      </c>
      <c r="C119">
        <v>4.2935779816513699</v>
      </c>
      <c r="D119">
        <v>0.41472120517431099</v>
      </c>
      <c r="E119">
        <v>5.2935779816513699</v>
      </c>
    </row>
    <row r="120" spans="1:5">
      <c r="A120" s="1">
        <v>43583</v>
      </c>
      <c r="C120">
        <v>0.88343558282208501</v>
      </c>
      <c r="D120">
        <v>0.34115725153374199</v>
      </c>
      <c r="E120">
        <v>1.8834355828220799</v>
      </c>
    </row>
    <row r="121" spans="1:5">
      <c r="A121" s="1">
        <v>43584</v>
      </c>
      <c r="C121">
        <v>28.631299734748001</v>
      </c>
      <c r="D121">
        <v>0.32735951628912402</v>
      </c>
      <c r="E121">
        <v>29.631299734748001</v>
      </c>
    </row>
    <row r="122" spans="1:5">
      <c r="A122" s="1">
        <v>43585</v>
      </c>
      <c r="C122">
        <v>19.815635939323201</v>
      </c>
      <c r="D122">
        <v>0.38134691873045401</v>
      </c>
      <c r="E122">
        <v>20.815635939323201</v>
      </c>
    </row>
    <row r="123" spans="1:5">
      <c r="A123" s="1">
        <v>43586</v>
      </c>
      <c r="C123">
        <v>3.08602150537634</v>
      </c>
      <c r="D123">
        <v>0.31859380655376301</v>
      </c>
      <c r="E123">
        <v>4.0860215053763396</v>
      </c>
    </row>
    <row r="124" spans="1:5">
      <c r="A124" s="1">
        <v>43587</v>
      </c>
      <c r="C124">
        <v>36.710997442455202</v>
      </c>
      <c r="D124">
        <v>0.22471720772378501</v>
      </c>
      <c r="E124">
        <v>37.710997442455202</v>
      </c>
    </row>
    <row r="125" spans="1:5">
      <c r="A125" s="1">
        <v>43588</v>
      </c>
      <c r="C125">
        <v>3.50146627565982</v>
      </c>
      <c r="D125">
        <v>0.33815746219354798</v>
      </c>
      <c r="E125">
        <v>4.50146627565982</v>
      </c>
    </row>
    <row r="126" spans="1:5">
      <c r="A126" s="1">
        <v>43589</v>
      </c>
      <c r="C126">
        <v>5.8095238095238004</v>
      </c>
      <c r="D126">
        <v>0.30731886705102002</v>
      </c>
      <c r="E126">
        <v>6.8095238095238004</v>
      </c>
    </row>
    <row r="127" spans="1:5">
      <c r="A127" s="1">
        <v>43590</v>
      </c>
      <c r="C127">
        <v>79.180586907449197</v>
      </c>
      <c r="D127">
        <v>0.32584134491196298</v>
      </c>
      <c r="E127">
        <v>80.180586907449197</v>
      </c>
    </row>
    <row r="128" spans="1:5">
      <c r="A128" s="1">
        <v>43591</v>
      </c>
      <c r="C128">
        <v>4.7734375</v>
      </c>
      <c r="D128">
        <v>0.288068270324218</v>
      </c>
      <c r="E128">
        <v>5.7734375</v>
      </c>
    </row>
    <row r="129" spans="1:5">
      <c r="A129" s="1">
        <v>43592</v>
      </c>
      <c r="C129">
        <v>5.5338345864661598</v>
      </c>
      <c r="D129">
        <v>0.340145812139097</v>
      </c>
      <c r="E129">
        <v>6.5338345864661598</v>
      </c>
    </row>
    <row r="130" spans="1:5">
      <c r="A130" s="1">
        <v>43593</v>
      </c>
      <c r="C130">
        <v>12.201086956521699</v>
      </c>
      <c r="D130">
        <v>0.36248436216032498</v>
      </c>
      <c r="E130">
        <v>13.201086956521699</v>
      </c>
    </row>
    <row r="131" spans="1:5">
      <c r="A131" s="1">
        <v>43594</v>
      </c>
      <c r="C131">
        <v>4.4956772334293902</v>
      </c>
      <c r="D131">
        <v>0.34333695164265099</v>
      </c>
      <c r="E131">
        <v>5.4956772334293902</v>
      </c>
    </row>
    <row r="132" spans="1:5">
      <c r="A132" s="1">
        <v>43595</v>
      </c>
      <c r="C132">
        <v>8.3351648351648304</v>
      </c>
      <c r="D132">
        <v>0.35472400338186799</v>
      </c>
      <c r="E132">
        <v>9.3351648351648304</v>
      </c>
    </row>
    <row r="133" spans="1:5">
      <c r="A133" s="1">
        <v>43596</v>
      </c>
      <c r="C133">
        <v>2.4971098265895901</v>
      </c>
      <c r="D133">
        <v>0.33077829282658899</v>
      </c>
      <c r="E133">
        <v>3.4971098265895901</v>
      </c>
    </row>
    <row r="134" spans="1:5">
      <c r="A134" s="1">
        <v>43597</v>
      </c>
      <c r="C134">
        <v>3.9158878504672798</v>
      </c>
      <c r="D134">
        <v>0.55542148504672895</v>
      </c>
      <c r="E134">
        <v>4.91588785046729</v>
      </c>
    </row>
    <row r="135" spans="1:5">
      <c r="A135" s="1">
        <v>43598</v>
      </c>
      <c r="C135">
        <v>811.19083969465601</v>
      </c>
      <c r="D135">
        <v>0.46059662170992299</v>
      </c>
      <c r="E135">
        <v>812.19083969465601</v>
      </c>
    </row>
    <row r="136" spans="1:5">
      <c r="A136" s="1">
        <v>43599</v>
      </c>
      <c r="C136">
        <v>2.8489583333333299</v>
      </c>
      <c r="D136">
        <v>0.40491442601822902</v>
      </c>
      <c r="E136">
        <v>3.8489583333333299</v>
      </c>
    </row>
    <row r="137" spans="1:5">
      <c r="A137" s="1">
        <v>43600</v>
      </c>
      <c r="C137">
        <v>54.458624127617099</v>
      </c>
      <c r="D137">
        <v>0.36223722687038501</v>
      </c>
      <c r="E137">
        <v>55.458624127617099</v>
      </c>
    </row>
    <row r="138" spans="1:5">
      <c r="A138" s="1">
        <v>43601</v>
      </c>
      <c r="C138">
        <v>51.434146341463403</v>
      </c>
      <c r="D138">
        <v>0.389967840848781</v>
      </c>
      <c r="E138">
        <v>52.434146341463403</v>
      </c>
    </row>
    <row r="139" spans="1:5">
      <c r="A139" s="1">
        <v>43602</v>
      </c>
      <c r="C139">
        <v>8.9076517150395702</v>
      </c>
      <c r="D139">
        <v>0.297176509688654</v>
      </c>
      <c r="E139">
        <v>9.9076517150395702</v>
      </c>
    </row>
    <row r="140" spans="1:5">
      <c r="A140" s="1">
        <v>43603</v>
      </c>
      <c r="C140">
        <v>8.9257641921397308</v>
      </c>
      <c r="D140">
        <v>0.34138291019650602</v>
      </c>
      <c r="E140">
        <v>9.9257641921397308</v>
      </c>
    </row>
    <row r="141" spans="1:5">
      <c r="A141" s="1">
        <v>43604</v>
      </c>
      <c r="C141">
        <v>9.2733118971061099</v>
      </c>
      <c r="D141">
        <v>0.42022454674276499</v>
      </c>
      <c r="E141">
        <v>10.273311897106099</v>
      </c>
    </row>
    <row r="142" spans="1:5">
      <c r="A142" s="1">
        <v>43605</v>
      </c>
      <c r="C142">
        <v>1693.2488430046201</v>
      </c>
      <c r="D142">
        <v>0.28200969854110502</v>
      </c>
      <c r="E142">
        <v>1694.2488430046201</v>
      </c>
    </row>
    <row r="143" spans="1:5">
      <c r="A143" s="1">
        <v>43606</v>
      </c>
      <c r="C143">
        <v>8.9837133550488595</v>
      </c>
      <c r="D143">
        <v>0.42310631599674198</v>
      </c>
      <c r="E143">
        <v>9.9837133550488595</v>
      </c>
    </row>
    <row r="144" spans="1:5">
      <c r="A144" s="1">
        <v>43607</v>
      </c>
      <c r="C144">
        <v>4.3575757575757503</v>
      </c>
      <c r="D144">
        <v>0.45890846506060601</v>
      </c>
      <c r="E144">
        <v>5.3575757575757503</v>
      </c>
    </row>
    <row r="145" spans="1:5">
      <c r="A145" s="1">
        <v>43608</v>
      </c>
      <c r="C145">
        <v>15.9544303797468</v>
      </c>
      <c r="D145">
        <v>0.23362264234177199</v>
      </c>
      <c r="E145">
        <v>16.9544303797468</v>
      </c>
    </row>
    <row r="146" spans="1:5">
      <c r="A146" s="1">
        <v>43609</v>
      </c>
      <c r="C146">
        <v>11.9787234042553</v>
      </c>
      <c r="D146">
        <v>0.35304726640425499</v>
      </c>
      <c r="E146">
        <v>12.9787234042553</v>
      </c>
    </row>
    <row r="147" spans="1:5">
      <c r="A147" s="1">
        <v>43610</v>
      </c>
      <c r="C147">
        <v>9.15524475524475</v>
      </c>
      <c r="D147">
        <v>0.39265288268251403</v>
      </c>
      <c r="E147">
        <v>10.1552447552447</v>
      </c>
    </row>
    <row r="148" spans="1:5">
      <c r="A148" s="1">
        <v>43611</v>
      </c>
      <c r="C148">
        <v>37.220588235294102</v>
      </c>
      <c r="D148">
        <v>0.19212697926470501</v>
      </c>
      <c r="E148">
        <v>38.220588235294102</v>
      </c>
    </row>
    <row r="149" spans="1:5">
      <c r="A149" s="1">
        <v>43612</v>
      </c>
      <c r="C149">
        <v>1.8</v>
      </c>
      <c r="D149">
        <v>0.27249771350526297</v>
      </c>
      <c r="E149">
        <v>2.8</v>
      </c>
    </row>
    <row r="150" spans="1:5">
      <c r="A150" s="1">
        <v>43613</v>
      </c>
      <c r="C150">
        <v>108.29277566539901</v>
      </c>
      <c r="D150">
        <v>0.36305425316919798</v>
      </c>
      <c r="E150">
        <v>109.29277566539901</v>
      </c>
    </row>
    <row r="151" spans="1:5">
      <c r="A151" s="1">
        <v>43614</v>
      </c>
      <c r="C151">
        <v>13.9648093841642</v>
      </c>
      <c r="D151">
        <v>0.37585956506451501</v>
      </c>
      <c r="E151">
        <v>14.9648093841642</v>
      </c>
    </row>
    <row r="152" spans="1:5">
      <c r="A152" s="1">
        <v>43615</v>
      </c>
      <c r="C152">
        <v>78.041759880686001</v>
      </c>
      <c r="D152">
        <v>0.32384490662863502</v>
      </c>
      <c r="E152">
        <v>79.041759880686001</v>
      </c>
    </row>
    <row r="153" spans="1:5">
      <c r="A153" s="1">
        <v>43616</v>
      </c>
      <c r="C153">
        <v>6.4827586206896504</v>
      </c>
      <c r="D153">
        <v>0.26557145961034401</v>
      </c>
      <c r="E153">
        <v>7.4827586206896504</v>
      </c>
    </row>
    <row r="154" spans="1:5">
      <c r="A154" s="1">
        <v>43617</v>
      </c>
      <c r="C154">
        <v>45.467787114845898</v>
      </c>
      <c r="D154">
        <v>-7.6200097047618695E-2</v>
      </c>
      <c r="E154">
        <v>46.467787114845898</v>
      </c>
    </row>
    <row r="155" spans="1:5">
      <c r="A155" s="1">
        <v>43618</v>
      </c>
      <c r="C155">
        <v>8.6265060240963791</v>
      </c>
      <c r="D155">
        <v>0.31227835603614401</v>
      </c>
      <c r="E155">
        <v>9.6265060240963791</v>
      </c>
    </row>
    <row r="156" spans="1:5">
      <c r="A156" s="1">
        <v>43619</v>
      </c>
      <c r="C156">
        <v>80.016977928692697</v>
      </c>
      <c r="D156">
        <v>0.150148817662139</v>
      </c>
      <c r="E156">
        <v>81.016977928692697</v>
      </c>
    </row>
    <row r="157" spans="1:5">
      <c r="A157" s="1">
        <v>43620</v>
      </c>
      <c r="C157">
        <v>6.9096671949286801</v>
      </c>
      <c r="D157">
        <v>0.34496371666402498</v>
      </c>
      <c r="E157">
        <v>7.9096671949286801</v>
      </c>
    </row>
    <row r="158" spans="1:5">
      <c r="A158" s="1">
        <v>43621</v>
      </c>
      <c r="C158">
        <v>4.2666666666666604</v>
      </c>
      <c r="D158">
        <v>0.28030546738222201</v>
      </c>
      <c r="E158">
        <v>5.2666666666666604</v>
      </c>
    </row>
    <row r="159" spans="1:5">
      <c r="A159" s="1">
        <v>43622</v>
      </c>
      <c r="C159">
        <v>2.0476190476190399</v>
      </c>
      <c r="D159">
        <v>0.28626190527142797</v>
      </c>
      <c r="E159">
        <v>3.0476190476190399</v>
      </c>
    </row>
    <row r="160" spans="1:5">
      <c r="A160" s="1">
        <v>43623</v>
      </c>
      <c r="C160">
        <v>39.137864077669903</v>
      </c>
      <c r="D160">
        <v>0.30954003080776499</v>
      </c>
      <c r="E160">
        <v>40.137864077669903</v>
      </c>
    </row>
    <row r="161" spans="1:5">
      <c r="A161" s="1">
        <v>43624</v>
      </c>
      <c r="C161">
        <v>2.9757785467128</v>
      </c>
      <c r="D161">
        <v>0.33371571047058801</v>
      </c>
      <c r="E161">
        <v>3.9757785467128</v>
      </c>
    </row>
    <row r="162" spans="1:5">
      <c r="A162" s="1">
        <v>43625</v>
      </c>
      <c r="C162">
        <v>38.585152838427902</v>
      </c>
      <c r="D162">
        <v>0.48748222063755298</v>
      </c>
      <c r="E162">
        <v>39.585152838427902</v>
      </c>
    </row>
    <row r="163" spans="1:5">
      <c r="A163" s="1">
        <v>43626</v>
      </c>
      <c r="C163">
        <v>4.8972602739726003</v>
      </c>
      <c r="D163">
        <v>0.39221390334246498</v>
      </c>
      <c r="E163">
        <v>5.8972602739726003</v>
      </c>
    </row>
    <row r="164" spans="1:5">
      <c r="A164" s="1">
        <v>43627</v>
      </c>
      <c r="C164">
        <v>5.3</v>
      </c>
      <c r="D164">
        <v>0.31746854535416602</v>
      </c>
      <c r="E164">
        <v>6.3</v>
      </c>
    </row>
    <row r="165" spans="1:5">
      <c r="A165" s="1">
        <v>43628</v>
      </c>
      <c r="C165">
        <v>5.5463917525773097</v>
      </c>
      <c r="D165">
        <v>0.20893377713917499</v>
      </c>
      <c r="E165">
        <v>6.5463917525773097</v>
      </c>
    </row>
    <row r="166" spans="1:5">
      <c r="A166" s="1">
        <v>43629</v>
      </c>
      <c r="C166">
        <v>2.1854304635761501</v>
      </c>
      <c r="D166">
        <v>0.37959605674834401</v>
      </c>
      <c r="E166">
        <v>3.1854304635761501</v>
      </c>
    </row>
    <row r="167" spans="1:5">
      <c r="A167" s="1">
        <v>43630</v>
      </c>
      <c r="C167">
        <v>29.598814229249001</v>
      </c>
      <c r="D167">
        <v>0.38196647228853697</v>
      </c>
      <c r="E167">
        <v>30.598814229249001</v>
      </c>
    </row>
    <row r="168" spans="1:5">
      <c r="A168" s="1">
        <v>43631</v>
      </c>
      <c r="C168">
        <v>24.16713091922</v>
      </c>
      <c r="D168">
        <v>0.47183813863788299</v>
      </c>
      <c r="E168">
        <v>25.16713091922</v>
      </c>
    </row>
    <row r="169" spans="1:5">
      <c r="A169" s="1">
        <v>43632</v>
      </c>
      <c r="C169">
        <v>3.4268292682926802</v>
      </c>
      <c r="D169">
        <v>0.32445556468292602</v>
      </c>
      <c r="E169">
        <v>4.4268292682926802</v>
      </c>
    </row>
    <row r="170" spans="1:5">
      <c r="A170" s="1">
        <v>43633</v>
      </c>
      <c r="C170">
        <v>5.1271477663230201</v>
      </c>
      <c r="D170">
        <v>0.41963413616151102</v>
      </c>
      <c r="E170">
        <v>6.1271477663230201</v>
      </c>
    </row>
    <row r="171" spans="1:5">
      <c r="A171" s="1">
        <v>43634</v>
      </c>
      <c r="C171">
        <v>23.9381898454746</v>
      </c>
      <c r="D171">
        <v>0.325808386911699</v>
      </c>
      <c r="E171">
        <v>24.9381898454746</v>
      </c>
    </row>
    <row r="172" spans="1:5">
      <c r="A172" s="1">
        <v>43635</v>
      </c>
      <c r="C172">
        <v>50.115384615384599</v>
      </c>
      <c r="D172">
        <v>0.13222063761217701</v>
      </c>
      <c r="E172">
        <v>51.115384615384599</v>
      </c>
    </row>
    <row r="173" spans="1:5">
      <c r="A173" s="1">
        <v>43636</v>
      </c>
      <c r="C173">
        <v>12.712</v>
      </c>
      <c r="D173">
        <v>0.34690555074000001</v>
      </c>
      <c r="E173">
        <v>13.712</v>
      </c>
    </row>
    <row r="174" spans="1:5">
      <c r="A174" s="1">
        <v>43637</v>
      </c>
      <c r="C174">
        <v>1.90625</v>
      </c>
      <c r="D174">
        <v>0.35284489930729102</v>
      </c>
      <c r="E174">
        <v>2.90625</v>
      </c>
    </row>
    <row r="175" spans="1:5">
      <c r="A175" s="1">
        <v>43638</v>
      </c>
      <c r="C175">
        <v>41.146268656716401</v>
      </c>
      <c r="D175">
        <v>0.43622968668955198</v>
      </c>
      <c r="E175">
        <v>42.146268656716401</v>
      </c>
    </row>
    <row r="176" spans="1:5">
      <c r="A176" s="1">
        <v>43639</v>
      </c>
      <c r="C176">
        <v>5.5288461538461497</v>
      </c>
      <c r="D176">
        <v>0.44915597420192299</v>
      </c>
      <c r="E176">
        <v>6.5288461538461497</v>
      </c>
    </row>
    <row r="177" spans="1:5">
      <c r="A177" s="1">
        <v>43640</v>
      </c>
      <c r="C177">
        <v>5.1677018633540301</v>
      </c>
      <c r="D177">
        <v>0.26208475947329202</v>
      </c>
      <c r="E177">
        <v>6.1677018633540301</v>
      </c>
    </row>
    <row r="178" spans="1:5">
      <c r="A178" s="1">
        <v>43641</v>
      </c>
      <c r="C178">
        <v>2.93449781659388</v>
      </c>
      <c r="D178">
        <v>0.251206286593886</v>
      </c>
      <c r="E178">
        <v>3.93449781659388</v>
      </c>
    </row>
    <row r="179" spans="1:5">
      <c r="A179" s="1">
        <v>43642</v>
      </c>
      <c r="C179">
        <v>4.7787610619469003</v>
      </c>
      <c r="D179">
        <v>0.44982965398672498</v>
      </c>
      <c r="E179">
        <v>5.7787610619469003</v>
      </c>
    </row>
    <row r="180" spans="1:5">
      <c r="A180" s="1">
        <v>43643</v>
      </c>
      <c r="C180">
        <v>5.1307420494699603</v>
      </c>
      <c r="D180">
        <v>0.34735007590459299</v>
      </c>
      <c r="E180">
        <v>6.1307420494699603</v>
      </c>
    </row>
    <row r="181" spans="1:5">
      <c r="A181" s="1">
        <v>43644</v>
      </c>
      <c r="C181">
        <v>2.0242914979757001</v>
      </c>
      <c r="D181">
        <v>0.37401738057894701</v>
      </c>
      <c r="E181">
        <v>3.0242914979757001</v>
      </c>
    </row>
    <row r="182" spans="1:5">
      <c r="A182" s="1">
        <v>43645</v>
      </c>
      <c r="C182">
        <v>63.835164835164797</v>
      </c>
      <c r="D182">
        <v>0.33697730269450599</v>
      </c>
      <c r="E182">
        <v>64.835164835164804</v>
      </c>
    </row>
    <row r="183" spans="1:5">
      <c r="A183" s="1">
        <v>43646</v>
      </c>
      <c r="C183">
        <v>5.4611398963730498</v>
      </c>
      <c r="D183">
        <v>0.31036132752849699</v>
      </c>
      <c r="E183">
        <v>6.4611398963730498</v>
      </c>
    </row>
    <row r="184" spans="1:5">
      <c r="A184" s="1">
        <v>43647</v>
      </c>
      <c r="C184">
        <v>8.7011070110701105</v>
      </c>
      <c r="D184">
        <v>0.40263895766789598</v>
      </c>
      <c r="E184">
        <v>9.7011070110701105</v>
      </c>
    </row>
    <row r="185" spans="1:5">
      <c r="A185" s="1">
        <v>43648</v>
      </c>
      <c r="C185">
        <v>26.438596491228001</v>
      </c>
      <c r="D185">
        <v>0.24063974888304099</v>
      </c>
      <c r="E185">
        <v>27.438596491228001</v>
      </c>
    </row>
    <row r="186" spans="1:5">
      <c r="A186" s="1">
        <v>43649</v>
      </c>
      <c r="C186">
        <v>13.230337078651599</v>
      </c>
      <c r="D186">
        <v>0.29068566554775199</v>
      </c>
      <c r="E186">
        <v>14.230337078651599</v>
      </c>
    </row>
    <row r="187" spans="1:5">
      <c r="A187" s="1">
        <v>43650</v>
      </c>
      <c r="C187">
        <v>13.166425470332801</v>
      </c>
      <c r="D187">
        <v>0.51563067822141595</v>
      </c>
      <c r="E187">
        <v>14.166425470332801</v>
      </c>
    </row>
    <row r="188" spans="1:5">
      <c r="A188" s="1">
        <v>43651</v>
      </c>
      <c r="C188">
        <v>7.0748299319727801</v>
      </c>
      <c r="D188">
        <v>0.33286974459523799</v>
      </c>
      <c r="E188">
        <v>8.0748299319727899</v>
      </c>
    </row>
    <row r="189" spans="1:5">
      <c r="A189" s="1">
        <v>43652</v>
      </c>
      <c r="C189">
        <v>82.345609065155799</v>
      </c>
      <c r="D189">
        <v>0.38517084633711202</v>
      </c>
      <c r="E189">
        <v>83.345609065155799</v>
      </c>
    </row>
    <row r="190" spans="1:5">
      <c r="A190" s="1">
        <v>43653</v>
      </c>
      <c r="C190">
        <v>8.7028753993610195</v>
      </c>
      <c r="D190">
        <v>0.44582299247923302</v>
      </c>
      <c r="E190">
        <v>9.7028753993610195</v>
      </c>
    </row>
    <row r="191" spans="1:5">
      <c r="A191" s="1">
        <v>43654</v>
      </c>
      <c r="C191">
        <v>1377.02710280373</v>
      </c>
      <c r="D191">
        <v>-0.27008296403971099</v>
      </c>
      <c r="E191">
        <v>1378.02710280373</v>
      </c>
    </row>
    <row r="192" spans="1:5">
      <c r="A192" s="1">
        <v>43655</v>
      </c>
      <c r="C192">
        <v>795.52223273415302</v>
      </c>
      <c r="D192">
        <v>0.15363442459555299</v>
      </c>
      <c r="E192">
        <v>796.52223273415302</v>
      </c>
    </row>
    <row r="193" spans="1:5">
      <c r="A193" s="1">
        <v>43656</v>
      </c>
      <c r="C193">
        <v>6.3153153153153099</v>
      </c>
      <c r="D193">
        <v>0.33931348229279201</v>
      </c>
      <c r="E193">
        <v>7.3153153153153099</v>
      </c>
    </row>
    <row r="194" spans="1:5">
      <c r="A194" s="1">
        <v>43657</v>
      </c>
      <c r="C194">
        <v>7.4379084967320201</v>
      </c>
      <c r="D194">
        <v>0.46070116281045698</v>
      </c>
      <c r="E194">
        <v>8.4379084967320193</v>
      </c>
    </row>
    <row r="195" spans="1:5">
      <c r="A195" s="1">
        <v>43658</v>
      </c>
      <c r="C195">
        <v>1.9827586206896499</v>
      </c>
      <c r="D195">
        <v>0.37283500413361997</v>
      </c>
      <c r="E195">
        <v>2.9827586206896499</v>
      </c>
    </row>
    <row r="196" spans="1:5">
      <c r="A196" s="1">
        <v>43659</v>
      </c>
      <c r="C196">
        <v>54.133858267716498</v>
      </c>
      <c r="D196">
        <v>0.47347231890944602</v>
      </c>
      <c r="E196">
        <v>55.133858267716498</v>
      </c>
    </row>
    <row r="197" spans="1:5">
      <c r="A197" s="1">
        <v>43660</v>
      </c>
      <c r="C197">
        <v>58.527696793002903</v>
      </c>
      <c r="D197">
        <v>0.34883998345772499</v>
      </c>
      <c r="E197">
        <v>59.527696793002903</v>
      </c>
    </row>
    <row r="198" spans="1:5">
      <c r="A198" s="1">
        <v>43661</v>
      </c>
      <c r="C198">
        <v>24.172523961661302</v>
      </c>
      <c r="D198">
        <v>0.49308077854952098</v>
      </c>
      <c r="E198">
        <v>25.172523961661302</v>
      </c>
    </row>
    <row r="199" spans="1:5">
      <c r="A199" s="1">
        <v>43662</v>
      </c>
      <c r="C199">
        <v>3.4963503649634999</v>
      </c>
      <c r="D199">
        <v>0.479142443229926</v>
      </c>
      <c r="E199">
        <v>4.4963503649634999</v>
      </c>
    </row>
    <row r="200" spans="1:5">
      <c r="A200" s="1">
        <v>43663</v>
      </c>
      <c r="C200">
        <v>2.63241106719367</v>
      </c>
      <c r="D200">
        <v>0.32806452956126397</v>
      </c>
      <c r="E200">
        <v>3.63241106719367</v>
      </c>
    </row>
    <row r="201" spans="1:5">
      <c r="A201" s="1">
        <v>43664</v>
      </c>
      <c r="C201">
        <v>4.6685082872928101</v>
      </c>
      <c r="D201">
        <v>0.38004093579558001</v>
      </c>
      <c r="E201">
        <v>5.6685082872928101</v>
      </c>
    </row>
    <row r="202" spans="1:5">
      <c r="A202" s="1">
        <v>43665</v>
      </c>
      <c r="C202">
        <v>11.982543640897701</v>
      </c>
      <c r="D202">
        <v>0.33569595584663198</v>
      </c>
      <c r="E202">
        <v>12.982543640897701</v>
      </c>
    </row>
    <row r="203" spans="1:5">
      <c r="A203" s="1">
        <v>43666</v>
      </c>
      <c r="C203">
        <v>1.3928571428571399</v>
      </c>
      <c r="D203">
        <v>0.35119226115476099</v>
      </c>
      <c r="E203">
        <v>2.3928571428571401</v>
      </c>
    </row>
    <row r="204" spans="1:5">
      <c r="A204" s="1">
        <v>43667</v>
      </c>
      <c r="C204">
        <v>16.4710144927536</v>
      </c>
      <c r="D204">
        <v>0.42081662384420199</v>
      </c>
      <c r="E204">
        <v>17.4710144927536</v>
      </c>
    </row>
    <row r="205" spans="1:5">
      <c r="A205" s="1">
        <v>43668</v>
      </c>
      <c r="C205">
        <v>35.878260869565203</v>
      </c>
      <c r="D205">
        <v>0.22607433647536199</v>
      </c>
      <c r="E205">
        <v>36.878260869565203</v>
      </c>
    </row>
    <row r="206" spans="1:5">
      <c r="A206" s="1">
        <v>43669</v>
      </c>
      <c r="C206">
        <v>24.231343283582</v>
      </c>
      <c r="D206">
        <v>0.24312479889552099</v>
      </c>
      <c r="E206">
        <v>25.231343283582</v>
      </c>
    </row>
    <row r="207" spans="1:5">
      <c r="A207" s="1">
        <v>43670</v>
      </c>
      <c r="C207">
        <v>32.974037600716201</v>
      </c>
      <c r="D207">
        <v>0.30999429691852998</v>
      </c>
      <c r="E207">
        <v>33.974037600716201</v>
      </c>
    </row>
    <row r="208" spans="1:5">
      <c r="A208" s="1">
        <v>43671</v>
      </c>
      <c r="C208">
        <v>5.0176991150442403</v>
      </c>
      <c r="D208">
        <v>0.38567113627433602</v>
      </c>
      <c r="E208">
        <v>6.0176991150442403</v>
      </c>
    </row>
    <row r="209" spans="1:5">
      <c r="A209" s="1">
        <v>43672</v>
      </c>
      <c r="C209">
        <v>2.6008968609865399</v>
      </c>
      <c r="D209">
        <v>0.41196452509416998</v>
      </c>
      <c r="E209">
        <v>3.6008968609865399</v>
      </c>
    </row>
    <row r="210" spans="1:5">
      <c r="A210" s="1">
        <v>43673</v>
      </c>
      <c r="C210">
        <v>3.11848341232227</v>
      </c>
      <c r="D210">
        <v>0.51026566872037904</v>
      </c>
      <c r="E210">
        <v>4.11848341232227</v>
      </c>
    </row>
    <row r="211" spans="1:5">
      <c r="A211" s="1">
        <v>43674</v>
      </c>
      <c r="C211">
        <v>3.3653136531365302</v>
      </c>
      <c r="D211">
        <v>0.40646969647970399</v>
      </c>
      <c r="E211">
        <v>4.3653136531365302</v>
      </c>
    </row>
    <row r="212" spans="1:5">
      <c r="A212" s="1">
        <v>43675</v>
      </c>
      <c r="C212">
        <v>6.0493827160493803</v>
      </c>
      <c r="D212">
        <v>0.27604200242112398</v>
      </c>
      <c r="E212">
        <v>7.0493827160493803</v>
      </c>
    </row>
    <row r="213" spans="1:5">
      <c r="A213" s="1">
        <v>43676</v>
      </c>
      <c r="C213">
        <v>288.95987158908503</v>
      </c>
      <c r="D213">
        <v>0.66337313757143401</v>
      </c>
      <c r="E213">
        <v>289.95987158908503</v>
      </c>
    </row>
    <row r="214" spans="1:5">
      <c r="A214" s="1">
        <v>43677</v>
      </c>
      <c r="C214">
        <v>3.06726457399103</v>
      </c>
      <c r="D214">
        <v>0.34926934362780199</v>
      </c>
      <c r="E214">
        <v>4.0672645739910296</v>
      </c>
    </row>
    <row r="215" spans="1:5">
      <c r="A215" s="1">
        <v>43678</v>
      </c>
      <c r="C215">
        <v>8.3800000000000008</v>
      </c>
      <c r="D215">
        <v>0.56778806258750003</v>
      </c>
      <c r="E215">
        <v>9.3800000000000008</v>
      </c>
    </row>
    <row r="216" spans="1:5">
      <c r="A216" s="1">
        <v>43679</v>
      </c>
      <c r="C216">
        <v>24.5846867749419</v>
      </c>
      <c r="D216">
        <v>0.40029125128770299</v>
      </c>
      <c r="E216">
        <v>25.5846867749419</v>
      </c>
    </row>
    <row r="217" spans="1:5">
      <c r="A217" s="1">
        <v>43680</v>
      </c>
      <c r="C217">
        <v>7.3392070484581398</v>
      </c>
      <c r="D217">
        <v>0.34362970539353799</v>
      </c>
      <c r="E217">
        <v>8.3392070484581495</v>
      </c>
    </row>
    <row r="218" spans="1:5">
      <c r="A218" s="1">
        <v>43681</v>
      </c>
      <c r="C218">
        <v>137.30418250950501</v>
      </c>
      <c r="D218">
        <v>0.12192313035171</v>
      </c>
      <c r="E218">
        <v>138.30418250950501</v>
      </c>
    </row>
    <row r="219" spans="1:5">
      <c r="A219" s="1">
        <v>43682</v>
      </c>
      <c r="C219">
        <v>1.005291005291</v>
      </c>
      <c r="D219">
        <v>0.34085183680952302</v>
      </c>
      <c r="E219">
        <v>2.0052910052909998</v>
      </c>
    </row>
    <row r="220" spans="1:5">
      <c r="A220" s="1">
        <v>43683</v>
      </c>
      <c r="C220">
        <v>1.6121673003802199</v>
      </c>
      <c r="D220">
        <v>0.31525570407984699</v>
      </c>
      <c r="E220">
        <v>2.6121673003802202</v>
      </c>
    </row>
    <row r="221" spans="1:5">
      <c r="A221" s="1">
        <v>43684</v>
      </c>
      <c r="C221">
        <v>15.787735849056601</v>
      </c>
      <c r="D221">
        <v>0.344226114596698</v>
      </c>
      <c r="E221">
        <v>16.787735849056599</v>
      </c>
    </row>
    <row r="222" spans="1:5">
      <c r="A222" s="1">
        <v>43685</v>
      </c>
      <c r="C222">
        <v>72.345374449339204</v>
      </c>
      <c r="D222">
        <v>0.44033452284052499</v>
      </c>
      <c r="E222">
        <v>73.345374449339204</v>
      </c>
    </row>
    <row r="223" spans="1:5">
      <c r="A223" s="1">
        <v>43686</v>
      </c>
      <c r="C223">
        <v>6.2572614107883799</v>
      </c>
      <c r="D223">
        <v>0.26274190834854699</v>
      </c>
      <c r="E223">
        <v>7.2572614107883799</v>
      </c>
    </row>
    <row r="224" spans="1:5">
      <c r="A224" s="1">
        <v>43687</v>
      </c>
      <c r="C224">
        <v>6.1024096385542101</v>
      </c>
      <c r="D224">
        <v>0.242466543975902</v>
      </c>
      <c r="E224">
        <v>7.1024096385542101</v>
      </c>
    </row>
    <row r="225" spans="1:5">
      <c r="A225" s="1">
        <v>43688</v>
      </c>
      <c r="C225">
        <v>1.14619883040935</v>
      </c>
      <c r="D225">
        <v>0.34259670199999998</v>
      </c>
      <c r="E225">
        <v>2.1461988304093498</v>
      </c>
    </row>
    <row r="226" spans="1:5">
      <c r="A226" s="1">
        <v>43689</v>
      </c>
      <c r="C226">
        <v>4.0646900269541701</v>
      </c>
      <c r="D226">
        <v>0.38846812041239698</v>
      </c>
      <c r="E226">
        <v>5.0646900269541701</v>
      </c>
    </row>
    <row r="227" spans="1:5">
      <c r="A227" s="1">
        <v>43690</v>
      </c>
      <c r="C227">
        <v>43.665987780040702</v>
      </c>
      <c r="D227">
        <v>0.37860645512525298</v>
      </c>
      <c r="E227">
        <v>44.665987780040702</v>
      </c>
    </row>
    <row r="228" spans="1:5">
      <c r="A228" s="1">
        <v>43691</v>
      </c>
      <c r="C228">
        <v>23.893719806763201</v>
      </c>
      <c r="D228">
        <v>0.28668075795652098</v>
      </c>
      <c r="E228">
        <v>24.893719806763201</v>
      </c>
    </row>
    <row r="229" spans="1:5">
      <c r="A229" s="1">
        <v>43692</v>
      </c>
      <c r="C229">
        <v>4.1916666666666602</v>
      </c>
      <c r="D229">
        <v>0.34025255530833298</v>
      </c>
      <c r="E229">
        <v>5.1916666666666602</v>
      </c>
    </row>
    <row r="230" spans="1:5">
      <c r="A230" s="1">
        <v>43693</v>
      </c>
      <c r="C230">
        <v>6.1126005361930202</v>
      </c>
      <c r="D230">
        <v>0.28419982526541498</v>
      </c>
      <c r="E230">
        <v>7.1126005361930202</v>
      </c>
    </row>
    <row r="231" spans="1:5">
      <c r="A231" s="1">
        <v>43694</v>
      </c>
      <c r="C231">
        <v>493.804305283757</v>
      </c>
      <c r="D231">
        <v>0.24236212707240301</v>
      </c>
      <c r="E231">
        <v>494.804305283757</v>
      </c>
    </row>
    <row r="232" spans="1:5">
      <c r="A232" s="1">
        <v>43695</v>
      </c>
      <c r="C232">
        <v>12.3804034582132</v>
      </c>
      <c r="D232">
        <v>0.27771328047550597</v>
      </c>
      <c r="E232">
        <v>13.3804034582132</v>
      </c>
    </row>
    <row r="233" spans="1:5">
      <c r="A233" s="1">
        <v>43696</v>
      </c>
      <c r="C233">
        <v>4.5145631067961096</v>
      </c>
      <c r="D233">
        <v>0.29230465528640698</v>
      </c>
      <c r="E233">
        <v>5.5145631067961096</v>
      </c>
    </row>
    <row r="234" spans="1:5">
      <c r="A234" s="1">
        <v>43697</v>
      </c>
      <c r="C234">
        <v>3.85507246376811</v>
      </c>
      <c r="D234">
        <v>0.53185516892270501</v>
      </c>
      <c r="E234">
        <v>4.85507246376811</v>
      </c>
    </row>
    <row r="235" spans="1:5">
      <c r="A235" s="1">
        <v>43698</v>
      </c>
      <c r="C235">
        <v>2.72373540856031</v>
      </c>
      <c r="D235">
        <v>0.40267881635408498</v>
      </c>
      <c r="E235">
        <v>3.72373540856031</v>
      </c>
    </row>
    <row r="236" spans="1:5">
      <c r="A236" s="1">
        <v>43699</v>
      </c>
      <c r="C236">
        <v>8.8179104477611894</v>
      </c>
      <c r="D236">
        <v>0.25081840179999898</v>
      </c>
      <c r="E236">
        <v>9.8179104477611894</v>
      </c>
    </row>
    <row r="237" spans="1:5">
      <c r="A237" s="1">
        <v>43700</v>
      </c>
      <c r="C237">
        <v>9.0539325842696599</v>
      </c>
      <c r="D237">
        <v>0.28881644383932598</v>
      </c>
      <c r="E237">
        <v>10.053932584269599</v>
      </c>
    </row>
    <row r="238" spans="1:5">
      <c r="A238" s="1">
        <v>43701</v>
      </c>
      <c r="C238">
        <v>12.4172661870503</v>
      </c>
      <c r="D238">
        <v>0.26524555678057399</v>
      </c>
      <c r="E238">
        <v>13.4172661870503</v>
      </c>
    </row>
    <row r="239" spans="1:5">
      <c r="A239" s="1">
        <v>43702</v>
      </c>
      <c r="C239">
        <v>200.809523809523</v>
      </c>
      <c r="D239">
        <v>0.34491091782652999</v>
      </c>
      <c r="E239">
        <v>201.809523809523</v>
      </c>
    </row>
    <row r="240" spans="1:5">
      <c r="A240" s="1">
        <v>43703</v>
      </c>
      <c r="C240">
        <v>4.3781512605042003</v>
      </c>
      <c r="D240">
        <v>0.41536259965966299</v>
      </c>
      <c r="E240">
        <v>5.3781512605042003</v>
      </c>
    </row>
    <row r="241" spans="1:5">
      <c r="A241" s="1">
        <v>43704</v>
      </c>
      <c r="C241">
        <v>4.5680473372780996</v>
      </c>
      <c r="D241">
        <v>0.35004022604733698</v>
      </c>
      <c r="E241">
        <v>5.5680473372780996</v>
      </c>
    </row>
    <row r="242" spans="1:5">
      <c r="A242" s="1">
        <v>43705</v>
      </c>
      <c r="C242">
        <v>33.519634703196303</v>
      </c>
      <c r="D242">
        <v>0.33190007967031898</v>
      </c>
      <c r="E242">
        <v>34.519634703196303</v>
      </c>
    </row>
    <row r="243" spans="1:5">
      <c r="A243" s="1">
        <v>43706</v>
      </c>
      <c r="C243">
        <v>10.339285714285699</v>
      </c>
      <c r="D243">
        <v>0.275231071781249</v>
      </c>
      <c r="E243">
        <v>11.339285714285699</v>
      </c>
    </row>
    <row r="244" spans="1:5">
      <c r="A244" s="1">
        <v>43707</v>
      </c>
      <c r="C244">
        <v>22.121951219512098</v>
      </c>
      <c r="D244">
        <v>0.55165308977316796</v>
      </c>
      <c r="E244">
        <v>23.121951219512098</v>
      </c>
    </row>
    <row r="245" spans="1:5">
      <c r="A245" s="1">
        <v>43708</v>
      </c>
      <c r="C245">
        <v>6.76056338028169</v>
      </c>
      <c r="D245">
        <v>0.41412487590140801</v>
      </c>
      <c r="E245">
        <v>7.76056338028169</v>
      </c>
    </row>
    <row r="246" spans="1:5">
      <c r="A246" s="1">
        <v>43709</v>
      </c>
      <c r="C246">
        <v>9.7263157894736807</v>
      </c>
      <c r="D246">
        <v>0.249759821161403</v>
      </c>
      <c r="E246">
        <v>10.726315789473601</v>
      </c>
    </row>
    <row r="247" spans="1:5">
      <c r="A247" s="1">
        <v>43710</v>
      </c>
      <c r="C247">
        <v>151.80878552971501</v>
      </c>
      <c r="D247">
        <v>0.266986470706289</v>
      </c>
      <c r="E247">
        <v>152.80878552971501</v>
      </c>
    </row>
    <row r="248" spans="1:5">
      <c r="A248" s="1">
        <v>43711</v>
      </c>
      <c r="C248">
        <v>50.7916666666666</v>
      </c>
      <c r="D248">
        <v>0.342961864842594</v>
      </c>
      <c r="E248">
        <v>51.7916666666666</v>
      </c>
    </row>
    <row r="249" spans="1:5">
      <c r="A249" s="1">
        <v>43712</v>
      </c>
      <c r="C249">
        <v>27.205387205387201</v>
      </c>
      <c r="D249">
        <v>0.374053896595958</v>
      </c>
      <c r="E249">
        <v>28.205387205387201</v>
      </c>
    </row>
    <row r="250" spans="1:5">
      <c r="A250" s="1">
        <v>43713</v>
      </c>
      <c r="C250">
        <v>17.121107266435899</v>
      </c>
      <c r="D250">
        <v>0.231862985709342</v>
      </c>
      <c r="E250">
        <v>18.121107266435899</v>
      </c>
    </row>
    <row r="251" spans="1:5">
      <c r="A251" s="1">
        <v>43714</v>
      </c>
      <c r="C251">
        <v>3.4631268436578102</v>
      </c>
      <c r="D251">
        <v>0.40837945541592802</v>
      </c>
      <c r="E251">
        <v>4.4631268436578102</v>
      </c>
    </row>
    <row r="252" spans="1:5">
      <c r="A252" s="1">
        <v>43715</v>
      </c>
      <c r="C252">
        <v>5.2993197278911497</v>
      </c>
      <c r="D252">
        <v>0.24552208124149599</v>
      </c>
      <c r="E252">
        <v>6.2993197278911497</v>
      </c>
    </row>
    <row r="253" spans="1:5">
      <c r="A253" s="1">
        <v>43716</v>
      </c>
      <c r="C253">
        <v>0.54901960784313697</v>
      </c>
      <c r="D253">
        <v>0.37019265658823503</v>
      </c>
      <c r="E253">
        <v>1.54901960784313</v>
      </c>
    </row>
    <row r="254" spans="1:5">
      <c r="A254" s="1">
        <v>43717</v>
      </c>
      <c r="C254">
        <v>20.863945578231199</v>
      </c>
      <c r="D254">
        <v>0.35594158561224398</v>
      </c>
      <c r="E254">
        <v>21.863945578231199</v>
      </c>
    </row>
    <row r="255" spans="1:5">
      <c r="A255" s="1">
        <v>43718</v>
      </c>
      <c r="C255">
        <v>11.7669902912621</v>
      </c>
      <c r="D255">
        <v>0.32457749166504801</v>
      </c>
      <c r="E255">
        <v>12.7669902912621</v>
      </c>
    </row>
    <row r="256" spans="1:5">
      <c r="A256" s="1">
        <v>43719</v>
      </c>
      <c r="C256">
        <v>12.1724137931034</v>
      </c>
      <c r="D256">
        <v>0.38738308475861899</v>
      </c>
      <c r="E256">
        <v>13.1724137931034</v>
      </c>
    </row>
    <row r="257" spans="1:5">
      <c r="A257" s="1">
        <v>43720</v>
      </c>
      <c r="C257">
        <v>25.662360034452998</v>
      </c>
      <c r="D257">
        <v>0.37460535724806199</v>
      </c>
      <c r="E257">
        <v>26.662360034452998</v>
      </c>
    </row>
    <row r="258" spans="1:5">
      <c r="A258" s="1">
        <v>43721</v>
      </c>
      <c r="C258">
        <v>4.9177489177489102</v>
      </c>
      <c r="D258">
        <v>0.31523198775757499</v>
      </c>
      <c r="E258">
        <v>5.9177489177489102</v>
      </c>
    </row>
    <row r="259" spans="1:5">
      <c r="A259" s="1">
        <v>43722</v>
      </c>
      <c r="C259">
        <v>4.53617021276595</v>
      </c>
      <c r="D259">
        <v>0.33932267582553099</v>
      </c>
      <c r="E259">
        <v>5.53617021276595</v>
      </c>
    </row>
    <row r="260" spans="1:5">
      <c r="A260" s="1">
        <v>43723</v>
      </c>
      <c r="C260">
        <v>3.1829787234042501</v>
      </c>
      <c r="D260">
        <v>0.30649570932340298</v>
      </c>
      <c r="E260">
        <v>4.1829787234042497</v>
      </c>
    </row>
    <row r="261" spans="1:5">
      <c r="A261" s="1">
        <v>43724</v>
      </c>
      <c r="C261">
        <v>119.92207792207699</v>
      </c>
      <c r="D261">
        <v>0.398865417200575</v>
      </c>
      <c r="E261">
        <v>120.92207792207699</v>
      </c>
    </row>
    <row r="262" spans="1:5">
      <c r="A262" s="1">
        <v>43725</v>
      </c>
      <c r="C262">
        <v>69.048507462686501</v>
      </c>
      <c r="D262">
        <v>0.17157493604850699</v>
      </c>
      <c r="E262">
        <v>70.048507462686501</v>
      </c>
    </row>
    <row r="263" spans="1:5">
      <c r="A263" s="1">
        <v>43726</v>
      </c>
      <c r="C263">
        <v>7.4962406015037502</v>
      </c>
      <c r="D263">
        <v>0.54869972663909705</v>
      </c>
      <c r="E263">
        <v>8.4962406015037502</v>
      </c>
    </row>
    <row r="264" spans="1:5">
      <c r="A264" s="1">
        <v>43727</v>
      </c>
      <c r="C264">
        <v>7.8450184501844999</v>
      </c>
      <c r="D264">
        <v>0.32369451189298898</v>
      </c>
      <c r="E264">
        <v>8.8450184501845008</v>
      </c>
    </row>
    <row r="265" spans="1:5">
      <c r="A265" s="1">
        <v>43728</v>
      </c>
      <c r="C265">
        <v>4.0199999999999996</v>
      </c>
      <c r="D265">
        <v>0.37064115756666599</v>
      </c>
      <c r="E265">
        <v>5.0199999999999996</v>
      </c>
    </row>
    <row r="266" spans="1:5">
      <c r="A266" s="1">
        <v>43729</v>
      </c>
      <c r="C266">
        <v>1.3398058252427101</v>
      </c>
      <c r="D266">
        <v>0.45434158888834902</v>
      </c>
      <c r="E266">
        <v>2.3398058252427099</v>
      </c>
    </row>
    <row r="267" spans="1:5">
      <c r="A267" s="1">
        <v>43730</v>
      </c>
      <c r="C267">
        <v>15.1641443538998</v>
      </c>
      <c r="D267">
        <v>0.34089192969848697</v>
      </c>
      <c r="E267">
        <v>16.1641443538998</v>
      </c>
    </row>
    <row r="268" spans="1:5">
      <c r="A268" s="1">
        <v>43731</v>
      </c>
      <c r="C268">
        <v>4.9166666666666599</v>
      </c>
      <c r="D268">
        <v>0.27811159589166601</v>
      </c>
      <c r="E268">
        <v>5.9166666666666599</v>
      </c>
    </row>
    <row r="269" spans="1:5">
      <c r="A269" s="1">
        <v>43732</v>
      </c>
      <c r="C269">
        <v>5.1660516605166</v>
      </c>
      <c r="D269">
        <v>0.39481231251660498</v>
      </c>
      <c r="E269">
        <v>6.1660516605166</v>
      </c>
    </row>
    <row r="270" spans="1:5">
      <c r="A270" s="1">
        <v>43733</v>
      </c>
      <c r="C270">
        <v>659.92517537022604</v>
      </c>
      <c r="D270">
        <v>-0.67284499940373699</v>
      </c>
      <c r="E270">
        <v>660.92517537022604</v>
      </c>
    </row>
    <row r="271" spans="1:5">
      <c r="A271" s="1">
        <v>43734</v>
      </c>
      <c r="C271">
        <v>10.672727272727199</v>
      </c>
      <c r="D271">
        <v>0.29800674489393902</v>
      </c>
      <c r="E271">
        <v>11.672727272727199</v>
      </c>
    </row>
    <row r="272" spans="1:5">
      <c r="A272" s="1">
        <v>43735</v>
      </c>
      <c r="C272">
        <v>31.7198641765704</v>
      </c>
      <c r="D272">
        <v>0.30236885697538202</v>
      </c>
      <c r="E272">
        <v>32.719864176570397</v>
      </c>
    </row>
    <row r="273" spans="1:5">
      <c r="A273" s="1">
        <v>43736</v>
      </c>
      <c r="C273">
        <v>4.72832369942196</v>
      </c>
      <c r="D273">
        <v>0.332792663930635</v>
      </c>
      <c r="E273">
        <v>5.72832369942196</v>
      </c>
    </row>
    <row r="274" spans="1:5">
      <c r="A274" s="1">
        <v>43737</v>
      </c>
      <c r="C274">
        <v>11.7383177570093</v>
      </c>
      <c r="D274">
        <v>0.39167803417289698</v>
      </c>
      <c r="E274">
        <v>12.7383177570093</v>
      </c>
    </row>
    <row r="275" spans="1:5">
      <c r="A275" s="1">
        <v>43738</v>
      </c>
      <c r="C275">
        <v>4.8869565217391298</v>
      </c>
      <c r="D275">
        <v>0.44718988274782501</v>
      </c>
      <c r="E275">
        <v>5.8869565217391298</v>
      </c>
    </row>
    <row r="276" spans="1:5">
      <c r="A276" s="1">
        <v>43739</v>
      </c>
      <c r="C276">
        <v>5.7643835616438297</v>
      </c>
      <c r="D276">
        <v>0.32496537024109501</v>
      </c>
      <c r="E276">
        <v>6.7643835616438297</v>
      </c>
    </row>
    <row r="277" spans="1:5">
      <c r="A277" s="1">
        <v>43740</v>
      </c>
      <c r="C277">
        <v>67.338935574229694</v>
      </c>
      <c r="D277">
        <v>0.171187720870216</v>
      </c>
      <c r="E277">
        <v>68.338935574229694</v>
      </c>
    </row>
    <row r="278" spans="1:5">
      <c r="A278" s="1">
        <v>43741</v>
      </c>
      <c r="C278">
        <v>376.334038054968</v>
      </c>
      <c r="D278">
        <v>0.23740240694503001</v>
      </c>
      <c r="E278">
        <v>377.334038054968</v>
      </c>
    </row>
    <row r="279" spans="1:5">
      <c r="A279" s="1">
        <v>43742</v>
      </c>
      <c r="C279">
        <v>5.8308823529411704</v>
      </c>
      <c r="D279">
        <v>0.31713140590808703</v>
      </c>
      <c r="E279">
        <v>6.8308823529411704</v>
      </c>
    </row>
    <row r="280" spans="1:5">
      <c r="A280" s="1">
        <v>43743</v>
      </c>
      <c r="C280">
        <v>3.2701421800947799</v>
      </c>
      <c r="D280">
        <v>0.36989317328436</v>
      </c>
      <c r="E280">
        <v>4.2701421800947799</v>
      </c>
    </row>
    <row r="281" spans="1:5">
      <c r="A281" s="1">
        <v>43744</v>
      </c>
      <c r="C281">
        <v>3493.5444054189602</v>
      </c>
      <c r="D281">
        <v>8.9991528689670405E-2</v>
      </c>
      <c r="E281">
        <v>3494.5444054189602</v>
      </c>
    </row>
    <row r="282" spans="1:5">
      <c r="A282" s="1">
        <v>43745</v>
      </c>
      <c r="C282">
        <v>306.76515679442502</v>
      </c>
      <c r="D282">
        <v>4.0449593714982197E-2</v>
      </c>
      <c r="E282">
        <v>307.76515679442502</v>
      </c>
    </row>
    <row r="283" spans="1:5">
      <c r="A283" s="1">
        <v>43746</v>
      </c>
      <c r="C283">
        <v>536.08179959100198</v>
      </c>
      <c r="D283">
        <v>0.13769805422494999</v>
      </c>
      <c r="E283">
        <v>537.08179959100198</v>
      </c>
    </row>
    <row r="284" spans="1:5">
      <c r="A284" s="1">
        <v>43747</v>
      </c>
      <c r="C284">
        <v>2.24680851063829</v>
      </c>
      <c r="D284">
        <v>0.28727128997021201</v>
      </c>
      <c r="E284">
        <v>3.24680851063829</v>
      </c>
    </row>
    <row r="285" spans="1:5">
      <c r="A285" s="1">
        <v>43748</v>
      </c>
      <c r="C285">
        <v>10.0855614973262</v>
      </c>
      <c r="D285">
        <v>0.35468247826737997</v>
      </c>
      <c r="E285">
        <v>11.0855614973262</v>
      </c>
    </row>
    <row r="286" spans="1:5">
      <c r="A286" s="1">
        <v>43749</v>
      </c>
      <c r="C286">
        <v>5.5102040816326499</v>
      </c>
      <c r="D286">
        <v>0.42767232780952302</v>
      </c>
      <c r="E286">
        <v>6.5102040816326499</v>
      </c>
    </row>
    <row r="287" spans="1:5">
      <c r="A287" s="1">
        <v>43750</v>
      </c>
      <c r="C287">
        <v>7.7067545304777596</v>
      </c>
      <c r="D287">
        <v>0.26584017969027901</v>
      </c>
      <c r="E287">
        <v>8.7067545304777596</v>
      </c>
    </row>
    <row r="288" spans="1:5">
      <c r="A288" s="1">
        <v>43751</v>
      </c>
      <c r="C288">
        <v>5.5327102803738297</v>
      </c>
      <c r="D288">
        <v>0.45419268992523298</v>
      </c>
      <c r="E288">
        <v>6.5327102803738297</v>
      </c>
    </row>
    <row r="289" spans="1:5">
      <c r="A289" s="1">
        <v>43752</v>
      </c>
      <c r="C289">
        <v>22.061111111111099</v>
      </c>
      <c r="D289">
        <v>0.43865165968333297</v>
      </c>
      <c r="E289">
        <v>23.061111111111099</v>
      </c>
    </row>
    <row r="290" spans="1:5">
      <c r="A290" s="1">
        <v>43753</v>
      </c>
      <c r="C290">
        <v>22.170454545454501</v>
      </c>
      <c r="D290">
        <v>0.45713118663068197</v>
      </c>
      <c r="E290">
        <v>23.170454545454501</v>
      </c>
    </row>
    <row r="291" spans="1:5">
      <c r="A291" s="1">
        <v>43754</v>
      </c>
      <c r="C291">
        <v>44.737201365187701</v>
      </c>
      <c r="D291">
        <v>0.52189999279351396</v>
      </c>
      <c r="E291">
        <v>45.737201365187701</v>
      </c>
    </row>
    <row r="292" spans="1:5">
      <c r="A292" s="1">
        <v>43755</v>
      </c>
      <c r="C292">
        <v>10.7487684729064</v>
      </c>
      <c r="D292">
        <v>0.31512562597536897</v>
      </c>
      <c r="E292">
        <v>11.7487684729064</v>
      </c>
    </row>
    <row r="293" spans="1:5">
      <c r="A293" s="1">
        <v>43756</v>
      </c>
      <c r="C293">
        <v>9.5734597156398102</v>
      </c>
      <c r="D293">
        <v>0.497219657625592</v>
      </c>
      <c r="E293">
        <v>10.5734597156398</v>
      </c>
    </row>
    <row r="294" spans="1:5">
      <c r="A294" s="1">
        <v>43757</v>
      </c>
      <c r="C294">
        <v>20.493749999999999</v>
      </c>
      <c r="D294">
        <v>0.43517484708749898</v>
      </c>
      <c r="E294">
        <v>21.493749999999999</v>
      </c>
    </row>
    <row r="295" spans="1:5">
      <c r="A295" s="1">
        <v>43758</v>
      </c>
      <c r="C295">
        <v>4.0904522613065302</v>
      </c>
      <c r="D295">
        <v>0.37616017754773801</v>
      </c>
      <c r="E295">
        <v>5.0904522613065302</v>
      </c>
    </row>
    <row r="296" spans="1:5">
      <c r="A296" s="1">
        <v>43759</v>
      </c>
      <c r="C296">
        <v>4.1666666666666599</v>
      </c>
      <c r="D296">
        <v>0.353084002219135</v>
      </c>
      <c r="E296">
        <v>5.1666666666666599</v>
      </c>
    </row>
    <row r="297" spans="1:5">
      <c r="A297" s="1">
        <v>43760</v>
      </c>
      <c r="C297">
        <v>7.8851674641148302</v>
      </c>
      <c r="D297">
        <v>0.28921820009808602</v>
      </c>
      <c r="E297">
        <v>8.8851674641148293</v>
      </c>
    </row>
    <row r="298" spans="1:5">
      <c r="A298" s="1">
        <v>43761</v>
      </c>
      <c r="C298">
        <v>3.8487394957983101</v>
      </c>
      <c r="D298">
        <v>0.30002238388235197</v>
      </c>
      <c r="E298">
        <v>4.8487394957983101</v>
      </c>
    </row>
    <row r="299" spans="1:5">
      <c r="A299" s="1">
        <v>43762</v>
      </c>
      <c r="C299">
        <v>9.5170068027210792</v>
      </c>
      <c r="D299">
        <v>0.35602028239455802</v>
      </c>
      <c r="E299">
        <v>10.517006802720999</v>
      </c>
    </row>
    <row r="300" spans="1:5">
      <c r="A300" s="1">
        <v>43763</v>
      </c>
      <c r="C300">
        <v>56.722554890219499</v>
      </c>
      <c r="D300">
        <v>0.77147537062674498</v>
      </c>
      <c r="E300">
        <v>57.722554890219499</v>
      </c>
    </row>
    <row r="301" spans="1:5">
      <c r="A301" s="1">
        <v>43764</v>
      </c>
      <c r="C301">
        <v>3.4275362318840501</v>
      </c>
      <c r="D301">
        <v>0.23100434509420201</v>
      </c>
      <c r="E301">
        <v>4.4275362318840497</v>
      </c>
    </row>
    <row r="302" spans="1:5">
      <c r="A302" s="1">
        <v>43765</v>
      </c>
      <c r="C302">
        <v>3.7725490196078399</v>
      </c>
      <c r="D302">
        <v>0.39720360430392199</v>
      </c>
      <c r="E302">
        <v>4.7725490196078404</v>
      </c>
    </row>
    <row r="303" spans="1:5">
      <c r="A303" s="1">
        <v>43766</v>
      </c>
      <c r="C303">
        <v>15.318032786885199</v>
      </c>
      <c r="D303">
        <v>0.24244090501639301</v>
      </c>
      <c r="E303">
        <v>16.318032786885201</v>
      </c>
    </row>
    <row r="304" spans="1:5">
      <c r="A304" s="1">
        <v>43767</v>
      </c>
      <c r="C304">
        <v>5.9490909090909003</v>
      </c>
      <c r="D304">
        <v>0.33218795746909102</v>
      </c>
      <c r="E304">
        <v>6.9490909090909003</v>
      </c>
    </row>
    <row r="305" spans="1:5">
      <c r="A305" s="1">
        <v>43768</v>
      </c>
      <c r="C305">
        <v>7.6062500000000002</v>
      </c>
      <c r="D305">
        <v>0.38734828942499899</v>
      </c>
      <c r="E305">
        <v>8.6062499999999993</v>
      </c>
    </row>
    <row r="306" spans="1:5">
      <c r="A306" s="1">
        <v>43769</v>
      </c>
      <c r="C306">
        <v>23.5933806146572</v>
      </c>
      <c r="D306">
        <v>0.228433657706855</v>
      </c>
      <c r="E306">
        <v>24.5933806146572</v>
      </c>
    </row>
    <row r="307" spans="1:5">
      <c r="A307" s="1">
        <v>43770</v>
      </c>
      <c r="C307">
        <v>175.67481044650299</v>
      </c>
      <c r="D307">
        <v>0.35183347167060203</v>
      </c>
      <c r="E307">
        <v>176.67481044650299</v>
      </c>
    </row>
    <row r="308" spans="1:5">
      <c r="A308" s="1">
        <v>43771</v>
      </c>
      <c r="C308">
        <v>4.8681318681318597</v>
      </c>
      <c r="D308">
        <v>0.329341896021978</v>
      </c>
      <c r="E308">
        <v>5.8681318681318597</v>
      </c>
    </row>
    <row r="309" spans="1:5">
      <c r="A309" s="1">
        <v>43772</v>
      </c>
      <c r="C309">
        <v>8.3445692883895095</v>
      </c>
      <c r="D309">
        <v>0.328914269782771</v>
      </c>
      <c r="E309">
        <v>9.3445692883895095</v>
      </c>
    </row>
    <row r="310" spans="1:5">
      <c r="A310" s="1">
        <v>43773</v>
      </c>
      <c r="C310">
        <v>35.040871934604901</v>
      </c>
      <c r="D310">
        <v>0.74675709976294202</v>
      </c>
      <c r="E310">
        <v>36.040871934604901</v>
      </c>
    </row>
    <row r="311" spans="1:5">
      <c r="A311" s="1">
        <v>43774</v>
      </c>
      <c r="C311">
        <v>14.906976744186</v>
      </c>
      <c r="D311">
        <v>0.36910732389147299</v>
      </c>
      <c r="E311">
        <v>15.906976744186</v>
      </c>
    </row>
    <row r="312" spans="1:5">
      <c r="A312" s="1">
        <v>43775</v>
      </c>
      <c r="C312">
        <v>78.352941176470594</v>
      </c>
      <c r="D312">
        <v>0.119449820438065</v>
      </c>
      <c r="E312">
        <v>79.352941176470594</v>
      </c>
    </row>
    <row r="313" spans="1:5">
      <c r="A313" s="1">
        <v>43776</v>
      </c>
      <c r="C313">
        <v>37.5070028011204</v>
      </c>
      <c r="D313">
        <v>0.57895701839495495</v>
      </c>
      <c r="E313">
        <v>38.5070028011204</v>
      </c>
    </row>
    <row r="314" spans="1:5">
      <c r="A314" s="1">
        <v>43777</v>
      </c>
      <c r="C314">
        <v>6.1509433962264097</v>
      </c>
      <c r="D314">
        <v>0.330078467031446</v>
      </c>
      <c r="E314">
        <v>7.1509433962264097</v>
      </c>
    </row>
    <row r="315" spans="1:5">
      <c r="A315" s="1">
        <v>43778</v>
      </c>
      <c r="C315">
        <v>13.22</v>
      </c>
      <c r="D315">
        <v>0.363380634899999</v>
      </c>
      <c r="E315">
        <v>14.22</v>
      </c>
    </row>
    <row r="316" spans="1:5">
      <c r="A316" s="1">
        <v>43779</v>
      </c>
      <c r="C316">
        <v>17.564013840830398</v>
      </c>
      <c r="D316">
        <v>0.29633621135986199</v>
      </c>
      <c r="E316">
        <v>18.564013840830398</v>
      </c>
    </row>
    <row r="317" spans="1:5">
      <c r="A317" s="1">
        <v>43780</v>
      </c>
      <c r="C317">
        <v>16.319148936170201</v>
      </c>
      <c r="D317">
        <v>0.30933759882742201</v>
      </c>
      <c r="E317">
        <v>17.319148936170201</v>
      </c>
    </row>
    <row r="318" spans="1:5">
      <c r="A318" s="1">
        <v>43781</v>
      </c>
      <c r="C318">
        <v>3.3541666666666599</v>
      </c>
      <c r="D318">
        <v>0.29228020794270798</v>
      </c>
      <c r="E318">
        <v>4.3541666666666599</v>
      </c>
    </row>
    <row r="319" spans="1:5">
      <c r="A319" s="1">
        <v>43782</v>
      </c>
      <c r="C319">
        <v>6.64761904761904</v>
      </c>
      <c r="D319">
        <v>0.49604813805714199</v>
      </c>
      <c r="E319">
        <v>7.64761904761904</v>
      </c>
    </row>
    <row r="320" spans="1:5">
      <c r="A320" s="1">
        <v>43783</v>
      </c>
      <c r="C320">
        <v>5.7859778597785896</v>
      </c>
      <c r="D320">
        <v>0.35323269923247202</v>
      </c>
      <c r="E320">
        <v>6.7859778597785896</v>
      </c>
    </row>
    <row r="321" spans="1:5">
      <c r="A321" s="1">
        <v>43784</v>
      </c>
      <c r="C321">
        <v>27.175115207373199</v>
      </c>
      <c r="D321">
        <v>0.37809174805529799</v>
      </c>
      <c r="E321">
        <v>28.175115207373199</v>
      </c>
    </row>
    <row r="322" spans="1:5">
      <c r="A322" s="1">
        <v>43785</v>
      </c>
      <c r="C322">
        <v>39.6170212765957</v>
      </c>
      <c r="D322">
        <v>0.14306398183650601</v>
      </c>
      <c r="E322">
        <v>40.6170212765957</v>
      </c>
    </row>
    <row r="323" spans="1:5">
      <c r="A323" s="1">
        <v>43786</v>
      </c>
      <c r="C323">
        <v>5.8130841121495296</v>
      </c>
      <c r="D323">
        <v>0.29045909501869099</v>
      </c>
      <c r="E323">
        <v>6.8130841121495296</v>
      </c>
    </row>
    <row r="324" spans="1:5">
      <c r="A324" s="1">
        <v>43787</v>
      </c>
      <c r="C324">
        <v>6.9121621621621596</v>
      </c>
      <c r="D324">
        <v>0.38470584017905302</v>
      </c>
      <c r="E324">
        <v>7.9121621621621596</v>
      </c>
    </row>
    <row r="325" spans="1:5">
      <c r="A325" s="1">
        <v>43788</v>
      </c>
      <c r="C325">
        <v>14.475935828877001</v>
      </c>
      <c r="D325">
        <v>0.452087088034759</v>
      </c>
      <c r="E325">
        <v>15.475935828877001</v>
      </c>
    </row>
    <row r="326" spans="1:5">
      <c r="A326" s="1">
        <v>43789</v>
      </c>
      <c r="C326">
        <v>4.6130030959752304</v>
      </c>
      <c r="D326">
        <v>0.40379684343653199</v>
      </c>
      <c r="E326">
        <v>5.6130030959752304</v>
      </c>
    </row>
    <row r="327" spans="1:5">
      <c r="A327" s="1">
        <v>43790</v>
      </c>
      <c r="C327">
        <v>15.2322375397667</v>
      </c>
      <c r="D327">
        <v>0.37659606203075202</v>
      </c>
      <c r="E327">
        <v>16.2322375397667</v>
      </c>
    </row>
    <row r="328" spans="1:5">
      <c r="A328" s="1">
        <v>43791</v>
      </c>
      <c r="C328">
        <v>1.48863636363636</v>
      </c>
      <c r="D328">
        <v>0.283059043590909</v>
      </c>
      <c r="E328">
        <v>2.4886363636363602</v>
      </c>
    </row>
    <row r="329" spans="1:5">
      <c r="A329" s="1">
        <v>43792</v>
      </c>
      <c r="C329">
        <v>1.8278145695364201</v>
      </c>
      <c r="D329">
        <v>0.33313881480794699</v>
      </c>
      <c r="E329">
        <v>2.8278145695364199</v>
      </c>
    </row>
    <row r="330" spans="1:5">
      <c r="A330" s="1">
        <v>43793</v>
      </c>
      <c r="C330">
        <v>7.8709677419354804</v>
      </c>
      <c r="D330">
        <v>0.36797473108467699</v>
      </c>
      <c r="E330">
        <v>8.8709677419354804</v>
      </c>
    </row>
    <row r="331" spans="1:5">
      <c r="A331" s="1">
        <v>43794</v>
      </c>
      <c r="C331">
        <v>425.17836812144202</v>
      </c>
      <c r="D331">
        <v>6.0862699765652797E-2</v>
      </c>
      <c r="E331">
        <v>426.17836812144202</v>
      </c>
    </row>
    <row r="332" spans="1:5">
      <c r="A332" s="1">
        <v>43795</v>
      </c>
      <c r="C332">
        <v>10.9200913242009</v>
      </c>
      <c r="D332">
        <v>0.24794518101027499</v>
      </c>
      <c r="E332">
        <v>11.9200913242009</v>
      </c>
    </row>
    <row r="333" spans="1:5">
      <c r="A333" s="1">
        <v>43796</v>
      </c>
      <c r="C333">
        <v>8.6701570680628208</v>
      </c>
      <c r="D333">
        <v>0.301401294010471</v>
      </c>
      <c r="E333">
        <v>9.6701570680628208</v>
      </c>
    </row>
    <row r="334" spans="1:5">
      <c r="A334" s="1">
        <v>43797</v>
      </c>
      <c r="C334">
        <v>5.8054474708171204</v>
      </c>
      <c r="D334">
        <v>0.50026019177431902</v>
      </c>
      <c r="E334">
        <v>6.8054474708171204</v>
      </c>
    </row>
    <row r="335" spans="1:5">
      <c r="A335" s="1">
        <v>43798</v>
      </c>
      <c r="C335">
        <v>5.9838056680161902</v>
      </c>
      <c r="D335">
        <v>0.401284081995951</v>
      </c>
      <c r="E335">
        <v>6.9838056680161902</v>
      </c>
    </row>
    <row r="336" spans="1:5">
      <c r="A336" s="1">
        <v>43799</v>
      </c>
      <c r="C336">
        <v>4.8945686900958396</v>
      </c>
      <c r="D336">
        <v>0.38929591176038297</v>
      </c>
      <c r="E336">
        <v>5.8945686900958396</v>
      </c>
    </row>
    <row r="337" spans="1:5">
      <c r="A337" s="1">
        <v>43800</v>
      </c>
      <c r="C337">
        <v>50.742245989304799</v>
      </c>
      <c r="D337">
        <v>0.40832559084813103</v>
      </c>
      <c r="E337">
        <v>51.742245989304799</v>
      </c>
    </row>
    <row r="338" spans="1:5">
      <c r="A338" s="1">
        <v>43801</v>
      </c>
      <c r="C338">
        <v>1.12925170068027</v>
      </c>
      <c r="D338">
        <v>0.39460261525850299</v>
      </c>
      <c r="E338">
        <v>2.1292517006802698</v>
      </c>
    </row>
    <row r="339" spans="1:5">
      <c r="A339" s="1">
        <v>43802</v>
      </c>
      <c r="C339">
        <v>416.46586345381502</v>
      </c>
      <c r="D339">
        <v>0.64535675193708897</v>
      </c>
      <c r="E339">
        <v>417.46586345381502</v>
      </c>
    </row>
    <row r="340" spans="1:5">
      <c r="A340" s="1">
        <v>43803</v>
      </c>
      <c r="C340">
        <v>2.4293193717277402</v>
      </c>
      <c r="D340">
        <v>0.499314131230366</v>
      </c>
      <c r="E340">
        <v>3.4293193717277402</v>
      </c>
    </row>
    <row r="341" spans="1:5">
      <c r="A341" s="1">
        <v>43804</v>
      </c>
      <c r="C341">
        <v>6.4469696969696901</v>
      </c>
      <c r="D341">
        <v>0.31071490743939301</v>
      </c>
      <c r="E341">
        <v>7.4469696969696901</v>
      </c>
    </row>
    <row r="342" spans="1:5">
      <c r="A342" s="1">
        <v>43805</v>
      </c>
      <c r="C342">
        <v>34.568697729988003</v>
      </c>
      <c r="D342">
        <v>0.231806374275983</v>
      </c>
      <c r="E342">
        <v>35.568697729988003</v>
      </c>
    </row>
    <row r="343" spans="1:5">
      <c r="A343" s="1">
        <v>43806</v>
      </c>
      <c r="C343">
        <v>0.55462184873949505</v>
      </c>
      <c r="D343">
        <v>0.32205002074789901</v>
      </c>
      <c r="E343">
        <v>1.5546218487394901</v>
      </c>
    </row>
    <row r="344" spans="1:5">
      <c r="A344" s="1">
        <v>43807</v>
      </c>
      <c r="C344">
        <v>11.3523809523809</v>
      </c>
      <c r="D344">
        <v>0.16868783929523801</v>
      </c>
      <c r="E344">
        <v>12.3523809523809</v>
      </c>
    </row>
    <row r="345" spans="1:5">
      <c r="A345" s="1">
        <v>43808</v>
      </c>
      <c r="C345">
        <v>13.473214285714199</v>
      </c>
      <c r="D345">
        <v>0.35827965861160699</v>
      </c>
      <c r="E345">
        <v>14.473214285714199</v>
      </c>
    </row>
    <row r="346" spans="1:5">
      <c r="A346" s="1">
        <v>43809</v>
      </c>
      <c r="C346">
        <v>919.59584295612001</v>
      </c>
      <c r="D346">
        <v>0.876792038112577</v>
      </c>
      <c r="E346">
        <v>920.59584295612001</v>
      </c>
    </row>
    <row r="347" spans="1:5">
      <c r="A347" s="1">
        <v>43810</v>
      </c>
      <c r="C347">
        <v>44.344751381215403</v>
      </c>
      <c r="D347">
        <v>0.31289483144420199</v>
      </c>
      <c r="E347">
        <v>45.344751381215403</v>
      </c>
    </row>
    <row r="348" spans="1:5">
      <c r="A348" s="1">
        <v>43811</v>
      </c>
      <c r="C348">
        <v>69.052631578947299</v>
      </c>
      <c r="D348">
        <v>0.238434631529825</v>
      </c>
      <c r="E348">
        <v>70.052631578947299</v>
      </c>
    </row>
    <row r="349" spans="1:5">
      <c r="A349" s="1">
        <v>43812</v>
      </c>
      <c r="C349">
        <v>8.1310043668122205</v>
      </c>
      <c r="D349">
        <v>0.32962683998689901</v>
      </c>
      <c r="E349">
        <v>9.1310043668122205</v>
      </c>
    </row>
    <row r="350" spans="1:5">
      <c r="A350" s="1">
        <v>43813</v>
      </c>
      <c r="C350">
        <v>22.773536895674301</v>
      </c>
      <c r="D350">
        <v>0.37314304165394402</v>
      </c>
      <c r="E350">
        <v>23.773536895674301</v>
      </c>
    </row>
    <row r="351" spans="1:5">
      <c r="A351" s="1">
        <v>43814</v>
      </c>
      <c r="C351">
        <v>65.762886597938106</v>
      </c>
      <c r="D351">
        <v>0.28555285828350402</v>
      </c>
      <c r="E351">
        <v>66.762886597938106</v>
      </c>
    </row>
    <row r="352" spans="1:5">
      <c r="A352" s="1">
        <v>43815</v>
      </c>
      <c r="C352">
        <v>21.1280846063454</v>
      </c>
      <c r="D352">
        <v>0.26237307524911901</v>
      </c>
      <c r="E352">
        <v>22.1280846063454</v>
      </c>
    </row>
    <row r="353" spans="1:5">
      <c r="A353" s="1">
        <v>43816</v>
      </c>
      <c r="C353">
        <v>8.8639053254437794</v>
      </c>
      <c r="D353">
        <v>0.26472313069822401</v>
      </c>
      <c r="E353">
        <v>9.8639053254437794</v>
      </c>
    </row>
    <row r="354" spans="1:5">
      <c r="A354" s="1">
        <v>43817</v>
      </c>
      <c r="C354">
        <v>6.3550295857988104</v>
      </c>
      <c r="D354">
        <v>0.23711787143195201</v>
      </c>
      <c r="E354">
        <v>7.3550295857988104</v>
      </c>
    </row>
    <row r="355" spans="1:5">
      <c r="A355" s="1">
        <v>43818</v>
      </c>
      <c r="C355">
        <v>8.5303030303030294</v>
      </c>
      <c r="D355">
        <v>0.36087510593939198</v>
      </c>
      <c r="E355">
        <v>9.5303030303030294</v>
      </c>
    </row>
    <row r="356" spans="1:5">
      <c r="A356" s="1">
        <v>43819</v>
      </c>
      <c r="C356">
        <v>8.5321637426900505</v>
      </c>
      <c r="D356">
        <v>0.38464607964619901</v>
      </c>
      <c r="E356">
        <v>9.5321637426900505</v>
      </c>
    </row>
    <row r="357" spans="1:5">
      <c r="A357" s="1">
        <v>43820</v>
      </c>
      <c r="C357">
        <v>12.214390602055801</v>
      </c>
      <c r="D357">
        <v>0.37234281658590201</v>
      </c>
      <c r="E357">
        <v>13.214390602055801</v>
      </c>
    </row>
    <row r="358" spans="1:5">
      <c r="A358" s="1">
        <v>43821</v>
      </c>
      <c r="C358">
        <v>0.90909090909090895</v>
      </c>
      <c r="D358">
        <v>0.32281540639860101</v>
      </c>
      <c r="E358">
        <v>1.9090909090909001</v>
      </c>
    </row>
    <row r="359" spans="1:5">
      <c r="A359" s="1">
        <v>43822</v>
      </c>
      <c r="C359">
        <v>18.672811059907801</v>
      </c>
      <c r="D359">
        <v>0.61201894413364</v>
      </c>
      <c r="E359">
        <v>19.672811059907801</v>
      </c>
    </row>
    <row r="360" spans="1:5">
      <c r="A360" s="1">
        <v>43823</v>
      </c>
      <c r="C360">
        <v>2.6576576576576501</v>
      </c>
      <c r="D360">
        <v>0.34258405186486401</v>
      </c>
      <c r="E360">
        <v>3.6576576576576501</v>
      </c>
    </row>
    <row r="361" spans="1:5">
      <c r="A361" s="1">
        <v>43824</v>
      </c>
      <c r="C361">
        <v>3.4065934065933998</v>
      </c>
      <c r="D361">
        <v>0.56609313401098804</v>
      </c>
      <c r="E361">
        <v>4.4065934065933998</v>
      </c>
    </row>
    <row r="362" spans="1:5">
      <c r="A362" s="1">
        <v>43825</v>
      </c>
      <c r="C362">
        <v>21.736180904522602</v>
      </c>
      <c r="D362">
        <v>0.29892228436306501</v>
      </c>
      <c r="E362">
        <v>22.736180904522602</v>
      </c>
    </row>
    <row r="363" spans="1:5">
      <c r="A363" s="1">
        <v>43826</v>
      </c>
      <c r="C363">
        <v>2.0125000000000002</v>
      </c>
      <c r="D363">
        <v>0.33637661018749898</v>
      </c>
      <c r="E363">
        <v>3.0125000000000002</v>
      </c>
    </row>
    <row r="364" spans="1:5">
      <c r="A364" s="1">
        <v>43827</v>
      </c>
      <c r="C364">
        <v>11.456790123456701</v>
      </c>
      <c r="D364">
        <v>0.39745987209876499</v>
      </c>
      <c r="E364">
        <v>12.456790123456701</v>
      </c>
    </row>
    <row r="365" spans="1:5">
      <c r="A365" s="1">
        <v>43828</v>
      </c>
      <c r="C365">
        <v>6.2</v>
      </c>
      <c r="D365">
        <v>0.18078640709090901</v>
      </c>
      <c r="E365">
        <v>7.2</v>
      </c>
    </row>
    <row r="366" spans="1:5">
      <c r="A366" s="1">
        <v>43829</v>
      </c>
      <c r="C366">
        <v>94.983833718244796</v>
      </c>
      <c r="D366">
        <v>0.27417143953117701</v>
      </c>
      <c r="E366">
        <v>95.983833718244796</v>
      </c>
    </row>
    <row r="367" spans="1:5">
      <c r="A367" s="1">
        <v>43830</v>
      </c>
      <c r="C367">
        <v>46.328102710413603</v>
      </c>
      <c r="D367">
        <v>0.35767711610413599</v>
      </c>
      <c r="E367">
        <v>47.328102710413603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topLeftCell="A250" workbookViewId="0">
      <selection activeCell="D272" sqref="D272"/>
    </sheetView>
  </sheetViews>
  <sheetFormatPr baseColWidth="10" defaultRowHeight="15" x14ac:dyDescent="0"/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>
      <c r="A2" s="1">
        <v>43465</v>
      </c>
      <c r="B2">
        <v>1510.8000489999999</v>
      </c>
      <c r="C2">
        <v>1520.76001</v>
      </c>
      <c r="D2">
        <v>1487</v>
      </c>
      <c r="E2">
        <v>1501.969971</v>
      </c>
      <c r="F2">
        <v>1501.969971</v>
      </c>
      <c r="G2">
        <v>6954500</v>
      </c>
    </row>
    <row r="3" spans="1:7">
      <c r="A3" s="1">
        <v>43467</v>
      </c>
      <c r="B3">
        <v>1465.1999510000001</v>
      </c>
      <c r="C3">
        <v>1553.3599850000001</v>
      </c>
      <c r="D3">
        <v>1460.9300539999999</v>
      </c>
      <c r="E3">
        <v>1539.130005</v>
      </c>
      <c r="F3">
        <v>1539.130005</v>
      </c>
      <c r="G3">
        <v>7983100</v>
      </c>
    </row>
    <row r="4" spans="1:7">
      <c r="A4" s="1">
        <v>43468</v>
      </c>
      <c r="B4">
        <v>1520.01001</v>
      </c>
      <c r="C4">
        <v>1538</v>
      </c>
      <c r="D4">
        <v>1497.1099850000001</v>
      </c>
      <c r="E4">
        <v>1500.280029</v>
      </c>
      <c r="F4">
        <v>1500.280029</v>
      </c>
      <c r="G4">
        <v>6975600</v>
      </c>
    </row>
    <row r="5" spans="1:7">
      <c r="A5" s="1">
        <v>43469</v>
      </c>
      <c r="B5">
        <v>1530</v>
      </c>
      <c r="C5">
        <v>1594</v>
      </c>
      <c r="D5">
        <v>1518.3100589999999</v>
      </c>
      <c r="E5">
        <v>1575.3900149999999</v>
      </c>
      <c r="F5">
        <v>1575.3900149999999</v>
      </c>
      <c r="G5">
        <v>9182600</v>
      </c>
    </row>
    <row r="6" spans="1:7">
      <c r="A6" s="1">
        <v>43472</v>
      </c>
      <c r="B6">
        <v>1602.3100589999999</v>
      </c>
      <c r="C6">
        <v>1634.5600589999999</v>
      </c>
      <c r="D6">
        <v>1589.1899410000001</v>
      </c>
      <c r="E6">
        <v>1629.51001</v>
      </c>
      <c r="F6">
        <v>1629.51001</v>
      </c>
      <c r="G6">
        <v>7993200</v>
      </c>
    </row>
    <row r="7" spans="1:7">
      <c r="A7" s="1">
        <v>43473</v>
      </c>
      <c r="B7">
        <v>1664.6899410000001</v>
      </c>
      <c r="C7">
        <v>1676.6099850000001</v>
      </c>
      <c r="D7">
        <v>1616.6099850000001</v>
      </c>
      <c r="E7">
        <v>1656.579956</v>
      </c>
      <c r="F7">
        <v>1656.579956</v>
      </c>
      <c r="G7">
        <v>8881400</v>
      </c>
    </row>
    <row r="8" spans="1:7">
      <c r="A8" s="1">
        <v>43474</v>
      </c>
      <c r="B8">
        <v>1652.9799800000001</v>
      </c>
      <c r="C8">
        <v>1667.8000489999999</v>
      </c>
      <c r="D8">
        <v>1641.400024</v>
      </c>
      <c r="E8">
        <v>1659.420044</v>
      </c>
      <c r="F8">
        <v>1659.420044</v>
      </c>
      <c r="G8">
        <v>6348800</v>
      </c>
    </row>
    <row r="9" spans="1:7">
      <c r="A9" s="1">
        <v>43475</v>
      </c>
      <c r="B9">
        <v>1641.01001</v>
      </c>
      <c r="C9">
        <v>1663.25</v>
      </c>
      <c r="D9">
        <v>1621.619995</v>
      </c>
      <c r="E9">
        <v>1656.219971</v>
      </c>
      <c r="F9">
        <v>1656.219971</v>
      </c>
      <c r="G9">
        <v>6507700</v>
      </c>
    </row>
    <row r="10" spans="1:7">
      <c r="A10" s="1">
        <v>43476</v>
      </c>
      <c r="B10">
        <v>1640.5500489999999</v>
      </c>
      <c r="C10">
        <v>1660.290039</v>
      </c>
      <c r="D10">
        <v>1636.219971</v>
      </c>
      <c r="E10">
        <v>1640.5600589999999</v>
      </c>
      <c r="F10">
        <v>1640.5600589999999</v>
      </c>
      <c r="G10">
        <v>4686200</v>
      </c>
    </row>
    <row r="11" spans="1:7">
      <c r="A11" s="1">
        <v>43479</v>
      </c>
      <c r="B11">
        <v>1615</v>
      </c>
      <c r="C11">
        <v>1648.1999510000001</v>
      </c>
      <c r="D11">
        <v>1595.150024</v>
      </c>
      <c r="E11">
        <v>1617.209961</v>
      </c>
      <c r="F11">
        <v>1617.209961</v>
      </c>
      <c r="G11">
        <v>6005900</v>
      </c>
    </row>
    <row r="12" spans="1:7">
      <c r="A12" s="1">
        <v>43480</v>
      </c>
      <c r="B12">
        <v>1632</v>
      </c>
      <c r="C12">
        <v>1675.160034</v>
      </c>
      <c r="D12">
        <v>1626.01001</v>
      </c>
      <c r="E12">
        <v>1674.5600589999999</v>
      </c>
      <c r="F12">
        <v>1674.5600589999999</v>
      </c>
      <c r="G12">
        <v>5998500</v>
      </c>
    </row>
    <row r="13" spans="1:7">
      <c r="A13" s="1">
        <v>43481</v>
      </c>
      <c r="B13">
        <v>1684.219971</v>
      </c>
      <c r="C13">
        <v>1705</v>
      </c>
      <c r="D13">
        <v>1675.880005</v>
      </c>
      <c r="E13">
        <v>1683.780029</v>
      </c>
      <c r="F13">
        <v>1683.780029</v>
      </c>
      <c r="G13">
        <v>6366900</v>
      </c>
    </row>
    <row r="14" spans="1:7">
      <c r="A14" s="1">
        <v>43482</v>
      </c>
      <c r="B14">
        <v>1680</v>
      </c>
      <c r="C14">
        <v>1700.170044</v>
      </c>
      <c r="D14">
        <v>1677.5</v>
      </c>
      <c r="E14">
        <v>1693.219971</v>
      </c>
      <c r="F14">
        <v>1693.219971</v>
      </c>
      <c r="G14">
        <v>4208900</v>
      </c>
    </row>
    <row r="15" spans="1:7">
      <c r="A15" s="1">
        <v>43483</v>
      </c>
      <c r="B15">
        <v>1712</v>
      </c>
      <c r="C15">
        <v>1716.1999510000001</v>
      </c>
      <c r="D15">
        <v>1691.540039</v>
      </c>
      <c r="E15">
        <v>1696.1999510000001</v>
      </c>
      <c r="F15">
        <v>1696.1999510000001</v>
      </c>
      <c r="G15">
        <v>6020500</v>
      </c>
    </row>
    <row r="16" spans="1:7">
      <c r="A16" s="1">
        <v>43487</v>
      </c>
      <c r="B16">
        <v>1681</v>
      </c>
      <c r="C16">
        <v>1681.869995</v>
      </c>
      <c r="D16">
        <v>1610.1999510000001</v>
      </c>
      <c r="E16">
        <v>1632.170044</v>
      </c>
      <c r="F16">
        <v>1632.170044</v>
      </c>
      <c r="G16">
        <v>6416800</v>
      </c>
    </row>
    <row r="17" spans="1:7">
      <c r="A17" s="1">
        <v>43488</v>
      </c>
      <c r="B17">
        <v>1656</v>
      </c>
      <c r="C17">
        <v>1657.4300539999999</v>
      </c>
      <c r="D17">
        <v>1612</v>
      </c>
      <c r="E17">
        <v>1640.0200199999999</v>
      </c>
      <c r="F17">
        <v>1640.0200199999999</v>
      </c>
      <c r="G17">
        <v>5225200</v>
      </c>
    </row>
    <row r="18" spans="1:7">
      <c r="A18" s="1">
        <v>43489</v>
      </c>
      <c r="B18">
        <v>1641.0699460000001</v>
      </c>
      <c r="C18">
        <v>1657.26001</v>
      </c>
      <c r="D18">
        <v>1631.780029</v>
      </c>
      <c r="E18">
        <v>1654.9300539999999</v>
      </c>
      <c r="F18">
        <v>1654.9300539999999</v>
      </c>
      <c r="G18">
        <v>4089900</v>
      </c>
    </row>
    <row r="19" spans="1:7">
      <c r="A19" s="1">
        <v>43490</v>
      </c>
      <c r="B19">
        <v>1670.5</v>
      </c>
      <c r="C19">
        <v>1683.4799800000001</v>
      </c>
      <c r="D19">
        <v>1661.6099850000001</v>
      </c>
      <c r="E19">
        <v>1670.5699460000001</v>
      </c>
      <c r="F19">
        <v>1670.5699460000001</v>
      </c>
      <c r="G19">
        <v>4945900</v>
      </c>
    </row>
    <row r="20" spans="1:7">
      <c r="A20" s="1">
        <v>43493</v>
      </c>
      <c r="B20">
        <v>1643.589966</v>
      </c>
      <c r="C20">
        <v>1645</v>
      </c>
      <c r="D20">
        <v>1614.089966</v>
      </c>
      <c r="E20">
        <v>1637.8900149999999</v>
      </c>
      <c r="F20">
        <v>1637.8900149999999</v>
      </c>
      <c r="G20">
        <v>4837700</v>
      </c>
    </row>
    <row r="21" spans="1:7">
      <c r="A21" s="1">
        <v>43494</v>
      </c>
      <c r="B21">
        <v>1631.2700199999999</v>
      </c>
      <c r="C21">
        <v>1632.380005</v>
      </c>
      <c r="D21">
        <v>1590.719971</v>
      </c>
      <c r="E21">
        <v>1593.880005</v>
      </c>
      <c r="F21">
        <v>1593.880005</v>
      </c>
      <c r="G21">
        <v>4632800</v>
      </c>
    </row>
    <row r="22" spans="1:7">
      <c r="A22" s="1">
        <v>43495</v>
      </c>
      <c r="B22">
        <v>1623</v>
      </c>
      <c r="C22">
        <v>1676.9499510000001</v>
      </c>
      <c r="D22">
        <v>1619.6800539999999</v>
      </c>
      <c r="E22">
        <v>1670.4300539999999</v>
      </c>
      <c r="F22">
        <v>1670.4300539999999</v>
      </c>
      <c r="G22">
        <v>5783800</v>
      </c>
    </row>
    <row r="23" spans="1:7">
      <c r="A23" s="1">
        <v>43496</v>
      </c>
      <c r="B23">
        <v>1692.849976</v>
      </c>
      <c r="C23">
        <v>1736.410034</v>
      </c>
      <c r="D23">
        <v>1679.079956</v>
      </c>
      <c r="E23">
        <v>1718.7299800000001</v>
      </c>
      <c r="F23">
        <v>1718.7299800000001</v>
      </c>
      <c r="G23">
        <v>10910300</v>
      </c>
    </row>
    <row r="24" spans="1:7">
      <c r="A24" s="1">
        <v>43497</v>
      </c>
      <c r="B24">
        <v>1638.880005</v>
      </c>
      <c r="C24">
        <v>1673.0600589999999</v>
      </c>
      <c r="D24">
        <v>1622.01001</v>
      </c>
      <c r="E24">
        <v>1626.2299800000001</v>
      </c>
      <c r="F24">
        <v>1626.2299800000001</v>
      </c>
      <c r="G24">
        <v>11506200</v>
      </c>
    </row>
    <row r="25" spans="1:7">
      <c r="A25" s="1">
        <v>43500</v>
      </c>
      <c r="B25">
        <v>1623</v>
      </c>
      <c r="C25">
        <v>1649.630005</v>
      </c>
      <c r="D25">
        <v>1613.5</v>
      </c>
      <c r="E25">
        <v>1633.3100589999999</v>
      </c>
      <c r="F25">
        <v>1633.3100589999999</v>
      </c>
      <c r="G25">
        <v>4929100</v>
      </c>
    </row>
    <row r="26" spans="1:7">
      <c r="A26" s="1">
        <v>43501</v>
      </c>
      <c r="B26">
        <v>1643.339966</v>
      </c>
      <c r="C26">
        <v>1665.26001</v>
      </c>
      <c r="D26">
        <v>1642.5</v>
      </c>
      <c r="E26">
        <v>1658.8100589999999</v>
      </c>
      <c r="F26">
        <v>1658.8100589999999</v>
      </c>
      <c r="G26">
        <v>4453100</v>
      </c>
    </row>
    <row r="27" spans="1:7">
      <c r="A27" s="1">
        <v>43502</v>
      </c>
      <c r="B27">
        <v>1670.75</v>
      </c>
      <c r="C27">
        <v>1672.26001</v>
      </c>
      <c r="D27">
        <v>1633.339966</v>
      </c>
      <c r="E27">
        <v>1640.26001</v>
      </c>
      <c r="F27">
        <v>1640.26001</v>
      </c>
      <c r="G27">
        <v>3939900</v>
      </c>
    </row>
    <row r="28" spans="1:7">
      <c r="A28" s="1">
        <v>43503</v>
      </c>
      <c r="B28">
        <v>1625</v>
      </c>
      <c r="C28">
        <v>1625.540039</v>
      </c>
      <c r="D28">
        <v>1592.910034</v>
      </c>
      <c r="E28">
        <v>1614.369995</v>
      </c>
      <c r="F28">
        <v>1614.369995</v>
      </c>
      <c r="G28">
        <v>4626600</v>
      </c>
    </row>
    <row r="29" spans="1:7">
      <c r="A29" s="1">
        <v>43504</v>
      </c>
      <c r="B29">
        <v>1586</v>
      </c>
      <c r="C29">
        <v>1588.589966</v>
      </c>
      <c r="D29">
        <v>1566.76001</v>
      </c>
      <c r="E29">
        <v>1588.219971</v>
      </c>
      <c r="F29">
        <v>1588.219971</v>
      </c>
      <c r="G29">
        <v>5657500</v>
      </c>
    </row>
    <row r="30" spans="1:7">
      <c r="A30" s="1">
        <v>43507</v>
      </c>
      <c r="B30">
        <v>1600.9799800000001</v>
      </c>
      <c r="C30">
        <v>1609.290039</v>
      </c>
      <c r="D30">
        <v>1586</v>
      </c>
      <c r="E30">
        <v>1591</v>
      </c>
      <c r="F30">
        <v>1591</v>
      </c>
      <c r="G30">
        <v>3317300</v>
      </c>
    </row>
    <row r="31" spans="1:7">
      <c r="A31" s="1">
        <v>43508</v>
      </c>
      <c r="B31">
        <v>1604</v>
      </c>
      <c r="C31">
        <v>1639.400024</v>
      </c>
      <c r="D31">
        <v>1598.880005</v>
      </c>
      <c r="E31">
        <v>1638.01001</v>
      </c>
      <c r="F31">
        <v>1638.01001</v>
      </c>
      <c r="G31">
        <v>4858600</v>
      </c>
    </row>
    <row r="32" spans="1:7">
      <c r="A32" s="1">
        <v>43509</v>
      </c>
      <c r="B32">
        <v>1647</v>
      </c>
      <c r="C32">
        <v>1656.380005</v>
      </c>
      <c r="D32">
        <v>1637.1099850000001</v>
      </c>
      <c r="E32">
        <v>1640</v>
      </c>
      <c r="F32">
        <v>1640</v>
      </c>
      <c r="G32">
        <v>3560300</v>
      </c>
    </row>
    <row r="33" spans="1:7">
      <c r="A33" s="1">
        <v>43510</v>
      </c>
      <c r="B33">
        <v>1624.5</v>
      </c>
      <c r="C33">
        <v>1637.900024</v>
      </c>
      <c r="D33">
        <v>1606.0600589999999</v>
      </c>
      <c r="E33">
        <v>1622.650024</v>
      </c>
      <c r="F33">
        <v>1622.650024</v>
      </c>
      <c r="G33">
        <v>4120500</v>
      </c>
    </row>
    <row r="34" spans="1:7">
      <c r="A34" s="1">
        <v>43511</v>
      </c>
      <c r="B34">
        <v>1627.8599850000001</v>
      </c>
      <c r="C34">
        <v>1628.910034</v>
      </c>
      <c r="D34">
        <v>1604.5</v>
      </c>
      <c r="E34">
        <v>1607.9499510000001</v>
      </c>
      <c r="F34">
        <v>1607.9499510000001</v>
      </c>
      <c r="G34">
        <v>4343900</v>
      </c>
    </row>
    <row r="35" spans="1:7">
      <c r="A35" s="1">
        <v>43515</v>
      </c>
      <c r="B35">
        <v>1601</v>
      </c>
      <c r="C35">
        <v>1634</v>
      </c>
      <c r="D35">
        <v>1600.5600589999999</v>
      </c>
      <c r="E35">
        <v>1627.579956</v>
      </c>
      <c r="F35">
        <v>1627.579956</v>
      </c>
      <c r="G35">
        <v>3681700</v>
      </c>
    </row>
    <row r="36" spans="1:7">
      <c r="A36" s="1">
        <v>43516</v>
      </c>
      <c r="B36">
        <v>1630</v>
      </c>
      <c r="C36">
        <v>1634.9300539999999</v>
      </c>
      <c r="D36">
        <v>1610.119995</v>
      </c>
      <c r="E36">
        <v>1622.099976</v>
      </c>
      <c r="F36">
        <v>1622.099976</v>
      </c>
      <c r="G36">
        <v>3337600</v>
      </c>
    </row>
    <row r="37" spans="1:7">
      <c r="A37" s="1">
        <v>43517</v>
      </c>
      <c r="B37">
        <v>1619.849976</v>
      </c>
      <c r="C37">
        <v>1623.5600589999999</v>
      </c>
      <c r="D37">
        <v>1600.910034</v>
      </c>
      <c r="E37">
        <v>1619.4399410000001</v>
      </c>
      <c r="F37">
        <v>1619.4399410000001</v>
      </c>
      <c r="G37">
        <v>3483400</v>
      </c>
    </row>
    <row r="38" spans="1:7">
      <c r="A38" s="1">
        <v>43518</v>
      </c>
      <c r="B38">
        <v>1623.5</v>
      </c>
      <c r="C38">
        <v>1634.9399410000001</v>
      </c>
      <c r="D38">
        <v>1621.170044</v>
      </c>
      <c r="E38">
        <v>1631.5600589999999</v>
      </c>
      <c r="F38">
        <v>1631.5600589999999</v>
      </c>
      <c r="G38">
        <v>3096200</v>
      </c>
    </row>
    <row r="39" spans="1:7">
      <c r="A39" s="1">
        <v>43521</v>
      </c>
      <c r="B39">
        <v>1641.4499510000001</v>
      </c>
      <c r="C39">
        <v>1654.599976</v>
      </c>
      <c r="D39">
        <v>1630.3900149999999</v>
      </c>
      <c r="E39">
        <v>1633</v>
      </c>
      <c r="F39">
        <v>1633</v>
      </c>
      <c r="G39">
        <v>3184500</v>
      </c>
    </row>
    <row r="40" spans="1:7">
      <c r="A40" s="1">
        <v>43522</v>
      </c>
      <c r="B40">
        <v>1625.9799800000001</v>
      </c>
      <c r="C40">
        <v>1639.98999</v>
      </c>
      <c r="D40">
        <v>1616.130005</v>
      </c>
      <c r="E40">
        <v>1636.400024</v>
      </c>
      <c r="F40">
        <v>1636.400024</v>
      </c>
      <c r="G40">
        <v>2665800</v>
      </c>
    </row>
    <row r="41" spans="1:7">
      <c r="A41" s="1">
        <v>43523</v>
      </c>
      <c r="B41">
        <v>1628.1800539999999</v>
      </c>
      <c r="C41">
        <v>1641.8100589999999</v>
      </c>
      <c r="D41">
        <v>1615.099976</v>
      </c>
      <c r="E41">
        <v>1641.089966</v>
      </c>
      <c r="F41">
        <v>1641.089966</v>
      </c>
      <c r="G41">
        <v>3148800</v>
      </c>
    </row>
    <row r="42" spans="1:7">
      <c r="A42" s="1">
        <v>43524</v>
      </c>
      <c r="B42">
        <v>1635.25</v>
      </c>
      <c r="C42">
        <v>1651.7700199999999</v>
      </c>
      <c r="D42">
        <v>1633.829956</v>
      </c>
      <c r="E42">
        <v>1639.829956</v>
      </c>
      <c r="F42">
        <v>1639.829956</v>
      </c>
      <c r="G42">
        <v>3025900</v>
      </c>
    </row>
    <row r="43" spans="1:7">
      <c r="A43" s="1">
        <v>43525</v>
      </c>
      <c r="B43">
        <v>1655.130005</v>
      </c>
      <c r="C43">
        <v>1674.26001</v>
      </c>
      <c r="D43">
        <v>1651</v>
      </c>
      <c r="E43">
        <v>1671.7299800000001</v>
      </c>
      <c r="F43">
        <v>1671.7299800000001</v>
      </c>
      <c r="G43">
        <v>4974900</v>
      </c>
    </row>
    <row r="44" spans="1:7">
      <c r="A44" s="1">
        <v>43528</v>
      </c>
      <c r="B44">
        <v>1685</v>
      </c>
      <c r="C44">
        <v>1709.4300539999999</v>
      </c>
      <c r="D44">
        <v>1674.3599850000001</v>
      </c>
      <c r="E44">
        <v>1696.170044</v>
      </c>
      <c r="F44">
        <v>1696.170044</v>
      </c>
      <c r="G44">
        <v>6167400</v>
      </c>
    </row>
    <row r="45" spans="1:7">
      <c r="A45" s="1">
        <v>43529</v>
      </c>
      <c r="B45">
        <v>1702.9499510000001</v>
      </c>
      <c r="C45">
        <v>1707.8000489999999</v>
      </c>
      <c r="D45">
        <v>1689.01001</v>
      </c>
      <c r="E45">
        <v>1692.4300539999999</v>
      </c>
      <c r="F45">
        <v>1692.4300539999999</v>
      </c>
      <c r="G45">
        <v>3681500</v>
      </c>
    </row>
    <row r="46" spans="1:7">
      <c r="A46" s="1">
        <v>43530</v>
      </c>
      <c r="B46">
        <v>1695.969971</v>
      </c>
      <c r="C46">
        <v>1697.75</v>
      </c>
      <c r="D46">
        <v>1668.280029</v>
      </c>
      <c r="E46">
        <v>1668.9499510000001</v>
      </c>
      <c r="F46">
        <v>1668.9499510000001</v>
      </c>
      <c r="G46">
        <v>3996000</v>
      </c>
    </row>
    <row r="47" spans="1:7">
      <c r="A47" s="1">
        <v>43531</v>
      </c>
      <c r="B47">
        <v>1667.369995</v>
      </c>
      <c r="C47">
        <v>1669.75</v>
      </c>
      <c r="D47">
        <v>1620.51001</v>
      </c>
      <c r="E47">
        <v>1625.9499510000001</v>
      </c>
      <c r="F47">
        <v>1625.9499510000001</v>
      </c>
      <c r="G47">
        <v>4957000</v>
      </c>
    </row>
    <row r="48" spans="1:7">
      <c r="A48" s="1">
        <v>43532</v>
      </c>
      <c r="B48">
        <v>1604.01001</v>
      </c>
      <c r="C48">
        <v>1622.719971</v>
      </c>
      <c r="D48">
        <v>1586.5699460000001</v>
      </c>
      <c r="E48">
        <v>1620.8000489999999</v>
      </c>
      <c r="F48">
        <v>1620.8000489999999</v>
      </c>
      <c r="G48">
        <v>4667000</v>
      </c>
    </row>
    <row r="49" spans="1:7">
      <c r="A49" s="1">
        <v>43535</v>
      </c>
      <c r="B49">
        <v>1626.119995</v>
      </c>
      <c r="C49">
        <v>1672.290039</v>
      </c>
      <c r="D49">
        <v>1626.01001</v>
      </c>
      <c r="E49">
        <v>1670.619995</v>
      </c>
      <c r="F49">
        <v>1670.619995</v>
      </c>
      <c r="G49">
        <v>3876400</v>
      </c>
    </row>
    <row r="50" spans="1:7">
      <c r="A50" s="1">
        <v>43536</v>
      </c>
      <c r="B50">
        <v>1669</v>
      </c>
      <c r="C50">
        <v>1684.2700199999999</v>
      </c>
      <c r="D50">
        <v>1660.9799800000001</v>
      </c>
      <c r="E50">
        <v>1673.099976</v>
      </c>
      <c r="F50">
        <v>1673.099976</v>
      </c>
      <c r="G50">
        <v>3614500</v>
      </c>
    </row>
    <row r="51" spans="1:7">
      <c r="A51" s="1">
        <v>43537</v>
      </c>
      <c r="B51">
        <v>1683</v>
      </c>
      <c r="C51">
        <v>1700</v>
      </c>
      <c r="D51">
        <v>1679.349976</v>
      </c>
      <c r="E51">
        <v>1690.8100589999999</v>
      </c>
      <c r="F51">
        <v>1690.8100589999999</v>
      </c>
      <c r="G51">
        <v>3552000</v>
      </c>
    </row>
    <row r="52" spans="1:7">
      <c r="A52" s="1">
        <v>43538</v>
      </c>
      <c r="B52">
        <v>1691.1999510000001</v>
      </c>
      <c r="C52">
        <v>1702</v>
      </c>
      <c r="D52">
        <v>1684.339966</v>
      </c>
      <c r="E52">
        <v>1686.219971</v>
      </c>
      <c r="F52">
        <v>1686.219971</v>
      </c>
      <c r="G52">
        <v>2946600</v>
      </c>
    </row>
    <row r="53" spans="1:7">
      <c r="A53" s="1">
        <v>43539</v>
      </c>
      <c r="B53">
        <v>1703</v>
      </c>
      <c r="C53">
        <v>1718.8000489999999</v>
      </c>
      <c r="D53">
        <v>1693.130005</v>
      </c>
      <c r="E53">
        <v>1712.3599850000001</v>
      </c>
      <c r="F53">
        <v>1712.3599850000001</v>
      </c>
      <c r="G53">
        <v>7550900</v>
      </c>
    </row>
    <row r="54" spans="1:7">
      <c r="A54" s="1">
        <v>43542</v>
      </c>
      <c r="B54">
        <v>1712.6999510000001</v>
      </c>
      <c r="C54">
        <v>1750</v>
      </c>
      <c r="D54">
        <v>1712.630005</v>
      </c>
      <c r="E54">
        <v>1742.150024</v>
      </c>
      <c r="F54">
        <v>1742.150024</v>
      </c>
      <c r="G54">
        <v>5429100</v>
      </c>
    </row>
    <row r="55" spans="1:7">
      <c r="A55" s="1">
        <v>43543</v>
      </c>
      <c r="B55">
        <v>1753.51001</v>
      </c>
      <c r="C55">
        <v>1784.160034</v>
      </c>
      <c r="D55">
        <v>1753.51001</v>
      </c>
      <c r="E55">
        <v>1761.849976</v>
      </c>
      <c r="F55">
        <v>1761.849976</v>
      </c>
      <c r="G55">
        <v>6364200</v>
      </c>
    </row>
    <row r="56" spans="1:7">
      <c r="A56" s="1">
        <v>43544</v>
      </c>
      <c r="B56">
        <v>1769.9399410000001</v>
      </c>
      <c r="C56">
        <v>1799.5</v>
      </c>
      <c r="D56">
        <v>1767.030029</v>
      </c>
      <c r="E56">
        <v>1797.2700199999999</v>
      </c>
      <c r="F56">
        <v>1797.2700199999999</v>
      </c>
      <c r="G56">
        <v>6265600</v>
      </c>
    </row>
    <row r="57" spans="1:7">
      <c r="A57" s="1">
        <v>43545</v>
      </c>
      <c r="B57">
        <v>1796.26001</v>
      </c>
      <c r="C57">
        <v>1823.75</v>
      </c>
      <c r="D57">
        <v>1787.280029</v>
      </c>
      <c r="E57">
        <v>1819.26001</v>
      </c>
      <c r="F57">
        <v>1819.26001</v>
      </c>
      <c r="G57">
        <v>5767800</v>
      </c>
    </row>
    <row r="58" spans="1:7">
      <c r="A58" s="1">
        <v>43546</v>
      </c>
      <c r="B58">
        <v>1810.170044</v>
      </c>
      <c r="C58">
        <v>1818.9799800000001</v>
      </c>
      <c r="D58">
        <v>1763.1099850000001</v>
      </c>
      <c r="E58">
        <v>1764.7700199999999</v>
      </c>
      <c r="F58">
        <v>1764.7700199999999</v>
      </c>
      <c r="G58">
        <v>6363000</v>
      </c>
    </row>
    <row r="59" spans="1:7">
      <c r="A59" s="1">
        <v>43549</v>
      </c>
      <c r="B59">
        <v>1757.790039</v>
      </c>
      <c r="C59">
        <v>1782.6800539999999</v>
      </c>
      <c r="D59">
        <v>1747.5</v>
      </c>
      <c r="E59">
        <v>1774.26001</v>
      </c>
      <c r="F59">
        <v>1774.26001</v>
      </c>
      <c r="G59">
        <v>5103800</v>
      </c>
    </row>
    <row r="60" spans="1:7">
      <c r="A60" s="1">
        <v>43550</v>
      </c>
      <c r="B60">
        <v>1793</v>
      </c>
      <c r="C60">
        <v>1805.7700199999999</v>
      </c>
      <c r="D60">
        <v>1773.3599850000001</v>
      </c>
      <c r="E60">
        <v>1783.76001</v>
      </c>
      <c r="F60">
        <v>1783.76001</v>
      </c>
      <c r="G60">
        <v>4865900</v>
      </c>
    </row>
    <row r="61" spans="1:7">
      <c r="A61" s="1">
        <v>43551</v>
      </c>
      <c r="B61">
        <v>1784.130005</v>
      </c>
      <c r="C61">
        <v>1787.5</v>
      </c>
      <c r="D61">
        <v>1745.6800539999999</v>
      </c>
      <c r="E61">
        <v>1765.6999510000001</v>
      </c>
      <c r="F61">
        <v>1765.6999510000001</v>
      </c>
      <c r="G61">
        <v>4324800</v>
      </c>
    </row>
    <row r="62" spans="1:7">
      <c r="A62" s="1">
        <v>43552</v>
      </c>
      <c r="B62">
        <v>1770</v>
      </c>
      <c r="C62">
        <v>1777.9300539999999</v>
      </c>
      <c r="D62">
        <v>1753.469971</v>
      </c>
      <c r="E62">
        <v>1773.420044</v>
      </c>
      <c r="F62">
        <v>1773.420044</v>
      </c>
      <c r="G62">
        <v>3043000</v>
      </c>
    </row>
    <row r="63" spans="1:7">
      <c r="A63" s="1">
        <v>43553</v>
      </c>
      <c r="B63">
        <v>1786.579956</v>
      </c>
      <c r="C63">
        <v>1792.8599850000001</v>
      </c>
      <c r="D63">
        <v>1776.630005</v>
      </c>
      <c r="E63">
        <v>1780.75</v>
      </c>
      <c r="F63">
        <v>1780.75</v>
      </c>
      <c r="G63">
        <v>3320800</v>
      </c>
    </row>
    <row r="64" spans="1:7">
      <c r="A64" s="1">
        <v>43556</v>
      </c>
      <c r="B64">
        <v>1800.1099850000001</v>
      </c>
      <c r="C64">
        <v>1815.670044</v>
      </c>
      <c r="D64">
        <v>1798.7299800000001</v>
      </c>
      <c r="E64">
        <v>1814.1899410000001</v>
      </c>
      <c r="F64">
        <v>1814.1899410000001</v>
      </c>
      <c r="G64">
        <v>4238800</v>
      </c>
    </row>
    <row r="65" spans="1:7">
      <c r="A65" s="1">
        <v>43557</v>
      </c>
      <c r="B65">
        <v>1811.0200199999999</v>
      </c>
      <c r="C65">
        <v>1820</v>
      </c>
      <c r="D65">
        <v>1805.119995</v>
      </c>
      <c r="E65">
        <v>1813.9799800000001</v>
      </c>
      <c r="F65">
        <v>1813.9799800000001</v>
      </c>
      <c r="G65">
        <v>3448100</v>
      </c>
    </row>
    <row r="66" spans="1:7">
      <c r="A66" s="1">
        <v>43558</v>
      </c>
      <c r="B66">
        <v>1826.719971</v>
      </c>
      <c r="C66">
        <v>1830</v>
      </c>
      <c r="D66">
        <v>1809.619995</v>
      </c>
      <c r="E66">
        <v>1820.6999510000001</v>
      </c>
      <c r="F66">
        <v>1820.6999510000001</v>
      </c>
      <c r="G66">
        <v>3980600</v>
      </c>
    </row>
    <row r="67" spans="1:7">
      <c r="A67" s="1">
        <v>43559</v>
      </c>
      <c r="B67">
        <v>1820.650024</v>
      </c>
      <c r="C67">
        <v>1828.75</v>
      </c>
      <c r="D67">
        <v>1804.1999510000001</v>
      </c>
      <c r="E67">
        <v>1818.8599850000001</v>
      </c>
      <c r="F67">
        <v>1818.8599850000001</v>
      </c>
      <c r="G67">
        <v>3623900</v>
      </c>
    </row>
    <row r="68" spans="1:7">
      <c r="A68" s="1">
        <v>43560</v>
      </c>
      <c r="B68">
        <v>1829</v>
      </c>
      <c r="C68">
        <v>1838.579956</v>
      </c>
      <c r="D68">
        <v>1825.1899410000001</v>
      </c>
      <c r="E68">
        <v>1837.280029</v>
      </c>
      <c r="F68">
        <v>1837.280029</v>
      </c>
      <c r="G68">
        <v>3640500</v>
      </c>
    </row>
    <row r="69" spans="1:7">
      <c r="A69" s="1">
        <v>43563</v>
      </c>
      <c r="B69">
        <v>1833.2299800000001</v>
      </c>
      <c r="C69">
        <v>1850.1999510000001</v>
      </c>
      <c r="D69">
        <v>1825.1099850000001</v>
      </c>
      <c r="E69">
        <v>1849.8599850000001</v>
      </c>
      <c r="F69">
        <v>1849.8599850000001</v>
      </c>
      <c r="G69">
        <v>3752800</v>
      </c>
    </row>
    <row r="70" spans="1:7">
      <c r="A70" s="1">
        <v>43564</v>
      </c>
      <c r="B70">
        <v>1845.48999</v>
      </c>
      <c r="C70">
        <v>1853.089966</v>
      </c>
      <c r="D70">
        <v>1831.780029</v>
      </c>
      <c r="E70">
        <v>1835.839966</v>
      </c>
      <c r="F70">
        <v>1835.839966</v>
      </c>
      <c r="G70">
        <v>3714400</v>
      </c>
    </row>
    <row r="71" spans="1:7">
      <c r="A71" s="1">
        <v>43565</v>
      </c>
      <c r="B71">
        <v>1841</v>
      </c>
      <c r="C71">
        <v>1848</v>
      </c>
      <c r="D71">
        <v>1828.8100589999999</v>
      </c>
      <c r="E71">
        <v>1847.329956</v>
      </c>
      <c r="F71">
        <v>1847.329956</v>
      </c>
      <c r="G71">
        <v>2964000</v>
      </c>
    </row>
    <row r="72" spans="1:7">
      <c r="A72" s="1">
        <v>43566</v>
      </c>
      <c r="B72">
        <v>1848.6999510000001</v>
      </c>
      <c r="C72">
        <v>1849.9499510000001</v>
      </c>
      <c r="D72">
        <v>1840.3100589999999</v>
      </c>
      <c r="E72">
        <v>1844.0699460000001</v>
      </c>
      <c r="F72">
        <v>1844.0699460000001</v>
      </c>
      <c r="G72">
        <v>2654800</v>
      </c>
    </row>
    <row r="73" spans="1:7">
      <c r="A73" s="1">
        <v>43567</v>
      </c>
      <c r="B73">
        <v>1848.400024</v>
      </c>
      <c r="C73">
        <v>1851.5</v>
      </c>
      <c r="D73">
        <v>1841.3000489999999</v>
      </c>
      <c r="E73">
        <v>1843.0600589999999</v>
      </c>
      <c r="F73">
        <v>1843.0600589999999</v>
      </c>
      <c r="G73">
        <v>3114400</v>
      </c>
    </row>
    <row r="74" spans="1:7">
      <c r="A74" s="1">
        <v>43570</v>
      </c>
      <c r="B74">
        <v>1842</v>
      </c>
      <c r="C74">
        <v>1846.849976</v>
      </c>
      <c r="D74">
        <v>1818.900024</v>
      </c>
      <c r="E74">
        <v>1844.869995</v>
      </c>
      <c r="F74">
        <v>1844.869995</v>
      </c>
      <c r="G74">
        <v>3724400</v>
      </c>
    </row>
    <row r="75" spans="1:7">
      <c r="A75" s="1">
        <v>43571</v>
      </c>
      <c r="B75">
        <v>1851.349976</v>
      </c>
      <c r="C75">
        <v>1869.7700199999999</v>
      </c>
      <c r="D75">
        <v>1848</v>
      </c>
      <c r="E75">
        <v>1863.040039</v>
      </c>
      <c r="F75">
        <v>1863.040039</v>
      </c>
      <c r="G75">
        <v>3044600</v>
      </c>
    </row>
    <row r="76" spans="1:7">
      <c r="A76" s="1">
        <v>43572</v>
      </c>
      <c r="B76">
        <v>1872.98999</v>
      </c>
      <c r="C76">
        <v>1876.469971</v>
      </c>
      <c r="D76">
        <v>1860.4399410000001</v>
      </c>
      <c r="E76">
        <v>1864.8199460000001</v>
      </c>
      <c r="F76">
        <v>1864.8199460000001</v>
      </c>
      <c r="G76">
        <v>2893500</v>
      </c>
    </row>
    <row r="77" spans="1:7">
      <c r="A77" s="1">
        <v>43573</v>
      </c>
      <c r="B77">
        <v>1868.790039</v>
      </c>
      <c r="C77">
        <v>1870.8199460000001</v>
      </c>
      <c r="D77">
        <v>1859.4799800000001</v>
      </c>
      <c r="E77">
        <v>1861.6899410000001</v>
      </c>
      <c r="F77">
        <v>1861.6899410000001</v>
      </c>
      <c r="G77">
        <v>2749900</v>
      </c>
    </row>
    <row r="78" spans="1:7">
      <c r="A78" s="1">
        <v>43577</v>
      </c>
      <c r="B78">
        <v>1855.400024</v>
      </c>
      <c r="C78">
        <v>1888.420044</v>
      </c>
      <c r="D78">
        <v>1845.6400149999999</v>
      </c>
      <c r="E78">
        <v>1887.3100589999999</v>
      </c>
      <c r="F78">
        <v>1887.3100589999999</v>
      </c>
      <c r="G78">
        <v>3373800</v>
      </c>
    </row>
    <row r="79" spans="1:7">
      <c r="A79" s="1">
        <v>43578</v>
      </c>
      <c r="B79">
        <v>1891.1999510000001</v>
      </c>
      <c r="C79">
        <v>1929.26001</v>
      </c>
      <c r="D79">
        <v>1889.579956</v>
      </c>
      <c r="E79">
        <v>1923.7700199999999</v>
      </c>
      <c r="F79">
        <v>1923.7700199999999</v>
      </c>
      <c r="G79">
        <v>4640400</v>
      </c>
    </row>
    <row r="80" spans="1:7">
      <c r="A80" s="1">
        <v>43579</v>
      </c>
      <c r="B80">
        <v>1925</v>
      </c>
      <c r="C80">
        <v>1929.6899410000001</v>
      </c>
      <c r="D80">
        <v>1898.160034</v>
      </c>
      <c r="E80">
        <v>1901.75</v>
      </c>
      <c r="F80">
        <v>1901.75</v>
      </c>
      <c r="G80">
        <v>3675800</v>
      </c>
    </row>
    <row r="81" spans="1:7">
      <c r="A81" s="1">
        <v>43580</v>
      </c>
      <c r="B81">
        <v>1917</v>
      </c>
      <c r="C81">
        <v>1922.4499510000001</v>
      </c>
      <c r="D81">
        <v>1900.3100589999999</v>
      </c>
      <c r="E81">
        <v>1902.25</v>
      </c>
      <c r="F81">
        <v>1902.25</v>
      </c>
      <c r="G81">
        <v>6099100</v>
      </c>
    </row>
    <row r="82" spans="1:7">
      <c r="A82" s="1">
        <v>43581</v>
      </c>
      <c r="B82">
        <v>1929</v>
      </c>
      <c r="C82">
        <v>1951</v>
      </c>
      <c r="D82">
        <v>1898</v>
      </c>
      <c r="E82">
        <v>1950.630005</v>
      </c>
      <c r="F82">
        <v>1950.630005</v>
      </c>
      <c r="G82">
        <v>8432600</v>
      </c>
    </row>
    <row r="83" spans="1:7">
      <c r="A83" s="1">
        <v>43584</v>
      </c>
      <c r="B83">
        <v>1949</v>
      </c>
      <c r="C83">
        <v>1956.339966</v>
      </c>
      <c r="D83">
        <v>1934.089966</v>
      </c>
      <c r="E83">
        <v>1938.4300539999999</v>
      </c>
      <c r="F83">
        <v>1938.4300539999999</v>
      </c>
      <c r="G83">
        <v>4021300</v>
      </c>
    </row>
    <row r="84" spans="1:7">
      <c r="A84" s="1">
        <v>43585</v>
      </c>
      <c r="B84">
        <v>1930.099976</v>
      </c>
      <c r="C84">
        <v>1935.709961</v>
      </c>
      <c r="D84">
        <v>1906.9499510000001</v>
      </c>
      <c r="E84">
        <v>1926.5200199999999</v>
      </c>
      <c r="F84">
        <v>1926.5200199999999</v>
      </c>
      <c r="G84">
        <v>3506000</v>
      </c>
    </row>
    <row r="85" spans="1:7">
      <c r="A85" s="1">
        <v>43586</v>
      </c>
      <c r="B85">
        <v>1933.089966</v>
      </c>
      <c r="C85">
        <v>1943.6400149999999</v>
      </c>
      <c r="D85">
        <v>1910.5500489999999</v>
      </c>
      <c r="E85">
        <v>1911.5200199999999</v>
      </c>
      <c r="F85">
        <v>1911.5200199999999</v>
      </c>
      <c r="G85">
        <v>3117000</v>
      </c>
    </row>
    <row r="86" spans="1:7">
      <c r="A86" s="1">
        <v>43587</v>
      </c>
      <c r="B86">
        <v>1913.329956</v>
      </c>
      <c r="C86">
        <v>1921.5500489999999</v>
      </c>
      <c r="D86">
        <v>1881.869995</v>
      </c>
      <c r="E86">
        <v>1900.8199460000001</v>
      </c>
      <c r="F86">
        <v>1900.8199460000001</v>
      </c>
      <c r="G86">
        <v>3962900</v>
      </c>
    </row>
    <row r="87" spans="1:7">
      <c r="A87" s="1">
        <v>43588</v>
      </c>
      <c r="B87">
        <v>1949</v>
      </c>
      <c r="C87">
        <v>1964.400024</v>
      </c>
      <c r="D87">
        <v>1936</v>
      </c>
      <c r="E87">
        <v>1962.459961</v>
      </c>
      <c r="F87">
        <v>1962.459961</v>
      </c>
      <c r="G87">
        <v>6381600</v>
      </c>
    </row>
    <row r="88" spans="1:7">
      <c r="A88" s="1">
        <v>43591</v>
      </c>
      <c r="B88">
        <v>1917.9799800000001</v>
      </c>
      <c r="C88">
        <v>1959</v>
      </c>
      <c r="D88">
        <v>1910.5</v>
      </c>
      <c r="E88">
        <v>1950.5500489999999</v>
      </c>
      <c r="F88">
        <v>1950.5500489999999</v>
      </c>
      <c r="G88">
        <v>5417800</v>
      </c>
    </row>
    <row r="89" spans="1:7">
      <c r="A89" s="1">
        <v>43592</v>
      </c>
      <c r="B89">
        <v>1939.98999</v>
      </c>
      <c r="C89">
        <v>1949.099976</v>
      </c>
      <c r="D89">
        <v>1903.380005</v>
      </c>
      <c r="E89">
        <v>1921</v>
      </c>
      <c r="F89">
        <v>1921</v>
      </c>
      <c r="G89">
        <v>5902100</v>
      </c>
    </row>
    <row r="90" spans="1:7">
      <c r="A90" s="1">
        <v>43593</v>
      </c>
      <c r="B90">
        <v>1918.869995</v>
      </c>
      <c r="C90">
        <v>1935.369995</v>
      </c>
      <c r="D90">
        <v>1910</v>
      </c>
      <c r="E90">
        <v>1917.7700199999999</v>
      </c>
      <c r="F90">
        <v>1917.7700199999999</v>
      </c>
      <c r="G90">
        <v>4078600</v>
      </c>
    </row>
    <row r="91" spans="1:7">
      <c r="A91" s="1">
        <v>43594</v>
      </c>
      <c r="B91">
        <v>1900</v>
      </c>
      <c r="C91">
        <v>1909.400024</v>
      </c>
      <c r="D91">
        <v>1876</v>
      </c>
      <c r="E91">
        <v>1899.869995</v>
      </c>
      <c r="F91">
        <v>1899.869995</v>
      </c>
      <c r="G91">
        <v>5308300</v>
      </c>
    </row>
    <row r="92" spans="1:7">
      <c r="A92" s="1">
        <v>43595</v>
      </c>
      <c r="B92">
        <v>1898</v>
      </c>
      <c r="C92">
        <v>1903.790039</v>
      </c>
      <c r="D92">
        <v>1856</v>
      </c>
      <c r="E92">
        <v>1889.9799800000001</v>
      </c>
      <c r="F92">
        <v>1889.9799800000001</v>
      </c>
      <c r="G92">
        <v>5718000</v>
      </c>
    </row>
    <row r="93" spans="1:7">
      <c r="A93" s="1">
        <v>43598</v>
      </c>
      <c r="B93">
        <v>1836.5600589999999</v>
      </c>
      <c r="C93">
        <v>1846.540039</v>
      </c>
      <c r="D93">
        <v>1818</v>
      </c>
      <c r="E93">
        <v>1822.6800539999999</v>
      </c>
      <c r="F93">
        <v>1822.6800539999999</v>
      </c>
      <c r="G93">
        <v>5783400</v>
      </c>
    </row>
    <row r="94" spans="1:7">
      <c r="A94" s="1">
        <v>43599</v>
      </c>
      <c r="B94">
        <v>1839.5</v>
      </c>
      <c r="C94">
        <v>1852.4399410000001</v>
      </c>
      <c r="D94">
        <v>1815.75</v>
      </c>
      <c r="E94">
        <v>1840.119995</v>
      </c>
      <c r="F94">
        <v>1840.119995</v>
      </c>
      <c r="G94">
        <v>4629100</v>
      </c>
    </row>
    <row r="95" spans="1:7">
      <c r="A95" s="1">
        <v>43600</v>
      </c>
      <c r="B95">
        <v>1827.9499510000001</v>
      </c>
      <c r="C95">
        <v>1874.4300539999999</v>
      </c>
      <c r="D95">
        <v>1823</v>
      </c>
      <c r="E95">
        <v>1871.150024</v>
      </c>
      <c r="F95">
        <v>1871.150024</v>
      </c>
      <c r="G95">
        <v>4692600</v>
      </c>
    </row>
    <row r="96" spans="1:7">
      <c r="A96" s="1">
        <v>43601</v>
      </c>
      <c r="B96">
        <v>1885.9399410000001</v>
      </c>
      <c r="C96">
        <v>1917.51001</v>
      </c>
      <c r="D96">
        <v>1882.290039</v>
      </c>
      <c r="E96">
        <v>1907.5699460000001</v>
      </c>
      <c r="F96">
        <v>1907.5699460000001</v>
      </c>
      <c r="G96">
        <v>4707800</v>
      </c>
    </row>
    <row r="97" spans="1:7">
      <c r="A97" s="1">
        <v>43602</v>
      </c>
      <c r="B97">
        <v>1893.0500489999999</v>
      </c>
      <c r="C97">
        <v>1910.530029</v>
      </c>
      <c r="D97">
        <v>1867.329956</v>
      </c>
      <c r="E97">
        <v>1869</v>
      </c>
      <c r="F97">
        <v>1869</v>
      </c>
      <c r="G97">
        <v>4736600</v>
      </c>
    </row>
    <row r="98" spans="1:7">
      <c r="A98" s="1">
        <v>43605</v>
      </c>
      <c r="B98">
        <v>1852.6899410000001</v>
      </c>
      <c r="C98">
        <v>1867.780029</v>
      </c>
      <c r="D98">
        <v>1835.540039</v>
      </c>
      <c r="E98">
        <v>1858.969971</v>
      </c>
      <c r="F98">
        <v>1858.969971</v>
      </c>
      <c r="G98">
        <v>3798200</v>
      </c>
    </row>
    <row r="99" spans="1:7">
      <c r="A99" s="1">
        <v>43606</v>
      </c>
      <c r="B99">
        <v>1874.790039</v>
      </c>
      <c r="C99">
        <v>1879</v>
      </c>
      <c r="D99">
        <v>1846</v>
      </c>
      <c r="E99">
        <v>1857.5200199999999</v>
      </c>
      <c r="F99">
        <v>1857.5200199999999</v>
      </c>
      <c r="G99">
        <v>4005100</v>
      </c>
    </row>
    <row r="100" spans="1:7">
      <c r="A100" s="1">
        <v>43607</v>
      </c>
      <c r="B100">
        <v>1851.780029</v>
      </c>
      <c r="C100">
        <v>1871.48999</v>
      </c>
      <c r="D100">
        <v>1851</v>
      </c>
      <c r="E100">
        <v>1859.6800539999999</v>
      </c>
      <c r="F100">
        <v>1859.6800539999999</v>
      </c>
      <c r="G100">
        <v>2936600</v>
      </c>
    </row>
    <row r="101" spans="1:7">
      <c r="A101" s="1">
        <v>43608</v>
      </c>
      <c r="B101">
        <v>1836.589966</v>
      </c>
      <c r="C101">
        <v>1844</v>
      </c>
      <c r="D101">
        <v>1804.1999510000001</v>
      </c>
      <c r="E101">
        <v>1815.4799800000001</v>
      </c>
      <c r="F101">
        <v>1815.4799800000001</v>
      </c>
      <c r="G101">
        <v>4424300</v>
      </c>
    </row>
    <row r="102" spans="1:7">
      <c r="A102" s="1">
        <v>43609</v>
      </c>
      <c r="B102">
        <v>1835.8900149999999</v>
      </c>
      <c r="C102">
        <v>1841.76001</v>
      </c>
      <c r="D102">
        <v>1817.849976</v>
      </c>
      <c r="E102">
        <v>1823.280029</v>
      </c>
      <c r="F102">
        <v>1823.280029</v>
      </c>
      <c r="G102">
        <v>3369700</v>
      </c>
    </row>
    <row r="103" spans="1:7">
      <c r="A103" s="1">
        <v>43613</v>
      </c>
      <c r="B103">
        <v>1832.75</v>
      </c>
      <c r="C103">
        <v>1849.2700199999999</v>
      </c>
      <c r="D103">
        <v>1827.349976</v>
      </c>
      <c r="E103">
        <v>1836.4300539999999</v>
      </c>
      <c r="F103">
        <v>1836.4300539999999</v>
      </c>
      <c r="G103">
        <v>3200000</v>
      </c>
    </row>
    <row r="104" spans="1:7">
      <c r="A104" s="1">
        <v>43614</v>
      </c>
      <c r="B104">
        <v>1823.119995</v>
      </c>
      <c r="C104">
        <v>1830</v>
      </c>
      <c r="D104">
        <v>1807.530029</v>
      </c>
      <c r="E104">
        <v>1819.1899410000001</v>
      </c>
      <c r="F104">
        <v>1819.1899410000001</v>
      </c>
      <c r="G104">
        <v>4279000</v>
      </c>
    </row>
    <row r="105" spans="1:7">
      <c r="A105" s="1">
        <v>43615</v>
      </c>
      <c r="B105">
        <v>1825.48999</v>
      </c>
      <c r="C105">
        <v>1829.469971</v>
      </c>
      <c r="D105">
        <v>1807.829956</v>
      </c>
      <c r="E105">
        <v>1816.3199460000001</v>
      </c>
      <c r="F105">
        <v>1816.3199460000001</v>
      </c>
      <c r="G105">
        <v>3146900</v>
      </c>
    </row>
    <row r="106" spans="1:7">
      <c r="A106" s="1">
        <v>43616</v>
      </c>
      <c r="B106">
        <v>1790.01001</v>
      </c>
      <c r="C106">
        <v>1795.589966</v>
      </c>
      <c r="D106">
        <v>1772.6999510000001</v>
      </c>
      <c r="E106">
        <v>1775.0699460000001</v>
      </c>
      <c r="F106">
        <v>1775.0699460000001</v>
      </c>
      <c r="G106">
        <v>4618800</v>
      </c>
    </row>
    <row r="107" spans="1:7">
      <c r="A107" s="1">
        <v>43619</v>
      </c>
      <c r="B107">
        <v>1760.01001</v>
      </c>
      <c r="C107">
        <v>1766.290039</v>
      </c>
      <c r="D107">
        <v>1672</v>
      </c>
      <c r="E107">
        <v>1692.6899410000001</v>
      </c>
      <c r="F107">
        <v>1692.6899410000001</v>
      </c>
      <c r="G107">
        <v>9098700</v>
      </c>
    </row>
    <row r="108" spans="1:7">
      <c r="A108" s="1">
        <v>43620</v>
      </c>
      <c r="B108">
        <v>1699.23999</v>
      </c>
      <c r="C108">
        <v>1730.8199460000001</v>
      </c>
      <c r="D108">
        <v>1680.8900149999999</v>
      </c>
      <c r="E108">
        <v>1729.5600589999999</v>
      </c>
      <c r="F108">
        <v>1729.5600589999999</v>
      </c>
      <c r="G108">
        <v>5679100</v>
      </c>
    </row>
    <row r="109" spans="1:7">
      <c r="A109" s="1">
        <v>43621</v>
      </c>
      <c r="B109">
        <v>1749.599976</v>
      </c>
      <c r="C109">
        <v>1752</v>
      </c>
      <c r="D109">
        <v>1715.25</v>
      </c>
      <c r="E109">
        <v>1738.5</v>
      </c>
      <c r="F109">
        <v>1738.5</v>
      </c>
      <c r="G109">
        <v>4239800</v>
      </c>
    </row>
    <row r="110" spans="1:7">
      <c r="A110" s="1">
        <v>43622</v>
      </c>
      <c r="B110">
        <v>1737.709961</v>
      </c>
      <c r="C110">
        <v>1760</v>
      </c>
      <c r="D110">
        <v>1726.130005</v>
      </c>
      <c r="E110">
        <v>1754.3599850000001</v>
      </c>
      <c r="F110">
        <v>1754.3599850000001</v>
      </c>
      <c r="G110">
        <v>3689300</v>
      </c>
    </row>
    <row r="111" spans="1:7">
      <c r="A111" s="1">
        <v>43623</v>
      </c>
      <c r="B111">
        <v>1763.6999510000001</v>
      </c>
      <c r="C111">
        <v>1806.25</v>
      </c>
      <c r="D111">
        <v>1759.48999</v>
      </c>
      <c r="E111">
        <v>1804.030029</v>
      </c>
      <c r="F111">
        <v>1804.030029</v>
      </c>
      <c r="G111">
        <v>4808200</v>
      </c>
    </row>
    <row r="112" spans="1:7">
      <c r="A112" s="1">
        <v>43626</v>
      </c>
      <c r="B112">
        <v>1822</v>
      </c>
      <c r="C112">
        <v>1884.869995</v>
      </c>
      <c r="D112">
        <v>1818</v>
      </c>
      <c r="E112">
        <v>1860.630005</v>
      </c>
      <c r="F112">
        <v>1860.630005</v>
      </c>
      <c r="G112">
        <v>5371000</v>
      </c>
    </row>
    <row r="113" spans="1:7">
      <c r="A113" s="1">
        <v>43627</v>
      </c>
      <c r="B113">
        <v>1883.25</v>
      </c>
      <c r="C113">
        <v>1893.6999510000001</v>
      </c>
      <c r="D113">
        <v>1858</v>
      </c>
      <c r="E113">
        <v>1863.6999510000001</v>
      </c>
      <c r="F113">
        <v>1863.6999510000001</v>
      </c>
      <c r="G113">
        <v>4042700</v>
      </c>
    </row>
    <row r="114" spans="1:7">
      <c r="A114" s="1">
        <v>43628</v>
      </c>
      <c r="B114">
        <v>1853.9799800000001</v>
      </c>
      <c r="C114">
        <v>1865</v>
      </c>
      <c r="D114">
        <v>1844.380005</v>
      </c>
      <c r="E114">
        <v>1855.3199460000001</v>
      </c>
      <c r="F114">
        <v>1855.3199460000001</v>
      </c>
      <c r="G114">
        <v>2674500</v>
      </c>
    </row>
    <row r="115" spans="1:7">
      <c r="A115" s="1">
        <v>43629</v>
      </c>
      <c r="B115">
        <v>1866.719971</v>
      </c>
      <c r="C115">
        <v>1883.089966</v>
      </c>
      <c r="D115">
        <v>1862.219971</v>
      </c>
      <c r="E115">
        <v>1870.3000489999999</v>
      </c>
      <c r="F115">
        <v>1870.3000489999999</v>
      </c>
      <c r="G115">
        <v>2795800</v>
      </c>
    </row>
    <row r="116" spans="1:7">
      <c r="A116" s="1">
        <v>43630</v>
      </c>
      <c r="B116">
        <v>1864</v>
      </c>
      <c r="C116">
        <v>1876</v>
      </c>
      <c r="D116">
        <v>1859</v>
      </c>
      <c r="E116">
        <v>1869.670044</v>
      </c>
      <c r="F116">
        <v>1869.670044</v>
      </c>
      <c r="G116">
        <v>2851200</v>
      </c>
    </row>
    <row r="117" spans="1:7">
      <c r="A117" s="1">
        <v>43633</v>
      </c>
      <c r="B117">
        <v>1876.5</v>
      </c>
      <c r="C117">
        <v>1895.6899410000001</v>
      </c>
      <c r="D117">
        <v>1875.4499510000001</v>
      </c>
      <c r="E117">
        <v>1886.030029</v>
      </c>
      <c r="F117">
        <v>1886.030029</v>
      </c>
      <c r="G117">
        <v>2634300</v>
      </c>
    </row>
    <row r="118" spans="1:7">
      <c r="A118" s="1">
        <v>43634</v>
      </c>
      <c r="B118">
        <v>1901.349976</v>
      </c>
      <c r="C118">
        <v>1921.670044</v>
      </c>
      <c r="D118">
        <v>1899.790039</v>
      </c>
      <c r="E118">
        <v>1901.369995</v>
      </c>
      <c r="F118">
        <v>1901.369995</v>
      </c>
      <c r="G118">
        <v>3895700</v>
      </c>
    </row>
    <row r="119" spans="1:7">
      <c r="A119" s="1">
        <v>43635</v>
      </c>
      <c r="B119">
        <v>1907.839966</v>
      </c>
      <c r="C119">
        <v>1919.579956</v>
      </c>
      <c r="D119">
        <v>1892.469971</v>
      </c>
      <c r="E119">
        <v>1908.790039</v>
      </c>
      <c r="F119">
        <v>1908.790039</v>
      </c>
      <c r="G119">
        <v>2895300</v>
      </c>
    </row>
    <row r="120" spans="1:7">
      <c r="A120" s="1">
        <v>43636</v>
      </c>
      <c r="B120">
        <v>1933.329956</v>
      </c>
      <c r="C120">
        <v>1935.1999510000001</v>
      </c>
      <c r="D120">
        <v>1905.8000489999999</v>
      </c>
      <c r="E120">
        <v>1918.1899410000001</v>
      </c>
      <c r="F120">
        <v>1918.1899410000001</v>
      </c>
      <c r="G120">
        <v>3217200</v>
      </c>
    </row>
    <row r="121" spans="1:7">
      <c r="A121" s="1">
        <v>43637</v>
      </c>
      <c r="B121">
        <v>1916.099976</v>
      </c>
      <c r="C121">
        <v>1925.9499510000001</v>
      </c>
      <c r="D121">
        <v>1907.579956</v>
      </c>
      <c r="E121">
        <v>1911.3000489999999</v>
      </c>
      <c r="F121">
        <v>1911.3000489999999</v>
      </c>
      <c r="G121">
        <v>3933600</v>
      </c>
    </row>
    <row r="122" spans="1:7">
      <c r="A122" s="1">
        <v>43640</v>
      </c>
      <c r="B122">
        <v>1912.660034</v>
      </c>
      <c r="C122">
        <v>1916.8599850000001</v>
      </c>
      <c r="D122">
        <v>1901.3000489999999</v>
      </c>
      <c r="E122">
        <v>1913.900024</v>
      </c>
      <c r="F122">
        <v>1913.900024</v>
      </c>
      <c r="G122">
        <v>2283000</v>
      </c>
    </row>
    <row r="123" spans="1:7">
      <c r="A123" s="1">
        <v>43641</v>
      </c>
      <c r="B123">
        <v>1911.839966</v>
      </c>
      <c r="C123">
        <v>1916.3900149999999</v>
      </c>
      <c r="D123">
        <v>1872.420044</v>
      </c>
      <c r="E123">
        <v>1878.2700199999999</v>
      </c>
      <c r="F123">
        <v>1878.2700199999999</v>
      </c>
      <c r="G123">
        <v>3012300</v>
      </c>
    </row>
    <row r="124" spans="1:7">
      <c r="A124" s="1">
        <v>43642</v>
      </c>
      <c r="B124">
        <v>1892.4799800000001</v>
      </c>
      <c r="C124">
        <v>1903.8000489999999</v>
      </c>
      <c r="D124">
        <v>1887.3199460000001</v>
      </c>
      <c r="E124">
        <v>1897.829956</v>
      </c>
      <c r="F124">
        <v>1897.829956</v>
      </c>
      <c r="G124">
        <v>2441900</v>
      </c>
    </row>
    <row r="125" spans="1:7">
      <c r="A125" s="1">
        <v>43643</v>
      </c>
      <c r="B125">
        <v>1902</v>
      </c>
      <c r="C125">
        <v>1911.23999</v>
      </c>
      <c r="D125">
        <v>1898.040039</v>
      </c>
      <c r="E125">
        <v>1904.280029</v>
      </c>
      <c r="F125">
        <v>1904.280029</v>
      </c>
      <c r="G125">
        <v>2141700</v>
      </c>
    </row>
    <row r="126" spans="1:7">
      <c r="A126" s="1">
        <v>43644</v>
      </c>
      <c r="B126">
        <v>1909.099976</v>
      </c>
      <c r="C126">
        <v>1912.9399410000001</v>
      </c>
      <c r="D126">
        <v>1884</v>
      </c>
      <c r="E126">
        <v>1893.630005</v>
      </c>
      <c r="F126">
        <v>1893.630005</v>
      </c>
      <c r="G126">
        <v>3037400</v>
      </c>
    </row>
    <row r="127" spans="1:7">
      <c r="A127" s="1">
        <v>43647</v>
      </c>
      <c r="B127">
        <v>1922.9799800000001</v>
      </c>
      <c r="C127">
        <v>1929.8199460000001</v>
      </c>
      <c r="D127">
        <v>1914.660034</v>
      </c>
      <c r="E127">
        <v>1922.1899410000001</v>
      </c>
      <c r="F127">
        <v>1922.1899410000001</v>
      </c>
      <c r="G127">
        <v>3203300</v>
      </c>
    </row>
    <row r="128" spans="1:7">
      <c r="A128" s="1">
        <v>43648</v>
      </c>
      <c r="B128">
        <v>1919.380005</v>
      </c>
      <c r="C128">
        <v>1934.790039</v>
      </c>
      <c r="D128">
        <v>1906.630005</v>
      </c>
      <c r="E128">
        <v>1934.3100589999999</v>
      </c>
      <c r="F128">
        <v>1934.3100589999999</v>
      </c>
      <c r="G128">
        <v>2645900</v>
      </c>
    </row>
    <row r="129" spans="1:7">
      <c r="A129" s="1">
        <v>43649</v>
      </c>
      <c r="B129">
        <v>1935.8900149999999</v>
      </c>
      <c r="C129">
        <v>1941.589966</v>
      </c>
      <c r="D129">
        <v>1930.5</v>
      </c>
      <c r="E129">
        <v>1939</v>
      </c>
      <c r="F129">
        <v>1939</v>
      </c>
      <c r="G129">
        <v>1690300</v>
      </c>
    </row>
    <row r="130" spans="1:7">
      <c r="A130" s="1">
        <v>43651</v>
      </c>
      <c r="B130">
        <v>1928.599976</v>
      </c>
      <c r="C130">
        <v>1945.900024</v>
      </c>
      <c r="D130">
        <v>1925.3000489999999</v>
      </c>
      <c r="E130">
        <v>1942.910034</v>
      </c>
      <c r="F130">
        <v>1942.910034</v>
      </c>
      <c r="G130">
        <v>2628400</v>
      </c>
    </row>
    <row r="131" spans="1:7">
      <c r="A131" s="1">
        <v>43654</v>
      </c>
      <c r="B131">
        <v>1934.119995</v>
      </c>
      <c r="C131">
        <v>1956</v>
      </c>
      <c r="D131">
        <v>1928.25</v>
      </c>
      <c r="E131">
        <v>1952.3199460000001</v>
      </c>
      <c r="F131">
        <v>1952.3199460000001</v>
      </c>
      <c r="G131">
        <v>2883400</v>
      </c>
    </row>
    <row r="132" spans="1:7">
      <c r="A132" s="1">
        <v>43655</v>
      </c>
      <c r="B132">
        <v>1947.8000489999999</v>
      </c>
      <c r="C132">
        <v>1990.01001</v>
      </c>
      <c r="D132">
        <v>1943.4799800000001</v>
      </c>
      <c r="E132">
        <v>1988.3000489999999</v>
      </c>
      <c r="F132">
        <v>1988.3000489999999</v>
      </c>
      <c r="G132">
        <v>4345700</v>
      </c>
    </row>
    <row r="133" spans="1:7">
      <c r="A133" s="1">
        <v>43656</v>
      </c>
      <c r="B133">
        <v>1996.51001</v>
      </c>
      <c r="C133">
        <v>2024.9399410000001</v>
      </c>
      <c r="D133">
        <v>1995.400024</v>
      </c>
      <c r="E133">
        <v>2017.410034</v>
      </c>
      <c r="F133">
        <v>2017.410034</v>
      </c>
      <c r="G133">
        <v>4931900</v>
      </c>
    </row>
    <row r="134" spans="1:7">
      <c r="A134" s="1">
        <v>43657</v>
      </c>
      <c r="B134">
        <v>2025.619995</v>
      </c>
      <c r="C134">
        <v>2035.8000489999999</v>
      </c>
      <c r="D134">
        <v>1995.3000489999999</v>
      </c>
      <c r="E134">
        <v>2001.0699460000001</v>
      </c>
      <c r="F134">
        <v>2001.0699460000001</v>
      </c>
      <c r="G134">
        <v>4317800</v>
      </c>
    </row>
    <row r="135" spans="1:7">
      <c r="A135" s="1">
        <v>43658</v>
      </c>
      <c r="B135">
        <v>2008.2700199999999</v>
      </c>
      <c r="C135">
        <v>2017</v>
      </c>
      <c r="D135">
        <v>2003.869995</v>
      </c>
      <c r="E135">
        <v>2011</v>
      </c>
      <c r="F135">
        <v>2011</v>
      </c>
      <c r="G135">
        <v>2509300</v>
      </c>
    </row>
    <row r="136" spans="1:7">
      <c r="A136" s="1">
        <v>43661</v>
      </c>
      <c r="B136">
        <v>2021.400024</v>
      </c>
      <c r="C136">
        <v>2022.900024</v>
      </c>
      <c r="D136">
        <v>2001.5500489999999</v>
      </c>
      <c r="E136">
        <v>2020.98999</v>
      </c>
      <c r="F136">
        <v>2020.98999</v>
      </c>
      <c r="G136">
        <v>2981300</v>
      </c>
    </row>
    <row r="137" spans="1:7">
      <c r="A137" s="1">
        <v>43662</v>
      </c>
      <c r="B137">
        <v>2010.579956</v>
      </c>
      <c r="C137">
        <v>2026.3199460000001</v>
      </c>
      <c r="D137">
        <v>2001.219971</v>
      </c>
      <c r="E137">
        <v>2009.900024</v>
      </c>
      <c r="F137">
        <v>2009.900024</v>
      </c>
      <c r="G137">
        <v>2618200</v>
      </c>
    </row>
    <row r="138" spans="1:7">
      <c r="A138" s="1">
        <v>43663</v>
      </c>
      <c r="B138">
        <v>2007.0500489999999</v>
      </c>
      <c r="C138">
        <v>2012</v>
      </c>
      <c r="D138">
        <v>1992.030029</v>
      </c>
      <c r="E138">
        <v>1992.030029</v>
      </c>
      <c r="F138">
        <v>1992.030029</v>
      </c>
      <c r="G138">
        <v>2558800</v>
      </c>
    </row>
    <row r="139" spans="1:7">
      <c r="A139" s="1">
        <v>43664</v>
      </c>
      <c r="B139">
        <v>1980.01001</v>
      </c>
      <c r="C139">
        <v>1987.5</v>
      </c>
      <c r="D139">
        <v>1951.5500489999999</v>
      </c>
      <c r="E139">
        <v>1977.900024</v>
      </c>
      <c r="F139">
        <v>1977.900024</v>
      </c>
      <c r="G139">
        <v>3504300</v>
      </c>
    </row>
    <row r="140" spans="1:7">
      <c r="A140" s="1">
        <v>43665</v>
      </c>
      <c r="B140">
        <v>1991.209961</v>
      </c>
      <c r="C140">
        <v>1996</v>
      </c>
      <c r="D140">
        <v>1962.2299800000001</v>
      </c>
      <c r="E140">
        <v>1964.5200199999999</v>
      </c>
      <c r="F140">
        <v>1964.5200199999999</v>
      </c>
      <c r="G140">
        <v>3185600</v>
      </c>
    </row>
    <row r="141" spans="1:7">
      <c r="A141" s="1">
        <v>43668</v>
      </c>
      <c r="B141">
        <v>1971.1400149999999</v>
      </c>
      <c r="C141">
        <v>1989</v>
      </c>
      <c r="D141">
        <v>1958.26001</v>
      </c>
      <c r="E141">
        <v>1985.630005</v>
      </c>
      <c r="F141">
        <v>1985.630005</v>
      </c>
      <c r="G141">
        <v>2900000</v>
      </c>
    </row>
    <row r="142" spans="1:7">
      <c r="A142" s="1">
        <v>43669</v>
      </c>
      <c r="B142">
        <v>1995.98999</v>
      </c>
      <c r="C142">
        <v>1997.790039</v>
      </c>
      <c r="D142">
        <v>1973.130005</v>
      </c>
      <c r="E142">
        <v>1994.48999</v>
      </c>
      <c r="F142">
        <v>1994.48999</v>
      </c>
      <c r="G142">
        <v>2703500</v>
      </c>
    </row>
    <row r="143" spans="1:7">
      <c r="A143" s="1">
        <v>43670</v>
      </c>
      <c r="B143">
        <v>1969.3000489999999</v>
      </c>
      <c r="C143">
        <v>2001.3000489999999</v>
      </c>
      <c r="D143">
        <v>1965.869995</v>
      </c>
      <c r="E143">
        <v>2000.8100589999999</v>
      </c>
      <c r="F143">
        <v>2000.8100589999999</v>
      </c>
      <c r="G143">
        <v>2631300</v>
      </c>
    </row>
    <row r="144" spans="1:7">
      <c r="A144" s="1">
        <v>43671</v>
      </c>
      <c r="B144">
        <v>2001</v>
      </c>
      <c r="C144">
        <v>2001.1999510000001</v>
      </c>
      <c r="D144">
        <v>1972.719971</v>
      </c>
      <c r="E144">
        <v>1973.8199460000001</v>
      </c>
      <c r="F144">
        <v>1973.8199460000001</v>
      </c>
      <c r="G144">
        <v>4136500</v>
      </c>
    </row>
    <row r="145" spans="1:7">
      <c r="A145" s="1">
        <v>43672</v>
      </c>
      <c r="B145">
        <v>1942</v>
      </c>
      <c r="C145">
        <v>1950.900024</v>
      </c>
      <c r="D145">
        <v>1924.51001</v>
      </c>
      <c r="E145">
        <v>1943.0500489999999</v>
      </c>
      <c r="F145">
        <v>1943.0500489999999</v>
      </c>
      <c r="G145">
        <v>4921900</v>
      </c>
    </row>
    <row r="146" spans="1:7">
      <c r="A146" s="1">
        <v>43675</v>
      </c>
      <c r="B146">
        <v>1930</v>
      </c>
      <c r="C146">
        <v>1932.2299800000001</v>
      </c>
      <c r="D146">
        <v>1890.540039</v>
      </c>
      <c r="E146">
        <v>1912.4499510000001</v>
      </c>
      <c r="F146">
        <v>1912.4499510000001</v>
      </c>
      <c r="G146">
        <v>4493200</v>
      </c>
    </row>
    <row r="147" spans="1:7">
      <c r="A147" s="1">
        <v>43676</v>
      </c>
      <c r="B147">
        <v>1891.119995</v>
      </c>
      <c r="C147">
        <v>1909.8900149999999</v>
      </c>
      <c r="D147">
        <v>1883.4799800000001</v>
      </c>
      <c r="E147">
        <v>1898.530029</v>
      </c>
      <c r="F147">
        <v>1898.530029</v>
      </c>
      <c r="G147">
        <v>2910900</v>
      </c>
    </row>
    <row r="148" spans="1:7">
      <c r="A148" s="1">
        <v>43677</v>
      </c>
      <c r="B148">
        <v>1898.1099850000001</v>
      </c>
      <c r="C148">
        <v>1899.5500489999999</v>
      </c>
      <c r="D148">
        <v>1849.4399410000001</v>
      </c>
      <c r="E148">
        <v>1866.780029</v>
      </c>
      <c r="F148">
        <v>1866.780029</v>
      </c>
      <c r="G148">
        <v>4470700</v>
      </c>
    </row>
    <row r="149" spans="1:7">
      <c r="A149" s="1">
        <v>43678</v>
      </c>
      <c r="B149">
        <v>1871.719971</v>
      </c>
      <c r="C149">
        <v>1897.920044</v>
      </c>
      <c r="D149">
        <v>1844.01001</v>
      </c>
      <c r="E149">
        <v>1855.3199460000001</v>
      </c>
      <c r="F149">
        <v>1855.3199460000001</v>
      </c>
      <c r="G149">
        <v>4713300</v>
      </c>
    </row>
    <row r="150" spans="1:7">
      <c r="A150" s="1">
        <v>43679</v>
      </c>
      <c r="B150">
        <v>1845.0699460000001</v>
      </c>
      <c r="C150">
        <v>1846.3599850000001</v>
      </c>
      <c r="D150">
        <v>1808.0200199999999</v>
      </c>
      <c r="E150">
        <v>1823.23999</v>
      </c>
      <c r="F150">
        <v>1823.23999</v>
      </c>
      <c r="G150">
        <v>4956200</v>
      </c>
    </row>
    <row r="151" spans="1:7">
      <c r="A151" s="1">
        <v>43682</v>
      </c>
      <c r="B151">
        <v>1770.219971</v>
      </c>
      <c r="C151">
        <v>1788.670044</v>
      </c>
      <c r="D151">
        <v>1748.780029</v>
      </c>
      <c r="E151">
        <v>1765.130005</v>
      </c>
      <c r="F151">
        <v>1765.130005</v>
      </c>
      <c r="G151">
        <v>6058200</v>
      </c>
    </row>
    <row r="152" spans="1:7">
      <c r="A152" s="1">
        <v>43683</v>
      </c>
      <c r="B152">
        <v>1792.2299800000001</v>
      </c>
      <c r="C152">
        <v>1793.7700199999999</v>
      </c>
      <c r="D152">
        <v>1753.400024</v>
      </c>
      <c r="E152">
        <v>1787.829956</v>
      </c>
      <c r="F152">
        <v>1787.829956</v>
      </c>
      <c r="G152">
        <v>5070300</v>
      </c>
    </row>
    <row r="153" spans="1:7">
      <c r="A153" s="1">
        <v>43684</v>
      </c>
      <c r="B153">
        <v>1773.98999</v>
      </c>
      <c r="C153">
        <v>1798.9300539999999</v>
      </c>
      <c r="D153">
        <v>1757</v>
      </c>
      <c r="E153">
        <v>1793.400024</v>
      </c>
      <c r="F153">
        <v>1793.400024</v>
      </c>
      <c r="G153">
        <v>4526900</v>
      </c>
    </row>
    <row r="154" spans="1:7">
      <c r="A154" s="1">
        <v>43685</v>
      </c>
      <c r="B154">
        <v>1806</v>
      </c>
      <c r="C154">
        <v>1834.26001</v>
      </c>
      <c r="D154">
        <v>1798.1099850000001</v>
      </c>
      <c r="E154">
        <v>1832.8900149999999</v>
      </c>
      <c r="F154">
        <v>1832.8900149999999</v>
      </c>
      <c r="G154">
        <v>3701200</v>
      </c>
    </row>
    <row r="155" spans="1:7">
      <c r="A155" s="1">
        <v>43686</v>
      </c>
      <c r="B155">
        <v>1828.9499510000001</v>
      </c>
      <c r="C155">
        <v>1831.089966</v>
      </c>
      <c r="D155">
        <v>1802.219971</v>
      </c>
      <c r="E155">
        <v>1807.579956</v>
      </c>
      <c r="F155">
        <v>1807.579956</v>
      </c>
      <c r="G155">
        <v>2879800</v>
      </c>
    </row>
    <row r="156" spans="1:7">
      <c r="A156" s="1">
        <v>43689</v>
      </c>
      <c r="B156">
        <v>1795.98999</v>
      </c>
      <c r="C156">
        <v>1800.9799800000001</v>
      </c>
      <c r="D156">
        <v>1777</v>
      </c>
      <c r="E156">
        <v>1784.920044</v>
      </c>
      <c r="F156">
        <v>1784.920044</v>
      </c>
      <c r="G156">
        <v>2905500</v>
      </c>
    </row>
    <row r="157" spans="1:7">
      <c r="A157" s="1">
        <v>43690</v>
      </c>
      <c r="B157">
        <v>1783</v>
      </c>
      <c r="C157">
        <v>1831.73999</v>
      </c>
      <c r="D157">
        <v>1780</v>
      </c>
      <c r="E157">
        <v>1824.339966</v>
      </c>
      <c r="F157">
        <v>1824.339966</v>
      </c>
      <c r="G157">
        <v>3994000</v>
      </c>
    </row>
    <row r="158" spans="1:7">
      <c r="A158" s="1">
        <v>43691</v>
      </c>
      <c r="B158">
        <v>1793.01001</v>
      </c>
      <c r="C158">
        <v>1795.650024</v>
      </c>
      <c r="D158">
        <v>1757.219971</v>
      </c>
      <c r="E158">
        <v>1762.959961</v>
      </c>
      <c r="F158">
        <v>1762.959961</v>
      </c>
      <c r="G158">
        <v>4893600</v>
      </c>
    </row>
    <row r="159" spans="1:7">
      <c r="A159" s="1">
        <v>43692</v>
      </c>
      <c r="B159">
        <v>1781.98999</v>
      </c>
      <c r="C159">
        <v>1788</v>
      </c>
      <c r="D159">
        <v>1761.959961</v>
      </c>
      <c r="E159">
        <v>1776.119995</v>
      </c>
      <c r="F159">
        <v>1776.119995</v>
      </c>
      <c r="G159">
        <v>3759100</v>
      </c>
    </row>
    <row r="160" spans="1:7">
      <c r="A160" s="1">
        <v>43693</v>
      </c>
      <c r="B160">
        <v>1792.8900149999999</v>
      </c>
      <c r="C160">
        <v>1802.910034</v>
      </c>
      <c r="D160">
        <v>1784.5500489999999</v>
      </c>
      <c r="E160">
        <v>1792.5699460000001</v>
      </c>
      <c r="F160">
        <v>1792.5699460000001</v>
      </c>
      <c r="G160">
        <v>3018000</v>
      </c>
    </row>
    <row r="161" spans="1:7">
      <c r="A161" s="1">
        <v>43696</v>
      </c>
      <c r="B161">
        <v>1818.079956</v>
      </c>
      <c r="C161">
        <v>1826</v>
      </c>
      <c r="D161">
        <v>1812.6099850000001</v>
      </c>
      <c r="E161">
        <v>1816.119995</v>
      </c>
      <c r="F161">
        <v>1816.119995</v>
      </c>
      <c r="G161">
        <v>2816300</v>
      </c>
    </row>
    <row r="162" spans="1:7">
      <c r="A162" s="1">
        <v>43697</v>
      </c>
      <c r="B162">
        <v>1814.5</v>
      </c>
      <c r="C162">
        <v>1816.8199460000001</v>
      </c>
      <c r="D162">
        <v>1799.880005</v>
      </c>
      <c r="E162">
        <v>1801.380005</v>
      </c>
      <c r="F162">
        <v>1801.380005</v>
      </c>
      <c r="G162">
        <v>1929500</v>
      </c>
    </row>
    <row r="163" spans="1:7">
      <c r="A163" s="1">
        <v>43698</v>
      </c>
      <c r="B163">
        <v>1819.3900149999999</v>
      </c>
      <c r="C163">
        <v>1829.579956</v>
      </c>
      <c r="D163">
        <v>1815</v>
      </c>
      <c r="E163">
        <v>1823.540039</v>
      </c>
      <c r="F163">
        <v>1823.540039</v>
      </c>
      <c r="G163">
        <v>2031800</v>
      </c>
    </row>
    <row r="164" spans="1:7">
      <c r="A164" s="1">
        <v>43699</v>
      </c>
      <c r="B164">
        <v>1828</v>
      </c>
      <c r="C164">
        <v>1829.410034</v>
      </c>
      <c r="D164">
        <v>1800.099976</v>
      </c>
      <c r="E164">
        <v>1804.660034</v>
      </c>
      <c r="F164">
        <v>1804.660034</v>
      </c>
      <c r="G164">
        <v>2653500</v>
      </c>
    </row>
    <row r="165" spans="1:7">
      <c r="A165" s="1">
        <v>43700</v>
      </c>
      <c r="B165">
        <v>1793.030029</v>
      </c>
      <c r="C165">
        <v>1804.900024</v>
      </c>
      <c r="D165">
        <v>1745.2299800000001</v>
      </c>
      <c r="E165">
        <v>1749.619995</v>
      </c>
      <c r="F165">
        <v>1749.619995</v>
      </c>
      <c r="G165">
        <v>5270800</v>
      </c>
    </row>
    <row r="166" spans="1:7">
      <c r="A166" s="1">
        <v>43703</v>
      </c>
      <c r="B166">
        <v>1766.910034</v>
      </c>
      <c r="C166">
        <v>1770</v>
      </c>
      <c r="D166">
        <v>1743.51001</v>
      </c>
      <c r="E166">
        <v>1768.869995</v>
      </c>
      <c r="F166">
        <v>1768.869995</v>
      </c>
      <c r="G166">
        <v>3080000</v>
      </c>
    </row>
    <row r="167" spans="1:7">
      <c r="A167" s="1">
        <v>43704</v>
      </c>
      <c r="B167">
        <v>1775.7299800000001</v>
      </c>
      <c r="C167">
        <v>1779.400024</v>
      </c>
      <c r="D167">
        <v>1746.6800539999999</v>
      </c>
      <c r="E167">
        <v>1761.829956</v>
      </c>
      <c r="F167">
        <v>1761.829956</v>
      </c>
      <c r="G167">
        <v>3019700</v>
      </c>
    </row>
    <row r="168" spans="1:7">
      <c r="A168" s="1">
        <v>43705</v>
      </c>
      <c r="B168">
        <v>1755</v>
      </c>
      <c r="C168">
        <v>1767.8599850000001</v>
      </c>
      <c r="D168">
        <v>1744.0500489999999</v>
      </c>
      <c r="E168">
        <v>1764.25</v>
      </c>
      <c r="F168">
        <v>1764.25</v>
      </c>
      <c r="G168">
        <v>2419700</v>
      </c>
    </row>
    <row r="169" spans="1:7">
      <c r="A169" s="1">
        <v>43706</v>
      </c>
      <c r="B169">
        <v>1783</v>
      </c>
      <c r="C169">
        <v>1798.5500489999999</v>
      </c>
      <c r="D169">
        <v>1777.25</v>
      </c>
      <c r="E169">
        <v>1786.400024</v>
      </c>
      <c r="F169">
        <v>1786.400024</v>
      </c>
      <c r="G169">
        <v>3015100</v>
      </c>
    </row>
    <row r="170" spans="1:7">
      <c r="A170" s="1">
        <v>43707</v>
      </c>
      <c r="B170">
        <v>1797.48999</v>
      </c>
      <c r="C170">
        <v>1799.73999</v>
      </c>
      <c r="D170">
        <v>1764.5699460000001</v>
      </c>
      <c r="E170">
        <v>1776.290039</v>
      </c>
      <c r="F170">
        <v>1776.290039</v>
      </c>
      <c r="G170">
        <v>3058700</v>
      </c>
    </row>
    <row r="171" spans="1:7">
      <c r="A171" s="1">
        <v>43711</v>
      </c>
      <c r="B171">
        <v>1770</v>
      </c>
      <c r="C171">
        <v>1800.8000489999999</v>
      </c>
      <c r="D171">
        <v>1768</v>
      </c>
      <c r="E171">
        <v>1789.839966</v>
      </c>
      <c r="F171">
        <v>1789.839966</v>
      </c>
      <c r="G171">
        <v>3543000</v>
      </c>
    </row>
    <row r="172" spans="1:7">
      <c r="A172" s="1">
        <v>43712</v>
      </c>
      <c r="B172">
        <v>1805</v>
      </c>
      <c r="C172">
        <v>1807.630005</v>
      </c>
      <c r="D172">
        <v>1796.2299800000001</v>
      </c>
      <c r="E172">
        <v>1800.619995</v>
      </c>
      <c r="F172">
        <v>1800.619995</v>
      </c>
      <c r="G172">
        <v>2324100</v>
      </c>
    </row>
    <row r="173" spans="1:7">
      <c r="A173" s="1">
        <v>43713</v>
      </c>
      <c r="B173">
        <v>1821.9499510000001</v>
      </c>
      <c r="C173">
        <v>1842</v>
      </c>
      <c r="D173">
        <v>1815.579956</v>
      </c>
      <c r="E173">
        <v>1840.719971</v>
      </c>
      <c r="F173">
        <v>1840.719971</v>
      </c>
      <c r="G173">
        <v>3310800</v>
      </c>
    </row>
    <row r="174" spans="1:7">
      <c r="A174" s="1">
        <v>43714</v>
      </c>
      <c r="B174">
        <v>1838.219971</v>
      </c>
      <c r="C174">
        <v>1840.650024</v>
      </c>
      <c r="D174">
        <v>1826.400024</v>
      </c>
      <c r="E174">
        <v>1833.51001</v>
      </c>
      <c r="F174">
        <v>1833.51001</v>
      </c>
      <c r="G174">
        <v>2496900</v>
      </c>
    </row>
    <row r="175" spans="1:7">
      <c r="A175" s="1">
        <v>43717</v>
      </c>
      <c r="B175">
        <v>1841</v>
      </c>
      <c r="C175">
        <v>1850</v>
      </c>
      <c r="D175">
        <v>1824.6099850000001</v>
      </c>
      <c r="E175">
        <v>1831.349976</v>
      </c>
      <c r="F175">
        <v>1831.349976</v>
      </c>
      <c r="G175">
        <v>2999500</v>
      </c>
    </row>
    <row r="176" spans="1:7">
      <c r="A176" s="1">
        <v>43718</v>
      </c>
      <c r="B176">
        <v>1822.75</v>
      </c>
      <c r="C176">
        <v>1825.8100589999999</v>
      </c>
      <c r="D176">
        <v>1805.339966</v>
      </c>
      <c r="E176">
        <v>1820.5500489999999</v>
      </c>
      <c r="F176">
        <v>1820.5500489999999</v>
      </c>
      <c r="G176">
        <v>2613900</v>
      </c>
    </row>
    <row r="177" spans="1:7">
      <c r="A177" s="1">
        <v>43719</v>
      </c>
      <c r="B177">
        <v>1812.1400149999999</v>
      </c>
      <c r="C177">
        <v>1833.420044</v>
      </c>
      <c r="D177">
        <v>1809.079956</v>
      </c>
      <c r="E177">
        <v>1822.98999</v>
      </c>
      <c r="F177">
        <v>1822.98999</v>
      </c>
      <c r="G177">
        <v>2432800</v>
      </c>
    </row>
    <row r="178" spans="1:7">
      <c r="A178" s="1">
        <v>43720</v>
      </c>
      <c r="B178">
        <v>1837.630005</v>
      </c>
      <c r="C178">
        <v>1853.660034</v>
      </c>
      <c r="D178">
        <v>1834.280029</v>
      </c>
      <c r="E178">
        <v>1843.5500489999999</v>
      </c>
      <c r="F178">
        <v>1843.5500489999999</v>
      </c>
      <c r="G178">
        <v>2823500</v>
      </c>
    </row>
    <row r="179" spans="1:7">
      <c r="A179" s="1">
        <v>43721</v>
      </c>
      <c r="B179">
        <v>1842.01001</v>
      </c>
      <c r="C179">
        <v>1846.119995</v>
      </c>
      <c r="D179">
        <v>1835.170044</v>
      </c>
      <c r="E179">
        <v>1839.339966</v>
      </c>
      <c r="F179">
        <v>1839.339966</v>
      </c>
      <c r="G179">
        <v>1971300</v>
      </c>
    </row>
    <row r="180" spans="1:7">
      <c r="A180" s="1">
        <v>43724</v>
      </c>
      <c r="B180">
        <v>1824.0200199999999</v>
      </c>
      <c r="C180">
        <v>1825.6899410000001</v>
      </c>
      <c r="D180">
        <v>1800.1999510000001</v>
      </c>
      <c r="E180">
        <v>1807.839966</v>
      </c>
      <c r="F180">
        <v>1807.839966</v>
      </c>
      <c r="G180">
        <v>3675500</v>
      </c>
    </row>
    <row r="181" spans="1:7">
      <c r="A181" s="1">
        <v>43725</v>
      </c>
      <c r="B181">
        <v>1807.079956</v>
      </c>
      <c r="C181">
        <v>1823.98999</v>
      </c>
      <c r="D181">
        <v>1804.099976</v>
      </c>
      <c r="E181">
        <v>1822.5500489999999</v>
      </c>
      <c r="F181">
        <v>1822.5500489999999</v>
      </c>
      <c r="G181">
        <v>1982400</v>
      </c>
    </row>
    <row r="182" spans="1:7">
      <c r="A182" s="1">
        <v>43726</v>
      </c>
      <c r="B182">
        <v>1817.040039</v>
      </c>
      <c r="C182">
        <v>1822.0600589999999</v>
      </c>
      <c r="D182">
        <v>1795.5</v>
      </c>
      <c r="E182">
        <v>1817.459961</v>
      </c>
      <c r="F182">
        <v>1817.459961</v>
      </c>
      <c r="G182">
        <v>2505600</v>
      </c>
    </row>
    <row r="183" spans="1:7">
      <c r="A183" s="1">
        <v>43727</v>
      </c>
      <c r="B183">
        <v>1821.0200199999999</v>
      </c>
      <c r="C183">
        <v>1832.5699460000001</v>
      </c>
      <c r="D183">
        <v>1817.900024</v>
      </c>
      <c r="E183">
        <v>1821.5</v>
      </c>
      <c r="F183">
        <v>1821.5</v>
      </c>
      <c r="G183">
        <v>2031500</v>
      </c>
    </row>
    <row r="184" spans="1:7">
      <c r="A184" s="1">
        <v>43728</v>
      </c>
      <c r="B184">
        <v>1821.709961</v>
      </c>
      <c r="C184">
        <v>1830.630005</v>
      </c>
      <c r="D184">
        <v>1780.920044</v>
      </c>
      <c r="E184">
        <v>1794.160034</v>
      </c>
      <c r="F184">
        <v>1794.160034</v>
      </c>
      <c r="G184">
        <v>5341900</v>
      </c>
    </row>
    <row r="185" spans="1:7">
      <c r="A185" s="1">
        <v>43731</v>
      </c>
      <c r="B185">
        <v>1777</v>
      </c>
      <c r="C185">
        <v>1792.6999510000001</v>
      </c>
      <c r="D185">
        <v>1767.3199460000001</v>
      </c>
      <c r="E185">
        <v>1785.3000489999999</v>
      </c>
      <c r="F185">
        <v>1785.3000489999999</v>
      </c>
      <c r="G185">
        <v>2922300</v>
      </c>
    </row>
    <row r="186" spans="1:7">
      <c r="A186" s="1">
        <v>43732</v>
      </c>
      <c r="B186">
        <v>1790.6099850000001</v>
      </c>
      <c r="C186">
        <v>1795.709961</v>
      </c>
      <c r="D186">
        <v>1735.5500489999999</v>
      </c>
      <c r="E186">
        <v>1741.6099850000001</v>
      </c>
      <c r="F186">
        <v>1741.6099850000001</v>
      </c>
      <c r="G186">
        <v>4616000</v>
      </c>
    </row>
    <row r="187" spans="1:7">
      <c r="A187" s="1">
        <v>43733</v>
      </c>
      <c r="B187">
        <v>1747.3599850000001</v>
      </c>
      <c r="C187">
        <v>1773</v>
      </c>
      <c r="D187">
        <v>1723</v>
      </c>
      <c r="E187">
        <v>1768.329956</v>
      </c>
      <c r="F187">
        <v>1768.329956</v>
      </c>
      <c r="G187">
        <v>3493200</v>
      </c>
    </row>
    <row r="188" spans="1:7">
      <c r="A188" s="1">
        <v>43734</v>
      </c>
      <c r="B188">
        <v>1762.790039</v>
      </c>
      <c r="C188">
        <v>1763.369995</v>
      </c>
      <c r="D188">
        <v>1731.5</v>
      </c>
      <c r="E188">
        <v>1739.839966</v>
      </c>
      <c r="F188">
        <v>1739.839966</v>
      </c>
      <c r="G188">
        <v>3536800</v>
      </c>
    </row>
    <row r="189" spans="1:7">
      <c r="A189" s="1">
        <v>43735</v>
      </c>
      <c r="B189">
        <v>1748</v>
      </c>
      <c r="C189">
        <v>1749.119995</v>
      </c>
      <c r="D189">
        <v>1713.8199460000001</v>
      </c>
      <c r="E189">
        <v>1725.4499510000001</v>
      </c>
      <c r="F189">
        <v>1725.4499510000001</v>
      </c>
      <c r="G189">
        <v>3907200</v>
      </c>
    </row>
    <row r="190" spans="1:7">
      <c r="A190" s="1">
        <v>43738</v>
      </c>
      <c r="B190">
        <v>1726.98999</v>
      </c>
      <c r="C190">
        <v>1737.459961</v>
      </c>
      <c r="D190">
        <v>1709.219971</v>
      </c>
      <c r="E190">
        <v>1735.910034</v>
      </c>
      <c r="F190">
        <v>1735.910034</v>
      </c>
      <c r="G190">
        <v>2644700</v>
      </c>
    </row>
    <row r="191" spans="1:7">
      <c r="A191" s="1">
        <v>43739</v>
      </c>
      <c r="B191">
        <v>1746</v>
      </c>
      <c r="C191">
        <v>1755.599976</v>
      </c>
      <c r="D191">
        <v>1728.410034</v>
      </c>
      <c r="E191">
        <v>1735.650024</v>
      </c>
      <c r="F191">
        <v>1735.650024</v>
      </c>
      <c r="G191">
        <v>3084500</v>
      </c>
    </row>
    <row r="192" spans="1:7">
      <c r="A192" s="1">
        <v>43740</v>
      </c>
      <c r="B192">
        <v>1727.73999</v>
      </c>
      <c r="C192">
        <v>1728.8900149999999</v>
      </c>
      <c r="D192">
        <v>1705</v>
      </c>
      <c r="E192">
        <v>1713.2299800000001</v>
      </c>
      <c r="F192">
        <v>1713.2299800000001</v>
      </c>
      <c r="G192">
        <v>3301100</v>
      </c>
    </row>
    <row r="193" spans="1:7">
      <c r="A193" s="1">
        <v>43741</v>
      </c>
      <c r="B193">
        <v>1713</v>
      </c>
      <c r="C193">
        <v>1725</v>
      </c>
      <c r="D193">
        <v>1685.0600589999999</v>
      </c>
      <c r="E193">
        <v>1724.420044</v>
      </c>
      <c r="F193">
        <v>1724.420044</v>
      </c>
      <c r="G193">
        <v>3468200</v>
      </c>
    </row>
    <row r="194" spans="1:7">
      <c r="A194" s="1">
        <v>43742</v>
      </c>
      <c r="B194">
        <v>1726.0200199999999</v>
      </c>
      <c r="C194">
        <v>1740.579956</v>
      </c>
      <c r="D194">
        <v>1719.2299800000001</v>
      </c>
      <c r="E194">
        <v>1739.650024</v>
      </c>
      <c r="F194">
        <v>1739.650024</v>
      </c>
      <c r="G194">
        <v>2471900</v>
      </c>
    </row>
    <row r="195" spans="1:7">
      <c r="A195" s="1">
        <v>43745</v>
      </c>
      <c r="B195">
        <v>1731.630005</v>
      </c>
      <c r="C195">
        <v>1747.829956</v>
      </c>
      <c r="D195">
        <v>1723.6999510000001</v>
      </c>
      <c r="E195">
        <v>1732.660034</v>
      </c>
      <c r="F195">
        <v>1732.660034</v>
      </c>
      <c r="G195">
        <v>2154700</v>
      </c>
    </row>
    <row r="196" spans="1:7">
      <c r="A196" s="1">
        <v>43746</v>
      </c>
      <c r="B196">
        <v>1722.48999</v>
      </c>
      <c r="C196">
        <v>1727</v>
      </c>
      <c r="D196">
        <v>1705</v>
      </c>
      <c r="E196">
        <v>1705.51001</v>
      </c>
      <c r="F196">
        <v>1705.51001</v>
      </c>
      <c r="G196">
        <v>2542000</v>
      </c>
    </row>
    <row r="197" spans="1:7">
      <c r="A197" s="1">
        <v>43747</v>
      </c>
      <c r="B197">
        <v>1719.6099850000001</v>
      </c>
      <c r="C197">
        <v>1729.9499510000001</v>
      </c>
      <c r="D197">
        <v>1714.3599850000001</v>
      </c>
      <c r="E197">
        <v>1721.98999</v>
      </c>
      <c r="F197">
        <v>1721.98999</v>
      </c>
      <c r="G197">
        <v>2043500</v>
      </c>
    </row>
    <row r="198" spans="1:7">
      <c r="A198" s="1">
        <v>43748</v>
      </c>
      <c r="B198">
        <v>1725.23999</v>
      </c>
      <c r="C198">
        <v>1738.290039</v>
      </c>
      <c r="D198">
        <v>1713.75</v>
      </c>
      <c r="E198">
        <v>1720.26001</v>
      </c>
      <c r="F198">
        <v>1720.26001</v>
      </c>
      <c r="G198">
        <v>2575200</v>
      </c>
    </row>
    <row r="199" spans="1:7">
      <c r="A199" s="1">
        <v>43749</v>
      </c>
      <c r="B199">
        <v>1742.920044</v>
      </c>
      <c r="C199">
        <v>1745.4499510000001</v>
      </c>
      <c r="D199">
        <v>1729.8599850000001</v>
      </c>
      <c r="E199">
        <v>1731.920044</v>
      </c>
      <c r="F199">
        <v>1731.920044</v>
      </c>
      <c r="G199">
        <v>3255000</v>
      </c>
    </row>
    <row r="200" spans="1:7">
      <c r="A200" s="1">
        <v>43752</v>
      </c>
      <c r="B200">
        <v>1728.910034</v>
      </c>
      <c r="C200">
        <v>1741.8900149999999</v>
      </c>
      <c r="D200">
        <v>1722</v>
      </c>
      <c r="E200">
        <v>1736.4300539999999</v>
      </c>
      <c r="F200">
        <v>1736.4300539999999</v>
      </c>
      <c r="G200">
        <v>1910200</v>
      </c>
    </row>
    <row r="201" spans="1:7">
      <c r="A201" s="1">
        <v>43753</v>
      </c>
      <c r="B201">
        <v>1742.1400149999999</v>
      </c>
      <c r="C201">
        <v>1776.4499510000001</v>
      </c>
      <c r="D201">
        <v>1740.619995</v>
      </c>
      <c r="E201">
        <v>1767.380005</v>
      </c>
      <c r="F201">
        <v>1767.380005</v>
      </c>
      <c r="G201">
        <v>3111700</v>
      </c>
    </row>
    <row r="202" spans="1:7">
      <c r="A202" s="1">
        <v>43754</v>
      </c>
      <c r="B202">
        <v>1773.329956</v>
      </c>
      <c r="C202">
        <v>1786.23999</v>
      </c>
      <c r="D202">
        <v>1770.5200199999999</v>
      </c>
      <c r="E202">
        <v>1777.4300539999999</v>
      </c>
      <c r="F202">
        <v>1777.4300539999999</v>
      </c>
      <c r="G202">
        <v>2763400</v>
      </c>
    </row>
    <row r="203" spans="1:7">
      <c r="A203" s="1">
        <v>43755</v>
      </c>
      <c r="B203">
        <v>1796.48999</v>
      </c>
      <c r="C203">
        <v>1798.849976</v>
      </c>
      <c r="D203">
        <v>1782.0200199999999</v>
      </c>
      <c r="E203">
        <v>1787.4799800000001</v>
      </c>
      <c r="F203">
        <v>1787.4799800000001</v>
      </c>
      <c r="G203">
        <v>2647400</v>
      </c>
    </row>
    <row r="204" spans="1:7">
      <c r="A204" s="1">
        <v>43756</v>
      </c>
      <c r="B204">
        <v>1787.8000489999999</v>
      </c>
      <c r="C204">
        <v>1793.9799800000001</v>
      </c>
      <c r="D204">
        <v>1749.1999510000001</v>
      </c>
      <c r="E204">
        <v>1757.51001</v>
      </c>
      <c r="F204">
        <v>1757.51001</v>
      </c>
      <c r="G204">
        <v>3362500</v>
      </c>
    </row>
    <row r="205" spans="1:7">
      <c r="A205" s="1">
        <v>43759</v>
      </c>
      <c r="B205">
        <v>1769.660034</v>
      </c>
      <c r="C205">
        <v>1785.880005</v>
      </c>
      <c r="D205">
        <v>1765</v>
      </c>
      <c r="E205">
        <v>1785.660034</v>
      </c>
      <c r="F205">
        <v>1785.660034</v>
      </c>
      <c r="G205">
        <v>2130400</v>
      </c>
    </row>
    <row r="206" spans="1:7">
      <c r="A206" s="1">
        <v>43760</v>
      </c>
      <c r="B206">
        <v>1788.150024</v>
      </c>
      <c r="C206">
        <v>1789.780029</v>
      </c>
      <c r="D206">
        <v>1762</v>
      </c>
      <c r="E206">
        <v>1765.7299800000001</v>
      </c>
      <c r="F206">
        <v>1765.7299800000001</v>
      </c>
      <c r="G206">
        <v>2111700</v>
      </c>
    </row>
    <row r="207" spans="1:7">
      <c r="A207" s="1">
        <v>43761</v>
      </c>
      <c r="B207">
        <v>1761.3000489999999</v>
      </c>
      <c r="C207">
        <v>1770.0500489999999</v>
      </c>
      <c r="D207">
        <v>1742</v>
      </c>
      <c r="E207">
        <v>1762.170044</v>
      </c>
      <c r="F207">
        <v>1762.170044</v>
      </c>
      <c r="G207">
        <v>2138200</v>
      </c>
    </row>
    <row r="208" spans="1:7">
      <c r="A208" s="1">
        <v>43762</v>
      </c>
      <c r="B208">
        <v>1771.089966</v>
      </c>
      <c r="C208">
        <v>1788.339966</v>
      </c>
      <c r="D208">
        <v>1760.2700199999999</v>
      </c>
      <c r="E208">
        <v>1780.780029</v>
      </c>
      <c r="F208">
        <v>1780.780029</v>
      </c>
      <c r="G208">
        <v>4446100</v>
      </c>
    </row>
    <row r="209" spans="1:7">
      <c r="A209" s="1">
        <v>43763</v>
      </c>
      <c r="B209">
        <v>1697.5500489999999</v>
      </c>
      <c r="C209">
        <v>1764.209961</v>
      </c>
      <c r="D209">
        <v>1695</v>
      </c>
      <c r="E209">
        <v>1761.329956</v>
      </c>
      <c r="F209">
        <v>1761.329956</v>
      </c>
      <c r="G209">
        <v>9626400</v>
      </c>
    </row>
    <row r="210" spans="1:7">
      <c r="A210" s="1">
        <v>43766</v>
      </c>
      <c r="B210">
        <v>1748.0600589999999</v>
      </c>
      <c r="C210">
        <v>1778.6999510000001</v>
      </c>
      <c r="D210">
        <v>1742.5</v>
      </c>
      <c r="E210">
        <v>1777.079956</v>
      </c>
      <c r="F210">
        <v>1777.079956</v>
      </c>
      <c r="G210">
        <v>3708900</v>
      </c>
    </row>
    <row r="211" spans="1:7">
      <c r="A211" s="1">
        <v>43767</v>
      </c>
      <c r="B211">
        <v>1774.8100589999999</v>
      </c>
      <c r="C211">
        <v>1777</v>
      </c>
      <c r="D211">
        <v>1755.8100589999999</v>
      </c>
      <c r="E211">
        <v>1762.709961</v>
      </c>
      <c r="F211">
        <v>1762.709961</v>
      </c>
      <c r="G211">
        <v>2276900</v>
      </c>
    </row>
    <row r="212" spans="1:7">
      <c r="A212" s="1">
        <v>43768</v>
      </c>
      <c r="B212">
        <v>1760.23999</v>
      </c>
      <c r="C212">
        <v>1782.380005</v>
      </c>
      <c r="D212">
        <v>1759.119995</v>
      </c>
      <c r="E212">
        <v>1779.98999</v>
      </c>
      <c r="F212">
        <v>1779.98999</v>
      </c>
      <c r="G212">
        <v>2449400</v>
      </c>
    </row>
    <row r="213" spans="1:7">
      <c r="A213" s="1">
        <v>43769</v>
      </c>
      <c r="B213">
        <v>1775.98999</v>
      </c>
      <c r="C213">
        <v>1792</v>
      </c>
      <c r="D213">
        <v>1771.4799800000001</v>
      </c>
      <c r="E213">
        <v>1776.660034</v>
      </c>
      <c r="F213">
        <v>1776.660034</v>
      </c>
      <c r="G213">
        <v>2781200</v>
      </c>
    </row>
    <row r="214" spans="1:7">
      <c r="A214" s="1">
        <v>43770</v>
      </c>
      <c r="B214">
        <v>1788.01001</v>
      </c>
      <c r="C214">
        <v>1797.4499510000001</v>
      </c>
      <c r="D214">
        <v>1785.209961</v>
      </c>
      <c r="E214">
        <v>1791.4399410000001</v>
      </c>
      <c r="F214">
        <v>1791.4399410000001</v>
      </c>
      <c r="G214">
        <v>2790400</v>
      </c>
    </row>
    <row r="215" spans="1:7">
      <c r="A215" s="1">
        <v>43773</v>
      </c>
      <c r="B215">
        <v>1801.01001</v>
      </c>
      <c r="C215">
        <v>1815.0600589999999</v>
      </c>
      <c r="D215">
        <v>1801.01001</v>
      </c>
      <c r="E215">
        <v>1804.660034</v>
      </c>
      <c r="F215">
        <v>1804.660034</v>
      </c>
      <c r="G215">
        <v>2771900</v>
      </c>
    </row>
    <row r="216" spans="1:7">
      <c r="A216" s="1">
        <v>43774</v>
      </c>
      <c r="B216">
        <v>1809.160034</v>
      </c>
      <c r="C216">
        <v>1810.25</v>
      </c>
      <c r="D216">
        <v>1794</v>
      </c>
      <c r="E216">
        <v>1801.709961</v>
      </c>
      <c r="F216">
        <v>1801.709961</v>
      </c>
      <c r="G216">
        <v>1885500</v>
      </c>
    </row>
    <row r="217" spans="1:7">
      <c r="A217" s="1">
        <v>43775</v>
      </c>
      <c r="B217">
        <v>1801</v>
      </c>
      <c r="C217">
        <v>1802.5</v>
      </c>
      <c r="D217">
        <v>1788.579956</v>
      </c>
      <c r="E217">
        <v>1795.7700199999999</v>
      </c>
      <c r="F217">
        <v>1795.7700199999999</v>
      </c>
      <c r="G217">
        <v>2029800</v>
      </c>
    </row>
    <row r="218" spans="1:7">
      <c r="A218" s="1">
        <v>43776</v>
      </c>
      <c r="B218">
        <v>1803.76001</v>
      </c>
      <c r="C218">
        <v>1805.900024</v>
      </c>
      <c r="D218">
        <v>1783.4799800000001</v>
      </c>
      <c r="E218">
        <v>1788.1999510000001</v>
      </c>
      <c r="F218">
        <v>1788.1999510000001</v>
      </c>
      <c r="G218">
        <v>2651100</v>
      </c>
    </row>
    <row r="219" spans="1:7">
      <c r="A219" s="1">
        <v>43777</v>
      </c>
      <c r="B219">
        <v>1787.8900149999999</v>
      </c>
      <c r="C219">
        <v>1789.880005</v>
      </c>
      <c r="D219">
        <v>1774.040039</v>
      </c>
      <c r="E219">
        <v>1785.880005</v>
      </c>
      <c r="F219">
        <v>1785.880005</v>
      </c>
      <c r="G219">
        <v>2123300</v>
      </c>
    </row>
    <row r="220" spans="1:7">
      <c r="A220" s="1">
        <v>43780</v>
      </c>
      <c r="B220">
        <v>1778</v>
      </c>
      <c r="C220">
        <v>1780</v>
      </c>
      <c r="D220">
        <v>1767.130005</v>
      </c>
      <c r="E220">
        <v>1771.650024</v>
      </c>
      <c r="F220">
        <v>1771.650024</v>
      </c>
      <c r="G220">
        <v>1946000</v>
      </c>
    </row>
    <row r="221" spans="1:7">
      <c r="A221" s="1">
        <v>43781</v>
      </c>
      <c r="B221">
        <v>1774.660034</v>
      </c>
      <c r="C221">
        <v>1786.219971</v>
      </c>
      <c r="D221">
        <v>1771.910034</v>
      </c>
      <c r="E221">
        <v>1778</v>
      </c>
      <c r="F221">
        <v>1778</v>
      </c>
      <c r="G221">
        <v>2037600</v>
      </c>
    </row>
    <row r="222" spans="1:7">
      <c r="A222" s="1">
        <v>43782</v>
      </c>
      <c r="B222">
        <v>1773.3900149999999</v>
      </c>
      <c r="C222">
        <v>1775</v>
      </c>
      <c r="D222">
        <v>1747.3199460000001</v>
      </c>
      <c r="E222">
        <v>1753.1099850000001</v>
      </c>
      <c r="F222">
        <v>1753.1099850000001</v>
      </c>
      <c r="G222">
        <v>2989500</v>
      </c>
    </row>
    <row r="223" spans="1:7">
      <c r="A223" s="1">
        <v>43783</v>
      </c>
      <c r="B223">
        <v>1751.4300539999999</v>
      </c>
      <c r="C223">
        <v>1766.589966</v>
      </c>
      <c r="D223">
        <v>1749.5600589999999</v>
      </c>
      <c r="E223">
        <v>1754.599976</v>
      </c>
      <c r="F223">
        <v>1754.599976</v>
      </c>
      <c r="G223">
        <v>2264800</v>
      </c>
    </row>
    <row r="224" spans="1:7">
      <c r="A224" s="1">
        <v>43784</v>
      </c>
      <c r="B224">
        <v>1760.0500489999999</v>
      </c>
      <c r="C224">
        <v>1761.6800539999999</v>
      </c>
      <c r="D224">
        <v>1732.8599850000001</v>
      </c>
      <c r="E224">
        <v>1739.48999</v>
      </c>
      <c r="F224">
        <v>1739.48999</v>
      </c>
      <c r="G224">
        <v>3927600</v>
      </c>
    </row>
    <row r="225" spans="1:7">
      <c r="A225" s="1">
        <v>43787</v>
      </c>
      <c r="B225">
        <v>1738.3000489999999</v>
      </c>
      <c r="C225">
        <v>1753.6999510000001</v>
      </c>
      <c r="D225">
        <v>1722.709961</v>
      </c>
      <c r="E225">
        <v>1752.530029</v>
      </c>
      <c r="F225">
        <v>1752.530029</v>
      </c>
      <c r="G225">
        <v>2839500</v>
      </c>
    </row>
    <row r="226" spans="1:7">
      <c r="A226" s="1">
        <v>43788</v>
      </c>
      <c r="B226">
        <v>1756.98999</v>
      </c>
      <c r="C226">
        <v>1760.6800539999999</v>
      </c>
      <c r="D226">
        <v>1743.030029</v>
      </c>
      <c r="E226">
        <v>1752.790039</v>
      </c>
      <c r="F226">
        <v>1752.790039</v>
      </c>
      <c r="G226">
        <v>2270800</v>
      </c>
    </row>
    <row r="227" spans="1:7">
      <c r="A227" s="1">
        <v>43789</v>
      </c>
      <c r="B227">
        <v>1749.1400149999999</v>
      </c>
      <c r="C227">
        <v>1762.5200199999999</v>
      </c>
      <c r="D227">
        <v>1734.119995</v>
      </c>
      <c r="E227">
        <v>1745.530029</v>
      </c>
      <c r="F227">
        <v>1745.530029</v>
      </c>
      <c r="G227">
        <v>2790000</v>
      </c>
    </row>
    <row r="228" spans="1:7">
      <c r="A228" s="1">
        <v>43790</v>
      </c>
      <c r="B228">
        <v>1743</v>
      </c>
      <c r="C228">
        <v>1746.869995</v>
      </c>
      <c r="D228">
        <v>1730.3599850000001</v>
      </c>
      <c r="E228">
        <v>1734.709961</v>
      </c>
      <c r="F228">
        <v>1734.709961</v>
      </c>
      <c r="G228">
        <v>2662900</v>
      </c>
    </row>
    <row r="229" spans="1:7">
      <c r="A229" s="1">
        <v>43791</v>
      </c>
      <c r="B229">
        <v>1739.0200199999999</v>
      </c>
      <c r="C229">
        <v>1746.4300539999999</v>
      </c>
      <c r="D229">
        <v>1731</v>
      </c>
      <c r="E229">
        <v>1745.719971</v>
      </c>
      <c r="F229">
        <v>1745.719971</v>
      </c>
      <c r="G229">
        <v>2479100</v>
      </c>
    </row>
    <row r="230" spans="1:7">
      <c r="A230" s="1">
        <v>43794</v>
      </c>
      <c r="B230">
        <v>1753.25</v>
      </c>
      <c r="C230">
        <v>1777.420044</v>
      </c>
      <c r="D230">
        <v>1753.23999</v>
      </c>
      <c r="E230">
        <v>1773.839966</v>
      </c>
      <c r="F230">
        <v>1773.839966</v>
      </c>
      <c r="G230">
        <v>3486200</v>
      </c>
    </row>
    <row r="231" spans="1:7">
      <c r="A231" s="1">
        <v>43795</v>
      </c>
      <c r="B231">
        <v>1779.920044</v>
      </c>
      <c r="C231">
        <v>1797.030029</v>
      </c>
      <c r="D231">
        <v>1778.349976</v>
      </c>
      <c r="E231">
        <v>1796.9399410000001</v>
      </c>
      <c r="F231">
        <v>1796.9399410000001</v>
      </c>
      <c r="G231">
        <v>3181200</v>
      </c>
    </row>
    <row r="232" spans="1:7">
      <c r="A232" s="1">
        <v>43796</v>
      </c>
      <c r="B232">
        <v>1801</v>
      </c>
      <c r="C232">
        <v>1824.5</v>
      </c>
      <c r="D232">
        <v>1797.3100589999999</v>
      </c>
      <c r="E232">
        <v>1818.51001</v>
      </c>
      <c r="F232">
        <v>1818.51001</v>
      </c>
      <c r="G232">
        <v>3025600</v>
      </c>
    </row>
    <row r="233" spans="1:7">
      <c r="A233" s="1">
        <v>43798</v>
      </c>
      <c r="B233">
        <v>1817.780029</v>
      </c>
      <c r="C233">
        <v>1824.6899410000001</v>
      </c>
      <c r="D233">
        <v>1800.790039</v>
      </c>
      <c r="E233">
        <v>1800.8000489999999</v>
      </c>
      <c r="F233">
        <v>1800.8000489999999</v>
      </c>
      <c r="G233">
        <v>1923400</v>
      </c>
    </row>
    <row r="234" spans="1:7">
      <c r="A234" s="1">
        <v>43801</v>
      </c>
      <c r="B234">
        <v>1804.400024</v>
      </c>
      <c r="C234">
        <v>1805.5500489999999</v>
      </c>
      <c r="D234">
        <v>1762.6800539999999</v>
      </c>
      <c r="E234">
        <v>1781.599976</v>
      </c>
      <c r="F234">
        <v>1781.599976</v>
      </c>
      <c r="G234">
        <v>3925600</v>
      </c>
    </row>
    <row r="235" spans="1:7">
      <c r="A235" s="1">
        <v>43802</v>
      </c>
      <c r="B235">
        <v>1760</v>
      </c>
      <c r="C235">
        <v>1772.869995</v>
      </c>
      <c r="D235">
        <v>1747.2299800000001</v>
      </c>
      <c r="E235">
        <v>1769.959961</v>
      </c>
      <c r="F235">
        <v>1769.959961</v>
      </c>
      <c r="G235">
        <v>3380900</v>
      </c>
    </row>
    <row r="236" spans="1:7">
      <c r="A236" s="1">
        <v>43803</v>
      </c>
      <c r="B236">
        <v>1774.01001</v>
      </c>
      <c r="C236">
        <v>1789.089966</v>
      </c>
      <c r="D236">
        <v>1760.219971</v>
      </c>
      <c r="E236">
        <v>1760.6899410000001</v>
      </c>
      <c r="F236">
        <v>1760.6899410000001</v>
      </c>
      <c r="G236">
        <v>2670100</v>
      </c>
    </row>
    <row r="237" spans="1:7">
      <c r="A237" s="1">
        <v>43804</v>
      </c>
      <c r="B237">
        <v>1763.5</v>
      </c>
      <c r="C237">
        <v>1763.5</v>
      </c>
      <c r="D237">
        <v>1740</v>
      </c>
      <c r="E237">
        <v>1740.4799800000001</v>
      </c>
      <c r="F237">
        <v>1740.4799800000001</v>
      </c>
      <c r="G237">
        <v>2823800</v>
      </c>
    </row>
    <row r="238" spans="1:7">
      <c r="A238" s="1">
        <v>43805</v>
      </c>
      <c r="B238">
        <v>1751.1999510000001</v>
      </c>
      <c r="C238">
        <v>1754.400024</v>
      </c>
      <c r="D238">
        <v>1740.130005</v>
      </c>
      <c r="E238">
        <v>1751.599976</v>
      </c>
      <c r="F238">
        <v>1751.599976</v>
      </c>
      <c r="G238">
        <v>3117400</v>
      </c>
    </row>
    <row r="239" spans="1:7">
      <c r="A239" s="1">
        <v>43808</v>
      </c>
      <c r="B239">
        <v>1750.660034</v>
      </c>
      <c r="C239">
        <v>1766.8900149999999</v>
      </c>
      <c r="D239">
        <v>1745.6099850000001</v>
      </c>
      <c r="E239">
        <v>1749.51001</v>
      </c>
      <c r="F239">
        <v>1749.51001</v>
      </c>
      <c r="G239">
        <v>2442800</v>
      </c>
    </row>
    <row r="240" spans="1:7">
      <c r="A240" s="1">
        <v>43809</v>
      </c>
      <c r="B240">
        <v>1747.400024</v>
      </c>
      <c r="C240">
        <v>1750.670044</v>
      </c>
      <c r="D240">
        <v>1735</v>
      </c>
      <c r="E240">
        <v>1739.209961</v>
      </c>
      <c r="F240">
        <v>1739.209961</v>
      </c>
      <c r="G240">
        <v>2514300</v>
      </c>
    </row>
    <row r="241" spans="1:7">
      <c r="A241" s="1">
        <v>43810</v>
      </c>
      <c r="B241">
        <v>1741.670044</v>
      </c>
      <c r="C241">
        <v>1750</v>
      </c>
      <c r="D241">
        <v>1735.709961</v>
      </c>
      <c r="E241">
        <v>1748.719971</v>
      </c>
      <c r="F241">
        <v>1748.719971</v>
      </c>
      <c r="G241">
        <v>2097600</v>
      </c>
    </row>
    <row r="242" spans="1:7">
      <c r="A242" s="1">
        <v>43811</v>
      </c>
      <c r="B242">
        <v>1750</v>
      </c>
      <c r="C242">
        <v>1764</v>
      </c>
      <c r="D242">
        <v>1745.4399410000001</v>
      </c>
      <c r="E242">
        <v>1760.329956</v>
      </c>
      <c r="F242">
        <v>1760.329956</v>
      </c>
      <c r="G242">
        <v>3095900</v>
      </c>
    </row>
    <row r="243" spans="1:7">
      <c r="A243" s="1">
        <v>43812</v>
      </c>
      <c r="B243">
        <v>1765</v>
      </c>
      <c r="C243">
        <v>1768.98999</v>
      </c>
      <c r="D243">
        <v>1755</v>
      </c>
      <c r="E243">
        <v>1760.9399410000001</v>
      </c>
      <c r="F243">
        <v>1760.9399410000001</v>
      </c>
      <c r="G243">
        <v>2745700</v>
      </c>
    </row>
    <row r="244" spans="1:7">
      <c r="A244" s="1">
        <v>43815</v>
      </c>
      <c r="B244">
        <v>1767</v>
      </c>
      <c r="C244">
        <v>1769.5</v>
      </c>
      <c r="D244">
        <v>1757.0500489999999</v>
      </c>
      <c r="E244">
        <v>1769.209961</v>
      </c>
      <c r="F244">
        <v>1769.209961</v>
      </c>
      <c r="G244">
        <v>3145200</v>
      </c>
    </row>
    <row r="245" spans="1:7">
      <c r="A245" s="1">
        <v>43816</v>
      </c>
      <c r="B245">
        <v>1778.01001</v>
      </c>
      <c r="C245">
        <v>1792</v>
      </c>
      <c r="D245">
        <v>1777.3900149999999</v>
      </c>
      <c r="E245">
        <v>1790.660034</v>
      </c>
      <c r="F245">
        <v>1790.660034</v>
      </c>
      <c r="G245">
        <v>3644400</v>
      </c>
    </row>
    <row r="246" spans="1:7">
      <c r="A246" s="1">
        <v>43817</v>
      </c>
      <c r="B246">
        <v>1795.0200199999999</v>
      </c>
      <c r="C246">
        <v>1798.1999510000001</v>
      </c>
      <c r="D246">
        <v>1782.3599850000001</v>
      </c>
      <c r="E246">
        <v>1784.030029</v>
      </c>
      <c r="F246">
        <v>1784.030029</v>
      </c>
      <c r="G246">
        <v>3351400</v>
      </c>
    </row>
    <row r="247" spans="1:7">
      <c r="A247" s="1">
        <v>43818</v>
      </c>
      <c r="B247">
        <v>1780.5</v>
      </c>
      <c r="C247">
        <v>1792.98999</v>
      </c>
      <c r="D247">
        <v>1774.0600589999999</v>
      </c>
      <c r="E247">
        <v>1792.280029</v>
      </c>
      <c r="F247">
        <v>1792.280029</v>
      </c>
      <c r="G247">
        <v>2652800</v>
      </c>
    </row>
    <row r="248" spans="1:7">
      <c r="A248" s="1">
        <v>43819</v>
      </c>
      <c r="B248">
        <v>1799.619995</v>
      </c>
      <c r="C248">
        <v>1802.969971</v>
      </c>
      <c r="D248">
        <v>1782.4499510000001</v>
      </c>
      <c r="E248">
        <v>1786.5</v>
      </c>
      <c r="F248">
        <v>1786.5</v>
      </c>
      <c r="G248">
        <v>5150800</v>
      </c>
    </row>
    <row r="249" spans="1:7">
      <c r="A249" s="1">
        <v>43822</v>
      </c>
      <c r="B249">
        <v>1788.26001</v>
      </c>
      <c r="C249">
        <v>1793</v>
      </c>
      <c r="D249">
        <v>1784.51001</v>
      </c>
      <c r="E249">
        <v>1793</v>
      </c>
      <c r="F249">
        <v>1793</v>
      </c>
      <c r="G249">
        <v>2136400</v>
      </c>
    </row>
    <row r="250" spans="1:7">
      <c r="A250" s="1">
        <v>43823</v>
      </c>
      <c r="B250">
        <v>1793.8100589999999</v>
      </c>
      <c r="C250">
        <v>1795.5699460000001</v>
      </c>
      <c r="D250">
        <v>1787.579956</v>
      </c>
      <c r="E250">
        <v>1789.209961</v>
      </c>
      <c r="F250">
        <v>1789.209961</v>
      </c>
      <c r="G250">
        <v>881300</v>
      </c>
    </row>
    <row r="251" spans="1:7">
      <c r="A251" s="1">
        <v>43825</v>
      </c>
      <c r="B251">
        <v>1801.01001</v>
      </c>
      <c r="C251">
        <v>1870.459961</v>
      </c>
      <c r="D251">
        <v>1799.5</v>
      </c>
      <c r="E251">
        <v>1868.7700199999999</v>
      </c>
      <c r="F251">
        <v>1868.7700199999999</v>
      </c>
      <c r="G251">
        <v>6005400</v>
      </c>
    </row>
    <row r="252" spans="1:7">
      <c r="A252" s="1">
        <v>43826</v>
      </c>
      <c r="B252">
        <v>1882.920044</v>
      </c>
      <c r="C252">
        <v>1901.400024</v>
      </c>
      <c r="D252">
        <v>1866.01001</v>
      </c>
      <c r="E252">
        <v>1869.8000489999999</v>
      </c>
      <c r="F252">
        <v>1869.8000489999999</v>
      </c>
      <c r="G252">
        <v>6186600</v>
      </c>
    </row>
    <row r="253" spans="1:7">
      <c r="A253" s="1">
        <v>43829</v>
      </c>
      <c r="B253">
        <v>1874</v>
      </c>
      <c r="C253">
        <v>1884</v>
      </c>
      <c r="D253">
        <v>1840.619995</v>
      </c>
      <c r="E253">
        <v>1846.8900149999999</v>
      </c>
      <c r="F253">
        <v>1846.8900149999999</v>
      </c>
      <c r="G253">
        <v>3674700</v>
      </c>
    </row>
    <row r="254" spans="1:7">
      <c r="A254" s="1">
        <v>43830</v>
      </c>
      <c r="B254">
        <v>1842</v>
      </c>
      <c r="C254">
        <v>1853.26001</v>
      </c>
      <c r="D254">
        <v>1832.2299800000001</v>
      </c>
      <c r="E254">
        <v>1847.839966</v>
      </c>
      <c r="F254">
        <v>1847.839966</v>
      </c>
      <c r="G254">
        <v>2506500</v>
      </c>
    </row>
    <row r="255" spans="1:7">
      <c r="A255" s="1">
        <v>43832</v>
      </c>
      <c r="B255">
        <v>1875</v>
      </c>
      <c r="C255">
        <v>1898.01001</v>
      </c>
      <c r="D255">
        <v>1864.150024</v>
      </c>
      <c r="E255">
        <v>1898.01001</v>
      </c>
      <c r="F255">
        <v>1898.01001</v>
      </c>
      <c r="G255">
        <v>4029000</v>
      </c>
    </row>
    <row r="256" spans="1:7">
      <c r="A256" s="1">
        <v>43833</v>
      </c>
      <c r="B256">
        <v>1864.5</v>
      </c>
      <c r="C256">
        <v>1886.1999510000001</v>
      </c>
      <c r="D256">
        <v>1864.5</v>
      </c>
      <c r="E256">
        <v>1874.969971</v>
      </c>
      <c r="F256">
        <v>1874.969971</v>
      </c>
      <c r="G256">
        <v>3764400</v>
      </c>
    </row>
    <row r="257" spans="1:7">
      <c r="A257" s="1">
        <v>43836</v>
      </c>
      <c r="B257">
        <v>1860</v>
      </c>
      <c r="C257">
        <v>1903.6899410000001</v>
      </c>
      <c r="D257">
        <v>1860</v>
      </c>
      <c r="E257">
        <v>1902.880005</v>
      </c>
      <c r="F257">
        <v>1902.880005</v>
      </c>
      <c r="G257">
        <v>4061800</v>
      </c>
    </row>
    <row r="258" spans="1:7">
      <c r="A258" s="1">
        <v>43837</v>
      </c>
      <c r="B258">
        <v>1904.5</v>
      </c>
      <c r="C258">
        <v>1913.8900149999999</v>
      </c>
      <c r="D258">
        <v>1892.040039</v>
      </c>
      <c r="E258">
        <v>1906.8599850000001</v>
      </c>
      <c r="F258">
        <v>1906.8599850000001</v>
      </c>
      <c r="G258">
        <v>4044900</v>
      </c>
    </row>
    <row r="259" spans="1:7">
      <c r="A259" s="1">
        <v>43838</v>
      </c>
      <c r="B259">
        <v>1898.040039</v>
      </c>
      <c r="C259">
        <v>1911</v>
      </c>
      <c r="D259">
        <v>1886.4399410000001</v>
      </c>
      <c r="E259">
        <v>1891.969971</v>
      </c>
      <c r="F259">
        <v>1891.969971</v>
      </c>
      <c r="G259">
        <v>3508000</v>
      </c>
    </row>
    <row r="260" spans="1:7">
      <c r="A260" s="1">
        <v>43839</v>
      </c>
      <c r="B260">
        <v>1909.8900149999999</v>
      </c>
      <c r="C260">
        <v>1917.8199460000001</v>
      </c>
      <c r="D260">
        <v>1895.8000489999999</v>
      </c>
      <c r="E260">
        <v>1901.0500489999999</v>
      </c>
      <c r="F260">
        <v>1901.0500489999999</v>
      </c>
      <c r="G260">
        <v>3167300</v>
      </c>
    </row>
    <row r="261" spans="1:7">
      <c r="A261" s="1">
        <v>43840</v>
      </c>
      <c r="B261">
        <v>1905.369995</v>
      </c>
      <c r="C261">
        <v>1906.9399410000001</v>
      </c>
      <c r="D261">
        <v>1880</v>
      </c>
      <c r="E261">
        <v>1883.160034</v>
      </c>
      <c r="F261">
        <v>1883.160034</v>
      </c>
      <c r="G261">
        <v>2853700</v>
      </c>
    </row>
    <row r="262" spans="1:7">
      <c r="A262" s="1">
        <v>43843</v>
      </c>
      <c r="B262">
        <v>1891.3100589999999</v>
      </c>
      <c r="C262">
        <v>1898</v>
      </c>
      <c r="D262">
        <v>1880.8000489999999</v>
      </c>
      <c r="E262">
        <v>1891.3000489999999</v>
      </c>
      <c r="F262">
        <v>1891.3000489999999</v>
      </c>
      <c r="G262">
        <v>2780800</v>
      </c>
    </row>
    <row r="263" spans="1:7">
      <c r="A263" s="1">
        <v>43844</v>
      </c>
      <c r="B263">
        <v>1885.880005</v>
      </c>
      <c r="C263">
        <v>1887.1099850000001</v>
      </c>
      <c r="D263">
        <v>1858.5500489999999</v>
      </c>
      <c r="E263">
        <v>1869.4399410000001</v>
      </c>
      <c r="F263">
        <v>1869.4399410000001</v>
      </c>
      <c r="G263">
        <v>3440900</v>
      </c>
    </row>
    <row r="264" spans="1:7">
      <c r="A264" s="1">
        <v>43845</v>
      </c>
      <c r="B264">
        <v>1872.25</v>
      </c>
      <c r="C264">
        <v>1878.8599850000001</v>
      </c>
      <c r="D264">
        <v>1855.089966</v>
      </c>
      <c r="E264">
        <v>1862.0200199999999</v>
      </c>
      <c r="F264">
        <v>1862.0200199999999</v>
      </c>
      <c r="G264">
        <v>2896600</v>
      </c>
    </row>
    <row r="265" spans="1:7">
      <c r="A265" s="1">
        <v>43846</v>
      </c>
      <c r="B265">
        <v>1882.98999</v>
      </c>
      <c r="C265">
        <v>1885.589966</v>
      </c>
      <c r="D265">
        <v>1866.0200199999999</v>
      </c>
      <c r="E265">
        <v>1877.9399410000001</v>
      </c>
      <c r="F265">
        <v>1877.9399410000001</v>
      </c>
      <c r="G265">
        <v>2659500</v>
      </c>
    </row>
    <row r="266" spans="1:7">
      <c r="A266" s="1">
        <v>43847</v>
      </c>
      <c r="B266">
        <v>1885.8900149999999</v>
      </c>
      <c r="C266">
        <v>1886.6400149999999</v>
      </c>
      <c r="D266">
        <v>1857.25</v>
      </c>
      <c r="E266">
        <v>1864.719971</v>
      </c>
      <c r="F266">
        <v>1864.719971</v>
      </c>
      <c r="G266">
        <v>3997300</v>
      </c>
    </row>
    <row r="267" spans="1:7">
      <c r="A267" s="1">
        <v>43851</v>
      </c>
      <c r="B267">
        <v>1865</v>
      </c>
      <c r="C267">
        <v>1894.2700199999999</v>
      </c>
      <c r="D267">
        <v>1860</v>
      </c>
      <c r="E267">
        <v>1892</v>
      </c>
      <c r="F267">
        <v>1892</v>
      </c>
      <c r="G267">
        <v>3707800</v>
      </c>
    </row>
    <row r="268" spans="1:7">
      <c r="A268" s="1">
        <v>43852</v>
      </c>
      <c r="B268">
        <v>1896.089966</v>
      </c>
      <c r="C268">
        <v>1902.5</v>
      </c>
      <c r="D268">
        <v>1883.339966</v>
      </c>
      <c r="E268">
        <v>1887.459961</v>
      </c>
      <c r="F268">
        <v>1887.459961</v>
      </c>
      <c r="G268">
        <v>3216300</v>
      </c>
    </row>
    <row r="269" spans="1:7">
      <c r="A269" s="1">
        <v>43853</v>
      </c>
      <c r="B269">
        <v>1885.1099850000001</v>
      </c>
      <c r="C269">
        <v>1889.9799800000001</v>
      </c>
      <c r="D269">
        <v>1872.76001</v>
      </c>
      <c r="E269">
        <v>1884.579956</v>
      </c>
      <c r="F269">
        <v>1884.579956</v>
      </c>
      <c r="G269">
        <v>2484600</v>
      </c>
    </row>
    <row r="270" spans="1:7">
      <c r="A270" s="1">
        <v>43854</v>
      </c>
      <c r="B270">
        <v>1891.369995</v>
      </c>
      <c r="C270">
        <v>1894.98999</v>
      </c>
      <c r="D270">
        <v>1847.4399410000001</v>
      </c>
      <c r="E270">
        <v>1861.6400149999999</v>
      </c>
      <c r="F270">
        <v>1861.6400149999999</v>
      </c>
      <c r="G270">
        <v>3766200</v>
      </c>
    </row>
    <row r="271" spans="1:7">
      <c r="A271" s="1">
        <v>43857</v>
      </c>
      <c r="B271">
        <v>1820</v>
      </c>
      <c r="C271">
        <v>1841</v>
      </c>
      <c r="D271">
        <v>1815.339966</v>
      </c>
      <c r="E271">
        <v>1828.339966</v>
      </c>
      <c r="F271">
        <v>1828.339966</v>
      </c>
      <c r="G271">
        <v>3523400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pol</vt:lpstr>
      <vt:lpstr>prices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Zohaib Moonis</dc:creator>
  <cp:lastModifiedBy>Zohaib Moonis</cp:lastModifiedBy>
  <dcterms:created xsi:type="dcterms:W3CDTF">2020-01-27T13:14:23Z</dcterms:created>
  <dcterms:modified xsi:type="dcterms:W3CDTF">2020-01-28T20:50:33Z</dcterms:modified>
</cp:coreProperties>
</file>