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60" yWindow="0" windowWidth="25600" windowHeight="16060" tabRatio="500"/>
  </bookViews>
  <sheets>
    <sheet name="Sheet1" sheetId="1" r:id="rId1"/>
    <sheet name="pol" sheetId="2" r:id="rId2"/>
    <sheet name="pric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5" i="1" l="1"/>
  <c r="N254" i="1"/>
  <c r="O255" i="1"/>
  <c r="P255" i="1"/>
  <c r="P254" i="1"/>
  <c r="Q255" i="1"/>
  <c r="R255" i="1"/>
  <c r="R254" i="1"/>
  <c r="S255" i="1"/>
  <c r="T255" i="1"/>
  <c r="T254" i="1"/>
  <c r="U255" i="1"/>
  <c r="V255" i="1"/>
  <c r="V254" i="1"/>
  <c r="W255" i="1"/>
  <c r="V253" i="1"/>
  <c r="T253" i="1"/>
  <c r="R253" i="1"/>
  <c r="P253" i="1"/>
  <c r="N253" i="1"/>
  <c r="V252" i="1"/>
  <c r="T252" i="1"/>
  <c r="R252" i="1"/>
  <c r="P252" i="1"/>
  <c r="N252" i="1"/>
  <c r="V251" i="1"/>
  <c r="T251" i="1"/>
  <c r="R251" i="1"/>
  <c r="P251" i="1"/>
  <c r="N251" i="1"/>
  <c r="V250" i="1"/>
  <c r="T250" i="1"/>
  <c r="R250" i="1"/>
  <c r="P250" i="1"/>
  <c r="N250" i="1"/>
  <c r="V249" i="1"/>
  <c r="T249" i="1"/>
  <c r="R249" i="1"/>
  <c r="P249" i="1"/>
  <c r="N249" i="1"/>
  <c r="V248" i="1"/>
  <c r="T248" i="1"/>
  <c r="R248" i="1"/>
  <c r="P248" i="1"/>
  <c r="N248" i="1"/>
  <c r="V247" i="1"/>
  <c r="T247" i="1"/>
  <c r="R247" i="1"/>
  <c r="P247" i="1"/>
  <c r="N247" i="1"/>
  <c r="V246" i="1"/>
  <c r="T246" i="1"/>
  <c r="R246" i="1"/>
  <c r="P246" i="1"/>
  <c r="N246" i="1"/>
  <c r="V245" i="1"/>
  <c r="T245" i="1"/>
  <c r="R245" i="1"/>
  <c r="P245" i="1"/>
  <c r="N245" i="1"/>
  <c r="V244" i="1"/>
  <c r="T244" i="1"/>
  <c r="R244" i="1"/>
  <c r="P244" i="1"/>
  <c r="N244" i="1"/>
  <c r="V243" i="1"/>
  <c r="T243" i="1"/>
  <c r="R243" i="1"/>
  <c r="P243" i="1"/>
  <c r="N243" i="1"/>
  <c r="V242" i="1"/>
  <c r="T242" i="1"/>
  <c r="R242" i="1"/>
  <c r="P242" i="1"/>
  <c r="N242" i="1"/>
  <c r="V241" i="1"/>
  <c r="T241" i="1"/>
  <c r="R241" i="1"/>
  <c r="P241" i="1"/>
  <c r="N241" i="1"/>
  <c r="V240" i="1"/>
  <c r="T240" i="1"/>
  <c r="R240" i="1"/>
  <c r="P240" i="1"/>
  <c r="N240" i="1"/>
  <c r="V239" i="1"/>
  <c r="T239" i="1"/>
  <c r="R239" i="1"/>
  <c r="P239" i="1"/>
  <c r="N239" i="1"/>
  <c r="V238" i="1"/>
  <c r="T238" i="1"/>
  <c r="R238" i="1"/>
  <c r="P238" i="1"/>
  <c r="N238" i="1"/>
  <c r="V237" i="1"/>
  <c r="T237" i="1"/>
  <c r="R237" i="1"/>
  <c r="P237" i="1"/>
  <c r="N237" i="1"/>
  <c r="V236" i="1"/>
  <c r="T236" i="1"/>
  <c r="R236" i="1"/>
  <c r="P236" i="1"/>
  <c r="N236" i="1"/>
  <c r="V235" i="1"/>
  <c r="T235" i="1"/>
  <c r="R235" i="1"/>
  <c r="P235" i="1"/>
  <c r="N235" i="1"/>
  <c r="V234" i="1"/>
  <c r="T234" i="1"/>
  <c r="R234" i="1"/>
  <c r="P234" i="1"/>
  <c r="N234" i="1"/>
  <c r="V233" i="1"/>
  <c r="T233" i="1"/>
  <c r="R233" i="1"/>
  <c r="P233" i="1"/>
  <c r="N233" i="1"/>
  <c r="V232" i="1"/>
  <c r="T232" i="1"/>
  <c r="R232" i="1"/>
  <c r="P232" i="1"/>
  <c r="N232" i="1"/>
  <c r="V231" i="1"/>
  <c r="T231" i="1"/>
  <c r="R231" i="1"/>
  <c r="P231" i="1"/>
  <c r="N231" i="1"/>
  <c r="V230" i="1"/>
  <c r="T230" i="1"/>
  <c r="R230" i="1"/>
  <c r="P230" i="1"/>
  <c r="N230" i="1"/>
  <c r="V229" i="1"/>
  <c r="T229" i="1"/>
  <c r="R229" i="1"/>
  <c r="P229" i="1"/>
  <c r="N229" i="1"/>
  <c r="V228" i="1"/>
  <c r="T228" i="1"/>
  <c r="R228" i="1"/>
  <c r="P228" i="1"/>
  <c r="N228" i="1"/>
  <c r="V227" i="1"/>
  <c r="T227" i="1"/>
  <c r="R227" i="1"/>
  <c r="P227" i="1"/>
  <c r="N227" i="1"/>
  <c r="V226" i="1"/>
  <c r="T226" i="1"/>
  <c r="R226" i="1"/>
  <c r="P226" i="1"/>
  <c r="N226" i="1"/>
  <c r="V225" i="1"/>
  <c r="T225" i="1"/>
  <c r="R225" i="1"/>
  <c r="P225" i="1"/>
  <c r="N225" i="1"/>
  <c r="V224" i="1"/>
  <c r="T224" i="1"/>
  <c r="R224" i="1"/>
  <c r="P224" i="1"/>
  <c r="N224" i="1"/>
  <c r="V223" i="1"/>
  <c r="T223" i="1"/>
  <c r="R223" i="1"/>
  <c r="P223" i="1"/>
  <c r="N223" i="1"/>
  <c r="V222" i="1"/>
  <c r="T222" i="1"/>
  <c r="R222" i="1"/>
  <c r="P222" i="1"/>
  <c r="N222" i="1"/>
  <c r="V221" i="1"/>
  <c r="T221" i="1"/>
  <c r="R221" i="1"/>
  <c r="P221" i="1"/>
  <c r="N221" i="1"/>
  <c r="V220" i="1"/>
  <c r="T220" i="1"/>
  <c r="R220" i="1"/>
  <c r="P220" i="1"/>
  <c r="N220" i="1"/>
  <c r="V219" i="1"/>
  <c r="T219" i="1"/>
  <c r="R219" i="1"/>
  <c r="P219" i="1"/>
  <c r="N219" i="1"/>
  <c r="V218" i="1"/>
  <c r="T218" i="1"/>
  <c r="R218" i="1"/>
  <c r="P218" i="1"/>
  <c r="N218" i="1"/>
  <c r="V217" i="1"/>
  <c r="T217" i="1"/>
  <c r="R217" i="1"/>
  <c r="P217" i="1"/>
  <c r="N217" i="1"/>
  <c r="V216" i="1"/>
  <c r="T216" i="1"/>
  <c r="R216" i="1"/>
  <c r="P216" i="1"/>
  <c r="N216" i="1"/>
  <c r="V215" i="1"/>
  <c r="T215" i="1"/>
  <c r="R215" i="1"/>
  <c r="P215" i="1"/>
  <c r="N215" i="1"/>
  <c r="V214" i="1"/>
  <c r="T214" i="1"/>
  <c r="R214" i="1"/>
  <c r="P214" i="1"/>
  <c r="N214" i="1"/>
  <c r="V213" i="1"/>
  <c r="T213" i="1"/>
  <c r="R213" i="1"/>
  <c r="P213" i="1"/>
  <c r="N213" i="1"/>
  <c r="V212" i="1"/>
  <c r="T212" i="1"/>
  <c r="R212" i="1"/>
  <c r="P212" i="1"/>
  <c r="N212" i="1"/>
  <c r="V211" i="1"/>
  <c r="T211" i="1"/>
  <c r="R211" i="1"/>
  <c r="P211" i="1"/>
  <c r="N211" i="1"/>
  <c r="V210" i="1"/>
  <c r="T210" i="1"/>
  <c r="R210" i="1"/>
  <c r="P210" i="1"/>
  <c r="N210" i="1"/>
  <c r="V209" i="1"/>
  <c r="T209" i="1"/>
  <c r="R209" i="1"/>
  <c r="P209" i="1"/>
  <c r="N209" i="1"/>
  <c r="V208" i="1"/>
  <c r="T208" i="1"/>
  <c r="R208" i="1"/>
  <c r="P208" i="1"/>
  <c r="N208" i="1"/>
  <c r="V207" i="1"/>
  <c r="T207" i="1"/>
  <c r="R207" i="1"/>
  <c r="P207" i="1"/>
  <c r="N207" i="1"/>
  <c r="V206" i="1"/>
  <c r="T206" i="1"/>
  <c r="R206" i="1"/>
  <c r="P206" i="1"/>
  <c r="N206" i="1"/>
  <c r="V205" i="1"/>
  <c r="T205" i="1"/>
  <c r="R205" i="1"/>
  <c r="P205" i="1"/>
  <c r="N205" i="1"/>
  <c r="V204" i="1"/>
  <c r="T204" i="1"/>
  <c r="R204" i="1"/>
  <c r="P204" i="1"/>
  <c r="N204" i="1"/>
  <c r="V203" i="1"/>
  <c r="T203" i="1"/>
  <c r="R203" i="1"/>
  <c r="P203" i="1"/>
  <c r="N203" i="1"/>
  <c r="V202" i="1"/>
  <c r="T202" i="1"/>
  <c r="R202" i="1"/>
  <c r="P202" i="1"/>
  <c r="N202" i="1"/>
  <c r="V201" i="1"/>
  <c r="T201" i="1"/>
  <c r="R201" i="1"/>
  <c r="P201" i="1"/>
  <c r="N201" i="1"/>
  <c r="V200" i="1"/>
  <c r="T200" i="1"/>
  <c r="R200" i="1"/>
  <c r="P200" i="1"/>
  <c r="N200" i="1"/>
  <c r="V199" i="1"/>
  <c r="T199" i="1"/>
  <c r="R199" i="1"/>
  <c r="P199" i="1"/>
  <c r="N199" i="1"/>
  <c r="V198" i="1"/>
  <c r="T198" i="1"/>
  <c r="R198" i="1"/>
  <c r="P198" i="1"/>
  <c r="N198" i="1"/>
  <c r="V197" i="1"/>
  <c r="T197" i="1"/>
  <c r="R197" i="1"/>
  <c r="P197" i="1"/>
  <c r="N197" i="1"/>
  <c r="V196" i="1"/>
  <c r="T196" i="1"/>
  <c r="R196" i="1"/>
  <c r="P196" i="1"/>
  <c r="N196" i="1"/>
  <c r="V195" i="1"/>
  <c r="T195" i="1"/>
  <c r="R195" i="1"/>
  <c r="P195" i="1"/>
  <c r="N195" i="1"/>
  <c r="V194" i="1"/>
  <c r="T194" i="1"/>
  <c r="R194" i="1"/>
  <c r="P194" i="1"/>
  <c r="N194" i="1"/>
  <c r="V193" i="1"/>
  <c r="T193" i="1"/>
  <c r="R193" i="1"/>
  <c r="P193" i="1"/>
  <c r="N193" i="1"/>
  <c r="V192" i="1"/>
  <c r="T192" i="1"/>
  <c r="R192" i="1"/>
  <c r="P192" i="1"/>
  <c r="N192" i="1"/>
  <c r="V191" i="1"/>
  <c r="T191" i="1"/>
  <c r="R191" i="1"/>
  <c r="P191" i="1"/>
  <c r="N191" i="1"/>
  <c r="V190" i="1"/>
  <c r="T190" i="1"/>
  <c r="R190" i="1"/>
  <c r="P190" i="1"/>
  <c r="N190" i="1"/>
  <c r="V189" i="1"/>
  <c r="T189" i="1"/>
  <c r="R189" i="1"/>
  <c r="P189" i="1"/>
  <c r="N189" i="1"/>
  <c r="V188" i="1"/>
  <c r="T188" i="1"/>
  <c r="R188" i="1"/>
  <c r="P188" i="1"/>
  <c r="N188" i="1"/>
  <c r="V187" i="1"/>
  <c r="T187" i="1"/>
  <c r="R187" i="1"/>
  <c r="P187" i="1"/>
  <c r="N187" i="1"/>
  <c r="V186" i="1"/>
  <c r="T186" i="1"/>
  <c r="R186" i="1"/>
  <c r="P186" i="1"/>
  <c r="N186" i="1"/>
  <c r="V185" i="1"/>
  <c r="T185" i="1"/>
  <c r="R185" i="1"/>
  <c r="P185" i="1"/>
  <c r="N185" i="1"/>
  <c r="V184" i="1"/>
  <c r="T184" i="1"/>
  <c r="R184" i="1"/>
  <c r="P184" i="1"/>
  <c r="N184" i="1"/>
  <c r="V183" i="1"/>
  <c r="T183" i="1"/>
  <c r="R183" i="1"/>
  <c r="P183" i="1"/>
  <c r="N183" i="1"/>
  <c r="V182" i="1"/>
  <c r="T182" i="1"/>
  <c r="R182" i="1"/>
  <c r="P182" i="1"/>
  <c r="N182" i="1"/>
  <c r="V181" i="1"/>
  <c r="T181" i="1"/>
  <c r="R181" i="1"/>
  <c r="P181" i="1"/>
  <c r="N181" i="1"/>
  <c r="V180" i="1"/>
  <c r="T180" i="1"/>
  <c r="R180" i="1"/>
  <c r="P180" i="1"/>
  <c r="N180" i="1"/>
  <c r="V179" i="1"/>
  <c r="T179" i="1"/>
  <c r="R179" i="1"/>
  <c r="P179" i="1"/>
  <c r="N179" i="1"/>
  <c r="V178" i="1"/>
  <c r="T178" i="1"/>
  <c r="R178" i="1"/>
  <c r="P178" i="1"/>
  <c r="N178" i="1"/>
  <c r="V177" i="1"/>
  <c r="T177" i="1"/>
  <c r="R177" i="1"/>
  <c r="P177" i="1"/>
  <c r="N177" i="1"/>
  <c r="V176" i="1"/>
  <c r="T176" i="1"/>
  <c r="R176" i="1"/>
  <c r="P176" i="1"/>
  <c r="N176" i="1"/>
  <c r="V175" i="1"/>
  <c r="T175" i="1"/>
  <c r="R175" i="1"/>
  <c r="P175" i="1"/>
  <c r="N175" i="1"/>
  <c r="V174" i="1"/>
  <c r="T174" i="1"/>
  <c r="R174" i="1"/>
  <c r="P174" i="1"/>
  <c r="N174" i="1"/>
  <c r="V173" i="1"/>
  <c r="T173" i="1"/>
  <c r="R173" i="1"/>
  <c r="P173" i="1"/>
  <c r="N173" i="1"/>
  <c r="V172" i="1"/>
  <c r="T172" i="1"/>
  <c r="R172" i="1"/>
  <c r="P172" i="1"/>
  <c r="N172" i="1"/>
  <c r="V171" i="1"/>
  <c r="T171" i="1"/>
  <c r="R171" i="1"/>
  <c r="P171" i="1"/>
  <c r="N171" i="1"/>
  <c r="V170" i="1"/>
  <c r="T170" i="1"/>
  <c r="R170" i="1"/>
  <c r="P170" i="1"/>
  <c r="N170" i="1"/>
  <c r="V169" i="1"/>
  <c r="T169" i="1"/>
  <c r="R169" i="1"/>
  <c r="P169" i="1"/>
  <c r="N169" i="1"/>
  <c r="V168" i="1"/>
  <c r="T168" i="1"/>
  <c r="R168" i="1"/>
  <c r="P168" i="1"/>
  <c r="N168" i="1"/>
  <c r="V167" i="1"/>
  <c r="T167" i="1"/>
  <c r="R167" i="1"/>
  <c r="P167" i="1"/>
  <c r="N167" i="1"/>
  <c r="V166" i="1"/>
  <c r="T166" i="1"/>
  <c r="R166" i="1"/>
  <c r="P166" i="1"/>
  <c r="N166" i="1"/>
  <c r="V165" i="1"/>
  <c r="T165" i="1"/>
  <c r="R165" i="1"/>
  <c r="P165" i="1"/>
  <c r="N165" i="1"/>
  <c r="V164" i="1"/>
  <c r="T164" i="1"/>
  <c r="R164" i="1"/>
  <c r="P164" i="1"/>
  <c r="N164" i="1"/>
  <c r="V163" i="1"/>
  <c r="T163" i="1"/>
  <c r="R163" i="1"/>
  <c r="P163" i="1"/>
  <c r="N163" i="1"/>
  <c r="V162" i="1"/>
  <c r="T162" i="1"/>
  <c r="R162" i="1"/>
  <c r="P162" i="1"/>
  <c r="N162" i="1"/>
  <c r="V161" i="1"/>
  <c r="T161" i="1"/>
  <c r="R161" i="1"/>
  <c r="P161" i="1"/>
  <c r="N161" i="1"/>
  <c r="V160" i="1"/>
  <c r="T160" i="1"/>
  <c r="R160" i="1"/>
  <c r="P160" i="1"/>
  <c r="N160" i="1"/>
  <c r="V159" i="1"/>
  <c r="T159" i="1"/>
  <c r="R159" i="1"/>
  <c r="P159" i="1"/>
  <c r="N159" i="1"/>
  <c r="V158" i="1"/>
  <c r="T158" i="1"/>
  <c r="R158" i="1"/>
  <c r="P158" i="1"/>
  <c r="N158" i="1"/>
  <c r="V157" i="1"/>
  <c r="T157" i="1"/>
  <c r="R157" i="1"/>
  <c r="P157" i="1"/>
  <c r="N157" i="1"/>
  <c r="V156" i="1"/>
  <c r="T156" i="1"/>
  <c r="R156" i="1"/>
  <c r="P156" i="1"/>
  <c r="N156" i="1"/>
  <c r="V155" i="1"/>
  <c r="T155" i="1"/>
  <c r="R155" i="1"/>
  <c r="P155" i="1"/>
  <c r="N155" i="1"/>
  <c r="V154" i="1"/>
  <c r="T154" i="1"/>
  <c r="R154" i="1"/>
  <c r="P154" i="1"/>
  <c r="N154" i="1"/>
  <c r="V153" i="1"/>
  <c r="T153" i="1"/>
  <c r="R153" i="1"/>
  <c r="P153" i="1"/>
  <c r="N153" i="1"/>
  <c r="V152" i="1"/>
  <c r="T152" i="1"/>
  <c r="R152" i="1"/>
  <c r="P152" i="1"/>
  <c r="N152" i="1"/>
  <c r="V151" i="1"/>
  <c r="T151" i="1"/>
  <c r="R151" i="1"/>
  <c r="P151" i="1"/>
  <c r="N151" i="1"/>
  <c r="V150" i="1"/>
  <c r="T150" i="1"/>
  <c r="R150" i="1"/>
  <c r="P150" i="1"/>
  <c r="N150" i="1"/>
  <c r="V149" i="1"/>
  <c r="T149" i="1"/>
  <c r="R149" i="1"/>
  <c r="P149" i="1"/>
  <c r="N149" i="1"/>
  <c r="V148" i="1"/>
  <c r="T148" i="1"/>
  <c r="R148" i="1"/>
  <c r="P148" i="1"/>
  <c r="N148" i="1"/>
  <c r="V147" i="1"/>
  <c r="T147" i="1"/>
  <c r="R147" i="1"/>
  <c r="P147" i="1"/>
  <c r="N147" i="1"/>
  <c r="V146" i="1"/>
  <c r="T146" i="1"/>
  <c r="R146" i="1"/>
  <c r="P146" i="1"/>
  <c r="N146" i="1"/>
  <c r="V145" i="1"/>
  <c r="T145" i="1"/>
  <c r="R145" i="1"/>
  <c r="P145" i="1"/>
  <c r="N145" i="1"/>
  <c r="V144" i="1"/>
  <c r="T144" i="1"/>
  <c r="R144" i="1"/>
  <c r="P144" i="1"/>
  <c r="N144" i="1"/>
  <c r="V143" i="1"/>
  <c r="T143" i="1"/>
  <c r="R143" i="1"/>
  <c r="P143" i="1"/>
  <c r="N143" i="1"/>
  <c r="V142" i="1"/>
  <c r="T142" i="1"/>
  <c r="R142" i="1"/>
  <c r="P142" i="1"/>
  <c r="N142" i="1"/>
  <c r="V141" i="1"/>
  <c r="T141" i="1"/>
  <c r="R141" i="1"/>
  <c r="P141" i="1"/>
  <c r="N141" i="1"/>
  <c r="V140" i="1"/>
  <c r="T140" i="1"/>
  <c r="R140" i="1"/>
  <c r="P140" i="1"/>
  <c r="N140" i="1"/>
  <c r="V139" i="1"/>
  <c r="T139" i="1"/>
  <c r="R139" i="1"/>
  <c r="P139" i="1"/>
  <c r="N139" i="1"/>
  <c r="V138" i="1"/>
  <c r="T138" i="1"/>
  <c r="R138" i="1"/>
  <c r="P138" i="1"/>
  <c r="N138" i="1"/>
  <c r="V137" i="1"/>
  <c r="T137" i="1"/>
  <c r="R137" i="1"/>
  <c r="P137" i="1"/>
  <c r="N137" i="1"/>
  <c r="V136" i="1"/>
  <c r="T136" i="1"/>
  <c r="R136" i="1"/>
  <c r="P136" i="1"/>
  <c r="N136" i="1"/>
  <c r="V135" i="1"/>
  <c r="T135" i="1"/>
  <c r="R135" i="1"/>
  <c r="P135" i="1"/>
  <c r="N135" i="1"/>
  <c r="V134" i="1"/>
  <c r="T134" i="1"/>
  <c r="R134" i="1"/>
  <c r="P134" i="1"/>
  <c r="N134" i="1"/>
  <c r="V133" i="1"/>
  <c r="T133" i="1"/>
  <c r="R133" i="1"/>
  <c r="P133" i="1"/>
  <c r="N133" i="1"/>
  <c r="V132" i="1"/>
  <c r="T132" i="1"/>
  <c r="R132" i="1"/>
  <c r="P132" i="1"/>
  <c r="N132" i="1"/>
  <c r="V131" i="1"/>
  <c r="T131" i="1"/>
  <c r="R131" i="1"/>
  <c r="P131" i="1"/>
  <c r="N131" i="1"/>
  <c r="V130" i="1"/>
  <c r="T130" i="1"/>
  <c r="R130" i="1"/>
  <c r="P130" i="1"/>
  <c r="N130" i="1"/>
  <c r="V129" i="1"/>
  <c r="T129" i="1"/>
  <c r="R129" i="1"/>
  <c r="P129" i="1"/>
  <c r="N129" i="1"/>
  <c r="V128" i="1"/>
  <c r="T128" i="1"/>
  <c r="R128" i="1"/>
  <c r="P128" i="1"/>
  <c r="N128" i="1"/>
  <c r="V127" i="1"/>
  <c r="T127" i="1"/>
  <c r="R127" i="1"/>
  <c r="P127" i="1"/>
  <c r="N127" i="1"/>
  <c r="V126" i="1"/>
  <c r="T126" i="1"/>
  <c r="R126" i="1"/>
  <c r="P126" i="1"/>
  <c r="N126" i="1"/>
  <c r="V125" i="1"/>
  <c r="T125" i="1"/>
  <c r="R125" i="1"/>
  <c r="P125" i="1"/>
  <c r="N125" i="1"/>
  <c r="V124" i="1"/>
  <c r="T124" i="1"/>
  <c r="R124" i="1"/>
  <c r="P124" i="1"/>
  <c r="N124" i="1"/>
  <c r="V123" i="1"/>
  <c r="T123" i="1"/>
  <c r="R123" i="1"/>
  <c r="P123" i="1"/>
  <c r="N123" i="1"/>
  <c r="V122" i="1"/>
  <c r="T122" i="1"/>
  <c r="R122" i="1"/>
  <c r="P122" i="1"/>
  <c r="N122" i="1"/>
  <c r="V121" i="1"/>
  <c r="T121" i="1"/>
  <c r="R121" i="1"/>
  <c r="P121" i="1"/>
  <c r="N121" i="1"/>
  <c r="V120" i="1"/>
  <c r="T120" i="1"/>
  <c r="R120" i="1"/>
  <c r="P120" i="1"/>
  <c r="N120" i="1"/>
  <c r="V119" i="1"/>
  <c r="T119" i="1"/>
  <c r="R119" i="1"/>
  <c r="P119" i="1"/>
  <c r="N119" i="1"/>
  <c r="V118" i="1"/>
  <c r="T118" i="1"/>
  <c r="R118" i="1"/>
  <c r="P118" i="1"/>
  <c r="N118" i="1"/>
  <c r="V117" i="1"/>
  <c r="T117" i="1"/>
  <c r="R117" i="1"/>
  <c r="P117" i="1"/>
  <c r="N117" i="1"/>
  <c r="V116" i="1"/>
  <c r="T116" i="1"/>
  <c r="R116" i="1"/>
  <c r="P116" i="1"/>
  <c r="N116" i="1"/>
  <c r="V115" i="1"/>
  <c r="T115" i="1"/>
  <c r="R115" i="1"/>
  <c r="P115" i="1"/>
  <c r="N115" i="1"/>
  <c r="V114" i="1"/>
  <c r="T114" i="1"/>
  <c r="R114" i="1"/>
  <c r="P114" i="1"/>
  <c r="N114" i="1"/>
  <c r="V113" i="1"/>
  <c r="T113" i="1"/>
  <c r="R113" i="1"/>
  <c r="P113" i="1"/>
  <c r="N113" i="1"/>
  <c r="V112" i="1"/>
  <c r="T112" i="1"/>
  <c r="R112" i="1"/>
  <c r="P112" i="1"/>
  <c r="N112" i="1"/>
  <c r="V111" i="1"/>
  <c r="T111" i="1"/>
  <c r="R111" i="1"/>
  <c r="P111" i="1"/>
  <c r="N111" i="1"/>
  <c r="V110" i="1"/>
  <c r="T110" i="1"/>
  <c r="R110" i="1"/>
  <c r="P110" i="1"/>
  <c r="N110" i="1"/>
  <c r="V109" i="1"/>
  <c r="T109" i="1"/>
  <c r="R109" i="1"/>
  <c r="P109" i="1"/>
  <c r="N109" i="1"/>
  <c r="V108" i="1"/>
  <c r="T108" i="1"/>
  <c r="R108" i="1"/>
  <c r="P108" i="1"/>
  <c r="N108" i="1"/>
  <c r="V107" i="1"/>
  <c r="T107" i="1"/>
  <c r="R107" i="1"/>
  <c r="P107" i="1"/>
  <c r="N107" i="1"/>
  <c r="V106" i="1"/>
  <c r="T106" i="1"/>
  <c r="R106" i="1"/>
  <c r="P106" i="1"/>
  <c r="N106" i="1"/>
  <c r="V105" i="1"/>
  <c r="T105" i="1"/>
  <c r="R105" i="1"/>
  <c r="P105" i="1"/>
  <c r="N105" i="1"/>
  <c r="V104" i="1"/>
  <c r="T104" i="1"/>
  <c r="R104" i="1"/>
  <c r="P104" i="1"/>
  <c r="N104" i="1"/>
  <c r="V103" i="1"/>
  <c r="T103" i="1"/>
  <c r="R103" i="1"/>
  <c r="P103" i="1"/>
  <c r="N103" i="1"/>
  <c r="V102" i="1"/>
  <c r="T102" i="1"/>
  <c r="R102" i="1"/>
  <c r="P102" i="1"/>
  <c r="N102" i="1"/>
  <c r="V101" i="1"/>
  <c r="T101" i="1"/>
  <c r="R101" i="1"/>
  <c r="P101" i="1"/>
  <c r="N101" i="1"/>
  <c r="V100" i="1"/>
  <c r="T100" i="1"/>
  <c r="R100" i="1"/>
  <c r="P100" i="1"/>
  <c r="N100" i="1"/>
  <c r="V99" i="1"/>
  <c r="T99" i="1"/>
  <c r="R99" i="1"/>
  <c r="P99" i="1"/>
  <c r="N99" i="1"/>
  <c r="V98" i="1"/>
  <c r="T98" i="1"/>
  <c r="R98" i="1"/>
  <c r="P98" i="1"/>
  <c r="N98" i="1"/>
  <c r="V97" i="1"/>
  <c r="T97" i="1"/>
  <c r="R97" i="1"/>
  <c r="P97" i="1"/>
  <c r="N97" i="1"/>
  <c r="V96" i="1"/>
  <c r="T96" i="1"/>
  <c r="R96" i="1"/>
  <c r="P96" i="1"/>
  <c r="N96" i="1"/>
  <c r="V95" i="1"/>
  <c r="T95" i="1"/>
  <c r="R95" i="1"/>
  <c r="P95" i="1"/>
  <c r="N95" i="1"/>
  <c r="V94" i="1"/>
  <c r="T94" i="1"/>
  <c r="R94" i="1"/>
  <c r="P94" i="1"/>
  <c r="N94" i="1"/>
  <c r="V93" i="1"/>
  <c r="T93" i="1"/>
  <c r="R93" i="1"/>
  <c r="P93" i="1"/>
  <c r="N93" i="1"/>
  <c r="V92" i="1"/>
  <c r="T92" i="1"/>
  <c r="R92" i="1"/>
  <c r="P92" i="1"/>
  <c r="N92" i="1"/>
  <c r="V91" i="1"/>
  <c r="T91" i="1"/>
  <c r="R91" i="1"/>
  <c r="P91" i="1"/>
  <c r="N91" i="1"/>
  <c r="V90" i="1"/>
  <c r="T90" i="1"/>
  <c r="R90" i="1"/>
  <c r="P90" i="1"/>
  <c r="N90" i="1"/>
  <c r="V89" i="1"/>
  <c r="T89" i="1"/>
  <c r="R89" i="1"/>
  <c r="P89" i="1"/>
  <c r="N89" i="1"/>
  <c r="V88" i="1"/>
  <c r="T88" i="1"/>
  <c r="R88" i="1"/>
  <c r="P88" i="1"/>
  <c r="N88" i="1"/>
  <c r="V87" i="1"/>
  <c r="T87" i="1"/>
  <c r="R87" i="1"/>
  <c r="P87" i="1"/>
  <c r="N87" i="1"/>
  <c r="V86" i="1"/>
  <c r="T86" i="1"/>
  <c r="R86" i="1"/>
  <c r="P86" i="1"/>
  <c r="N86" i="1"/>
  <c r="V85" i="1"/>
  <c r="T85" i="1"/>
  <c r="R85" i="1"/>
  <c r="P85" i="1"/>
  <c r="N85" i="1"/>
  <c r="V84" i="1"/>
  <c r="T84" i="1"/>
  <c r="R84" i="1"/>
  <c r="P84" i="1"/>
  <c r="N84" i="1"/>
  <c r="V83" i="1"/>
  <c r="T83" i="1"/>
  <c r="R83" i="1"/>
  <c r="P83" i="1"/>
  <c r="N83" i="1"/>
  <c r="V82" i="1"/>
  <c r="T82" i="1"/>
  <c r="R82" i="1"/>
  <c r="P82" i="1"/>
  <c r="N82" i="1"/>
  <c r="V81" i="1"/>
  <c r="T81" i="1"/>
  <c r="R81" i="1"/>
  <c r="P81" i="1"/>
  <c r="N81" i="1"/>
  <c r="V80" i="1"/>
  <c r="T80" i="1"/>
  <c r="R80" i="1"/>
  <c r="P80" i="1"/>
  <c r="N80" i="1"/>
  <c r="V79" i="1"/>
  <c r="T79" i="1"/>
  <c r="R79" i="1"/>
  <c r="P79" i="1"/>
  <c r="N79" i="1"/>
  <c r="V78" i="1"/>
  <c r="T78" i="1"/>
  <c r="R78" i="1"/>
  <c r="P78" i="1"/>
  <c r="N78" i="1"/>
  <c r="V77" i="1"/>
  <c r="T77" i="1"/>
  <c r="R77" i="1"/>
  <c r="P77" i="1"/>
  <c r="N77" i="1"/>
  <c r="V76" i="1"/>
  <c r="T76" i="1"/>
  <c r="R76" i="1"/>
  <c r="P76" i="1"/>
  <c r="N76" i="1"/>
  <c r="V75" i="1"/>
  <c r="T75" i="1"/>
  <c r="R75" i="1"/>
  <c r="P75" i="1"/>
  <c r="N75" i="1"/>
  <c r="V74" i="1"/>
  <c r="T74" i="1"/>
  <c r="R74" i="1"/>
  <c r="P74" i="1"/>
  <c r="N74" i="1"/>
  <c r="V73" i="1"/>
  <c r="T73" i="1"/>
  <c r="R73" i="1"/>
  <c r="P73" i="1"/>
  <c r="N73" i="1"/>
  <c r="V72" i="1"/>
  <c r="T72" i="1"/>
  <c r="R72" i="1"/>
  <c r="P72" i="1"/>
  <c r="N72" i="1"/>
  <c r="V71" i="1"/>
  <c r="T71" i="1"/>
  <c r="R71" i="1"/>
  <c r="P71" i="1"/>
  <c r="N71" i="1"/>
  <c r="V70" i="1"/>
  <c r="T70" i="1"/>
  <c r="R70" i="1"/>
  <c r="P70" i="1"/>
  <c r="N70" i="1"/>
  <c r="V69" i="1"/>
  <c r="T69" i="1"/>
  <c r="R69" i="1"/>
  <c r="P69" i="1"/>
  <c r="N69" i="1"/>
  <c r="V68" i="1"/>
  <c r="T68" i="1"/>
  <c r="R68" i="1"/>
  <c r="P68" i="1"/>
  <c r="N68" i="1"/>
  <c r="V67" i="1"/>
  <c r="T67" i="1"/>
  <c r="R67" i="1"/>
  <c r="P67" i="1"/>
  <c r="N67" i="1"/>
  <c r="V66" i="1"/>
  <c r="T66" i="1"/>
  <c r="R66" i="1"/>
  <c r="P66" i="1"/>
  <c r="N66" i="1"/>
  <c r="V65" i="1"/>
  <c r="T65" i="1"/>
  <c r="R65" i="1"/>
  <c r="P65" i="1"/>
  <c r="N65" i="1"/>
  <c r="V64" i="1"/>
  <c r="T64" i="1"/>
  <c r="R64" i="1"/>
  <c r="P64" i="1"/>
  <c r="N64" i="1"/>
  <c r="V63" i="1"/>
  <c r="T63" i="1"/>
  <c r="R63" i="1"/>
  <c r="P63" i="1"/>
  <c r="N63" i="1"/>
  <c r="V62" i="1"/>
  <c r="T62" i="1"/>
  <c r="R62" i="1"/>
  <c r="P62" i="1"/>
  <c r="N62" i="1"/>
  <c r="V61" i="1"/>
  <c r="T61" i="1"/>
  <c r="R61" i="1"/>
  <c r="P61" i="1"/>
  <c r="N61" i="1"/>
  <c r="V60" i="1"/>
  <c r="T60" i="1"/>
  <c r="R60" i="1"/>
  <c r="P60" i="1"/>
  <c r="N60" i="1"/>
  <c r="V59" i="1"/>
  <c r="T59" i="1"/>
  <c r="R59" i="1"/>
  <c r="P59" i="1"/>
  <c r="N59" i="1"/>
  <c r="V58" i="1"/>
  <c r="T58" i="1"/>
  <c r="R58" i="1"/>
  <c r="P58" i="1"/>
  <c r="N58" i="1"/>
  <c r="V57" i="1"/>
  <c r="T57" i="1"/>
  <c r="R57" i="1"/>
  <c r="P57" i="1"/>
  <c r="N57" i="1"/>
  <c r="V56" i="1"/>
  <c r="T56" i="1"/>
  <c r="R56" i="1"/>
  <c r="P56" i="1"/>
  <c r="N56" i="1"/>
  <c r="V55" i="1"/>
  <c r="T55" i="1"/>
  <c r="R55" i="1"/>
  <c r="P55" i="1"/>
  <c r="N55" i="1"/>
  <c r="V54" i="1"/>
  <c r="T54" i="1"/>
  <c r="R54" i="1"/>
  <c r="P54" i="1"/>
  <c r="N54" i="1"/>
  <c r="V53" i="1"/>
  <c r="T53" i="1"/>
  <c r="R53" i="1"/>
  <c r="P53" i="1"/>
  <c r="N53" i="1"/>
  <c r="V52" i="1"/>
  <c r="T52" i="1"/>
  <c r="R52" i="1"/>
  <c r="P52" i="1"/>
  <c r="N52" i="1"/>
  <c r="V51" i="1"/>
  <c r="T51" i="1"/>
  <c r="R51" i="1"/>
  <c r="P51" i="1"/>
  <c r="N51" i="1"/>
  <c r="V50" i="1"/>
  <c r="T50" i="1"/>
  <c r="R50" i="1"/>
  <c r="P50" i="1"/>
  <c r="N50" i="1"/>
  <c r="V49" i="1"/>
  <c r="T49" i="1"/>
  <c r="R49" i="1"/>
  <c r="P49" i="1"/>
  <c r="N49" i="1"/>
  <c r="V48" i="1"/>
  <c r="T48" i="1"/>
  <c r="R48" i="1"/>
  <c r="P48" i="1"/>
  <c r="N48" i="1"/>
  <c r="V47" i="1"/>
  <c r="T47" i="1"/>
  <c r="R47" i="1"/>
  <c r="P47" i="1"/>
  <c r="N47" i="1"/>
  <c r="V46" i="1"/>
  <c r="T46" i="1"/>
  <c r="R46" i="1"/>
  <c r="P46" i="1"/>
  <c r="N46" i="1"/>
  <c r="V45" i="1"/>
  <c r="T45" i="1"/>
  <c r="R45" i="1"/>
  <c r="P45" i="1"/>
  <c r="N45" i="1"/>
  <c r="V44" i="1"/>
  <c r="T44" i="1"/>
  <c r="R44" i="1"/>
  <c r="P44" i="1"/>
  <c r="N44" i="1"/>
  <c r="V43" i="1"/>
  <c r="T43" i="1"/>
  <c r="R43" i="1"/>
  <c r="P43" i="1"/>
  <c r="N43" i="1"/>
  <c r="V42" i="1"/>
  <c r="T42" i="1"/>
  <c r="R42" i="1"/>
  <c r="P42" i="1"/>
  <c r="N42" i="1"/>
  <c r="V41" i="1"/>
  <c r="T41" i="1"/>
  <c r="R41" i="1"/>
  <c r="P41" i="1"/>
  <c r="N41" i="1"/>
  <c r="V40" i="1"/>
  <c r="T40" i="1"/>
  <c r="R40" i="1"/>
  <c r="P40" i="1"/>
  <c r="N40" i="1"/>
  <c r="V39" i="1"/>
  <c r="T39" i="1"/>
  <c r="R39" i="1"/>
  <c r="P39" i="1"/>
  <c r="N39" i="1"/>
  <c r="V38" i="1"/>
  <c r="T38" i="1"/>
  <c r="R38" i="1"/>
  <c r="P38" i="1"/>
  <c r="N38" i="1"/>
  <c r="V37" i="1"/>
  <c r="T37" i="1"/>
  <c r="R37" i="1"/>
  <c r="P37" i="1"/>
  <c r="N37" i="1"/>
  <c r="V36" i="1"/>
  <c r="T36" i="1"/>
  <c r="R36" i="1"/>
  <c r="P36" i="1"/>
  <c r="N36" i="1"/>
  <c r="V35" i="1"/>
  <c r="T35" i="1"/>
  <c r="R35" i="1"/>
  <c r="P35" i="1"/>
  <c r="N35" i="1"/>
  <c r="V34" i="1"/>
  <c r="T34" i="1"/>
  <c r="R34" i="1"/>
  <c r="P34" i="1"/>
  <c r="N34" i="1"/>
  <c r="V33" i="1"/>
  <c r="T33" i="1"/>
  <c r="R33" i="1"/>
  <c r="P33" i="1"/>
  <c r="N33" i="1"/>
  <c r="V32" i="1"/>
  <c r="T32" i="1"/>
  <c r="R32" i="1"/>
  <c r="P32" i="1"/>
  <c r="N32" i="1"/>
  <c r="V31" i="1"/>
  <c r="T31" i="1"/>
  <c r="R31" i="1"/>
  <c r="P31" i="1"/>
  <c r="N31" i="1"/>
  <c r="V30" i="1"/>
  <c r="T30" i="1"/>
  <c r="R30" i="1"/>
  <c r="P30" i="1"/>
  <c r="N30" i="1"/>
  <c r="V29" i="1"/>
  <c r="T29" i="1"/>
  <c r="R29" i="1"/>
  <c r="P29" i="1"/>
  <c r="N29" i="1"/>
  <c r="V28" i="1"/>
  <c r="T28" i="1"/>
  <c r="R28" i="1"/>
  <c r="P28" i="1"/>
  <c r="N28" i="1"/>
  <c r="V27" i="1"/>
  <c r="T27" i="1"/>
  <c r="R27" i="1"/>
  <c r="P27" i="1"/>
  <c r="N27" i="1"/>
  <c r="V26" i="1"/>
  <c r="T26" i="1"/>
  <c r="R26" i="1"/>
  <c r="P26" i="1"/>
  <c r="N26" i="1"/>
  <c r="V25" i="1"/>
  <c r="T25" i="1"/>
  <c r="R25" i="1"/>
  <c r="P25" i="1"/>
  <c r="N25" i="1"/>
  <c r="V24" i="1"/>
  <c r="T24" i="1"/>
  <c r="R24" i="1"/>
  <c r="P24" i="1"/>
  <c r="N24" i="1"/>
  <c r="V23" i="1"/>
  <c r="T23" i="1"/>
  <c r="R23" i="1"/>
  <c r="P23" i="1"/>
  <c r="N23" i="1"/>
  <c r="V22" i="1"/>
  <c r="T22" i="1"/>
  <c r="R22" i="1"/>
  <c r="P22" i="1"/>
  <c r="N22" i="1"/>
  <c r="V21" i="1"/>
  <c r="T21" i="1"/>
  <c r="R21" i="1"/>
  <c r="P21" i="1"/>
  <c r="N21" i="1"/>
  <c r="V20" i="1"/>
  <c r="T20" i="1"/>
  <c r="R20" i="1"/>
  <c r="P20" i="1"/>
  <c r="N20" i="1"/>
  <c r="V19" i="1"/>
  <c r="T19" i="1"/>
  <c r="R19" i="1"/>
  <c r="P19" i="1"/>
  <c r="N19" i="1"/>
  <c r="V18" i="1"/>
  <c r="T18" i="1"/>
  <c r="R18" i="1"/>
  <c r="P18" i="1"/>
  <c r="N18" i="1"/>
  <c r="V17" i="1"/>
  <c r="T17" i="1"/>
  <c r="R17" i="1"/>
  <c r="P17" i="1"/>
  <c r="N17" i="1"/>
  <c r="V16" i="1"/>
  <c r="T16" i="1"/>
  <c r="R16" i="1"/>
  <c r="P16" i="1"/>
  <c r="N16" i="1"/>
  <c r="V15" i="1"/>
  <c r="T15" i="1"/>
  <c r="R15" i="1"/>
  <c r="P15" i="1"/>
  <c r="N15" i="1"/>
  <c r="V14" i="1"/>
  <c r="T14" i="1"/>
  <c r="R14" i="1"/>
  <c r="P14" i="1"/>
  <c r="N14" i="1"/>
  <c r="V13" i="1"/>
  <c r="T13" i="1"/>
  <c r="R13" i="1"/>
  <c r="P13" i="1"/>
  <c r="N13" i="1"/>
  <c r="V12" i="1"/>
  <c r="T12" i="1"/>
  <c r="R12" i="1"/>
  <c r="P12" i="1"/>
  <c r="N12" i="1"/>
  <c r="V11" i="1"/>
  <c r="T11" i="1"/>
  <c r="R11" i="1"/>
  <c r="P11" i="1"/>
  <c r="N11" i="1"/>
  <c r="V10" i="1"/>
  <c r="T10" i="1"/>
  <c r="R10" i="1"/>
  <c r="P10" i="1"/>
  <c r="N10" i="1"/>
  <c r="V9" i="1"/>
  <c r="T9" i="1"/>
  <c r="R9" i="1"/>
  <c r="P9" i="1"/>
  <c r="N9" i="1"/>
  <c r="V8" i="1"/>
  <c r="T8" i="1"/>
  <c r="R8" i="1"/>
  <c r="P8" i="1"/>
  <c r="N8" i="1"/>
  <c r="V7" i="1"/>
  <c r="T7" i="1"/>
  <c r="R7" i="1"/>
  <c r="P7" i="1"/>
  <c r="N7" i="1"/>
  <c r="V6" i="1"/>
  <c r="T6" i="1"/>
  <c r="R6" i="1"/>
  <c r="P6" i="1"/>
  <c r="N6" i="1"/>
  <c r="V5" i="1"/>
  <c r="T5" i="1"/>
  <c r="R5" i="1"/>
  <c r="P5" i="1"/>
  <c r="N5" i="1"/>
  <c r="V4" i="1"/>
  <c r="T4" i="1"/>
  <c r="R4" i="1"/>
  <c r="P4" i="1"/>
  <c r="N4" i="1"/>
  <c r="V3" i="1"/>
  <c r="T3" i="1"/>
  <c r="R3" i="1"/>
  <c r="P3" i="1"/>
  <c r="N3" i="1"/>
  <c r="V2" i="1"/>
  <c r="T2" i="1"/>
  <c r="R2" i="1"/>
  <c r="P2" i="1"/>
  <c r="N2" i="1"/>
  <c r="W254" i="1"/>
  <c r="U254" i="1"/>
  <c r="S254" i="1"/>
  <c r="Q254" i="1"/>
  <c r="O254" i="1"/>
  <c r="W253" i="1"/>
  <c r="U253" i="1"/>
  <c r="S253" i="1"/>
  <c r="Q253" i="1"/>
  <c r="O253" i="1"/>
  <c r="W252" i="1"/>
  <c r="U252" i="1"/>
  <c r="S252" i="1"/>
  <c r="Q252" i="1"/>
  <c r="O252" i="1"/>
  <c r="W251" i="1"/>
  <c r="U251" i="1"/>
  <c r="S251" i="1"/>
  <c r="Q251" i="1"/>
  <c r="O251" i="1"/>
  <c r="W250" i="1"/>
  <c r="U250" i="1"/>
  <c r="S250" i="1"/>
  <c r="Q250" i="1"/>
  <c r="O250" i="1"/>
  <c r="W249" i="1"/>
  <c r="U249" i="1"/>
  <c r="S249" i="1"/>
  <c r="Q249" i="1"/>
  <c r="O249" i="1"/>
  <c r="W248" i="1"/>
  <c r="U248" i="1"/>
  <c r="S248" i="1"/>
  <c r="Q248" i="1"/>
  <c r="O248" i="1"/>
  <c r="W247" i="1"/>
  <c r="U247" i="1"/>
  <c r="S247" i="1"/>
  <c r="Q247" i="1"/>
  <c r="O247" i="1"/>
  <c r="W246" i="1"/>
  <c r="U246" i="1"/>
  <c r="S246" i="1"/>
  <c r="Q246" i="1"/>
  <c r="O246" i="1"/>
  <c r="W245" i="1"/>
  <c r="U245" i="1"/>
  <c r="S245" i="1"/>
  <c r="Q245" i="1"/>
  <c r="O245" i="1"/>
  <c r="W244" i="1"/>
  <c r="U244" i="1"/>
  <c r="S244" i="1"/>
  <c r="Q244" i="1"/>
  <c r="O244" i="1"/>
  <c r="W243" i="1"/>
  <c r="U243" i="1"/>
  <c r="S243" i="1"/>
  <c r="Q243" i="1"/>
  <c r="O243" i="1"/>
  <c r="W242" i="1"/>
  <c r="U242" i="1"/>
  <c r="S242" i="1"/>
  <c r="Q242" i="1"/>
  <c r="O242" i="1"/>
  <c r="W241" i="1"/>
  <c r="U241" i="1"/>
  <c r="S241" i="1"/>
  <c r="Q241" i="1"/>
  <c r="O241" i="1"/>
  <c r="W240" i="1"/>
  <c r="U240" i="1"/>
  <c r="S240" i="1"/>
  <c r="Q240" i="1"/>
  <c r="O240" i="1"/>
  <c r="W239" i="1"/>
  <c r="U239" i="1"/>
  <c r="S239" i="1"/>
  <c r="Q239" i="1"/>
  <c r="O239" i="1"/>
  <c r="W238" i="1"/>
  <c r="U238" i="1"/>
  <c r="S238" i="1"/>
  <c r="Q238" i="1"/>
  <c r="O238" i="1"/>
  <c r="W237" i="1"/>
  <c r="U237" i="1"/>
  <c r="S237" i="1"/>
  <c r="Q237" i="1"/>
  <c r="O237" i="1"/>
  <c r="W236" i="1"/>
  <c r="U236" i="1"/>
  <c r="S236" i="1"/>
  <c r="Q236" i="1"/>
  <c r="O236" i="1"/>
  <c r="W235" i="1"/>
  <c r="U235" i="1"/>
  <c r="S235" i="1"/>
  <c r="Q235" i="1"/>
  <c r="O235" i="1"/>
  <c r="W234" i="1"/>
  <c r="U234" i="1"/>
  <c r="S234" i="1"/>
  <c r="Q234" i="1"/>
  <c r="O234" i="1"/>
  <c r="W233" i="1"/>
  <c r="U233" i="1"/>
  <c r="S233" i="1"/>
  <c r="Q233" i="1"/>
  <c r="O233" i="1"/>
  <c r="W232" i="1"/>
  <c r="U232" i="1"/>
  <c r="S232" i="1"/>
  <c r="Q232" i="1"/>
  <c r="O232" i="1"/>
  <c r="W231" i="1"/>
  <c r="U231" i="1"/>
  <c r="S231" i="1"/>
  <c r="Q231" i="1"/>
  <c r="O231" i="1"/>
  <c r="W230" i="1"/>
  <c r="U230" i="1"/>
  <c r="S230" i="1"/>
  <c r="Q230" i="1"/>
  <c r="O230" i="1"/>
  <c r="W229" i="1"/>
  <c r="U229" i="1"/>
  <c r="S229" i="1"/>
  <c r="Q229" i="1"/>
  <c r="O229" i="1"/>
  <c r="W228" i="1"/>
  <c r="U228" i="1"/>
  <c r="S228" i="1"/>
  <c r="Q228" i="1"/>
  <c r="O228" i="1"/>
  <c r="W227" i="1"/>
  <c r="U227" i="1"/>
  <c r="S227" i="1"/>
  <c r="Q227" i="1"/>
  <c r="O227" i="1"/>
  <c r="W226" i="1"/>
  <c r="U226" i="1"/>
  <c r="S226" i="1"/>
  <c r="Q226" i="1"/>
  <c r="O226" i="1"/>
  <c r="W225" i="1"/>
  <c r="U225" i="1"/>
  <c r="S225" i="1"/>
  <c r="Q225" i="1"/>
  <c r="O225" i="1"/>
  <c r="W224" i="1"/>
  <c r="U224" i="1"/>
  <c r="S224" i="1"/>
  <c r="Q224" i="1"/>
  <c r="O224" i="1"/>
  <c r="W223" i="1"/>
  <c r="U223" i="1"/>
  <c r="S223" i="1"/>
  <c r="Q223" i="1"/>
  <c r="O223" i="1"/>
  <c r="W222" i="1"/>
  <c r="U222" i="1"/>
  <c r="S222" i="1"/>
  <c r="Q222" i="1"/>
  <c r="O222" i="1"/>
  <c r="W221" i="1"/>
  <c r="U221" i="1"/>
  <c r="S221" i="1"/>
  <c r="Q221" i="1"/>
  <c r="O221" i="1"/>
  <c r="W220" i="1"/>
  <c r="U220" i="1"/>
  <c r="S220" i="1"/>
  <c r="Q220" i="1"/>
  <c r="O220" i="1"/>
  <c r="W219" i="1"/>
  <c r="U219" i="1"/>
  <c r="S219" i="1"/>
  <c r="Q219" i="1"/>
  <c r="O219" i="1"/>
  <c r="W218" i="1"/>
  <c r="U218" i="1"/>
  <c r="S218" i="1"/>
  <c r="Q218" i="1"/>
  <c r="O218" i="1"/>
  <c r="W217" i="1"/>
  <c r="U217" i="1"/>
  <c r="S217" i="1"/>
  <c r="Q217" i="1"/>
  <c r="O217" i="1"/>
  <c r="W216" i="1"/>
  <c r="U216" i="1"/>
  <c r="S216" i="1"/>
  <c r="Q216" i="1"/>
  <c r="O216" i="1"/>
  <c r="W215" i="1"/>
  <c r="U215" i="1"/>
  <c r="S215" i="1"/>
  <c r="Q215" i="1"/>
  <c r="O215" i="1"/>
  <c r="W214" i="1"/>
  <c r="U214" i="1"/>
  <c r="S214" i="1"/>
  <c r="Q214" i="1"/>
  <c r="O214" i="1"/>
  <c r="W213" i="1"/>
  <c r="U213" i="1"/>
  <c r="S213" i="1"/>
  <c r="Q213" i="1"/>
  <c r="O213" i="1"/>
  <c r="W212" i="1"/>
  <c r="U212" i="1"/>
  <c r="S212" i="1"/>
  <c r="Q212" i="1"/>
  <c r="O212" i="1"/>
  <c r="W211" i="1"/>
  <c r="U211" i="1"/>
  <c r="S211" i="1"/>
  <c r="Q211" i="1"/>
  <c r="O211" i="1"/>
  <c r="W210" i="1"/>
  <c r="U210" i="1"/>
  <c r="S210" i="1"/>
  <c r="Q210" i="1"/>
  <c r="O210" i="1"/>
  <c r="W209" i="1"/>
  <c r="U209" i="1"/>
  <c r="S209" i="1"/>
  <c r="Q209" i="1"/>
  <c r="O209" i="1"/>
  <c r="W208" i="1"/>
  <c r="U208" i="1"/>
  <c r="S208" i="1"/>
  <c r="Q208" i="1"/>
  <c r="O208" i="1"/>
  <c r="W207" i="1"/>
  <c r="U207" i="1"/>
  <c r="S207" i="1"/>
  <c r="Q207" i="1"/>
  <c r="O207" i="1"/>
  <c r="W206" i="1"/>
  <c r="U206" i="1"/>
  <c r="S206" i="1"/>
  <c r="Q206" i="1"/>
  <c r="O206" i="1"/>
  <c r="W205" i="1"/>
  <c r="U205" i="1"/>
  <c r="S205" i="1"/>
  <c r="Q205" i="1"/>
  <c r="O205" i="1"/>
  <c r="W204" i="1"/>
  <c r="U204" i="1"/>
  <c r="S204" i="1"/>
  <c r="Q204" i="1"/>
  <c r="O204" i="1"/>
  <c r="W203" i="1"/>
  <c r="U203" i="1"/>
  <c r="S203" i="1"/>
  <c r="Q203" i="1"/>
  <c r="O203" i="1"/>
  <c r="W202" i="1"/>
  <c r="U202" i="1"/>
  <c r="S202" i="1"/>
  <c r="Q202" i="1"/>
  <c r="O202" i="1"/>
  <c r="W201" i="1"/>
  <c r="U201" i="1"/>
  <c r="S201" i="1"/>
  <c r="Q201" i="1"/>
  <c r="O201" i="1"/>
  <c r="W200" i="1"/>
  <c r="U200" i="1"/>
  <c r="S200" i="1"/>
  <c r="Q200" i="1"/>
  <c r="O200" i="1"/>
  <c r="W199" i="1"/>
  <c r="U199" i="1"/>
  <c r="S199" i="1"/>
  <c r="Q199" i="1"/>
  <c r="O199" i="1"/>
  <c r="W198" i="1"/>
  <c r="U198" i="1"/>
  <c r="S198" i="1"/>
  <c r="Q198" i="1"/>
  <c r="O198" i="1"/>
  <c r="W197" i="1"/>
  <c r="U197" i="1"/>
  <c r="S197" i="1"/>
  <c r="Q197" i="1"/>
  <c r="O197" i="1"/>
  <c r="W196" i="1"/>
  <c r="U196" i="1"/>
  <c r="S196" i="1"/>
  <c r="Q196" i="1"/>
  <c r="O196" i="1"/>
  <c r="W195" i="1"/>
  <c r="U195" i="1"/>
  <c r="S195" i="1"/>
  <c r="Q195" i="1"/>
  <c r="O195" i="1"/>
  <c r="W194" i="1"/>
  <c r="U194" i="1"/>
  <c r="S194" i="1"/>
  <c r="Q194" i="1"/>
  <c r="O194" i="1"/>
  <c r="W193" i="1"/>
  <c r="U193" i="1"/>
  <c r="S193" i="1"/>
  <c r="Q193" i="1"/>
  <c r="O193" i="1"/>
  <c r="W192" i="1"/>
  <c r="U192" i="1"/>
  <c r="S192" i="1"/>
  <c r="Q192" i="1"/>
  <c r="O192" i="1"/>
  <c r="W191" i="1"/>
  <c r="U191" i="1"/>
  <c r="S191" i="1"/>
  <c r="Q191" i="1"/>
  <c r="O191" i="1"/>
  <c r="W190" i="1"/>
  <c r="U190" i="1"/>
  <c r="S190" i="1"/>
  <c r="Q190" i="1"/>
  <c r="O190" i="1"/>
  <c r="W189" i="1"/>
  <c r="U189" i="1"/>
  <c r="S189" i="1"/>
  <c r="Q189" i="1"/>
  <c r="O189" i="1"/>
  <c r="W188" i="1"/>
  <c r="U188" i="1"/>
  <c r="S188" i="1"/>
  <c r="Q188" i="1"/>
  <c r="O188" i="1"/>
  <c r="W187" i="1"/>
  <c r="U187" i="1"/>
  <c r="S187" i="1"/>
  <c r="Q187" i="1"/>
  <c r="O187" i="1"/>
  <c r="W186" i="1"/>
  <c r="U186" i="1"/>
  <c r="S186" i="1"/>
  <c r="Q186" i="1"/>
  <c r="O186" i="1"/>
  <c r="W185" i="1"/>
  <c r="U185" i="1"/>
  <c r="S185" i="1"/>
  <c r="Q185" i="1"/>
  <c r="O185" i="1"/>
  <c r="W184" i="1"/>
  <c r="U184" i="1"/>
  <c r="S184" i="1"/>
  <c r="Q184" i="1"/>
  <c r="O184" i="1"/>
  <c r="W183" i="1"/>
  <c r="U183" i="1"/>
  <c r="S183" i="1"/>
  <c r="Q183" i="1"/>
  <c r="O183" i="1"/>
  <c r="W182" i="1"/>
  <c r="U182" i="1"/>
  <c r="S182" i="1"/>
  <c r="Q182" i="1"/>
  <c r="O182" i="1"/>
  <c r="W181" i="1"/>
  <c r="U181" i="1"/>
  <c r="S181" i="1"/>
  <c r="Q181" i="1"/>
  <c r="O181" i="1"/>
  <c r="W180" i="1"/>
  <c r="U180" i="1"/>
  <c r="S180" i="1"/>
  <c r="Q180" i="1"/>
  <c r="O180" i="1"/>
  <c r="W179" i="1"/>
  <c r="U179" i="1"/>
  <c r="S179" i="1"/>
  <c r="Q179" i="1"/>
  <c r="O179" i="1"/>
  <c r="W178" i="1"/>
  <c r="U178" i="1"/>
  <c r="S178" i="1"/>
  <c r="Q178" i="1"/>
  <c r="O178" i="1"/>
  <c r="W177" i="1"/>
  <c r="U177" i="1"/>
  <c r="S177" i="1"/>
  <c r="Q177" i="1"/>
  <c r="O177" i="1"/>
  <c r="W176" i="1"/>
  <c r="U176" i="1"/>
  <c r="S176" i="1"/>
  <c r="Q176" i="1"/>
  <c r="O176" i="1"/>
  <c r="W175" i="1"/>
  <c r="U175" i="1"/>
  <c r="S175" i="1"/>
  <c r="Q175" i="1"/>
  <c r="O175" i="1"/>
  <c r="W174" i="1"/>
  <c r="U174" i="1"/>
  <c r="S174" i="1"/>
  <c r="Q174" i="1"/>
  <c r="O174" i="1"/>
  <c r="W173" i="1"/>
  <c r="U173" i="1"/>
  <c r="S173" i="1"/>
  <c r="Q173" i="1"/>
  <c r="O173" i="1"/>
  <c r="W172" i="1"/>
  <c r="U172" i="1"/>
  <c r="S172" i="1"/>
  <c r="Q172" i="1"/>
  <c r="O172" i="1"/>
  <c r="W171" i="1"/>
  <c r="U171" i="1"/>
  <c r="S171" i="1"/>
  <c r="Q171" i="1"/>
  <c r="O171" i="1"/>
  <c r="W170" i="1"/>
  <c r="U170" i="1"/>
  <c r="S170" i="1"/>
  <c r="Q170" i="1"/>
  <c r="O170" i="1"/>
  <c r="W169" i="1"/>
  <c r="U169" i="1"/>
  <c r="S169" i="1"/>
  <c r="Q169" i="1"/>
  <c r="O169" i="1"/>
  <c r="W168" i="1"/>
  <c r="U168" i="1"/>
  <c r="S168" i="1"/>
  <c r="Q168" i="1"/>
  <c r="O168" i="1"/>
  <c r="W167" i="1"/>
  <c r="U167" i="1"/>
  <c r="S167" i="1"/>
  <c r="Q167" i="1"/>
  <c r="O167" i="1"/>
  <c r="W166" i="1"/>
  <c r="U166" i="1"/>
  <c r="S166" i="1"/>
  <c r="Q166" i="1"/>
  <c r="O166" i="1"/>
  <c r="W165" i="1"/>
  <c r="U165" i="1"/>
  <c r="S165" i="1"/>
  <c r="Q165" i="1"/>
  <c r="O165" i="1"/>
  <c r="W164" i="1"/>
  <c r="U164" i="1"/>
  <c r="S164" i="1"/>
  <c r="Q164" i="1"/>
  <c r="O164" i="1"/>
  <c r="W163" i="1"/>
  <c r="U163" i="1"/>
  <c r="S163" i="1"/>
  <c r="Q163" i="1"/>
  <c r="O163" i="1"/>
  <c r="W162" i="1"/>
  <c r="U162" i="1"/>
  <c r="S162" i="1"/>
  <c r="Q162" i="1"/>
  <c r="O162" i="1"/>
  <c r="W161" i="1"/>
  <c r="U161" i="1"/>
  <c r="S161" i="1"/>
  <c r="Q161" i="1"/>
  <c r="O161" i="1"/>
  <c r="W160" i="1"/>
  <c r="U160" i="1"/>
  <c r="S160" i="1"/>
  <c r="Q160" i="1"/>
  <c r="O160" i="1"/>
  <c r="W159" i="1"/>
  <c r="U159" i="1"/>
  <c r="S159" i="1"/>
  <c r="Q159" i="1"/>
  <c r="O159" i="1"/>
  <c r="W158" i="1"/>
  <c r="U158" i="1"/>
  <c r="S158" i="1"/>
  <c r="Q158" i="1"/>
  <c r="O158" i="1"/>
  <c r="W157" i="1"/>
  <c r="U157" i="1"/>
  <c r="S157" i="1"/>
  <c r="Q157" i="1"/>
  <c r="O157" i="1"/>
  <c r="W156" i="1"/>
  <c r="U156" i="1"/>
  <c r="S156" i="1"/>
  <c r="Q156" i="1"/>
  <c r="O156" i="1"/>
  <c r="W155" i="1"/>
  <c r="U155" i="1"/>
  <c r="S155" i="1"/>
  <c r="Q155" i="1"/>
  <c r="O155" i="1"/>
  <c r="W154" i="1"/>
  <c r="U154" i="1"/>
  <c r="S154" i="1"/>
  <c r="Q154" i="1"/>
  <c r="O154" i="1"/>
  <c r="W153" i="1"/>
  <c r="U153" i="1"/>
  <c r="S153" i="1"/>
  <c r="Q153" i="1"/>
  <c r="O153" i="1"/>
  <c r="W152" i="1"/>
  <c r="U152" i="1"/>
  <c r="S152" i="1"/>
  <c r="Q152" i="1"/>
  <c r="O152" i="1"/>
  <c r="W151" i="1"/>
  <c r="U151" i="1"/>
  <c r="S151" i="1"/>
  <c r="Q151" i="1"/>
  <c r="O151" i="1"/>
  <c r="W150" i="1"/>
  <c r="U150" i="1"/>
  <c r="S150" i="1"/>
  <c r="Q150" i="1"/>
  <c r="O150" i="1"/>
  <c r="W149" i="1"/>
  <c r="U149" i="1"/>
  <c r="S149" i="1"/>
  <c r="Q149" i="1"/>
  <c r="O149" i="1"/>
  <c r="W148" i="1"/>
  <c r="U148" i="1"/>
  <c r="S148" i="1"/>
  <c r="Q148" i="1"/>
  <c r="O148" i="1"/>
  <c r="W147" i="1"/>
  <c r="U147" i="1"/>
  <c r="S147" i="1"/>
  <c r="Q147" i="1"/>
  <c r="O147" i="1"/>
  <c r="W146" i="1"/>
  <c r="U146" i="1"/>
  <c r="S146" i="1"/>
  <c r="Q146" i="1"/>
  <c r="O146" i="1"/>
  <c r="W145" i="1"/>
  <c r="U145" i="1"/>
  <c r="S145" i="1"/>
  <c r="Q145" i="1"/>
  <c r="O145" i="1"/>
  <c r="W144" i="1"/>
  <c r="U144" i="1"/>
  <c r="S144" i="1"/>
  <c r="Q144" i="1"/>
  <c r="O144" i="1"/>
  <c r="W143" i="1"/>
  <c r="U143" i="1"/>
  <c r="S143" i="1"/>
  <c r="Q143" i="1"/>
  <c r="O143" i="1"/>
  <c r="W142" i="1"/>
  <c r="U142" i="1"/>
  <c r="S142" i="1"/>
  <c r="Q142" i="1"/>
  <c r="O142" i="1"/>
  <c r="W141" i="1"/>
  <c r="U141" i="1"/>
  <c r="S141" i="1"/>
  <c r="Q141" i="1"/>
  <c r="O141" i="1"/>
  <c r="W140" i="1"/>
  <c r="U140" i="1"/>
  <c r="S140" i="1"/>
  <c r="Q140" i="1"/>
  <c r="O140" i="1"/>
  <c r="W139" i="1"/>
  <c r="U139" i="1"/>
  <c r="S139" i="1"/>
  <c r="Q139" i="1"/>
  <c r="O139" i="1"/>
  <c r="W138" i="1"/>
  <c r="U138" i="1"/>
  <c r="S138" i="1"/>
  <c r="Q138" i="1"/>
  <c r="O138" i="1"/>
  <c r="W137" i="1"/>
  <c r="U137" i="1"/>
  <c r="S137" i="1"/>
  <c r="Q137" i="1"/>
  <c r="O137" i="1"/>
  <c r="W136" i="1"/>
  <c r="U136" i="1"/>
  <c r="S136" i="1"/>
  <c r="Q136" i="1"/>
  <c r="O136" i="1"/>
  <c r="W135" i="1"/>
  <c r="U135" i="1"/>
  <c r="S135" i="1"/>
  <c r="Q135" i="1"/>
  <c r="O135" i="1"/>
  <c r="W134" i="1"/>
  <c r="U134" i="1"/>
  <c r="S134" i="1"/>
  <c r="Q134" i="1"/>
  <c r="O134" i="1"/>
  <c r="W133" i="1"/>
  <c r="U133" i="1"/>
  <c r="S133" i="1"/>
  <c r="Q133" i="1"/>
  <c r="O133" i="1"/>
  <c r="W132" i="1"/>
  <c r="U132" i="1"/>
  <c r="S132" i="1"/>
  <c r="Q132" i="1"/>
  <c r="O132" i="1"/>
  <c r="W131" i="1"/>
  <c r="U131" i="1"/>
  <c r="S131" i="1"/>
  <c r="Q131" i="1"/>
  <c r="O131" i="1"/>
  <c r="W130" i="1"/>
  <c r="U130" i="1"/>
  <c r="S130" i="1"/>
  <c r="Q130" i="1"/>
  <c r="O130" i="1"/>
  <c r="W129" i="1"/>
  <c r="U129" i="1"/>
  <c r="S129" i="1"/>
  <c r="Q129" i="1"/>
  <c r="O129" i="1"/>
  <c r="W128" i="1"/>
  <c r="U128" i="1"/>
  <c r="S128" i="1"/>
  <c r="Q128" i="1"/>
  <c r="O128" i="1"/>
  <c r="W127" i="1"/>
  <c r="U127" i="1"/>
  <c r="S127" i="1"/>
  <c r="Q127" i="1"/>
  <c r="O127" i="1"/>
  <c r="W126" i="1"/>
  <c r="U126" i="1"/>
  <c r="S126" i="1"/>
  <c r="Q126" i="1"/>
  <c r="O126" i="1"/>
  <c r="W125" i="1"/>
  <c r="U125" i="1"/>
  <c r="S125" i="1"/>
  <c r="Q125" i="1"/>
  <c r="O125" i="1"/>
  <c r="W124" i="1"/>
  <c r="U124" i="1"/>
  <c r="S124" i="1"/>
  <c r="Q124" i="1"/>
  <c r="O124" i="1"/>
  <c r="W123" i="1"/>
  <c r="U123" i="1"/>
  <c r="S123" i="1"/>
  <c r="Q123" i="1"/>
  <c r="O123" i="1"/>
  <c r="W122" i="1"/>
  <c r="U122" i="1"/>
  <c r="S122" i="1"/>
  <c r="Q122" i="1"/>
  <c r="O122" i="1"/>
  <c r="W121" i="1"/>
  <c r="U121" i="1"/>
  <c r="S121" i="1"/>
  <c r="Q121" i="1"/>
  <c r="O121" i="1"/>
  <c r="W120" i="1"/>
  <c r="U120" i="1"/>
  <c r="S120" i="1"/>
  <c r="Q120" i="1"/>
  <c r="O120" i="1"/>
  <c r="W119" i="1"/>
  <c r="U119" i="1"/>
  <c r="S119" i="1"/>
  <c r="Q119" i="1"/>
  <c r="O119" i="1"/>
  <c r="W118" i="1"/>
  <c r="U118" i="1"/>
  <c r="S118" i="1"/>
  <c r="Q118" i="1"/>
  <c r="O118" i="1"/>
  <c r="W117" i="1"/>
  <c r="U117" i="1"/>
  <c r="S117" i="1"/>
  <c r="Q117" i="1"/>
  <c r="O117" i="1"/>
  <c r="W116" i="1"/>
  <c r="U116" i="1"/>
  <c r="S116" i="1"/>
  <c r="Q116" i="1"/>
  <c r="O116" i="1"/>
  <c r="W115" i="1"/>
  <c r="U115" i="1"/>
  <c r="S115" i="1"/>
  <c r="Q115" i="1"/>
  <c r="O115" i="1"/>
  <c r="W114" i="1"/>
  <c r="U114" i="1"/>
  <c r="S114" i="1"/>
  <c r="Q114" i="1"/>
  <c r="O114" i="1"/>
  <c r="W113" i="1"/>
  <c r="U113" i="1"/>
  <c r="S113" i="1"/>
  <c r="Q113" i="1"/>
  <c r="O113" i="1"/>
  <c r="W112" i="1"/>
  <c r="U112" i="1"/>
  <c r="S112" i="1"/>
  <c r="Q112" i="1"/>
  <c r="O112" i="1"/>
  <c r="W111" i="1"/>
  <c r="U111" i="1"/>
  <c r="S111" i="1"/>
  <c r="Q111" i="1"/>
  <c r="O111" i="1"/>
  <c r="W110" i="1"/>
  <c r="U110" i="1"/>
  <c r="S110" i="1"/>
  <c r="Q110" i="1"/>
  <c r="O110" i="1"/>
  <c r="W109" i="1"/>
  <c r="U109" i="1"/>
  <c r="S109" i="1"/>
  <c r="Q109" i="1"/>
  <c r="O109" i="1"/>
  <c r="W108" i="1"/>
  <c r="U108" i="1"/>
  <c r="S108" i="1"/>
  <c r="Q108" i="1"/>
  <c r="O108" i="1"/>
  <c r="W107" i="1"/>
  <c r="U107" i="1"/>
  <c r="S107" i="1"/>
  <c r="Q107" i="1"/>
  <c r="O107" i="1"/>
  <c r="W106" i="1"/>
  <c r="U106" i="1"/>
  <c r="S106" i="1"/>
  <c r="Q106" i="1"/>
  <c r="O106" i="1"/>
  <c r="W105" i="1"/>
  <c r="U105" i="1"/>
  <c r="S105" i="1"/>
  <c r="Q105" i="1"/>
  <c r="O105" i="1"/>
  <c r="W104" i="1"/>
  <c r="U104" i="1"/>
  <c r="S104" i="1"/>
  <c r="Q104" i="1"/>
  <c r="O104" i="1"/>
  <c r="W103" i="1"/>
  <c r="U103" i="1"/>
  <c r="S103" i="1"/>
  <c r="Q103" i="1"/>
  <c r="O103" i="1"/>
  <c r="W102" i="1"/>
  <c r="U102" i="1"/>
  <c r="S102" i="1"/>
  <c r="Q102" i="1"/>
  <c r="O102" i="1"/>
  <c r="W101" i="1"/>
  <c r="U101" i="1"/>
  <c r="S101" i="1"/>
  <c r="Q101" i="1"/>
  <c r="O101" i="1"/>
  <c r="W100" i="1"/>
  <c r="U100" i="1"/>
  <c r="S100" i="1"/>
  <c r="Q100" i="1"/>
  <c r="O100" i="1"/>
  <c r="W99" i="1"/>
  <c r="U99" i="1"/>
  <c r="S99" i="1"/>
  <c r="Q99" i="1"/>
  <c r="O99" i="1"/>
  <c r="W98" i="1"/>
  <c r="U98" i="1"/>
  <c r="S98" i="1"/>
  <c r="Q98" i="1"/>
  <c r="O98" i="1"/>
  <c r="W97" i="1"/>
  <c r="U97" i="1"/>
  <c r="S97" i="1"/>
  <c r="Q97" i="1"/>
  <c r="O97" i="1"/>
  <c r="W96" i="1"/>
  <c r="U96" i="1"/>
  <c r="S96" i="1"/>
  <c r="Q96" i="1"/>
  <c r="O96" i="1"/>
  <c r="W95" i="1"/>
  <c r="U95" i="1"/>
  <c r="S95" i="1"/>
  <c r="Q95" i="1"/>
  <c r="O95" i="1"/>
  <c r="W94" i="1"/>
  <c r="U94" i="1"/>
  <c r="S94" i="1"/>
  <c r="Q94" i="1"/>
  <c r="O94" i="1"/>
  <c r="W93" i="1"/>
  <c r="U93" i="1"/>
  <c r="S93" i="1"/>
  <c r="Q93" i="1"/>
  <c r="O93" i="1"/>
  <c r="W92" i="1"/>
  <c r="U92" i="1"/>
  <c r="S92" i="1"/>
  <c r="Q92" i="1"/>
  <c r="O92" i="1"/>
  <c r="W91" i="1"/>
  <c r="U91" i="1"/>
  <c r="S91" i="1"/>
  <c r="Q91" i="1"/>
  <c r="O91" i="1"/>
  <c r="W90" i="1"/>
  <c r="U90" i="1"/>
  <c r="S90" i="1"/>
  <c r="Q90" i="1"/>
  <c r="O90" i="1"/>
  <c r="W89" i="1"/>
  <c r="U89" i="1"/>
  <c r="S89" i="1"/>
  <c r="Q89" i="1"/>
  <c r="O89" i="1"/>
  <c r="W88" i="1"/>
  <c r="U88" i="1"/>
  <c r="S88" i="1"/>
  <c r="Q88" i="1"/>
  <c r="O88" i="1"/>
  <c r="W87" i="1"/>
  <c r="U87" i="1"/>
  <c r="S87" i="1"/>
  <c r="Q87" i="1"/>
  <c r="O87" i="1"/>
  <c r="W86" i="1"/>
  <c r="U86" i="1"/>
  <c r="S86" i="1"/>
  <c r="Q86" i="1"/>
  <c r="O86" i="1"/>
  <c r="W85" i="1"/>
  <c r="U85" i="1"/>
  <c r="S85" i="1"/>
  <c r="Q85" i="1"/>
  <c r="O85" i="1"/>
  <c r="W84" i="1"/>
  <c r="U84" i="1"/>
  <c r="S84" i="1"/>
  <c r="Q84" i="1"/>
  <c r="O84" i="1"/>
  <c r="W83" i="1"/>
  <c r="U83" i="1"/>
  <c r="S83" i="1"/>
  <c r="Q83" i="1"/>
  <c r="O83" i="1"/>
  <c r="W82" i="1"/>
  <c r="U82" i="1"/>
  <c r="S82" i="1"/>
  <c r="Q82" i="1"/>
  <c r="O82" i="1"/>
  <c r="W81" i="1"/>
  <c r="U81" i="1"/>
  <c r="S81" i="1"/>
  <c r="Q81" i="1"/>
  <c r="O81" i="1"/>
  <c r="W80" i="1"/>
  <c r="U80" i="1"/>
  <c r="S80" i="1"/>
  <c r="Q80" i="1"/>
  <c r="O80" i="1"/>
  <c r="W79" i="1"/>
  <c r="U79" i="1"/>
  <c r="S79" i="1"/>
  <c r="Q79" i="1"/>
  <c r="O79" i="1"/>
  <c r="W78" i="1"/>
  <c r="U78" i="1"/>
  <c r="S78" i="1"/>
  <c r="Q78" i="1"/>
  <c r="O78" i="1"/>
  <c r="W77" i="1"/>
  <c r="U77" i="1"/>
  <c r="S77" i="1"/>
  <c r="Q77" i="1"/>
  <c r="O77" i="1"/>
  <c r="W76" i="1"/>
  <c r="U76" i="1"/>
  <c r="S76" i="1"/>
  <c r="Q76" i="1"/>
  <c r="O76" i="1"/>
  <c r="W75" i="1"/>
  <c r="U75" i="1"/>
  <c r="S75" i="1"/>
  <c r="Q75" i="1"/>
  <c r="O75" i="1"/>
  <c r="W74" i="1"/>
  <c r="U74" i="1"/>
  <c r="S74" i="1"/>
  <c r="Q74" i="1"/>
  <c r="O74" i="1"/>
  <c r="W73" i="1"/>
  <c r="U73" i="1"/>
  <c r="S73" i="1"/>
  <c r="Q73" i="1"/>
  <c r="O73" i="1"/>
  <c r="W72" i="1"/>
  <c r="U72" i="1"/>
  <c r="S72" i="1"/>
  <c r="Q72" i="1"/>
  <c r="O72" i="1"/>
  <c r="W71" i="1"/>
  <c r="U71" i="1"/>
  <c r="S71" i="1"/>
  <c r="Q71" i="1"/>
  <c r="O71" i="1"/>
  <c r="W70" i="1"/>
  <c r="U70" i="1"/>
  <c r="S70" i="1"/>
  <c r="Q70" i="1"/>
  <c r="O70" i="1"/>
  <c r="W69" i="1"/>
  <c r="U69" i="1"/>
  <c r="S69" i="1"/>
  <c r="Q69" i="1"/>
  <c r="O69" i="1"/>
  <c r="W68" i="1"/>
  <c r="U68" i="1"/>
  <c r="S68" i="1"/>
  <c r="Q68" i="1"/>
  <c r="O68" i="1"/>
  <c r="W67" i="1"/>
  <c r="U67" i="1"/>
  <c r="S67" i="1"/>
  <c r="Q67" i="1"/>
  <c r="O67" i="1"/>
  <c r="W66" i="1"/>
  <c r="U66" i="1"/>
  <c r="S66" i="1"/>
  <c r="Q66" i="1"/>
  <c r="O66" i="1"/>
  <c r="W65" i="1"/>
  <c r="U65" i="1"/>
  <c r="S65" i="1"/>
  <c r="Q65" i="1"/>
  <c r="O65" i="1"/>
  <c r="W64" i="1"/>
  <c r="U64" i="1"/>
  <c r="S64" i="1"/>
  <c r="Q64" i="1"/>
  <c r="O64" i="1"/>
  <c r="W63" i="1"/>
  <c r="U63" i="1"/>
  <c r="S63" i="1"/>
  <c r="Q63" i="1"/>
  <c r="O63" i="1"/>
  <c r="W62" i="1"/>
  <c r="U62" i="1"/>
  <c r="S62" i="1"/>
  <c r="Q62" i="1"/>
  <c r="O62" i="1"/>
  <c r="W61" i="1"/>
  <c r="U61" i="1"/>
  <c r="S61" i="1"/>
  <c r="Q61" i="1"/>
  <c r="O61" i="1"/>
  <c r="W60" i="1"/>
  <c r="U60" i="1"/>
  <c r="S60" i="1"/>
  <c r="Q60" i="1"/>
  <c r="O60" i="1"/>
  <c r="W59" i="1"/>
  <c r="U59" i="1"/>
  <c r="S59" i="1"/>
  <c r="Q59" i="1"/>
  <c r="O59" i="1"/>
  <c r="W58" i="1"/>
  <c r="U58" i="1"/>
  <c r="S58" i="1"/>
  <c r="Q58" i="1"/>
  <c r="O58" i="1"/>
  <c r="W57" i="1"/>
  <c r="U57" i="1"/>
  <c r="S57" i="1"/>
  <c r="Q57" i="1"/>
  <c r="O57" i="1"/>
  <c r="W56" i="1"/>
  <c r="U56" i="1"/>
  <c r="S56" i="1"/>
  <c r="Q56" i="1"/>
  <c r="O56" i="1"/>
  <c r="W55" i="1"/>
  <c r="U55" i="1"/>
  <c r="S55" i="1"/>
  <c r="Q55" i="1"/>
  <c r="O55" i="1"/>
  <c r="W54" i="1"/>
  <c r="U54" i="1"/>
  <c r="S54" i="1"/>
  <c r="Q54" i="1"/>
  <c r="O54" i="1"/>
  <c r="W53" i="1"/>
  <c r="U53" i="1"/>
  <c r="S53" i="1"/>
  <c r="Q53" i="1"/>
  <c r="O53" i="1"/>
  <c r="W52" i="1"/>
  <c r="U52" i="1"/>
  <c r="S52" i="1"/>
  <c r="Q52" i="1"/>
  <c r="O52" i="1"/>
  <c r="W51" i="1"/>
  <c r="U51" i="1"/>
  <c r="S51" i="1"/>
  <c r="Q51" i="1"/>
  <c r="O51" i="1"/>
  <c r="W50" i="1"/>
  <c r="U50" i="1"/>
  <c r="S50" i="1"/>
  <c r="Q50" i="1"/>
  <c r="O50" i="1"/>
  <c r="W49" i="1"/>
  <c r="U49" i="1"/>
  <c r="S49" i="1"/>
  <c r="Q49" i="1"/>
  <c r="O49" i="1"/>
  <c r="W48" i="1"/>
  <c r="U48" i="1"/>
  <c r="S48" i="1"/>
  <c r="Q48" i="1"/>
  <c r="O48" i="1"/>
  <c r="W47" i="1"/>
  <c r="U47" i="1"/>
  <c r="S47" i="1"/>
  <c r="Q47" i="1"/>
  <c r="O47" i="1"/>
  <c r="W46" i="1"/>
  <c r="U46" i="1"/>
  <c r="S46" i="1"/>
  <c r="Q46" i="1"/>
  <c r="O46" i="1"/>
  <c r="W45" i="1"/>
  <c r="U45" i="1"/>
  <c r="S45" i="1"/>
  <c r="Q45" i="1"/>
  <c r="O45" i="1"/>
  <c r="W44" i="1"/>
  <c r="U44" i="1"/>
  <c r="S44" i="1"/>
  <c r="Q44" i="1"/>
  <c r="O44" i="1"/>
  <c r="W43" i="1"/>
  <c r="U43" i="1"/>
  <c r="S43" i="1"/>
  <c r="Q43" i="1"/>
  <c r="O43" i="1"/>
  <c r="W42" i="1"/>
  <c r="U42" i="1"/>
  <c r="S42" i="1"/>
  <c r="Q42" i="1"/>
  <c r="O42" i="1"/>
  <c r="W41" i="1"/>
  <c r="U41" i="1"/>
  <c r="S41" i="1"/>
  <c r="Q41" i="1"/>
  <c r="O41" i="1"/>
  <c r="W40" i="1"/>
  <c r="U40" i="1"/>
  <c r="S40" i="1"/>
  <c r="Q40" i="1"/>
  <c r="O40" i="1"/>
  <c r="W39" i="1"/>
  <c r="U39" i="1"/>
  <c r="S39" i="1"/>
  <c r="Q39" i="1"/>
  <c r="O39" i="1"/>
  <c r="W38" i="1"/>
  <c r="U38" i="1"/>
  <c r="S38" i="1"/>
  <c r="Q38" i="1"/>
  <c r="O38" i="1"/>
  <c r="W37" i="1"/>
  <c r="U37" i="1"/>
  <c r="S37" i="1"/>
  <c r="Q37" i="1"/>
  <c r="O37" i="1"/>
  <c r="W36" i="1"/>
  <c r="U36" i="1"/>
  <c r="S36" i="1"/>
  <c r="Q36" i="1"/>
  <c r="O36" i="1"/>
  <c r="W35" i="1"/>
  <c r="U35" i="1"/>
  <c r="S35" i="1"/>
  <c r="Q35" i="1"/>
  <c r="O35" i="1"/>
  <c r="W34" i="1"/>
  <c r="U34" i="1"/>
  <c r="S34" i="1"/>
  <c r="Q34" i="1"/>
  <c r="O34" i="1"/>
  <c r="W33" i="1"/>
  <c r="U33" i="1"/>
  <c r="S33" i="1"/>
  <c r="Q33" i="1"/>
  <c r="O33" i="1"/>
  <c r="W32" i="1"/>
  <c r="U32" i="1"/>
  <c r="S32" i="1"/>
  <c r="Q32" i="1"/>
  <c r="O32" i="1"/>
  <c r="W31" i="1"/>
  <c r="U31" i="1"/>
  <c r="S31" i="1"/>
  <c r="Q31" i="1"/>
  <c r="O31" i="1"/>
  <c r="W30" i="1"/>
  <c r="U30" i="1"/>
  <c r="S30" i="1"/>
  <c r="Q30" i="1"/>
  <c r="O30" i="1"/>
  <c r="W29" i="1"/>
  <c r="U29" i="1"/>
  <c r="S29" i="1"/>
  <c r="Q29" i="1"/>
  <c r="O29" i="1"/>
  <c r="W28" i="1"/>
  <c r="U28" i="1"/>
  <c r="S28" i="1"/>
  <c r="Q28" i="1"/>
  <c r="O28" i="1"/>
  <c r="W27" i="1"/>
  <c r="U27" i="1"/>
  <c r="S27" i="1"/>
  <c r="Q27" i="1"/>
  <c r="O27" i="1"/>
  <c r="W26" i="1"/>
  <c r="U26" i="1"/>
  <c r="S26" i="1"/>
  <c r="Q26" i="1"/>
  <c r="O26" i="1"/>
  <c r="W25" i="1"/>
  <c r="U25" i="1"/>
  <c r="S25" i="1"/>
  <c r="Q25" i="1"/>
  <c r="O25" i="1"/>
  <c r="W24" i="1"/>
  <c r="U24" i="1"/>
  <c r="S24" i="1"/>
  <c r="Q24" i="1"/>
  <c r="O24" i="1"/>
  <c r="W23" i="1"/>
  <c r="U23" i="1"/>
  <c r="S23" i="1"/>
  <c r="Q23" i="1"/>
  <c r="O23" i="1"/>
  <c r="W22" i="1"/>
  <c r="U22" i="1"/>
  <c r="S22" i="1"/>
  <c r="Q22" i="1"/>
  <c r="O22" i="1"/>
  <c r="W21" i="1"/>
  <c r="U21" i="1"/>
  <c r="S21" i="1"/>
  <c r="Q21" i="1"/>
  <c r="O21" i="1"/>
  <c r="W20" i="1"/>
  <c r="U20" i="1"/>
  <c r="S20" i="1"/>
  <c r="Q20" i="1"/>
  <c r="O20" i="1"/>
  <c r="W19" i="1"/>
  <c r="U19" i="1"/>
  <c r="S19" i="1"/>
  <c r="Q19" i="1"/>
  <c r="O19" i="1"/>
  <c r="W18" i="1"/>
  <c r="U18" i="1"/>
  <c r="S18" i="1"/>
  <c r="Q18" i="1"/>
  <c r="O18" i="1"/>
  <c r="W17" i="1"/>
  <c r="U17" i="1"/>
  <c r="S17" i="1"/>
  <c r="Q17" i="1"/>
  <c r="O17" i="1"/>
  <c r="W16" i="1"/>
  <c r="U16" i="1"/>
  <c r="S16" i="1"/>
  <c r="Q16" i="1"/>
  <c r="O16" i="1"/>
  <c r="W15" i="1"/>
  <c r="U15" i="1"/>
  <c r="S15" i="1"/>
  <c r="Q15" i="1"/>
  <c r="O15" i="1"/>
  <c r="W14" i="1"/>
  <c r="U14" i="1"/>
  <c r="S14" i="1"/>
  <c r="Q14" i="1"/>
  <c r="O14" i="1"/>
  <c r="W13" i="1"/>
  <c r="U13" i="1"/>
  <c r="S13" i="1"/>
  <c r="Q13" i="1"/>
  <c r="O13" i="1"/>
  <c r="W12" i="1"/>
  <c r="U12" i="1"/>
  <c r="S12" i="1"/>
  <c r="Q12" i="1"/>
  <c r="O12" i="1"/>
  <c r="W11" i="1"/>
  <c r="U11" i="1"/>
  <c r="S11" i="1"/>
  <c r="Q11" i="1"/>
  <c r="O11" i="1"/>
  <c r="W10" i="1"/>
  <c r="U10" i="1"/>
  <c r="S10" i="1"/>
  <c r="Q10" i="1"/>
  <c r="O10" i="1"/>
  <c r="W9" i="1"/>
  <c r="U9" i="1"/>
  <c r="S9" i="1"/>
  <c r="Q9" i="1"/>
  <c r="O9" i="1"/>
  <c r="W8" i="1"/>
  <c r="U8" i="1"/>
  <c r="S8" i="1"/>
  <c r="Q8" i="1"/>
  <c r="O8" i="1"/>
  <c r="W7" i="1"/>
  <c r="U7" i="1"/>
  <c r="S7" i="1"/>
  <c r="Q7" i="1"/>
  <c r="O7" i="1"/>
  <c r="W6" i="1"/>
  <c r="U6" i="1"/>
  <c r="S6" i="1"/>
  <c r="Q6" i="1"/>
  <c r="O6" i="1"/>
  <c r="W5" i="1"/>
  <c r="U5" i="1"/>
  <c r="S5" i="1"/>
  <c r="Q5" i="1"/>
  <c r="O5" i="1"/>
  <c r="W4" i="1"/>
  <c r="U4" i="1"/>
  <c r="S4" i="1"/>
  <c r="Q4" i="1"/>
  <c r="O4" i="1"/>
  <c r="W3" i="1"/>
  <c r="U3" i="1"/>
  <c r="S3" i="1"/>
  <c r="Q3" i="1"/>
  <c r="O3" i="1"/>
  <c r="W2" i="1"/>
  <c r="U2" i="1"/>
  <c r="S2" i="1"/>
  <c r="Q2" i="1"/>
  <c r="O2" i="1"/>
  <c r="J3" i="1"/>
  <c r="J2" i="1"/>
  <c r="K3" i="1"/>
  <c r="L3" i="1"/>
  <c r="L2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M2" i="1"/>
  <c r="K2" i="1"/>
</calcChain>
</file>

<file path=xl/sharedStrings.xml><?xml version="1.0" encoding="utf-8"?>
<sst xmlns="http://schemas.openxmlformats.org/spreadsheetml/2006/main" count="33" uniqueCount="31">
  <si>
    <t>date</t>
  </si>
  <si>
    <t>Polarity_Score</t>
  </si>
  <si>
    <t>Date</t>
  </si>
  <si>
    <t>Open</t>
  </si>
  <si>
    <t>High</t>
  </si>
  <si>
    <t>Low</t>
  </si>
  <si>
    <t>Close</t>
  </si>
  <si>
    <t>Adj Close</t>
  </si>
  <si>
    <t>Volume</t>
  </si>
  <si>
    <t>index</t>
  </si>
  <si>
    <t>SMB</t>
  </si>
  <si>
    <t>HML</t>
  </si>
  <si>
    <t>RF</t>
  </si>
  <si>
    <t xml:space="preserve">month </t>
  </si>
  <si>
    <t>day</t>
  </si>
  <si>
    <t>year</t>
  </si>
  <si>
    <t>delta_polarity</t>
  </si>
  <si>
    <t>Prices</t>
  </si>
  <si>
    <t>delta_price</t>
  </si>
  <si>
    <t>prem</t>
  </si>
  <si>
    <t>price_lag_30</t>
  </si>
  <si>
    <t>price_dif_30</t>
  </si>
  <si>
    <t>price_lag_60</t>
  </si>
  <si>
    <t>price_dif_60</t>
  </si>
  <si>
    <t>price_lag_90</t>
  </si>
  <si>
    <t>price_dif_90</t>
  </si>
  <si>
    <t>price_lag_15</t>
  </si>
  <si>
    <t>price_dif_15</t>
  </si>
  <si>
    <t>price_lag_7</t>
  </si>
  <si>
    <t>price_dif_7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</si>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</sst>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abSelected="1" topLeftCell="D1" workbookViewId="0">
      <selection activeCell="N1" sqref="N1"/>
    </sheetView>
  </sheetViews>
  <sheetFormatPr baseColWidth="10" defaultRowHeight="15" x14ac:dyDescent="0"/>
  <cols>
    <col min="14" max="14" width="11.6640625" bestFit="1" customWidth="1"/>
  </cols>
  <sheetData>
    <row r="1" spans="1:23">
      <c r="A1" t="s">
        <v>9</v>
      </c>
      <c r="B1" t="s">
        <v>19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</v>
      </c>
      <c r="K1" t="s">
        <v>16</v>
      </c>
      <c r="L1" t="s">
        <v>17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3">
      <c r="A2">
        <v>20141230</v>
      </c>
      <c r="B2">
        <v>-0.48</v>
      </c>
      <c r="C2">
        <v>0.06</v>
      </c>
      <c r="D2">
        <v>0.35</v>
      </c>
      <c r="E2">
        <v>0</v>
      </c>
      <c r="F2">
        <v>12</v>
      </c>
      <c r="G2">
        <v>30</v>
      </c>
      <c r="H2">
        <v>2014</v>
      </c>
      <c r="I2" s="1">
        <v>42003</v>
      </c>
      <c r="J2" t="e">
        <f>INDEX(pol!$A$2:$B$366, (MATCH(I2,pol!$A$2:$A$366,0)), 2)</f>
        <v>#N/A</v>
      </c>
      <c r="K2" t="e">
        <f>(J2-J1)/J1</f>
        <v>#N/A</v>
      </c>
      <c r="L2">
        <f>INDEX(prices!$A$2:$G$253, (MATCH(I2,prices!$A$2:$A$253,0)), 5)</f>
        <v>21.84</v>
      </c>
      <c r="M2" t="e">
        <f>(L2-L1)/L1</f>
        <v>#VALUE!</v>
      </c>
      <c r="N2">
        <f>IFERROR(IFERROR(INDEX(prices!$A$2:$G$507, (MATCH(I2+30,prices!$A$2:$A$507,0)), 5), INDEX(prices!$A$2:$G$507, (MATCH(I2+32,prices!$A$2:$A$507,0)), 5)), INDEX(prices!$A$2:$G$507, (MATCH(I2+33,prices!$A$2:$A$507,0)), 5))</f>
        <v>23.110001</v>
      </c>
      <c r="O2" t="e">
        <f>(N2-N1)/N1</f>
        <v>#VALUE!</v>
      </c>
      <c r="P2">
        <f>IFERROR(IFERROR(INDEX(prices!$A$2:$G$507, (MATCH(I2+60,prices!$A$2:$A$507,0)), 5), INDEX(prices!$A$2:$G$507, (MATCH(I2+62,prices!$A$2:$A$507,0)), 5)), INDEX(prices!$A$2:$G$507, (MATCH(I2+63,prices!$A$2:$A$507,0)), 5))</f>
        <v>25.34</v>
      </c>
      <c r="Q2" t="e">
        <f>(P2-P1)/P1</f>
        <v>#VALUE!</v>
      </c>
      <c r="R2">
        <f>IFERROR(IFERROR(INDEX(prices!$A$2:$G$507, (MATCH(I2+90,prices!$A$2:$A$507,0)), 5), INDEX(prices!$A$2:$G$507, (MATCH(I2+92,prices!$A$2:$A$507,0)), 5)), INDEX(prices!$A$2:$G$507, (MATCH(I2+93,prices!$A$2:$A$507,0)), 5))</f>
        <v>26.120000999999998</v>
      </c>
      <c r="S2" t="e">
        <f>(R2-R1)/R1</f>
        <v>#VALUE!</v>
      </c>
      <c r="T2">
        <f>IFERROR(IFERROR(INDEX(prices!$A$2:$G$507, (MATCH(I2+15,prices!$A$2:$A$507,0)), 5), INDEX(prices!$A$2:$G$507, (MATCH(I2+17,prices!$A$2:$A$507,0)), 5)), INDEX(prices!$A$2:$G$507, (MATCH(I2+18,prices!$A$2:$A$507,0)), 5))</f>
        <v>21.415001</v>
      </c>
      <c r="U2" t="e">
        <f>(T2-T1)/T1</f>
        <v>#VALUE!</v>
      </c>
      <c r="V2">
        <f>IFERROR(IFERROR(INDEX(prices!$A$2:$G$507, (MATCH(I2+7,prices!$A$2:$A$507,0)), 5), INDEX(prices!$A$2:$G$507, (MATCH(I2+9,prices!$A$2:$A$507,0)), 5)), INDEX(prices!$A$2:$G$507, (MATCH(I2+10,prices!$A$2:$A$507,0)), 5))</f>
        <v>20.785</v>
      </c>
      <c r="W2" t="e">
        <f>(V2-V1)/V1</f>
        <v>#VALUE!</v>
      </c>
    </row>
    <row r="3" spans="1:23">
      <c r="A3">
        <v>20141231</v>
      </c>
      <c r="B3">
        <v>-0.93</v>
      </c>
      <c r="C3">
        <v>0.49</v>
      </c>
      <c r="D3">
        <v>-0.39</v>
      </c>
      <c r="E3">
        <v>0</v>
      </c>
      <c r="F3">
        <v>12</v>
      </c>
      <c r="G3">
        <v>31</v>
      </c>
      <c r="H3">
        <v>2014</v>
      </c>
      <c r="I3" s="1">
        <v>42004</v>
      </c>
      <c r="J3" t="e">
        <f>INDEX(pol!$A$2:$B$366, (MATCH(I3,pol!$A$2:$A$366,0)), 2)</f>
        <v>#N/A</v>
      </c>
      <c r="K3" t="e">
        <f t="shared" ref="K3:K66" si="0">(J3-J2)/J2</f>
        <v>#N/A</v>
      </c>
      <c r="L3">
        <f>INDEX(prices!$A$2:$G$253, (MATCH(I3,prices!$A$2:$A$253,0)), 5)</f>
        <v>21.530000999999999</v>
      </c>
      <c r="M3">
        <f t="shared" ref="M3:M66" si="1">(L3-L2)/L2</f>
        <v>-1.4194093406593463E-2</v>
      </c>
      <c r="N3">
        <f>IFERROR(IFERROR(INDEX(prices!$A$2:$G$507, (MATCH(I3+30,prices!$A$2:$A$507,0)), 5), INDEX(prices!$A$2:$G$507, (MATCH(I3+32,prices!$A$2:$A$507,0)), 5)), INDEX(prices!$A$2:$G$507, (MATCH(I3+33,prices!$A$2:$A$507,0)), 5))</f>
        <v>22.264999</v>
      </c>
      <c r="O3">
        <f t="shared" ref="O3:O66" si="2">(N3-N2)/N2</f>
        <v>-3.6564342857449507E-2</v>
      </c>
      <c r="P3">
        <f>IFERROR(IFERROR(INDEX(prices!$A$2:$G$507, (MATCH(I3+60,prices!$A$2:$A$507,0)), 5), INDEX(prices!$A$2:$G$507, (MATCH(I3+62,prices!$A$2:$A$507,0)), 5)), INDEX(prices!$A$2:$G$507, (MATCH(I3+63,prices!$A$2:$A$507,0)), 5))</f>
        <v>24.65</v>
      </c>
      <c r="Q3">
        <f t="shared" ref="Q3:Q66" si="3">(P3-P2)/P2</f>
        <v>-2.7229676400947169E-2</v>
      </c>
      <c r="R3">
        <f>IFERROR(IFERROR(INDEX(prices!$A$2:$G$507, (MATCH(I3+90,prices!$A$2:$A$507,0)), 5), INDEX(prices!$A$2:$G$507, (MATCH(I3+92,prices!$A$2:$A$507,0)), 5)), INDEX(prices!$A$2:$G$507, (MATCH(I3+93,prices!$A$2:$A$507,0)), 5))</f>
        <v>25.625</v>
      </c>
      <c r="S3">
        <f t="shared" ref="S3:S66" si="4">(R3-R2)/R2</f>
        <v>-1.8951032965121191E-2</v>
      </c>
      <c r="T3">
        <f>IFERROR(IFERROR(INDEX(prices!$A$2:$G$507, (MATCH(I3+15,prices!$A$2:$A$507,0)), 5), INDEX(prices!$A$2:$G$507, (MATCH(I3+17,prices!$A$2:$A$507,0)), 5)), INDEX(prices!$A$2:$G$507, (MATCH(I3+18,prices!$A$2:$A$507,0)), 5))</f>
        <v>21.204999999999998</v>
      </c>
      <c r="U3">
        <f t="shared" ref="U3:U66" si="5">(T3-T2)/T2</f>
        <v>-9.8062568383724038E-3</v>
      </c>
      <c r="V3">
        <f>IFERROR(IFERROR(INDEX(prices!$A$2:$G$507, (MATCH(I3+7,prices!$A$2:$A$507,0)), 5), INDEX(prices!$A$2:$G$507, (MATCH(I3+9,prices!$A$2:$A$507,0)), 5)), INDEX(prices!$A$2:$G$507, (MATCH(I3+10,prices!$A$2:$A$507,0)), 5))</f>
        <v>20.895</v>
      </c>
      <c r="W3">
        <f t="shared" ref="W3:W66" si="6">(V3-V2)/V2</f>
        <v>5.2922780851575382E-3</v>
      </c>
    </row>
    <row r="4" spans="1:23">
      <c r="A4">
        <v>20150102</v>
      </c>
      <c r="B4">
        <v>-0.11</v>
      </c>
      <c r="C4">
        <v>-0.59</v>
      </c>
      <c r="D4">
        <v>0.09</v>
      </c>
      <c r="E4">
        <v>0</v>
      </c>
      <c r="F4">
        <v>1</v>
      </c>
      <c r="G4">
        <v>2</v>
      </c>
      <c r="H4">
        <v>2015</v>
      </c>
      <c r="I4" s="1">
        <v>42006</v>
      </c>
      <c r="J4">
        <f>INDEX(pol!$A$2:$B$366, (MATCH(I4,pol!$A$2:$A$366,0)), 2)</f>
        <v>0.223196616049751</v>
      </c>
      <c r="K4" t="e">
        <f t="shared" si="0"/>
        <v>#N/A</v>
      </c>
      <c r="L4">
        <f>INDEX(prices!$A$2:$G$253, (MATCH(I4,prices!$A$2:$A$253,0)), 5)</f>
        <v>21.3675</v>
      </c>
      <c r="M4">
        <f t="shared" si="1"/>
        <v>-7.5476540851065876E-3</v>
      </c>
      <c r="N4">
        <f>IFERROR(IFERROR(INDEX(prices!$A$2:$G$507, (MATCH(I4+30,prices!$A$2:$A$507,0)), 5), INDEX(prices!$A$2:$G$507, (MATCH(I4+32,prices!$A$2:$A$507,0)), 5)), INDEX(prices!$A$2:$G$507, (MATCH(I4+33,prices!$A$2:$A$507,0)), 5))</f>
        <v>23.76</v>
      </c>
      <c r="O4">
        <f t="shared" si="2"/>
        <v>6.7145792371246099E-2</v>
      </c>
      <c r="P4">
        <f>IFERROR(IFERROR(INDEX(prices!$A$2:$G$507, (MATCH(I4+60,prices!$A$2:$A$507,0)), 5), INDEX(prices!$A$2:$G$507, (MATCH(I4+62,prices!$A$2:$A$507,0)), 5)), INDEX(prices!$A$2:$G$507, (MATCH(I4+63,prices!$A$2:$A$507,0)), 5))</f>
        <v>24.65</v>
      </c>
      <c r="Q4">
        <f t="shared" si="3"/>
        <v>0</v>
      </c>
      <c r="R4">
        <f>IFERROR(IFERROR(INDEX(prices!$A$2:$G$507, (MATCH(I4+90,prices!$A$2:$A$507,0)), 5), INDEX(prices!$A$2:$G$507, (MATCH(I4+92,prices!$A$2:$A$507,0)), 5)), INDEX(prices!$A$2:$G$507, (MATCH(I4+93,prices!$A$2:$A$507,0)), 5))</f>
        <v>25.91</v>
      </c>
      <c r="S4">
        <f t="shared" si="4"/>
        <v>1.1121951219512202E-2</v>
      </c>
      <c r="T4">
        <f>IFERROR(IFERROR(INDEX(prices!$A$2:$G$507, (MATCH(I4+15,prices!$A$2:$A$507,0)), 5), INDEX(prices!$A$2:$G$507, (MATCH(I4+17,prices!$A$2:$A$507,0)), 5)), INDEX(prices!$A$2:$G$507, (MATCH(I4+18,prices!$A$2:$A$507,0)), 5))</f>
        <v>21.934999000000001</v>
      </c>
      <c r="U4">
        <f t="shared" si="5"/>
        <v>3.4425795802876823E-2</v>
      </c>
      <c r="V4">
        <f>IFERROR(IFERROR(INDEX(prices!$A$2:$G$507, (MATCH(I4+7,prices!$A$2:$A$507,0)), 5), INDEX(prices!$A$2:$G$507, (MATCH(I4+9,prices!$A$2:$A$507,0)), 5)), INDEX(prices!$A$2:$G$507, (MATCH(I4+10,prices!$A$2:$A$507,0)), 5))</f>
        <v>21.059999000000001</v>
      </c>
      <c r="W4">
        <f t="shared" si="6"/>
        <v>7.8965781287390121E-3</v>
      </c>
    </row>
    <row r="5" spans="1:23">
      <c r="A5">
        <v>20150105</v>
      </c>
      <c r="B5">
        <v>-1.84</v>
      </c>
      <c r="C5">
        <v>0.33</v>
      </c>
      <c r="D5">
        <v>-0.63</v>
      </c>
      <c r="E5">
        <v>0</v>
      </c>
      <c r="F5">
        <v>1</v>
      </c>
      <c r="G5">
        <v>5</v>
      </c>
      <c r="H5">
        <v>2015</v>
      </c>
      <c r="I5" s="1">
        <v>42009</v>
      </c>
      <c r="J5">
        <f>INDEX(pol!$A$2:$B$366, (MATCH(I5,pol!$A$2:$A$366,0)), 2)</f>
        <v>0.185154740862816</v>
      </c>
      <c r="K5">
        <f t="shared" si="0"/>
        <v>-0.17044109297094084</v>
      </c>
      <c r="L5">
        <f>INDEX(prices!$A$2:$G$253, (MATCH(I5,prices!$A$2:$A$253,0)), 5)</f>
        <v>20.559999000000001</v>
      </c>
      <c r="M5">
        <f t="shared" si="1"/>
        <v>-3.7791084591084517E-2</v>
      </c>
      <c r="N5">
        <f>IFERROR(IFERROR(INDEX(prices!$A$2:$G$507, (MATCH(I5+30,prices!$A$2:$A$507,0)), 5), INDEX(prices!$A$2:$G$507, (MATCH(I5+32,prices!$A$2:$A$507,0)), 5)), INDEX(prices!$A$2:$G$507, (MATCH(I5+33,prices!$A$2:$A$507,0)), 5))</f>
        <v>23.555</v>
      </c>
      <c r="O5">
        <f t="shared" si="2"/>
        <v>-8.6279461279462049E-3</v>
      </c>
      <c r="P5">
        <f>IFERROR(IFERROR(INDEX(prices!$A$2:$G$507, (MATCH(I5+60,prices!$A$2:$A$507,0)), 5), INDEX(prices!$A$2:$G$507, (MATCH(I5+62,prices!$A$2:$A$507,0)), 5)), INDEX(prices!$A$2:$G$507, (MATCH(I5+63,prices!$A$2:$A$507,0)), 5))</f>
        <v>24.535</v>
      </c>
      <c r="Q5">
        <f t="shared" si="3"/>
        <v>-4.6653144016226547E-3</v>
      </c>
      <c r="R5">
        <f>IFERROR(IFERROR(INDEX(prices!$A$2:$G$507, (MATCH(I5+90,prices!$A$2:$A$507,0)), 5), INDEX(prices!$A$2:$G$507, (MATCH(I5+92,prices!$A$2:$A$507,0)), 5)), INDEX(prices!$A$2:$G$507, (MATCH(I5+93,prices!$A$2:$A$507,0)), 5))</f>
        <v>25.6675</v>
      </c>
      <c r="S5">
        <f t="shared" si="4"/>
        <v>-9.359320725588564E-3</v>
      </c>
      <c r="T5">
        <f>IFERROR(IFERROR(INDEX(prices!$A$2:$G$507, (MATCH(I5+15,prices!$A$2:$A$507,0)), 5), INDEX(prices!$A$2:$G$507, (MATCH(I5+17,prices!$A$2:$A$507,0)), 5)), INDEX(prices!$A$2:$G$507, (MATCH(I5+18,prices!$A$2:$A$507,0)), 5))</f>
        <v>21.934999000000001</v>
      </c>
      <c r="U5">
        <f t="shared" si="5"/>
        <v>0</v>
      </c>
      <c r="V5">
        <f>IFERROR(IFERROR(INDEX(prices!$A$2:$G$507, (MATCH(I5+7,prices!$A$2:$A$507,0)), 5), INDEX(prices!$A$2:$G$507, (MATCH(I5+9,prices!$A$2:$A$507,0)), 5)), INDEX(prices!$A$2:$G$507, (MATCH(I5+10,prices!$A$2:$A$507,0)), 5))</f>
        <v>20.9725</v>
      </c>
      <c r="W5">
        <f t="shared" si="6"/>
        <v>-4.1547485353632301E-3</v>
      </c>
    </row>
    <row r="6" spans="1:23">
      <c r="A6">
        <v>20150106</v>
      </c>
      <c r="B6">
        <v>-1.04</v>
      </c>
      <c r="C6">
        <v>-0.78</v>
      </c>
      <c r="D6">
        <v>-0.26</v>
      </c>
      <c r="E6">
        <v>0</v>
      </c>
      <c r="F6">
        <v>1</v>
      </c>
      <c r="G6">
        <v>6</v>
      </c>
      <c r="H6">
        <v>2015</v>
      </c>
      <c r="I6" s="1">
        <v>42010</v>
      </c>
      <c r="J6">
        <f>INDEX(pol!$A$2:$B$366, (MATCH(I6,pol!$A$2:$A$366,0)), 2)</f>
        <v>0.17808512878530999</v>
      </c>
      <c r="K6">
        <f t="shared" si="0"/>
        <v>-3.8182182344139864E-2</v>
      </c>
      <c r="L6">
        <f>INDEX(prices!$A$2:$G$253, (MATCH(I6,prices!$A$2:$A$253,0)), 5)</f>
        <v>20.785</v>
      </c>
      <c r="M6">
        <f t="shared" si="1"/>
        <v>1.0943628936946878E-2</v>
      </c>
      <c r="N6">
        <f>IFERROR(IFERROR(INDEX(prices!$A$2:$G$507, (MATCH(I6+30,prices!$A$2:$A$507,0)), 5), INDEX(prices!$A$2:$G$507, (MATCH(I6+32,prices!$A$2:$A$507,0)), 5)), INDEX(prices!$A$2:$G$507, (MATCH(I6+33,prices!$A$2:$A$507,0)), 5))</f>
        <v>24.094999000000001</v>
      </c>
      <c r="O6">
        <f t="shared" si="2"/>
        <v>2.2925026533644734E-2</v>
      </c>
      <c r="P6">
        <f>IFERROR(IFERROR(INDEX(prices!$A$2:$G$507, (MATCH(I6+60,prices!$A$2:$A$507,0)), 5), INDEX(prices!$A$2:$G$507, (MATCH(I6+62,prices!$A$2:$A$507,0)), 5)), INDEX(prices!$A$2:$G$507, (MATCH(I6+63,prices!$A$2:$A$507,0)), 5))</f>
        <v>24.75</v>
      </c>
      <c r="Q6">
        <f t="shared" si="3"/>
        <v>8.7629916445893571E-3</v>
      </c>
      <c r="R6">
        <f>IFERROR(IFERROR(INDEX(prices!$A$2:$G$507, (MATCH(I6+90,prices!$A$2:$A$507,0)), 5), INDEX(prices!$A$2:$G$507, (MATCH(I6+92,prices!$A$2:$A$507,0)), 5)), INDEX(prices!$A$2:$G$507, (MATCH(I6+93,prices!$A$2:$A$507,0)), 5))</f>
        <v>26.16</v>
      </c>
      <c r="S6">
        <f t="shared" si="4"/>
        <v>1.9187688711405464E-2</v>
      </c>
      <c r="T6">
        <f>IFERROR(IFERROR(INDEX(prices!$A$2:$G$507, (MATCH(I6+15,prices!$A$2:$A$507,0)), 5), INDEX(prices!$A$2:$G$507, (MATCH(I6+17,prices!$A$2:$A$507,0)), 5)), INDEX(prices!$A$2:$G$507, (MATCH(I6+18,prices!$A$2:$A$507,0)), 5))</f>
        <v>22.002500999999999</v>
      </c>
      <c r="U6">
        <f t="shared" si="5"/>
        <v>3.0773650821683423E-3</v>
      </c>
      <c r="V6">
        <f>IFERROR(IFERROR(INDEX(prices!$A$2:$G$507, (MATCH(I6+7,prices!$A$2:$A$507,0)), 5), INDEX(prices!$A$2:$G$507, (MATCH(I6+9,prices!$A$2:$A$507,0)), 5)), INDEX(prices!$A$2:$G$507, (MATCH(I6+10,prices!$A$2:$A$507,0)), 5))</f>
        <v>21.385000000000002</v>
      </c>
      <c r="W6">
        <f t="shared" si="6"/>
        <v>1.9668613660746282E-2</v>
      </c>
    </row>
    <row r="7" spans="1:23">
      <c r="A7">
        <v>20150107</v>
      </c>
      <c r="B7">
        <v>1.19</v>
      </c>
      <c r="C7">
        <v>0.17</v>
      </c>
      <c r="D7">
        <v>-0.65</v>
      </c>
      <c r="E7">
        <v>0</v>
      </c>
      <c r="F7">
        <v>1</v>
      </c>
      <c r="G7">
        <v>7</v>
      </c>
      <c r="H7">
        <v>2015</v>
      </c>
      <c r="I7" s="1">
        <v>42011</v>
      </c>
      <c r="J7">
        <f>INDEX(pol!$A$2:$B$366, (MATCH(I7,pol!$A$2:$A$366,0)), 2)</f>
        <v>0.237010286636752</v>
      </c>
      <c r="K7">
        <f t="shared" si="0"/>
        <v>0.3308819678170829</v>
      </c>
      <c r="L7">
        <f>INDEX(prices!$A$2:$G$253, (MATCH(I7,prices!$A$2:$A$253,0)), 5)</f>
        <v>20.895</v>
      </c>
      <c r="M7">
        <f t="shared" si="1"/>
        <v>5.2922780851575382E-3</v>
      </c>
      <c r="N7">
        <f>IFERROR(IFERROR(INDEX(prices!$A$2:$G$507, (MATCH(I7+30,prices!$A$2:$A$507,0)), 5), INDEX(prices!$A$2:$G$507, (MATCH(I7+32,prices!$A$2:$A$507,0)), 5)), INDEX(prices!$A$2:$G$507, (MATCH(I7+33,prices!$A$2:$A$507,0)), 5))</f>
        <v>23.700001</v>
      </c>
      <c r="O7">
        <f t="shared" si="2"/>
        <v>-1.6393360298541663E-2</v>
      </c>
      <c r="P7">
        <f>IFERROR(IFERROR(INDEX(prices!$A$2:$G$507, (MATCH(I7+60,prices!$A$2:$A$507,0)), 5), INDEX(prices!$A$2:$G$507, (MATCH(I7+62,prices!$A$2:$A$507,0)), 5)), INDEX(prices!$A$2:$G$507, (MATCH(I7+63,prices!$A$2:$A$507,0)), 5))</f>
        <v>24.370000999999998</v>
      </c>
      <c r="Q7">
        <f t="shared" si="3"/>
        <v>-1.5353494949495011E-2</v>
      </c>
      <c r="R7">
        <f>IFERROR(IFERROR(INDEX(prices!$A$2:$G$507, (MATCH(I7+90,prices!$A$2:$A$507,0)), 5), INDEX(prices!$A$2:$G$507, (MATCH(I7+92,prices!$A$2:$A$507,0)), 5)), INDEX(prices!$A$2:$G$507, (MATCH(I7+93,prices!$A$2:$A$507,0)), 5))</f>
        <v>25.6675</v>
      </c>
      <c r="S7">
        <f t="shared" si="4"/>
        <v>-1.8826452599388369E-2</v>
      </c>
      <c r="T7">
        <f>IFERROR(IFERROR(INDEX(prices!$A$2:$G$507, (MATCH(I7+15,prices!$A$2:$A$507,0)), 5), INDEX(prices!$A$2:$G$507, (MATCH(I7+17,prices!$A$2:$A$507,0)), 5)), INDEX(prices!$A$2:$G$507, (MATCH(I7+18,prices!$A$2:$A$507,0)), 5))</f>
        <v>22.2925</v>
      </c>
      <c r="U7">
        <f t="shared" si="5"/>
        <v>1.3180274369718319E-2</v>
      </c>
      <c r="V7">
        <f>IFERROR(IFERROR(INDEX(prices!$A$2:$G$507, (MATCH(I7+7,prices!$A$2:$A$507,0)), 5), INDEX(prices!$A$2:$G$507, (MATCH(I7+9,prices!$A$2:$A$507,0)), 5)), INDEX(prices!$A$2:$G$507, (MATCH(I7+10,prices!$A$2:$A$507,0)), 5))</f>
        <v>21.415001</v>
      </c>
      <c r="W7">
        <f t="shared" si="6"/>
        <v>1.4028992284310783E-3</v>
      </c>
    </row>
    <row r="8" spans="1:23">
      <c r="A8">
        <v>20150108</v>
      </c>
      <c r="B8">
        <v>1.81</v>
      </c>
      <c r="C8">
        <v>-0.12</v>
      </c>
      <c r="D8">
        <v>-0.28000000000000003</v>
      </c>
      <c r="E8">
        <v>0</v>
      </c>
      <c r="F8">
        <v>1</v>
      </c>
      <c r="G8">
        <v>8</v>
      </c>
      <c r="H8">
        <v>2015</v>
      </c>
      <c r="I8" s="1">
        <v>42012</v>
      </c>
      <c r="J8">
        <f>INDEX(pol!$A$2:$B$366, (MATCH(I8,pol!$A$2:$A$366,0)), 2)</f>
        <v>0.44313092160000001</v>
      </c>
      <c r="K8">
        <f t="shared" si="0"/>
        <v>0.86966957379007659</v>
      </c>
      <c r="L8">
        <f>INDEX(prices!$A$2:$G$253, (MATCH(I8,prices!$A$2:$A$253,0)), 5)</f>
        <v>21.424999</v>
      </c>
      <c r="M8">
        <f t="shared" si="1"/>
        <v>2.5364871978942338E-2</v>
      </c>
      <c r="N8">
        <f>IFERROR(IFERROR(INDEX(prices!$A$2:$G$507, (MATCH(I8+30,prices!$A$2:$A$507,0)), 5), INDEX(prices!$A$2:$G$507, (MATCH(I8+32,prices!$A$2:$A$507,0)), 5)), INDEX(prices!$A$2:$G$507, (MATCH(I8+33,prices!$A$2:$A$507,0)), 5))</f>
        <v>23.174999</v>
      </c>
      <c r="O8">
        <f t="shared" si="2"/>
        <v>-2.2151982187680101E-2</v>
      </c>
      <c r="P8">
        <f>IFERROR(IFERROR(INDEX(prices!$A$2:$G$507, (MATCH(I8+60,prices!$A$2:$A$507,0)), 5), INDEX(prices!$A$2:$G$507, (MATCH(I8+62,prices!$A$2:$A$507,0)), 5)), INDEX(prices!$A$2:$G$507, (MATCH(I8+63,prices!$A$2:$A$507,0)), 5))</f>
        <v>24.75</v>
      </c>
      <c r="Q8">
        <f t="shared" si="3"/>
        <v>1.5592900468079651E-2</v>
      </c>
      <c r="R8">
        <f>IFERROR(IFERROR(INDEX(prices!$A$2:$G$507, (MATCH(I8+90,prices!$A$2:$A$507,0)), 5), INDEX(prices!$A$2:$G$507, (MATCH(I8+92,prices!$A$2:$A$507,0)), 5)), INDEX(prices!$A$2:$G$507, (MATCH(I8+93,prices!$A$2:$A$507,0)), 5))</f>
        <v>25.73</v>
      </c>
      <c r="S8">
        <f t="shared" si="4"/>
        <v>2.4349858770819129E-3</v>
      </c>
      <c r="T8">
        <f>IFERROR(IFERROR(INDEX(prices!$A$2:$G$507, (MATCH(I8+15,prices!$A$2:$A$507,0)), 5), INDEX(prices!$A$2:$G$507, (MATCH(I8+17,prices!$A$2:$A$507,0)), 5)), INDEX(prices!$A$2:$G$507, (MATCH(I8+18,prices!$A$2:$A$507,0)), 5))</f>
        <v>22.370000999999998</v>
      </c>
      <c r="U8">
        <f t="shared" si="5"/>
        <v>3.4765504093304043E-3</v>
      </c>
      <c r="V8">
        <f>IFERROR(IFERROR(INDEX(prices!$A$2:$G$507, (MATCH(I8+7,prices!$A$2:$A$507,0)), 5), INDEX(prices!$A$2:$G$507, (MATCH(I8+9,prices!$A$2:$A$507,0)), 5)), INDEX(prices!$A$2:$G$507, (MATCH(I8+10,prices!$A$2:$A$507,0)), 5))</f>
        <v>21.204999999999998</v>
      </c>
      <c r="W8">
        <f t="shared" si="6"/>
        <v>-9.8062568383724038E-3</v>
      </c>
    </row>
    <row r="9" spans="1:23">
      <c r="A9">
        <v>20150109</v>
      </c>
      <c r="B9">
        <v>-0.85</v>
      </c>
      <c r="C9">
        <v>0.01</v>
      </c>
      <c r="D9">
        <v>-0.51</v>
      </c>
      <c r="E9">
        <v>0</v>
      </c>
      <c r="F9">
        <v>1</v>
      </c>
      <c r="G9">
        <v>9</v>
      </c>
      <c r="H9">
        <v>2015</v>
      </c>
      <c r="I9" s="1">
        <v>42013</v>
      </c>
      <c r="J9">
        <f>INDEX(pol!$A$2:$B$366, (MATCH(I9,pol!$A$2:$A$366,0)), 2)</f>
        <v>0.23993444782736001</v>
      </c>
      <c r="K9">
        <f t="shared" si="0"/>
        <v>-0.45854726869198015</v>
      </c>
      <c r="L9">
        <f>INDEX(prices!$A$2:$G$253, (MATCH(I9,prices!$A$2:$A$253,0)), 5)</f>
        <v>21.059999000000001</v>
      </c>
      <c r="M9">
        <f t="shared" si="1"/>
        <v>-1.7036173490603126E-2</v>
      </c>
      <c r="N9">
        <f>IFERROR(IFERROR(INDEX(prices!$A$2:$G$507, (MATCH(I9+30,prices!$A$2:$A$507,0)), 5), INDEX(prices!$A$2:$G$507, (MATCH(I9+32,prices!$A$2:$A$507,0)), 5)), INDEX(prices!$A$2:$G$507, (MATCH(I9+33,prices!$A$2:$A$507,0)), 5))</f>
        <v>23.389999</v>
      </c>
      <c r="O9">
        <f t="shared" si="2"/>
        <v>9.2772388037643434E-3</v>
      </c>
      <c r="P9">
        <f>IFERROR(IFERROR(INDEX(prices!$A$2:$G$507, (MATCH(I9+60,prices!$A$2:$A$507,0)), 5), INDEX(prices!$A$2:$G$507, (MATCH(I9+62,prices!$A$2:$A$507,0)), 5)), INDEX(prices!$A$2:$G$507, (MATCH(I9+63,prices!$A$2:$A$507,0)), 5))</f>
        <v>24.370000999999998</v>
      </c>
      <c r="Q9">
        <f t="shared" si="3"/>
        <v>-1.5353494949495011E-2</v>
      </c>
      <c r="R9">
        <f>IFERROR(IFERROR(INDEX(prices!$A$2:$G$507, (MATCH(I9+90,prices!$A$2:$A$507,0)), 5), INDEX(prices!$A$2:$G$507, (MATCH(I9+92,prices!$A$2:$A$507,0)), 5)), INDEX(prices!$A$2:$G$507, (MATCH(I9+93,prices!$A$2:$A$507,0)), 5))</f>
        <v>25.795000000000002</v>
      </c>
      <c r="S9">
        <f t="shared" si="4"/>
        <v>2.5262339681306365E-3</v>
      </c>
      <c r="T9">
        <f>IFERROR(IFERROR(INDEX(prices!$A$2:$G$507, (MATCH(I9+15,prices!$A$2:$A$507,0)), 5), INDEX(prices!$A$2:$G$507, (MATCH(I9+17,prices!$A$2:$A$507,0)), 5)), INDEX(prices!$A$2:$G$507, (MATCH(I9+18,prices!$A$2:$A$507,0)), 5))</f>
        <v>22.780000999999999</v>
      </c>
      <c r="U9">
        <f t="shared" si="5"/>
        <v>1.8328117195882117E-2</v>
      </c>
      <c r="V9">
        <f>IFERROR(IFERROR(INDEX(prices!$A$2:$G$507, (MATCH(I9+7,prices!$A$2:$A$507,0)), 5), INDEX(prices!$A$2:$G$507, (MATCH(I9+9,prices!$A$2:$A$507,0)), 5)), INDEX(prices!$A$2:$G$507, (MATCH(I9+10,prices!$A$2:$A$507,0)), 5))</f>
        <v>21.924999</v>
      </c>
      <c r="W9">
        <f t="shared" si="6"/>
        <v>3.3954208912992286E-2</v>
      </c>
    </row>
    <row r="10" spans="1:23">
      <c r="A10">
        <v>20150112</v>
      </c>
      <c r="B10">
        <v>-0.79</v>
      </c>
      <c r="C10">
        <v>0.37</v>
      </c>
      <c r="D10">
        <v>-0.37</v>
      </c>
      <c r="E10">
        <v>0</v>
      </c>
      <c r="F10">
        <v>1</v>
      </c>
      <c r="G10">
        <v>12</v>
      </c>
      <c r="H10">
        <v>2015</v>
      </c>
      <c r="I10" s="1">
        <v>42016</v>
      </c>
      <c r="J10">
        <f>INDEX(pol!$A$2:$B$366, (MATCH(I10,pol!$A$2:$A$366,0)), 2)</f>
        <v>0.39071158004320899</v>
      </c>
      <c r="K10">
        <f t="shared" si="0"/>
        <v>0.62840969098500454</v>
      </c>
      <c r="L10">
        <f>INDEX(prices!$A$2:$G$253, (MATCH(I10,prices!$A$2:$A$253,0)), 5)</f>
        <v>20.9725</v>
      </c>
      <c r="M10">
        <f t="shared" si="1"/>
        <v>-4.1547485353632301E-3</v>
      </c>
      <c r="N10">
        <f>IFERROR(IFERROR(INDEX(prices!$A$2:$G$507, (MATCH(I10+30,prices!$A$2:$A$507,0)), 5), INDEX(prices!$A$2:$G$507, (MATCH(I10+32,prices!$A$2:$A$507,0)), 5)), INDEX(prices!$A$2:$G$507, (MATCH(I10+33,prices!$A$2:$A$507,0)), 5))</f>
        <v>23.475000000000001</v>
      </c>
      <c r="O10">
        <f t="shared" si="2"/>
        <v>3.6340745461340925E-3</v>
      </c>
      <c r="P10">
        <f>IFERROR(IFERROR(INDEX(prices!$A$2:$G$507, (MATCH(I10+60,prices!$A$2:$A$507,0)), 5), INDEX(prices!$A$2:$G$507, (MATCH(I10+62,prices!$A$2:$A$507,0)), 5)), INDEX(prices!$A$2:$G$507, (MATCH(I10+63,prices!$A$2:$A$507,0)), 5))</f>
        <v>25.360001</v>
      </c>
      <c r="Q10">
        <f t="shared" si="3"/>
        <v>4.062371601872327E-2</v>
      </c>
      <c r="R10">
        <f>IFERROR(IFERROR(INDEX(prices!$A$2:$G$507, (MATCH(I10+90,prices!$A$2:$A$507,0)), 5), INDEX(prices!$A$2:$G$507, (MATCH(I10+92,prices!$A$2:$A$507,0)), 5)), INDEX(prices!$A$2:$G$507, (MATCH(I10+93,prices!$A$2:$A$507,0)), 5))</f>
        <v>25.530000999999999</v>
      </c>
      <c r="S10">
        <f t="shared" si="4"/>
        <v>-1.027327001356864E-2</v>
      </c>
      <c r="T10">
        <f>IFERROR(IFERROR(INDEX(prices!$A$2:$G$507, (MATCH(I10+15,prices!$A$2:$A$507,0)), 5), INDEX(prices!$A$2:$G$507, (MATCH(I10+17,prices!$A$2:$A$507,0)), 5)), INDEX(prices!$A$2:$G$507, (MATCH(I10+18,prices!$A$2:$A$507,0)), 5))</f>
        <v>22.7425</v>
      </c>
      <c r="U10">
        <f t="shared" si="5"/>
        <v>-1.6462246862938635E-3</v>
      </c>
      <c r="V10">
        <f>IFERROR(IFERROR(INDEX(prices!$A$2:$G$507, (MATCH(I10+7,prices!$A$2:$A$507,0)), 5), INDEX(prices!$A$2:$G$507, (MATCH(I10+9,prices!$A$2:$A$507,0)), 5)), INDEX(prices!$A$2:$G$507, (MATCH(I10+10,prices!$A$2:$A$507,0)), 5))</f>
        <v>22.002500999999999</v>
      </c>
      <c r="W10">
        <f t="shared" si="6"/>
        <v>3.5348690323771088E-3</v>
      </c>
    </row>
    <row r="11" spans="1:23">
      <c r="A11">
        <v>20150113</v>
      </c>
      <c r="B11">
        <v>-0.19</v>
      </c>
      <c r="C11">
        <v>0.28000000000000003</v>
      </c>
      <c r="D11">
        <v>0.03</v>
      </c>
      <c r="E11">
        <v>0</v>
      </c>
      <c r="F11">
        <v>1</v>
      </c>
      <c r="G11">
        <v>13</v>
      </c>
      <c r="H11">
        <v>2015</v>
      </c>
      <c r="I11" s="1">
        <v>42017</v>
      </c>
      <c r="J11">
        <f>INDEX(pol!$A$2:$B$366, (MATCH(I11,pol!$A$2:$A$366,0)), 2)</f>
        <v>0.18922479270565901</v>
      </c>
      <c r="K11">
        <f t="shared" si="0"/>
        <v>-0.51569187510456549</v>
      </c>
      <c r="L11">
        <f>INDEX(prices!$A$2:$G$253, (MATCH(I11,prices!$A$2:$A$253,0)), 5)</f>
        <v>21.385000000000002</v>
      </c>
      <c r="M11">
        <f t="shared" si="1"/>
        <v>1.9668613660746282E-2</v>
      </c>
      <c r="N11">
        <f>IFERROR(IFERROR(INDEX(prices!$A$2:$G$507, (MATCH(I11+30,prices!$A$2:$A$507,0)), 5), INDEX(prices!$A$2:$G$507, (MATCH(I11+32,prices!$A$2:$A$507,0)), 5)), INDEX(prices!$A$2:$G$507, (MATCH(I11+33,prices!$A$2:$A$507,0)), 5))</f>
        <v>24.250999</v>
      </c>
      <c r="O11">
        <f t="shared" si="2"/>
        <v>3.3056400425985039E-2</v>
      </c>
      <c r="P11">
        <f>IFERROR(IFERROR(INDEX(prices!$A$2:$G$507, (MATCH(I11+60,prices!$A$2:$A$507,0)), 5), INDEX(prices!$A$2:$G$507, (MATCH(I11+62,prices!$A$2:$A$507,0)), 5)), INDEX(prices!$A$2:$G$507, (MATCH(I11+63,prices!$A$2:$A$507,0)), 5))</f>
        <v>26.215</v>
      </c>
      <c r="Q11">
        <f t="shared" si="3"/>
        <v>3.3714470279397835E-2</v>
      </c>
      <c r="R11">
        <f>IFERROR(IFERROR(INDEX(prices!$A$2:$G$507, (MATCH(I11+90,prices!$A$2:$A$507,0)), 5), INDEX(prices!$A$2:$G$507, (MATCH(I11+92,prices!$A$2:$A$507,0)), 5)), INDEX(prices!$A$2:$G$507, (MATCH(I11+93,prices!$A$2:$A$507,0)), 5))</f>
        <v>25.305</v>
      </c>
      <c r="S11">
        <f t="shared" si="4"/>
        <v>-8.8131998114688252E-3</v>
      </c>
      <c r="T11">
        <f>IFERROR(IFERROR(INDEX(prices!$A$2:$G$507, (MATCH(I11+15,prices!$A$2:$A$507,0)), 5), INDEX(prices!$A$2:$G$507, (MATCH(I11+17,prices!$A$2:$A$507,0)), 5)), INDEX(prices!$A$2:$G$507, (MATCH(I11+18,prices!$A$2:$A$507,0)), 5))</f>
        <v>22.5</v>
      </c>
      <c r="U11">
        <f t="shared" si="5"/>
        <v>-1.0662855886555996E-2</v>
      </c>
      <c r="V11">
        <f>IFERROR(IFERROR(INDEX(prices!$A$2:$G$507, (MATCH(I11+7,prices!$A$2:$A$507,0)), 5), INDEX(prices!$A$2:$G$507, (MATCH(I11+9,prices!$A$2:$A$507,0)), 5)), INDEX(prices!$A$2:$G$507, (MATCH(I11+10,prices!$A$2:$A$507,0)), 5))</f>
        <v>21.934999000000001</v>
      </c>
      <c r="W11">
        <f t="shared" si="6"/>
        <v>-3.0679239600987867E-3</v>
      </c>
    </row>
    <row r="12" spans="1:23">
      <c r="A12">
        <v>20150114</v>
      </c>
      <c r="B12">
        <v>-0.6</v>
      </c>
      <c r="C12">
        <v>0.28999999999999998</v>
      </c>
      <c r="D12">
        <v>-0.5</v>
      </c>
      <c r="E12">
        <v>0</v>
      </c>
      <c r="F12">
        <v>1</v>
      </c>
      <c r="G12">
        <v>14</v>
      </c>
      <c r="H12">
        <v>2015</v>
      </c>
      <c r="I12" s="1">
        <v>42018</v>
      </c>
      <c r="J12">
        <f>INDEX(pol!$A$2:$B$366, (MATCH(I12,pol!$A$2:$A$366,0)), 2)</f>
        <v>0.215851341282115</v>
      </c>
      <c r="K12">
        <f t="shared" si="0"/>
        <v>0.14071384724872626</v>
      </c>
      <c r="L12">
        <f>INDEX(prices!$A$2:$G$253, (MATCH(I12,prices!$A$2:$A$253,0)), 5)</f>
        <v>21.415001</v>
      </c>
      <c r="M12">
        <f t="shared" si="1"/>
        <v>1.4028992284310783E-3</v>
      </c>
      <c r="N12">
        <f>IFERROR(IFERROR(INDEX(prices!$A$2:$G$507, (MATCH(I12+30,prices!$A$2:$A$507,0)), 5), INDEX(prices!$A$2:$G$507, (MATCH(I12+32,prices!$A$2:$A$507,0)), 5)), INDEX(prices!$A$2:$G$507, (MATCH(I12+33,prices!$A$2:$A$507,0)), 5))</f>
        <v>23.879999000000002</v>
      </c>
      <c r="O12">
        <f t="shared" si="2"/>
        <v>-1.5298338843690466E-2</v>
      </c>
      <c r="P12">
        <f>IFERROR(IFERROR(INDEX(prices!$A$2:$G$507, (MATCH(I12+60,prices!$A$2:$A$507,0)), 5), INDEX(prices!$A$2:$G$507, (MATCH(I12+62,prices!$A$2:$A$507,0)), 5)), INDEX(prices!$A$2:$G$507, (MATCH(I12+63,prices!$A$2:$A$507,0)), 5))</f>
        <v>26.225000000000001</v>
      </c>
      <c r="Q12">
        <f t="shared" si="3"/>
        <v>3.814609956132582E-4</v>
      </c>
      <c r="R12">
        <f>IFERROR(IFERROR(INDEX(prices!$A$2:$G$507, (MATCH(I12+90,prices!$A$2:$A$507,0)), 5), INDEX(prices!$A$2:$G$507, (MATCH(I12+92,prices!$A$2:$A$507,0)), 5)), INDEX(prices!$A$2:$G$507, (MATCH(I12+93,prices!$A$2:$A$507,0)), 5))</f>
        <v>25.530000999999999</v>
      </c>
      <c r="S12">
        <f t="shared" si="4"/>
        <v>8.8915629322267892E-3</v>
      </c>
      <c r="T12">
        <f>IFERROR(IFERROR(INDEX(prices!$A$2:$G$507, (MATCH(I12+15,prices!$A$2:$A$507,0)), 5), INDEX(prices!$A$2:$G$507, (MATCH(I12+17,prices!$A$2:$A$507,0)), 5)), INDEX(prices!$A$2:$G$507, (MATCH(I12+18,prices!$A$2:$A$507,0)), 5))</f>
        <v>23.110001</v>
      </c>
      <c r="U12">
        <f t="shared" si="5"/>
        <v>2.7111155555555575E-2</v>
      </c>
      <c r="V12">
        <f>IFERROR(IFERROR(INDEX(prices!$A$2:$G$507, (MATCH(I12+7,prices!$A$2:$A$507,0)), 5), INDEX(prices!$A$2:$G$507, (MATCH(I12+9,prices!$A$2:$A$507,0)), 5)), INDEX(prices!$A$2:$G$507, (MATCH(I12+10,prices!$A$2:$A$507,0)), 5))</f>
        <v>22.002500999999999</v>
      </c>
      <c r="W12">
        <f t="shared" si="6"/>
        <v>3.0773650821683423E-3</v>
      </c>
    </row>
    <row r="13" spans="1:23">
      <c r="A13">
        <v>20150115</v>
      </c>
      <c r="B13">
        <v>-1.08</v>
      </c>
      <c r="C13">
        <v>-0.95</v>
      </c>
      <c r="D13">
        <v>0.64</v>
      </c>
      <c r="E13">
        <v>0</v>
      </c>
      <c r="F13">
        <v>1</v>
      </c>
      <c r="G13">
        <v>15</v>
      </c>
      <c r="H13">
        <v>2015</v>
      </c>
      <c r="I13" s="1">
        <v>42019</v>
      </c>
      <c r="J13">
        <f>INDEX(pol!$A$2:$B$366, (MATCH(I13,pol!$A$2:$A$366,0)), 2)</f>
        <v>0.28156721428707399</v>
      </c>
      <c r="K13">
        <f t="shared" si="0"/>
        <v>0.30444968567079306</v>
      </c>
      <c r="L13">
        <f>INDEX(prices!$A$2:$G$253, (MATCH(I13,prices!$A$2:$A$253,0)), 5)</f>
        <v>21.204999999999998</v>
      </c>
      <c r="M13">
        <f t="shared" si="1"/>
        <v>-9.8062568383724038E-3</v>
      </c>
      <c r="N13">
        <f>IFERROR(IFERROR(INDEX(prices!$A$2:$G$507, (MATCH(I13+30,prices!$A$2:$A$507,0)), 5), INDEX(prices!$A$2:$G$507, (MATCH(I13+32,prices!$A$2:$A$507,0)), 5)), INDEX(prices!$A$2:$G$507, (MATCH(I13+33,prices!$A$2:$A$507,0)), 5))</f>
        <v>23.945</v>
      </c>
      <c r="O13">
        <f t="shared" si="2"/>
        <v>2.7219850386090362E-3</v>
      </c>
      <c r="P13">
        <f>IFERROR(IFERROR(INDEX(prices!$A$2:$G$507, (MATCH(I13+60,prices!$A$2:$A$507,0)), 5), INDEX(prices!$A$2:$G$507, (MATCH(I13+62,prices!$A$2:$A$507,0)), 5)), INDEX(prices!$A$2:$G$507, (MATCH(I13+63,prices!$A$2:$A$507,0)), 5))</f>
        <v>26.215</v>
      </c>
      <c r="Q13">
        <f t="shared" si="3"/>
        <v>-3.8131553860825789E-4</v>
      </c>
      <c r="R13">
        <f>IFERROR(IFERROR(INDEX(prices!$A$2:$G$507, (MATCH(I13+90,prices!$A$2:$A$507,0)), 5), INDEX(prices!$A$2:$G$507, (MATCH(I13+92,prices!$A$2:$A$507,0)), 5)), INDEX(prices!$A$2:$G$507, (MATCH(I13+93,prices!$A$2:$A$507,0)), 5))</f>
        <v>25.290001</v>
      </c>
      <c r="S13">
        <f t="shared" si="4"/>
        <v>-9.4007046846570214E-3</v>
      </c>
      <c r="T13">
        <f>IFERROR(IFERROR(INDEX(prices!$A$2:$G$507, (MATCH(I13+15,prices!$A$2:$A$507,0)), 5), INDEX(prices!$A$2:$G$507, (MATCH(I13+17,prices!$A$2:$A$507,0)), 5)), INDEX(prices!$A$2:$G$507, (MATCH(I13+18,prices!$A$2:$A$507,0)), 5))</f>
        <v>22.264999</v>
      </c>
      <c r="U13">
        <f t="shared" si="5"/>
        <v>-3.6564342857449507E-2</v>
      </c>
      <c r="V13">
        <f>IFERROR(IFERROR(INDEX(prices!$A$2:$G$507, (MATCH(I13+7,prices!$A$2:$A$507,0)), 5), INDEX(prices!$A$2:$G$507, (MATCH(I13+9,prices!$A$2:$A$507,0)), 5)), INDEX(prices!$A$2:$G$507, (MATCH(I13+10,prices!$A$2:$A$507,0)), 5))</f>
        <v>22.2925</v>
      </c>
      <c r="W13">
        <f t="shared" si="6"/>
        <v>1.3180274369718319E-2</v>
      </c>
    </row>
    <row r="14" spans="1:23">
      <c r="A14">
        <v>20150116</v>
      </c>
      <c r="B14">
        <v>1.36</v>
      </c>
      <c r="C14">
        <v>0.46</v>
      </c>
      <c r="D14">
        <v>-0.15</v>
      </c>
      <c r="E14">
        <v>0</v>
      </c>
      <c r="F14">
        <v>1</v>
      </c>
      <c r="G14">
        <v>16</v>
      </c>
      <c r="H14">
        <v>2015</v>
      </c>
      <c r="I14" s="1">
        <v>42020</v>
      </c>
      <c r="J14">
        <f>INDEX(pol!$A$2:$B$366, (MATCH(I14,pol!$A$2:$A$366,0)), 2)</f>
        <v>0.15394665299565199</v>
      </c>
      <c r="K14">
        <f t="shared" si="0"/>
        <v>-0.45325078636927341</v>
      </c>
      <c r="L14">
        <f>INDEX(prices!$A$2:$G$253, (MATCH(I14,prices!$A$2:$A$253,0)), 5)</f>
        <v>21.924999</v>
      </c>
      <c r="M14">
        <f t="shared" si="1"/>
        <v>3.3954208912992286E-2</v>
      </c>
      <c r="N14">
        <f>IFERROR(IFERROR(INDEX(prices!$A$2:$G$507, (MATCH(I14+30,prices!$A$2:$A$507,0)), 5), INDEX(prices!$A$2:$G$507, (MATCH(I14+32,prices!$A$2:$A$507,0)), 5)), INDEX(prices!$A$2:$G$507, (MATCH(I14+33,prices!$A$2:$A$507,0)), 5))</f>
        <v>23.945</v>
      </c>
      <c r="O14">
        <f t="shared" si="2"/>
        <v>0</v>
      </c>
      <c r="P14">
        <f>IFERROR(IFERROR(INDEX(prices!$A$2:$G$507, (MATCH(I14+60,prices!$A$2:$A$507,0)), 5), INDEX(prices!$A$2:$G$507, (MATCH(I14+62,prices!$A$2:$A$507,0)), 5)), INDEX(prices!$A$2:$G$507, (MATCH(I14+63,prices!$A$2:$A$507,0)), 5))</f>
        <v>26.225000000000001</v>
      </c>
      <c r="Q14">
        <f t="shared" si="3"/>
        <v>3.814609956132582E-4</v>
      </c>
      <c r="R14">
        <f>IFERROR(IFERROR(INDEX(prices!$A$2:$G$507, (MATCH(I14+90,prices!$A$2:$A$507,0)), 5), INDEX(prices!$A$2:$G$507, (MATCH(I14+92,prices!$A$2:$A$507,0)), 5)), INDEX(prices!$A$2:$G$507, (MATCH(I14+93,prices!$A$2:$A$507,0)), 5))</f>
        <v>25.16</v>
      </c>
      <c r="S14">
        <f t="shared" si="4"/>
        <v>-5.140411026476434E-3</v>
      </c>
      <c r="T14">
        <f>IFERROR(IFERROR(INDEX(prices!$A$2:$G$507, (MATCH(I14+15,prices!$A$2:$A$507,0)), 5), INDEX(prices!$A$2:$G$507, (MATCH(I14+17,prices!$A$2:$A$507,0)), 5)), INDEX(prices!$A$2:$G$507, (MATCH(I14+18,prices!$A$2:$A$507,0)), 5))</f>
        <v>22.995000999999998</v>
      </c>
      <c r="U14">
        <f t="shared" si="5"/>
        <v>3.2786976545563687E-2</v>
      </c>
      <c r="V14">
        <f>IFERROR(IFERROR(INDEX(prices!$A$2:$G$507, (MATCH(I14+7,prices!$A$2:$A$507,0)), 5), INDEX(prices!$A$2:$G$507, (MATCH(I14+9,prices!$A$2:$A$507,0)), 5)), INDEX(prices!$A$2:$G$507, (MATCH(I14+10,prices!$A$2:$A$507,0)), 5))</f>
        <v>22.370000999999998</v>
      </c>
      <c r="W14">
        <f t="shared" si="6"/>
        <v>3.4765504093304043E-3</v>
      </c>
    </row>
    <row r="15" spans="1:23">
      <c r="A15">
        <v>20150120</v>
      </c>
      <c r="B15">
        <v>0.11</v>
      </c>
      <c r="C15">
        <v>-0.66</v>
      </c>
      <c r="D15">
        <v>-0.55000000000000004</v>
      </c>
      <c r="E15">
        <v>0</v>
      </c>
      <c r="F15">
        <v>1</v>
      </c>
      <c r="G15">
        <v>20</v>
      </c>
      <c r="H15">
        <v>2015</v>
      </c>
      <c r="I15" s="1">
        <v>42024</v>
      </c>
      <c r="J15">
        <f>INDEX(pol!$A$2:$B$366, (MATCH(I15,pol!$A$2:$A$366,0)), 2)</f>
        <v>0.314078555632545</v>
      </c>
      <c r="K15">
        <f t="shared" si="0"/>
        <v>1.0401778766922312</v>
      </c>
      <c r="L15">
        <f>INDEX(prices!$A$2:$G$253, (MATCH(I15,prices!$A$2:$A$253,0)), 5)</f>
        <v>21.934999000000001</v>
      </c>
      <c r="M15">
        <f t="shared" si="1"/>
        <v>4.5610036287808102E-4</v>
      </c>
      <c r="N15">
        <f>IFERROR(IFERROR(INDEX(prices!$A$2:$G$507, (MATCH(I15+30,prices!$A$2:$A$507,0)), 5), INDEX(prices!$A$2:$G$507, (MATCH(I15+32,prices!$A$2:$A$507,0)), 5)), INDEX(prices!$A$2:$G$507, (MATCH(I15+33,prices!$A$2:$A$507,0)), 5))</f>
        <v>24.682500999999998</v>
      </c>
      <c r="O15">
        <f t="shared" si="2"/>
        <v>3.079979118813941E-2</v>
      </c>
      <c r="P15">
        <f>IFERROR(IFERROR(INDEX(prices!$A$2:$G$507, (MATCH(I15+60,prices!$A$2:$A$507,0)), 5), INDEX(prices!$A$2:$G$507, (MATCH(I15+62,prices!$A$2:$A$507,0)), 5)), INDEX(prices!$A$2:$G$507, (MATCH(I15+63,prices!$A$2:$A$507,0)), 5))</f>
        <v>25.504999000000002</v>
      </c>
      <c r="Q15">
        <f t="shared" si="3"/>
        <v>-2.7454756911344132E-2</v>
      </c>
      <c r="R15">
        <f>IFERROR(IFERROR(INDEX(prices!$A$2:$G$507, (MATCH(I15+90,prices!$A$2:$A$507,0)), 5), INDEX(prices!$A$2:$G$507, (MATCH(I15+92,prices!$A$2:$A$507,0)), 5)), INDEX(prices!$A$2:$G$507, (MATCH(I15+93,prices!$A$2:$A$507,0)), 5))</f>
        <v>24.27</v>
      </c>
      <c r="S15">
        <f t="shared" si="4"/>
        <v>-3.5373608903020687E-2</v>
      </c>
      <c r="T15">
        <f>IFERROR(IFERROR(INDEX(prices!$A$2:$G$507, (MATCH(I15+15,prices!$A$2:$A$507,0)), 5), INDEX(prices!$A$2:$G$507, (MATCH(I15+17,prices!$A$2:$A$507,0)), 5)), INDEX(prices!$A$2:$G$507, (MATCH(I15+18,prices!$A$2:$A$507,0)), 5))</f>
        <v>23.555</v>
      </c>
      <c r="U15">
        <f t="shared" si="5"/>
        <v>2.4353075696756928E-2</v>
      </c>
      <c r="V15">
        <f>IFERROR(IFERROR(INDEX(prices!$A$2:$G$507, (MATCH(I15+7,prices!$A$2:$A$507,0)), 5), INDEX(prices!$A$2:$G$507, (MATCH(I15+9,prices!$A$2:$A$507,0)), 5)), INDEX(prices!$A$2:$G$507, (MATCH(I15+10,prices!$A$2:$A$507,0)), 5))</f>
        <v>22.7425</v>
      </c>
      <c r="W15">
        <f t="shared" si="6"/>
        <v>1.6651720310607104E-2</v>
      </c>
    </row>
    <row r="16" spans="1:23">
      <c r="A16">
        <v>20150121</v>
      </c>
      <c r="B16">
        <v>0.42</v>
      </c>
      <c r="C16">
        <v>-0.95</v>
      </c>
      <c r="D16">
        <v>0.55000000000000004</v>
      </c>
      <c r="E16">
        <v>0</v>
      </c>
      <c r="F16">
        <v>1</v>
      </c>
      <c r="G16">
        <v>21</v>
      </c>
      <c r="H16">
        <v>2015</v>
      </c>
      <c r="I16" s="1">
        <v>42025</v>
      </c>
      <c r="J16">
        <f>INDEX(pol!$A$2:$B$366, (MATCH(I16,pol!$A$2:$A$366,0)), 2)</f>
        <v>0.28412583901872601</v>
      </c>
      <c r="K16">
        <f t="shared" si="0"/>
        <v>-9.5366958605292526E-2</v>
      </c>
      <c r="L16">
        <f>INDEX(prices!$A$2:$G$253, (MATCH(I16,prices!$A$2:$A$253,0)), 5)</f>
        <v>22.002500999999999</v>
      </c>
      <c r="M16">
        <f t="shared" si="1"/>
        <v>3.0773650821683423E-3</v>
      </c>
      <c r="N16">
        <f>IFERROR(IFERROR(INDEX(prices!$A$2:$G$507, (MATCH(I16+30,prices!$A$2:$A$507,0)), 5), INDEX(prices!$A$2:$G$507, (MATCH(I16+32,prices!$A$2:$A$507,0)), 5)), INDEX(prices!$A$2:$G$507, (MATCH(I16+33,prices!$A$2:$A$507,0)), 5))</f>
        <v>25.059999000000001</v>
      </c>
      <c r="O16">
        <f t="shared" si="2"/>
        <v>1.5294155158750031E-2</v>
      </c>
      <c r="P16">
        <f>IFERROR(IFERROR(INDEX(prices!$A$2:$G$507, (MATCH(I16+60,prices!$A$2:$A$507,0)), 5), INDEX(prices!$A$2:$G$507, (MATCH(I16+62,prices!$A$2:$A$507,0)), 5)), INDEX(prices!$A$2:$G$507, (MATCH(I16+63,prices!$A$2:$A$507,0)), 5))</f>
        <v>25.745000999999998</v>
      </c>
      <c r="Q16">
        <f t="shared" si="3"/>
        <v>9.4099984085471607E-3</v>
      </c>
      <c r="R16">
        <f>IFERROR(IFERROR(INDEX(prices!$A$2:$G$507, (MATCH(I16+90,prices!$A$2:$A$507,0)), 5), INDEX(prices!$A$2:$G$507, (MATCH(I16+92,prices!$A$2:$A$507,0)), 5)), INDEX(prices!$A$2:$G$507, (MATCH(I16+93,prices!$A$2:$A$507,0)), 5))</f>
        <v>24.26</v>
      </c>
      <c r="S16">
        <f t="shared" si="4"/>
        <v>-4.1203131437981091E-4</v>
      </c>
      <c r="T16">
        <f>IFERROR(IFERROR(INDEX(prices!$A$2:$G$507, (MATCH(I16+15,prices!$A$2:$A$507,0)), 5), INDEX(prices!$A$2:$G$507, (MATCH(I16+17,prices!$A$2:$A$507,0)), 5)), INDEX(prices!$A$2:$G$507, (MATCH(I16+18,prices!$A$2:$A$507,0)), 5))</f>
        <v>24.094999000000001</v>
      </c>
      <c r="U16">
        <f t="shared" si="5"/>
        <v>2.2925026533644734E-2</v>
      </c>
      <c r="V16">
        <f>IFERROR(IFERROR(INDEX(prices!$A$2:$G$507, (MATCH(I16+7,prices!$A$2:$A$507,0)), 5), INDEX(prices!$A$2:$G$507, (MATCH(I16+9,prices!$A$2:$A$507,0)), 5)), INDEX(prices!$A$2:$G$507, (MATCH(I16+10,prices!$A$2:$A$507,0)), 5))</f>
        <v>22.5</v>
      </c>
      <c r="W16">
        <f t="shared" si="6"/>
        <v>-1.0662855886555996E-2</v>
      </c>
    </row>
    <row r="17" spans="1:23">
      <c r="A17">
        <v>20150122</v>
      </c>
      <c r="B17">
        <v>1.58</v>
      </c>
      <c r="C17">
        <v>0.46</v>
      </c>
      <c r="D17">
        <v>0.41</v>
      </c>
      <c r="E17">
        <v>0</v>
      </c>
      <c r="F17">
        <v>1</v>
      </c>
      <c r="G17">
        <v>22</v>
      </c>
      <c r="H17">
        <v>2015</v>
      </c>
      <c r="I17" s="1">
        <v>42026</v>
      </c>
      <c r="J17">
        <f>INDEX(pol!$A$2:$B$366, (MATCH(I17,pol!$A$2:$A$366,0)), 2)</f>
        <v>0.22716412367823299</v>
      </c>
      <c r="K17">
        <f t="shared" si="0"/>
        <v>-0.20048058823942028</v>
      </c>
      <c r="L17">
        <f>INDEX(prices!$A$2:$G$253, (MATCH(I17,prices!$A$2:$A$253,0)), 5)</f>
        <v>22.2925</v>
      </c>
      <c r="M17">
        <f t="shared" si="1"/>
        <v>1.3180274369718319E-2</v>
      </c>
      <c r="N17">
        <f>IFERROR(IFERROR(INDEX(prices!$A$2:$G$507, (MATCH(I17+30,prices!$A$2:$A$507,0)), 5), INDEX(prices!$A$2:$G$507, (MATCH(I17+32,prices!$A$2:$A$507,0)), 5)), INDEX(prices!$A$2:$G$507, (MATCH(I17+33,prices!$A$2:$A$507,0)), 5))</f>
        <v>25.075001</v>
      </c>
      <c r="O17">
        <f t="shared" si="2"/>
        <v>5.9864328007351759E-4</v>
      </c>
      <c r="P17">
        <f>IFERROR(IFERROR(INDEX(prices!$A$2:$G$507, (MATCH(I17+60,prices!$A$2:$A$507,0)), 5), INDEX(prices!$A$2:$G$507, (MATCH(I17+62,prices!$A$2:$A$507,0)), 5)), INDEX(prices!$A$2:$G$507, (MATCH(I17+63,prices!$A$2:$A$507,0)), 5))</f>
        <v>25.504999000000002</v>
      </c>
      <c r="Q17">
        <f t="shared" si="3"/>
        <v>-9.3222758080295648E-3</v>
      </c>
      <c r="R17">
        <f>IFERROR(IFERROR(INDEX(prices!$A$2:$G$507, (MATCH(I17+90,prices!$A$2:$A$507,0)), 5), INDEX(prices!$A$2:$G$507, (MATCH(I17+92,prices!$A$2:$A$507,0)), 5)), INDEX(prices!$A$2:$G$507, (MATCH(I17+93,prices!$A$2:$A$507,0)), 5))</f>
        <v>24.192499000000002</v>
      </c>
      <c r="S17">
        <f t="shared" si="4"/>
        <v>-2.782399010717231E-3</v>
      </c>
      <c r="T17">
        <f>IFERROR(IFERROR(INDEX(prices!$A$2:$G$507, (MATCH(I17+15,prices!$A$2:$A$507,0)), 5), INDEX(prices!$A$2:$G$507, (MATCH(I17+17,prices!$A$2:$A$507,0)), 5)), INDEX(prices!$A$2:$G$507, (MATCH(I17+18,prices!$A$2:$A$507,0)), 5))</f>
        <v>23.700001</v>
      </c>
      <c r="U17">
        <f t="shared" si="5"/>
        <v>-1.6393360298541663E-2</v>
      </c>
      <c r="V17">
        <f>IFERROR(IFERROR(INDEX(prices!$A$2:$G$507, (MATCH(I17+7,prices!$A$2:$A$507,0)), 5), INDEX(prices!$A$2:$G$507, (MATCH(I17+9,prices!$A$2:$A$507,0)), 5)), INDEX(prices!$A$2:$G$507, (MATCH(I17+10,prices!$A$2:$A$507,0)), 5))</f>
        <v>23.110001</v>
      </c>
      <c r="W17">
        <f t="shared" si="6"/>
        <v>2.7111155555555575E-2</v>
      </c>
    </row>
    <row r="18" spans="1:23">
      <c r="A18">
        <v>20150123</v>
      </c>
      <c r="B18">
        <v>-0.47</v>
      </c>
      <c r="C18">
        <v>0.51</v>
      </c>
      <c r="D18">
        <v>-0.82</v>
      </c>
      <c r="E18">
        <v>0</v>
      </c>
      <c r="F18">
        <v>1</v>
      </c>
      <c r="G18">
        <v>23</v>
      </c>
      <c r="H18">
        <v>2015</v>
      </c>
      <c r="I18" s="1">
        <v>42027</v>
      </c>
      <c r="J18">
        <f>INDEX(pol!$A$2:$B$366, (MATCH(I18,pol!$A$2:$A$366,0)), 2)</f>
        <v>0.21876897495918299</v>
      </c>
      <c r="K18">
        <f t="shared" si="0"/>
        <v>-3.695631415346786E-2</v>
      </c>
      <c r="L18">
        <f>INDEX(prices!$A$2:$G$253, (MATCH(I18,prices!$A$2:$A$253,0)), 5)</f>
        <v>22.370000999999998</v>
      </c>
      <c r="M18">
        <f t="shared" si="1"/>
        <v>3.4765504093304043E-3</v>
      </c>
      <c r="N18">
        <f>IFERROR(IFERROR(INDEX(prices!$A$2:$G$507, (MATCH(I18+30,prices!$A$2:$A$507,0)), 5), INDEX(prices!$A$2:$G$507, (MATCH(I18+32,prices!$A$2:$A$507,0)), 5)), INDEX(prices!$A$2:$G$507, (MATCH(I18+33,prices!$A$2:$A$507,0)), 5))</f>
        <v>25.075001</v>
      </c>
      <c r="O18">
        <f t="shared" si="2"/>
        <v>0</v>
      </c>
      <c r="P18">
        <f>IFERROR(IFERROR(INDEX(prices!$A$2:$G$507, (MATCH(I18+60,prices!$A$2:$A$507,0)), 5), INDEX(prices!$A$2:$G$507, (MATCH(I18+62,prices!$A$2:$A$507,0)), 5)), INDEX(prices!$A$2:$G$507, (MATCH(I18+63,prices!$A$2:$A$507,0)), 5))</f>
        <v>25.745000999999998</v>
      </c>
      <c r="Q18">
        <f t="shared" si="3"/>
        <v>9.4099984085471607E-3</v>
      </c>
      <c r="R18">
        <f>IFERROR(IFERROR(INDEX(prices!$A$2:$G$507, (MATCH(I18+90,prices!$A$2:$A$507,0)), 5), INDEX(prices!$A$2:$G$507, (MATCH(I18+92,prices!$A$2:$A$507,0)), 5)), INDEX(prices!$A$2:$G$507, (MATCH(I18+93,prices!$A$2:$A$507,0)), 5))</f>
        <v>24.6</v>
      </c>
      <c r="S18">
        <f t="shared" si="4"/>
        <v>1.6844105274118223E-2</v>
      </c>
      <c r="T18">
        <f>IFERROR(IFERROR(INDEX(prices!$A$2:$G$507, (MATCH(I18+15,prices!$A$2:$A$507,0)), 5), INDEX(prices!$A$2:$G$507, (MATCH(I18+17,prices!$A$2:$A$507,0)), 5)), INDEX(prices!$A$2:$G$507, (MATCH(I18+18,prices!$A$2:$A$507,0)), 5))</f>
        <v>23.174999</v>
      </c>
      <c r="U18">
        <f t="shared" si="5"/>
        <v>-2.2151982187680101E-2</v>
      </c>
      <c r="V18">
        <f>IFERROR(IFERROR(INDEX(prices!$A$2:$G$507, (MATCH(I18+7,prices!$A$2:$A$507,0)), 5), INDEX(prices!$A$2:$G$507, (MATCH(I18+9,prices!$A$2:$A$507,0)), 5)), INDEX(prices!$A$2:$G$507, (MATCH(I18+10,prices!$A$2:$A$507,0)), 5))</f>
        <v>22.264999</v>
      </c>
      <c r="W18">
        <f t="shared" si="6"/>
        <v>-3.6564342857449507E-2</v>
      </c>
    </row>
    <row r="19" spans="1:23">
      <c r="A19">
        <v>20150126</v>
      </c>
      <c r="B19">
        <v>0.43</v>
      </c>
      <c r="C19">
        <v>0.56000000000000005</v>
      </c>
      <c r="D19">
        <v>-0.05</v>
      </c>
      <c r="E19">
        <v>0</v>
      </c>
      <c r="F19">
        <v>1</v>
      </c>
      <c r="G19">
        <v>26</v>
      </c>
      <c r="H19">
        <v>2015</v>
      </c>
      <c r="I19" s="1">
        <v>42030</v>
      </c>
      <c r="J19">
        <f>INDEX(pol!$A$2:$B$366, (MATCH(I19,pol!$A$2:$A$366,0)), 2)</f>
        <v>0.27756634231666599</v>
      </c>
      <c r="K19">
        <f t="shared" si="0"/>
        <v>0.26876465169914143</v>
      </c>
      <c r="L19">
        <f>INDEX(prices!$A$2:$G$253, (MATCH(I19,prices!$A$2:$A$253,0)), 5)</f>
        <v>22.780000999999999</v>
      </c>
      <c r="M19">
        <f t="shared" si="1"/>
        <v>1.8328117195882117E-2</v>
      </c>
      <c r="N19">
        <f>IFERROR(IFERROR(INDEX(prices!$A$2:$G$507, (MATCH(I19+30,prices!$A$2:$A$507,0)), 5), INDEX(prices!$A$2:$G$507, (MATCH(I19+32,prices!$A$2:$A$507,0)), 5)), INDEX(prices!$A$2:$G$507, (MATCH(I19+33,prices!$A$2:$A$507,0)), 5))</f>
        <v>24.695</v>
      </c>
      <c r="O19">
        <f t="shared" si="2"/>
        <v>-1.5154575666816526E-2</v>
      </c>
      <c r="P19">
        <f>IFERROR(IFERROR(INDEX(prices!$A$2:$G$507, (MATCH(I19+60,prices!$A$2:$A$507,0)), 5), INDEX(prices!$A$2:$G$507, (MATCH(I19+62,prices!$A$2:$A$507,0)), 5)), INDEX(prices!$A$2:$G$507, (MATCH(I19+63,prices!$A$2:$A$507,0)), 5))</f>
        <v>25.6675</v>
      </c>
      <c r="Q19">
        <f t="shared" si="3"/>
        <v>-3.0103319863921561E-3</v>
      </c>
      <c r="R19">
        <f>IFERROR(IFERROR(INDEX(prices!$A$2:$G$507, (MATCH(I19+90,prices!$A$2:$A$507,0)), 5), INDEX(prices!$A$2:$G$507, (MATCH(I19+92,prices!$A$2:$A$507,0)), 5)), INDEX(prices!$A$2:$G$507, (MATCH(I19+93,prices!$A$2:$A$507,0)), 5))</f>
        <v>25.889999</v>
      </c>
      <c r="S19">
        <f t="shared" si="4"/>
        <v>5.2438983739837318E-2</v>
      </c>
      <c r="T19">
        <f>IFERROR(IFERROR(INDEX(prices!$A$2:$G$507, (MATCH(I19+15,prices!$A$2:$A$507,0)), 5), INDEX(prices!$A$2:$G$507, (MATCH(I19+17,prices!$A$2:$A$507,0)), 5)), INDEX(prices!$A$2:$G$507, (MATCH(I19+18,prices!$A$2:$A$507,0)), 5))</f>
        <v>23.389999</v>
      </c>
      <c r="U19">
        <f t="shared" si="5"/>
        <v>9.2772388037643434E-3</v>
      </c>
      <c r="V19">
        <f>IFERROR(IFERROR(INDEX(prices!$A$2:$G$507, (MATCH(I19+7,prices!$A$2:$A$507,0)), 5), INDEX(prices!$A$2:$G$507, (MATCH(I19+9,prices!$A$2:$A$507,0)), 5)), INDEX(prices!$A$2:$G$507, (MATCH(I19+10,prices!$A$2:$A$507,0)), 5))</f>
        <v>22.995000999999998</v>
      </c>
      <c r="W19">
        <f t="shared" si="6"/>
        <v>3.2786976545563687E-2</v>
      </c>
    </row>
    <row r="20" spans="1:23">
      <c r="A20">
        <v>20150127</v>
      </c>
      <c r="B20">
        <v>-1.21</v>
      </c>
      <c r="C20">
        <v>0.67</v>
      </c>
      <c r="D20">
        <v>0.23</v>
      </c>
      <c r="E20">
        <v>0</v>
      </c>
      <c r="F20">
        <v>1</v>
      </c>
      <c r="G20">
        <v>27</v>
      </c>
      <c r="H20">
        <v>2015</v>
      </c>
      <c r="I20" s="1">
        <v>42031</v>
      </c>
      <c r="J20">
        <f>INDEX(pol!$A$2:$B$366, (MATCH(I20,pol!$A$2:$A$366,0)), 2)</f>
        <v>0.240564153016877</v>
      </c>
      <c r="K20">
        <f t="shared" si="0"/>
        <v>-0.13330935224694662</v>
      </c>
      <c r="L20">
        <f>INDEX(prices!$A$2:$G$253, (MATCH(I20,prices!$A$2:$A$253,0)), 5)</f>
        <v>22.7425</v>
      </c>
      <c r="M20">
        <f t="shared" si="1"/>
        <v>-1.6462246862938635E-3</v>
      </c>
      <c r="N20">
        <f>IFERROR(IFERROR(INDEX(prices!$A$2:$G$507, (MATCH(I20+30,prices!$A$2:$A$507,0)), 5), INDEX(prices!$A$2:$G$507, (MATCH(I20+32,prices!$A$2:$A$507,0)), 5)), INDEX(prices!$A$2:$G$507, (MATCH(I20+33,prices!$A$2:$A$507,0)), 5))</f>
        <v>24.459999</v>
      </c>
      <c r="O20">
        <f t="shared" si="2"/>
        <v>-9.5161368698117206E-3</v>
      </c>
      <c r="P20">
        <f>IFERROR(IFERROR(INDEX(prices!$A$2:$G$507, (MATCH(I20+60,prices!$A$2:$A$507,0)), 5), INDEX(prices!$A$2:$G$507, (MATCH(I20+62,prices!$A$2:$A$507,0)), 5)), INDEX(prices!$A$2:$G$507, (MATCH(I20+63,prices!$A$2:$A$507,0)), 5))</f>
        <v>26.120000999999998</v>
      </c>
      <c r="Q20">
        <f t="shared" si="3"/>
        <v>1.7629336709847006E-2</v>
      </c>
      <c r="R20">
        <f>IFERROR(IFERROR(INDEX(prices!$A$2:$G$507, (MATCH(I20+90,prices!$A$2:$A$507,0)), 5), INDEX(prices!$A$2:$G$507, (MATCH(I20+92,prices!$A$2:$A$507,0)), 5)), INDEX(prices!$A$2:$G$507, (MATCH(I20+93,prices!$A$2:$A$507,0)), 5))</f>
        <v>26.25</v>
      </c>
      <c r="S20">
        <f t="shared" si="4"/>
        <v>1.3905021780804258E-2</v>
      </c>
      <c r="T20">
        <f>IFERROR(IFERROR(INDEX(prices!$A$2:$G$507, (MATCH(I20+15,prices!$A$2:$A$507,0)), 5), INDEX(prices!$A$2:$G$507, (MATCH(I20+17,prices!$A$2:$A$507,0)), 5)), INDEX(prices!$A$2:$G$507, (MATCH(I20+18,prices!$A$2:$A$507,0)), 5))</f>
        <v>23.475000000000001</v>
      </c>
      <c r="U20">
        <f t="shared" si="5"/>
        <v>3.6340745461340925E-3</v>
      </c>
      <c r="V20">
        <f>IFERROR(IFERROR(INDEX(prices!$A$2:$G$507, (MATCH(I20+7,prices!$A$2:$A$507,0)), 5), INDEX(prices!$A$2:$G$507, (MATCH(I20+9,prices!$A$2:$A$507,0)), 5)), INDEX(prices!$A$2:$G$507, (MATCH(I20+10,prices!$A$2:$A$507,0)), 5))</f>
        <v>23.76</v>
      </c>
      <c r="W20">
        <f t="shared" si="6"/>
        <v>3.3268056826786095E-2</v>
      </c>
    </row>
    <row r="21" spans="1:23">
      <c r="A21">
        <v>20150128</v>
      </c>
      <c r="B21">
        <v>-1.39</v>
      </c>
      <c r="C21">
        <v>-0.08</v>
      </c>
      <c r="D21">
        <v>-0.77</v>
      </c>
      <c r="E21">
        <v>0</v>
      </c>
      <c r="F21">
        <v>1</v>
      </c>
      <c r="G21">
        <v>28</v>
      </c>
      <c r="H21">
        <v>2015</v>
      </c>
      <c r="I21" s="1">
        <v>42032</v>
      </c>
      <c r="J21">
        <f>INDEX(pol!$A$2:$B$366, (MATCH(I21,pol!$A$2:$A$366,0)), 2)</f>
        <v>0.25486720909632998</v>
      </c>
      <c r="K21">
        <f t="shared" si="0"/>
        <v>5.945630676923646E-2</v>
      </c>
      <c r="L21">
        <f>INDEX(prices!$A$2:$G$253, (MATCH(I21,prices!$A$2:$A$253,0)), 5)</f>
        <v>22.5</v>
      </c>
      <c r="M21">
        <f t="shared" si="1"/>
        <v>-1.0662855886555996E-2</v>
      </c>
      <c r="N21">
        <f>IFERROR(IFERROR(INDEX(prices!$A$2:$G$507, (MATCH(I21+30,prices!$A$2:$A$507,0)), 5), INDEX(prices!$A$2:$G$507, (MATCH(I21+32,prices!$A$2:$A$507,0)), 5)), INDEX(prices!$A$2:$G$507, (MATCH(I21+33,prices!$A$2:$A$507,0)), 5))</f>
        <v>25.1</v>
      </c>
      <c r="O21">
        <f t="shared" si="2"/>
        <v>2.6165209573393751E-2</v>
      </c>
      <c r="P21">
        <f>IFERROR(IFERROR(INDEX(prices!$A$2:$G$507, (MATCH(I21+60,prices!$A$2:$A$507,0)), 5), INDEX(prices!$A$2:$G$507, (MATCH(I21+62,prices!$A$2:$A$507,0)), 5)), INDEX(prices!$A$2:$G$507, (MATCH(I21+63,prices!$A$2:$A$507,0)), 5))</f>
        <v>25.625</v>
      </c>
      <c r="Q21">
        <f t="shared" si="3"/>
        <v>-1.8951032965121191E-2</v>
      </c>
      <c r="R21">
        <f>IFERROR(IFERROR(INDEX(prices!$A$2:$G$507, (MATCH(I21+90,prices!$A$2:$A$507,0)), 5), INDEX(prices!$A$2:$G$507, (MATCH(I21+92,prices!$A$2:$A$507,0)), 5)), INDEX(prices!$A$2:$G$507, (MATCH(I21+93,prices!$A$2:$A$507,0)), 5))</f>
        <v>25.889999</v>
      </c>
      <c r="S21">
        <f t="shared" si="4"/>
        <v>-1.3714323809523827E-2</v>
      </c>
      <c r="T21">
        <f>IFERROR(IFERROR(INDEX(prices!$A$2:$G$507, (MATCH(I21+15,prices!$A$2:$A$507,0)), 5), INDEX(prices!$A$2:$G$507, (MATCH(I21+17,prices!$A$2:$A$507,0)), 5)), INDEX(prices!$A$2:$G$507, (MATCH(I21+18,prices!$A$2:$A$507,0)), 5))</f>
        <v>24.250999</v>
      </c>
      <c r="U21">
        <f t="shared" si="5"/>
        <v>3.3056400425985039E-2</v>
      </c>
      <c r="V21">
        <f>IFERROR(IFERROR(INDEX(prices!$A$2:$G$507, (MATCH(I21+7,prices!$A$2:$A$507,0)), 5), INDEX(prices!$A$2:$G$507, (MATCH(I21+9,prices!$A$2:$A$507,0)), 5)), INDEX(prices!$A$2:$G$507, (MATCH(I21+10,prices!$A$2:$A$507,0)), 5))</f>
        <v>23.555</v>
      </c>
      <c r="W21">
        <f t="shared" si="6"/>
        <v>-8.6279461279462049E-3</v>
      </c>
    </row>
    <row r="22" spans="1:23">
      <c r="A22">
        <v>20150129</v>
      </c>
      <c r="B22">
        <v>0.98</v>
      </c>
      <c r="C22">
        <v>0.24</v>
      </c>
      <c r="D22">
        <v>-0.01</v>
      </c>
      <c r="E22">
        <v>0</v>
      </c>
      <c r="F22">
        <v>1</v>
      </c>
      <c r="G22">
        <v>29</v>
      </c>
      <c r="H22">
        <v>2015</v>
      </c>
      <c r="I22" s="1">
        <v>42033</v>
      </c>
      <c r="J22">
        <f>INDEX(pol!$A$2:$B$366, (MATCH(I22,pol!$A$2:$A$366,0)), 2)</f>
        <v>0.19885104462452</v>
      </c>
      <c r="K22">
        <f t="shared" si="0"/>
        <v>-0.21978568632043222</v>
      </c>
      <c r="L22">
        <f>INDEX(prices!$A$2:$G$253, (MATCH(I22,prices!$A$2:$A$253,0)), 5)</f>
        <v>23.110001</v>
      </c>
      <c r="M22">
        <f t="shared" si="1"/>
        <v>2.7111155555555575E-2</v>
      </c>
      <c r="N22">
        <f>IFERROR(IFERROR(INDEX(prices!$A$2:$G$507, (MATCH(I22+30,prices!$A$2:$A$507,0)), 5), INDEX(prices!$A$2:$G$507, (MATCH(I22+32,prices!$A$2:$A$507,0)), 5)), INDEX(prices!$A$2:$G$507, (MATCH(I22+33,prices!$A$2:$A$507,0)), 5))</f>
        <v>25.34</v>
      </c>
      <c r="O22">
        <f t="shared" si="2"/>
        <v>9.5617529880477458E-3</v>
      </c>
      <c r="P22">
        <f>IFERROR(IFERROR(INDEX(prices!$A$2:$G$507, (MATCH(I22+60,prices!$A$2:$A$507,0)), 5), INDEX(prices!$A$2:$G$507, (MATCH(I22+62,prices!$A$2:$A$507,0)), 5)), INDEX(prices!$A$2:$G$507, (MATCH(I22+63,prices!$A$2:$A$507,0)), 5))</f>
        <v>26.120000999999998</v>
      </c>
      <c r="Q22">
        <f t="shared" si="3"/>
        <v>1.9317112195121892E-2</v>
      </c>
      <c r="R22">
        <f>IFERROR(IFERROR(INDEX(prices!$A$2:$G$507, (MATCH(I22+90,prices!$A$2:$A$507,0)), 5), INDEX(prices!$A$2:$G$507, (MATCH(I22+92,prices!$A$2:$A$507,0)), 5)), INDEX(prices!$A$2:$G$507, (MATCH(I22+93,prices!$A$2:$A$507,0)), 5))</f>
        <v>25.540001</v>
      </c>
      <c r="S22">
        <f t="shared" si="4"/>
        <v>-1.3518656373837611E-2</v>
      </c>
      <c r="T22">
        <f>IFERROR(IFERROR(INDEX(prices!$A$2:$G$507, (MATCH(I22+15,prices!$A$2:$A$507,0)), 5), INDEX(prices!$A$2:$G$507, (MATCH(I22+17,prices!$A$2:$A$507,0)), 5)), INDEX(prices!$A$2:$G$507, (MATCH(I22+18,prices!$A$2:$A$507,0)), 5))</f>
        <v>23.879999000000002</v>
      </c>
      <c r="U22">
        <f t="shared" si="5"/>
        <v>-1.5298338843690466E-2</v>
      </c>
      <c r="V22">
        <f>IFERROR(IFERROR(INDEX(prices!$A$2:$G$507, (MATCH(I22+7,prices!$A$2:$A$507,0)), 5), INDEX(prices!$A$2:$G$507, (MATCH(I22+9,prices!$A$2:$A$507,0)), 5)), INDEX(prices!$A$2:$G$507, (MATCH(I22+10,prices!$A$2:$A$507,0)), 5))</f>
        <v>24.094999000000001</v>
      </c>
      <c r="W22">
        <f t="shared" si="6"/>
        <v>2.2925026533644734E-2</v>
      </c>
    </row>
    <row r="23" spans="1:23">
      <c r="A23">
        <v>20150130</v>
      </c>
      <c r="B23">
        <v>-1.3</v>
      </c>
      <c r="C23">
        <v>-0.77</v>
      </c>
      <c r="D23">
        <v>0.03</v>
      </c>
      <c r="E23">
        <v>0</v>
      </c>
      <c r="F23">
        <v>1</v>
      </c>
      <c r="G23">
        <v>30</v>
      </c>
      <c r="H23">
        <v>2015</v>
      </c>
      <c r="I23" s="1">
        <v>42034</v>
      </c>
      <c r="J23">
        <f>INDEX(pol!$A$2:$B$366, (MATCH(I23,pol!$A$2:$A$366,0)), 2)</f>
        <v>0.41378561992162999</v>
      </c>
      <c r="K23">
        <f t="shared" si="0"/>
        <v>1.0808823041536426</v>
      </c>
      <c r="L23">
        <f>INDEX(prices!$A$2:$G$253, (MATCH(I23,prices!$A$2:$A$253,0)), 5)</f>
        <v>22.264999</v>
      </c>
      <c r="M23">
        <f t="shared" si="1"/>
        <v>-3.6564342857449507E-2</v>
      </c>
      <c r="N23">
        <f>IFERROR(IFERROR(INDEX(prices!$A$2:$G$507, (MATCH(I23+30,prices!$A$2:$A$507,0)), 5), INDEX(prices!$A$2:$G$507, (MATCH(I23+32,prices!$A$2:$A$507,0)), 5)), INDEX(prices!$A$2:$G$507, (MATCH(I23+33,prices!$A$2:$A$507,0)), 5))</f>
        <v>24.65</v>
      </c>
      <c r="O23">
        <f t="shared" si="2"/>
        <v>-2.7229676400947169E-2</v>
      </c>
      <c r="P23">
        <f>IFERROR(IFERROR(INDEX(prices!$A$2:$G$507, (MATCH(I23+60,prices!$A$2:$A$507,0)), 5), INDEX(prices!$A$2:$G$507, (MATCH(I23+62,prices!$A$2:$A$507,0)), 5)), INDEX(prices!$A$2:$G$507, (MATCH(I23+63,prices!$A$2:$A$507,0)), 5))</f>
        <v>25.625</v>
      </c>
      <c r="Q23">
        <f t="shared" si="3"/>
        <v>-1.8951032965121191E-2</v>
      </c>
      <c r="R23">
        <f>IFERROR(IFERROR(INDEX(prices!$A$2:$G$507, (MATCH(I23+90,prices!$A$2:$A$507,0)), 5), INDEX(prices!$A$2:$G$507, (MATCH(I23+92,prices!$A$2:$A$507,0)), 5)), INDEX(prices!$A$2:$G$507, (MATCH(I23+93,prices!$A$2:$A$507,0)), 5))</f>
        <v>25.41</v>
      </c>
      <c r="S23">
        <f t="shared" si="4"/>
        <v>-5.090093770943863E-3</v>
      </c>
      <c r="T23">
        <f>IFERROR(IFERROR(INDEX(prices!$A$2:$G$507, (MATCH(I23+15,prices!$A$2:$A$507,0)), 5), INDEX(prices!$A$2:$G$507, (MATCH(I23+17,prices!$A$2:$A$507,0)), 5)), INDEX(prices!$A$2:$G$507, (MATCH(I23+18,prices!$A$2:$A$507,0)), 5))</f>
        <v>23.945</v>
      </c>
      <c r="U23">
        <f t="shared" si="5"/>
        <v>2.7219850386090362E-3</v>
      </c>
      <c r="V23">
        <f>IFERROR(IFERROR(INDEX(prices!$A$2:$G$507, (MATCH(I23+7,prices!$A$2:$A$507,0)), 5), INDEX(prices!$A$2:$G$507, (MATCH(I23+9,prices!$A$2:$A$507,0)), 5)), INDEX(prices!$A$2:$G$507, (MATCH(I23+10,prices!$A$2:$A$507,0)), 5))</f>
        <v>23.700001</v>
      </c>
      <c r="W23">
        <f t="shared" si="6"/>
        <v>-1.6393360298541663E-2</v>
      </c>
    </row>
    <row r="24" spans="1:23">
      <c r="A24">
        <v>20150202</v>
      </c>
      <c r="B24">
        <v>1.25</v>
      </c>
      <c r="C24">
        <v>-0.46</v>
      </c>
      <c r="D24">
        <v>1</v>
      </c>
      <c r="E24">
        <v>0</v>
      </c>
      <c r="F24">
        <v>2</v>
      </c>
      <c r="G24">
        <v>2</v>
      </c>
      <c r="H24">
        <v>2015</v>
      </c>
      <c r="I24" s="1">
        <v>42037</v>
      </c>
      <c r="J24">
        <f>INDEX(pol!$A$2:$B$366, (MATCH(I24,pol!$A$2:$A$366,0)), 2)</f>
        <v>0.29035900751013399</v>
      </c>
      <c r="K24">
        <f t="shared" si="0"/>
        <v>-0.29828637456002627</v>
      </c>
      <c r="L24">
        <f>INDEX(prices!$A$2:$G$253, (MATCH(I24,prices!$A$2:$A$253,0)), 5)</f>
        <v>22.995000999999998</v>
      </c>
      <c r="M24">
        <f t="shared" si="1"/>
        <v>3.2786976545563687E-2</v>
      </c>
      <c r="N24">
        <f>IFERROR(IFERROR(INDEX(prices!$A$2:$G$507, (MATCH(I24+30,prices!$A$2:$A$507,0)), 5), INDEX(prices!$A$2:$G$507, (MATCH(I24+32,prices!$A$2:$A$507,0)), 5)), INDEX(prices!$A$2:$G$507, (MATCH(I24+33,prices!$A$2:$A$507,0)), 5))</f>
        <v>24.51</v>
      </c>
      <c r="O24">
        <f t="shared" si="2"/>
        <v>-5.6795131845840579E-3</v>
      </c>
      <c r="P24">
        <f>IFERROR(IFERROR(INDEX(prices!$A$2:$G$507, (MATCH(I24+60,prices!$A$2:$A$507,0)), 5), INDEX(prices!$A$2:$G$507, (MATCH(I24+62,prices!$A$2:$A$507,0)), 5)), INDEX(prices!$A$2:$G$507, (MATCH(I24+63,prices!$A$2:$A$507,0)), 5))</f>
        <v>26.16</v>
      </c>
      <c r="Q24">
        <f t="shared" si="3"/>
        <v>2.087804878048781E-2</v>
      </c>
      <c r="R24">
        <f>IFERROR(IFERROR(INDEX(prices!$A$2:$G$507, (MATCH(I24+90,prices!$A$2:$A$507,0)), 5), INDEX(prices!$A$2:$G$507, (MATCH(I24+92,prices!$A$2:$A$507,0)), 5)), INDEX(prices!$A$2:$G$507, (MATCH(I24+93,prices!$A$2:$A$507,0)), 5))</f>
        <v>24.530000999999999</v>
      </c>
      <c r="S24">
        <f t="shared" si="4"/>
        <v>-3.4631995277449881E-2</v>
      </c>
      <c r="T24">
        <f>IFERROR(IFERROR(INDEX(prices!$A$2:$G$507, (MATCH(I24+15,prices!$A$2:$A$507,0)), 5), INDEX(prices!$A$2:$G$507, (MATCH(I24+17,prices!$A$2:$A$507,0)), 5)), INDEX(prices!$A$2:$G$507, (MATCH(I24+18,prices!$A$2:$A$507,0)), 5))</f>
        <v>23.945</v>
      </c>
      <c r="U24">
        <f t="shared" si="5"/>
        <v>0</v>
      </c>
      <c r="V24">
        <f>IFERROR(IFERROR(INDEX(prices!$A$2:$G$507, (MATCH(I24+7,prices!$A$2:$A$507,0)), 5), INDEX(prices!$A$2:$G$507, (MATCH(I24+9,prices!$A$2:$A$507,0)), 5)), INDEX(prices!$A$2:$G$507, (MATCH(I24+10,prices!$A$2:$A$507,0)), 5))</f>
        <v>23.174999</v>
      </c>
      <c r="W24">
        <f t="shared" si="6"/>
        <v>-2.2151982187680101E-2</v>
      </c>
    </row>
    <row r="25" spans="1:23">
      <c r="A25">
        <v>20150203</v>
      </c>
      <c r="B25">
        <v>1.49</v>
      </c>
      <c r="C25">
        <v>0.17</v>
      </c>
      <c r="D25">
        <v>0.51</v>
      </c>
      <c r="E25">
        <v>0</v>
      </c>
      <c r="F25">
        <v>2</v>
      </c>
      <c r="G25">
        <v>3</v>
      </c>
      <c r="H25">
        <v>2015</v>
      </c>
      <c r="I25" s="1">
        <v>42038</v>
      </c>
      <c r="J25">
        <f>INDEX(pol!$A$2:$B$366, (MATCH(I25,pol!$A$2:$A$366,0)), 2)</f>
        <v>0.21111811792788401</v>
      </c>
      <c r="K25">
        <f t="shared" si="0"/>
        <v>-0.27290660021795377</v>
      </c>
      <c r="L25">
        <f>INDEX(prices!$A$2:$G$253, (MATCH(I25,prices!$A$2:$A$253,0)), 5)</f>
        <v>23.76</v>
      </c>
      <c r="M25">
        <f t="shared" si="1"/>
        <v>3.3268056826786095E-2</v>
      </c>
      <c r="N25">
        <f>IFERROR(IFERROR(INDEX(prices!$A$2:$G$507, (MATCH(I25+30,prices!$A$2:$A$507,0)), 5), INDEX(prices!$A$2:$G$507, (MATCH(I25+32,prices!$A$2:$A$507,0)), 5)), INDEX(prices!$A$2:$G$507, (MATCH(I25+33,prices!$A$2:$A$507,0)), 5))</f>
        <v>24.67</v>
      </c>
      <c r="O25">
        <f t="shared" si="2"/>
        <v>6.5279477764177939E-3</v>
      </c>
      <c r="P25">
        <f>IFERROR(IFERROR(INDEX(prices!$A$2:$G$507, (MATCH(I25+60,prices!$A$2:$A$507,0)), 5), INDEX(prices!$A$2:$G$507, (MATCH(I25+62,prices!$A$2:$A$507,0)), 5)), INDEX(prices!$A$2:$G$507, (MATCH(I25+63,prices!$A$2:$A$507,0)), 5))</f>
        <v>26.16</v>
      </c>
      <c r="Q25">
        <f t="shared" si="3"/>
        <v>0</v>
      </c>
      <c r="R25">
        <f>IFERROR(IFERROR(INDEX(prices!$A$2:$G$507, (MATCH(I25+90,prices!$A$2:$A$507,0)), 5), INDEX(prices!$A$2:$G$507, (MATCH(I25+92,prices!$A$2:$A$507,0)), 5)), INDEX(prices!$A$2:$G$507, (MATCH(I25+93,prices!$A$2:$A$507,0)), 5))</f>
        <v>24.799999</v>
      </c>
      <c r="S25">
        <f t="shared" si="4"/>
        <v>1.1006848307914912E-2</v>
      </c>
      <c r="T25">
        <f>IFERROR(IFERROR(INDEX(prices!$A$2:$G$507, (MATCH(I25+15,prices!$A$2:$A$507,0)), 5), INDEX(prices!$A$2:$G$507, (MATCH(I25+17,prices!$A$2:$A$507,0)), 5)), INDEX(prices!$A$2:$G$507, (MATCH(I25+18,prices!$A$2:$A$507,0)), 5))</f>
        <v>24.290001</v>
      </c>
      <c r="U25">
        <f t="shared" si="5"/>
        <v>1.4408060137815823E-2</v>
      </c>
      <c r="V25">
        <f>IFERROR(IFERROR(INDEX(prices!$A$2:$G$507, (MATCH(I25+7,prices!$A$2:$A$507,0)), 5), INDEX(prices!$A$2:$G$507, (MATCH(I25+9,prices!$A$2:$A$507,0)), 5)), INDEX(prices!$A$2:$G$507, (MATCH(I25+10,prices!$A$2:$A$507,0)), 5))</f>
        <v>23.389999</v>
      </c>
      <c r="W25">
        <f t="shared" si="6"/>
        <v>9.2772388037643434E-3</v>
      </c>
    </row>
    <row r="26" spans="1:23">
      <c r="A26">
        <v>20150204</v>
      </c>
      <c r="B26">
        <v>-0.35</v>
      </c>
      <c r="C26">
        <v>-7.0000000000000007E-2</v>
      </c>
      <c r="D26">
        <v>-0.21</v>
      </c>
      <c r="E26">
        <v>0</v>
      </c>
      <c r="F26">
        <v>2</v>
      </c>
      <c r="G26">
        <v>4</v>
      </c>
      <c r="H26">
        <v>2015</v>
      </c>
      <c r="I26" s="1">
        <v>42039</v>
      </c>
      <c r="J26">
        <f>INDEX(pol!$A$2:$B$366, (MATCH(I26,pol!$A$2:$A$366,0)), 2)</f>
        <v>0.27491906334397098</v>
      </c>
      <c r="K26">
        <f t="shared" si="0"/>
        <v>0.30220497436359667</v>
      </c>
      <c r="L26">
        <f>INDEX(prices!$A$2:$G$253, (MATCH(I26,prices!$A$2:$A$253,0)), 5)</f>
        <v>23.555</v>
      </c>
      <c r="M26">
        <f t="shared" si="1"/>
        <v>-8.6279461279462049E-3</v>
      </c>
      <c r="N26">
        <f>IFERROR(IFERROR(INDEX(prices!$A$2:$G$507, (MATCH(I26+30,prices!$A$2:$A$507,0)), 5), INDEX(prices!$A$2:$G$507, (MATCH(I26+32,prices!$A$2:$A$507,0)), 5)), INDEX(prices!$A$2:$G$507, (MATCH(I26+33,prices!$A$2:$A$507,0)), 5))</f>
        <v>24.535</v>
      </c>
      <c r="O26">
        <f t="shared" si="2"/>
        <v>-5.4722334819619599E-3</v>
      </c>
      <c r="P26">
        <f>IFERROR(IFERROR(INDEX(prices!$A$2:$G$507, (MATCH(I26+60,prices!$A$2:$A$507,0)), 5), INDEX(prices!$A$2:$G$507, (MATCH(I26+62,prices!$A$2:$A$507,0)), 5)), INDEX(prices!$A$2:$G$507, (MATCH(I26+63,prices!$A$2:$A$507,0)), 5))</f>
        <v>25.6675</v>
      </c>
      <c r="Q26">
        <f t="shared" si="3"/>
        <v>-1.8826452599388369E-2</v>
      </c>
      <c r="R26">
        <f>IFERROR(IFERROR(INDEX(prices!$A$2:$G$507, (MATCH(I26+90,prices!$A$2:$A$507,0)), 5), INDEX(prices!$A$2:$G$507, (MATCH(I26+92,prices!$A$2:$A$507,0)), 5)), INDEX(prices!$A$2:$G$507, (MATCH(I26+93,prices!$A$2:$A$507,0)), 5))</f>
        <v>24.530000999999999</v>
      </c>
      <c r="S26">
        <f t="shared" si="4"/>
        <v>-1.0887016568024904E-2</v>
      </c>
      <c r="T26">
        <f>IFERROR(IFERROR(INDEX(prices!$A$2:$G$507, (MATCH(I26+15,prices!$A$2:$A$507,0)), 5), INDEX(prices!$A$2:$G$507, (MATCH(I26+17,prices!$A$2:$A$507,0)), 5)), INDEX(prices!$A$2:$G$507, (MATCH(I26+18,prices!$A$2:$A$507,0)), 5))</f>
        <v>24.682500999999998</v>
      </c>
      <c r="U26">
        <f t="shared" si="5"/>
        <v>1.6158912467726876E-2</v>
      </c>
      <c r="V26">
        <f>IFERROR(IFERROR(INDEX(prices!$A$2:$G$507, (MATCH(I26+7,prices!$A$2:$A$507,0)), 5), INDEX(prices!$A$2:$G$507, (MATCH(I26+9,prices!$A$2:$A$507,0)), 5)), INDEX(prices!$A$2:$G$507, (MATCH(I26+10,prices!$A$2:$A$507,0)), 5))</f>
        <v>23.475000000000001</v>
      </c>
      <c r="W26">
        <f t="shared" si="6"/>
        <v>3.6340745461340925E-3</v>
      </c>
    </row>
    <row r="27" spans="1:23">
      <c r="A27">
        <v>20150205</v>
      </c>
      <c r="B27">
        <v>1.1000000000000001</v>
      </c>
      <c r="C27">
        <v>0.47</v>
      </c>
      <c r="D27">
        <v>-0.16</v>
      </c>
      <c r="E27">
        <v>0</v>
      </c>
      <c r="F27">
        <v>2</v>
      </c>
      <c r="G27">
        <v>5</v>
      </c>
      <c r="H27">
        <v>2015</v>
      </c>
      <c r="I27" s="1">
        <v>42040</v>
      </c>
      <c r="J27">
        <f>INDEX(pol!$A$2:$B$366, (MATCH(I27,pol!$A$2:$A$366,0)), 2)</f>
        <v>0.25180907393511398</v>
      </c>
      <c r="K27">
        <f t="shared" si="0"/>
        <v>-8.4061065565113016E-2</v>
      </c>
      <c r="L27">
        <f>INDEX(prices!$A$2:$G$253, (MATCH(I27,prices!$A$2:$A$253,0)), 5)</f>
        <v>24.094999000000001</v>
      </c>
      <c r="M27">
        <f t="shared" si="1"/>
        <v>2.2925026533644734E-2</v>
      </c>
      <c r="N27">
        <f>IFERROR(IFERROR(INDEX(prices!$A$2:$G$507, (MATCH(I27+30,prices!$A$2:$A$507,0)), 5), INDEX(prices!$A$2:$G$507, (MATCH(I27+32,prices!$A$2:$A$507,0)), 5)), INDEX(prices!$A$2:$G$507, (MATCH(I27+33,prices!$A$2:$A$507,0)), 5))</f>
        <v>24.75</v>
      </c>
      <c r="O27">
        <f t="shared" si="2"/>
        <v>8.7629916445893571E-3</v>
      </c>
      <c r="P27">
        <f>IFERROR(IFERROR(INDEX(prices!$A$2:$G$507, (MATCH(I27+60,prices!$A$2:$A$507,0)), 5), INDEX(prices!$A$2:$G$507, (MATCH(I27+62,prices!$A$2:$A$507,0)), 5)), INDEX(prices!$A$2:$G$507, (MATCH(I27+63,prices!$A$2:$A$507,0)), 5))</f>
        <v>26.16</v>
      </c>
      <c r="Q27">
        <f t="shared" si="3"/>
        <v>1.9187688711405464E-2</v>
      </c>
      <c r="R27">
        <f>IFERROR(IFERROR(INDEX(prices!$A$2:$G$507, (MATCH(I27+90,prices!$A$2:$A$507,0)), 5), INDEX(prices!$A$2:$G$507, (MATCH(I27+92,prices!$A$2:$A$507,0)), 5)), INDEX(prices!$A$2:$G$507, (MATCH(I27+93,prices!$A$2:$A$507,0)), 5))</f>
        <v>24.524999999999999</v>
      </c>
      <c r="S27">
        <f t="shared" si="4"/>
        <v>-2.0387280049438374E-4</v>
      </c>
      <c r="T27">
        <f>IFERROR(IFERROR(INDEX(prices!$A$2:$G$507, (MATCH(I27+15,prices!$A$2:$A$507,0)), 5), INDEX(prices!$A$2:$G$507, (MATCH(I27+17,prices!$A$2:$A$507,0)), 5)), INDEX(prices!$A$2:$G$507, (MATCH(I27+18,prices!$A$2:$A$507,0)), 5))</f>
        <v>25.059999000000001</v>
      </c>
      <c r="U27">
        <f t="shared" si="5"/>
        <v>1.5294155158750031E-2</v>
      </c>
      <c r="V27">
        <f>IFERROR(IFERROR(INDEX(prices!$A$2:$G$507, (MATCH(I27+7,prices!$A$2:$A$507,0)), 5), INDEX(prices!$A$2:$G$507, (MATCH(I27+9,prices!$A$2:$A$507,0)), 5)), INDEX(prices!$A$2:$G$507, (MATCH(I27+10,prices!$A$2:$A$507,0)), 5))</f>
        <v>24.250999</v>
      </c>
      <c r="W27">
        <f t="shared" si="6"/>
        <v>3.3056400425985039E-2</v>
      </c>
    </row>
    <row r="28" spans="1:23">
      <c r="A28">
        <v>20150206</v>
      </c>
      <c r="B28">
        <v>-0.2</v>
      </c>
      <c r="C28">
        <v>7.0000000000000007E-2</v>
      </c>
      <c r="D28">
        <v>0.39</v>
      </c>
      <c r="E28">
        <v>0</v>
      </c>
      <c r="F28">
        <v>2</v>
      </c>
      <c r="G28">
        <v>6</v>
      </c>
      <c r="H28">
        <v>2015</v>
      </c>
      <c r="I28" s="1">
        <v>42041</v>
      </c>
      <c r="J28">
        <f>INDEX(pol!$A$2:$B$366, (MATCH(I28,pol!$A$2:$A$366,0)), 2)</f>
        <v>0.25016233207437999</v>
      </c>
      <c r="K28">
        <f t="shared" si="0"/>
        <v>-6.5396446402814015E-3</v>
      </c>
      <c r="L28">
        <f>INDEX(prices!$A$2:$G$253, (MATCH(I28,prices!$A$2:$A$253,0)), 5)</f>
        <v>23.700001</v>
      </c>
      <c r="M28">
        <f t="shared" si="1"/>
        <v>-1.6393360298541663E-2</v>
      </c>
      <c r="N28">
        <f>IFERROR(IFERROR(INDEX(prices!$A$2:$G$507, (MATCH(I28+30,prices!$A$2:$A$507,0)), 5), INDEX(prices!$A$2:$G$507, (MATCH(I28+32,prices!$A$2:$A$507,0)), 5)), INDEX(prices!$A$2:$G$507, (MATCH(I28+33,prices!$A$2:$A$507,0)), 5))</f>
        <v>24.370000999999998</v>
      </c>
      <c r="O28">
        <f t="shared" si="2"/>
        <v>-1.5353494949495011E-2</v>
      </c>
      <c r="P28">
        <f>IFERROR(IFERROR(INDEX(prices!$A$2:$G$507, (MATCH(I28+60,prices!$A$2:$A$507,0)), 5), INDEX(prices!$A$2:$G$507, (MATCH(I28+62,prices!$A$2:$A$507,0)), 5)), INDEX(prices!$A$2:$G$507, (MATCH(I28+63,prices!$A$2:$A$507,0)), 5))</f>
        <v>25.6675</v>
      </c>
      <c r="Q28">
        <f t="shared" si="3"/>
        <v>-1.8826452599388369E-2</v>
      </c>
      <c r="R28">
        <f>IFERROR(IFERROR(INDEX(prices!$A$2:$G$507, (MATCH(I28+90,prices!$A$2:$A$507,0)), 5), INDEX(prices!$A$2:$G$507, (MATCH(I28+92,prices!$A$2:$A$507,0)), 5)), INDEX(prices!$A$2:$G$507, (MATCH(I28+93,prices!$A$2:$A$507,0)), 5))</f>
        <v>24.85</v>
      </c>
      <c r="S28">
        <f t="shared" si="4"/>
        <v>1.3251783893985845E-2</v>
      </c>
      <c r="T28">
        <f>IFERROR(IFERROR(INDEX(prices!$A$2:$G$507, (MATCH(I28+15,prices!$A$2:$A$507,0)), 5), INDEX(prices!$A$2:$G$507, (MATCH(I28+17,prices!$A$2:$A$507,0)), 5)), INDEX(prices!$A$2:$G$507, (MATCH(I28+18,prices!$A$2:$A$507,0)), 5))</f>
        <v>25.075001</v>
      </c>
      <c r="U28">
        <f t="shared" si="5"/>
        <v>5.9864328007351759E-4</v>
      </c>
      <c r="V28">
        <f>IFERROR(IFERROR(INDEX(prices!$A$2:$G$507, (MATCH(I28+7,prices!$A$2:$A$507,0)), 5), INDEX(prices!$A$2:$G$507, (MATCH(I28+9,prices!$A$2:$A$507,0)), 5)), INDEX(prices!$A$2:$G$507, (MATCH(I28+10,prices!$A$2:$A$507,0)), 5))</f>
        <v>23.879999000000002</v>
      </c>
      <c r="W28">
        <f t="shared" si="6"/>
        <v>-1.5298338843690466E-2</v>
      </c>
    </row>
    <row r="29" spans="1:23">
      <c r="A29">
        <v>20150209</v>
      </c>
      <c r="B29">
        <v>-0.46</v>
      </c>
      <c r="C29">
        <v>-0.39</v>
      </c>
      <c r="D29">
        <v>0.09</v>
      </c>
      <c r="E29">
        <v>0</v>
      </c>
      <c r="F29">
        <v>2</v>
      </c>
      <c r="G29">
        <v>9</v>
      </c>
      <c r="H29">
        <v>2015</v>
      </c>
      <c r="I29" s="1">
        <v>42044</v>
      </c>
      <c r="J29">
        <f>INDEX(pol!$A$2:$B$366, (MATCH(I29,pol!$A$2:$A$366,0)), 2)</f>
        <v>0.194016710317647</v>
      </c>
      <c r="K29">
        <f t="shared" si="0"/>
        <v>-0.22443675389162659</v>
      </c>
      <c r="L29">
        <f>INDEX(prices!$A$2:$G$253, (MATCH(I29,prices!$A$2:$A$253,0)), 5)</f>
        <v>23.174999</v>
      </c>
      <c r="M29">
        <f t="shared" si="1"/>
        <v>-2.2151982187680101E-2</v>
      </c>
      <c r="N29">
        <f>IFERROR(IFERROR(INDEX(prices!$A$2:$G$507, (MATCH(I29+30,prices!$A$2:$A$507,0)), 5), INDEX(prices!$A$2:$G$507, (MATCH(I29+32,prices!$A$2:$A$507,0)), 5)), INDEX(prices!$A$2:$G$507, (MATCH(I29+33,prices!$A$2:$A$507,0)), 5))</f>
        <v>25.0425</v>
      </c>
      <c r="O29">
        <f t="shared" si="2"/>
        <v>2.7595362019066063E-2</v>
      </c>
      <c r="P29">
        <f>IFERROR(IFERROR(INDEX(prices!$A$2:$G$507, (MATCH(I29+60,prices!$A$2:$A$507,0)), 5), INDEX(prices!$A$2:$G$507, (MATCH(I29+62,prices!$A$2:$A$507,0)), 5)), INDEX(prices!$A$2:$G$507, (MATCH(I29+63,prices!$A$2:$A$507,0)), 5))</f>
        <v>25.924999</v>
      </c>
      <c r="Q29">
        <f t="shared" si="3"/>
        <v>1.003210285380342E-2</v>
      </c>
      <c r="R29">
        <f>IFERROR(IFERROR(INDEX(prices!$A$2:$G$507, (MATCH(I29+90,prices!$A$2:$A$507,0)), 5), INDEX(prices!$A$2:$G$507, (MATCH(I29+92,prices!$A$2:$A$507,0)), 5)), INDEX(prices!$A$2:$G$507, (MATCH(I29+93,prices!$A$2:$A$507,0)), 5))</f>
        <v>24.514999</v>
      </c>
      <c r="S29">
        <f t="shared" si="4"/>
        <v>-1.3480925553319995E-2</v>
      </c>
      <c r="T29">
        <f>IFERROR(IFERROR(INDEX(prices!$A$2:$G$507, (MATCH(I29+15,prices!$A$2:$A$507,0)), 5), INDEX(prices!$A$2:$G$507, (MATCH(I29+17,prices!$A$2:$A$507,0)), 5)), INDEX(prices!$A$2:$G$507, (MATCH(I29+18,prices!$A$2:$A$507,0)), 5))</f>
        <v>25.075001</v>
      </c>
      <c r="U29">
        <f t="shared" si="5"/>
        <v>0</v>
      </c>
      <c r="V29">
        <f>IFERROR(IFERROR(INDEX(prices!$A$2:$G$507, (MATCH(I29+7,prices!$A$2:$A$507,0)), 5), INDEX(prices!$A$2:$G$507, (MATCH(I29+9,prices!$A$2:$A$507,0)), 5)), INDEX(prices!$A$2:$G$507, (MATCH(I29+10,prices!$A$2:$A$507,0)), 5))</f>
        <v>24.290001</v>
      </c>
      <c r="W29">
        <f t="shared" si="6"/>
        <v>1.7169263700555375E-2</v>
      </c>
    </row>
    <row r="30" spans="1:23">
      <c r="A30">
        <v>20150210</v>
      </c>
      <c r="B30">
        <v>1.04</v>
      </c>
      <c r="C30">
        <v>-0.32</v>
      </c>
      <c r="D30">
        <v>-0.7</v>
      </c>
      <c r="E30">
        <v>0</v>
      </c>
      <c r="F30">
        <v>2</v>
      </c>
      <c r="G30">
        <v>10</v>
      </c>
      <c r="H30">
        <v>2015</v>
      </c>
      <c r="I30" s="1">
        <v>42045</v>
      </c>
      <c r="J30">
        <f>INDEX(pol!$A$2:$B$366, (MATCH(I30,pol!$A$2:$A$366,0)), 2)</f>
        <v>0.261423963141935</v>
      </c>
      <c r="K30">
        <f t="shared" si="0"/>
        <v>0.34743013998086997</v>
      </c>
      <c r="L30">
        <f>INDEX(prices!$A$2:$G$253, (MATCH(I30,prices!$A$2:$A$253,0)), 5)</f>
        <v>23.389999</v>
      </c>
      <c r="M30">
        <f t="shared" si="1"/>
        <v>9.2772388037643434E-3</v>
      </c>
      <c r="N30">
        <f>IFERROR(IFERROR(INDEX(prices!$A$2:$G$507, (MATCH(I30+30,prices!$A$2:$A$507,0)), 5), INDEX(prices!$A$2:$G$507, (MATCH(I30+32,prices!$A$2:$A$507,0)), 5)), INDEX(prices!$A$2:$G$507, (MATCH(I30+33,prices!$A$2:$A$507,0)), 5))</f>
        <v>25.059999000000001</v>
      </c>
      <c r="O30">
        <f t="shared" si="2"/>
        <v>6.9877208745136544E-4</v>
      </c>
      <c r="P30">
        <f>IFERROR(IFERROR(INDEX(prices!$A$2:$G$507, (MATCH(I30+60,prices!$A$2:$A$507,0)), 5), INDEX(prices!$A$2:$G$507, (MATCH(I30+62,prices!$A$2:$A$507,0)), 5)), INDEX(prices!$A$2:$G$507, (MATCH(I30+63,prices!$A$2:$A$507,0)), 5))</f>
        <v>25.305</v>
      </c>
      <c r="Q30">
        <f t="shared" si="3"/>
        <v>-2.39151021760888E-2</v>
      </c>
      <c r="R30">
        <f>IFERROR(IFERROR(INDEX(prices!$A$2:$G$507, (MATCH(I30+90,prices!$A$2:$A$507,0)), 5), INDEX(prices!$A$2:$G$507, (MATCH(I30+92,prices!$A$2:$A$507,0)), 5)), INDEX(prices!$A$2:$G$507, (MATCH(I30+93,prices!$A$2:$A$507,0)), 5))</f>
        <v>25.035</v>
      </c>
      <c r="S30">
        <f t="shared" si="4"/>
        <v>2.1211544817929653E-2</v>
      </c>
      <c r="T30">
        <f>IFERROR(IFERROR(INDEX(prices!$A$2:$G$507, (MATCH(I30+15,prices!$A$2:$A$507,0)), 5), INDEX(prices!$A$2:$G$507, (MATCH(I30+17,prices!$A$2:$A$507,0)), 5)), INDEX(prices!$A$2:$G$507, (MATCH(I30+18,prices!$A$2:$A$507,0)), 5))</f>
        <v>24.695</v>
      </c>
      <c r="U30">
        <f t="shared" si="5"/>
        <v>-1.5154575666816526E-2</v>
      </c>
      <c r="V30">
        <f>IFERROR(IFERROR(INDEX(prices!$A$2:$G$507, (MATCH(I30+7,prices!$A$2:$A$507,0)), 5), INDEX(prices!$A$2:$G$507, (MATCH(I30+9,prices!$A$2:$A$507,0)), 5)), INDEX(prices!$A$2:$G$507, (MATCH(I30+10,prices!$A$2:$A$507,0)), 5))</f>
        <v>23.945</v>
      </c>
      <c r="W30">
        <f t="shared" si="6"/>
        <v>-1.4203416459307675E-2</v>
      </c>
    </row>
    <row r="31" spans="1:23">
      <c r="A31">
        <v>20150211</v>
      </c>
      <c r="B31">
        <v>0.03</v>
      </c>
      <c r="C31">
        <v>-0.11</v>
      </c>
      <c r="D31">
        <v>-0.33</v>
      </c>
      <c r="E31">
        <v>0</v>
      </c>
      <c r="F31">
        <v>2</v>
      </c>
      <c r="G31">
        <v>11</v>
      </c>
      <c r="H31">
        <v>2015</v>
      </c>
      <c r="I31" s="1">
        <v>42046</v>
      </c>
      <c r="J31">
        <f>INDEX(pol!$A$2:$B$366, (MATCH(I31,pol!$A$2:$A$366,0)), 2)</f>
        <v>0.20049557814937699</v>
      </c>
      <c r="K31">
        <f t="shared" si="0"/>
        <v>-0.23306350443275217</v>
      </c>
      <c r="L31">
        <f>INDEX(prices!$A$2:$G$253, (MATCH(I31,prices!$A$2:$A$253,0)), 5)</f>
        <v>23.475000000000001</v>
      </c>
      <c r="M31">
        <f t="shared" si="1"/>
        <v>3.6340745461340925E-3</v>
      </c>
      <c r="N31">
        <f>IFERROR(IFERROR(INDEX(prices!$A$2:$G$507, (MATCH(I31+30,prices!$A$2:$A$507,0)), 5), INDEX(prices!$A$2:$G$507, (MATCH(I31+32,prices!$A$2:$A$507,0)), 5)), INDEX(prices!$A$2:$G$507, (MATCH(I31+33,prices!$A$2:$A$507,0)), 5))</f>
        <v>25.360001</v>
      </c>
      <c r="O31">
        <f t="shared" si="2"/>
        <v>1.1971349240676315E-2</v>
      </c>
      <c r="P31">
        <f>IFERROR(IFERROR(INDEX(prices!$A$2:$G$507, (MATCH(I31+60,prices!$A$2:$A$507,0)), 5), INDEX(prices!$A$2:$G$507, (MATCH(I31+62,prices!$A$2:$A$507,0)), 5)), INDEX(prices!$A$2:$G$507, (MATCH(I31+63,prices!$A$2:$A$507,0)), 5))</f>
        <v>25.530000999999999</v>
      </c>
      <c r="Q31">
        <f t="shared" si="3"/>
        <v>8.8915629322267892E-3</v>
      </c>
      <c r="R31">
        <f>IFERROR(IFERROR(INDEX(prices!$A$2:$G$507, (MATCH(I31+90,prices!$A$2:$A$507,0)), 5), INDEX(prices!$A$2:$G$507, (MATCH(I31+92,prices!$A$2:$A$507,0)), 5)), INDEX(prices!$A$2:$G$507, (MATCH(I31+93,prices!$A$2:$A$507,0)), 5))</f>
        <v>24.514999</v>
      </c>
      <c r="S31">
        <f t="shared" si="4"/>
        <v>-2.077096065508291E-2</v>
      </c>
      <c r="T31">
        <f>IFERROR(IFERROR(INDEX(prices!$A$2:$G$507, (MATCH(I31+15,prices!$A$2:$A$507,0)), 5), INDEX(prices!$A$2:$G$507, (MATCH(I31+17,prices!$A$2:$A$507,0)), 5)), INDEX(prices!$A$2:$G$507, (MATCH(I31+18,prices!$A$2:$A$507,0)), 5))</f>
        <v>24.459999</v>
      </c>
      <c r="U31">
        <f t="shared" si="5"/>
        <v>-9.5161368698117206E-3</v>
      </c>
      <c r="V31">
        <f>IFERROR(IFERROR(INDEX(prices!$A$2:$G$507, (MATCH(I31+7,prices!$A$2:$A$507,0)), 5), INDEX(prices!$A$2:$G$507, (MATCH(I31+9,prices!$A$2:$A$507,0)), 5)), INDEX(prices!$A$2:$G$507, (MATCH(I31+10,prices!$A$2:$A$507,0)), 5))</f>
        <v>24.290001</v>
      </c>
      <c r="W31">
        <f t="shared" si="6"/>
        <v>1.4408060137815823E-2</v>
      </c>
    </row>
    <row r="32" spans="1:23">
      <c r="A32">
        <v>20150212</v>
      </c>
      <c r="B32">
        <v>1</v>
      </c>
      <c r="C32">
        <v>0.16</v>
      </c>
      <c r="D32">
        <v>-0.09</v>
      </c>
      <c r="E32">
        <v>0</v>
      </c>
      <c r="F32">
        <v>2</v>
      </c>
      <c r="G32">
        <v>12</v>
      </c>
      <c r="H32">
        <v>2015</v>
      </c>
      <c r="I32" s="1">
        <v>42047</v>
      </c>
      <c r="J32">
        <f>INDEX(pol!$A$2:$B$366, (MATCH(I32,pol!$A$2:$A$366,0)), 2)</f>
        <v>0.21667075711647699</v>
      </c>
      <c r="K32">
        <f t="shared" si="0"/>
        <v>8.0675988549976194E-2</v>
      </c>
      <c r="L32">
        <f>INDEX(prices!$A$2:$G$253, (MATCH(I32,prices!$A$2:$A$253,0)), 5)</f>
        <v>24.250999</v>
      </c>
      <c r="M32">
        <f t="shared" si="1"/>
        <v>3.3056400425985039E-2</v>
      </c>
      <c r="N32">
        <f>IFERROR(IFERROR(INDEX(prices!$A$2:$G$507, (MATCH(I32+30,prices!$A$2:$A$507,0)), 5), INDEX(prices!$A$2:$G$507, (MATCH(I32+32,prices!$A$2:$A$507,0)), 5)), INDEX(prices!$A$2:$G$507, (MATCH(I32+33,prices!$A$2:$A$507,0)), 5))</f>
        <v>26.215</v>
      </c>
      <c r="O32">
        <f t="shared" si="2"/>
        <v>3.3714470279397835E-2</v>
      </c>
      <c r="P32">
        <f>IFERROR(IFERROR(INDEX(prices!$A$2:$G$507, (MATCH(I32+60,prices!$A$2:$A$507,0)), 5), INDEX(prices!$A$2:$G$507, (MATCH(I32+62,prices!$A$2:$A$507,0)), 5)), INDEX(prices!$A$2:$G$507, (MATCH(I32+63,prices!$A$2:$A$507,0)), 5))</f>
        <v>25.305</v>
      </c>
      <c r="Q32">
        <f t="shared" si="3"/>
        <v>-8.8131998114688252E-3</v>
      </c>
      <c r="R32">
        <f>IFERROR(IFERROR(INDEX(prices!$A$2:$G$507, (MATCH(I32+90,prices!$A$2:$A$507,0)), 5), INDEX(prices!$A$2:$G$507, (MATCH(I32+92,prices!$A$2:$A$507,0)), 5)), INDEX(prices!$A$2:$G$507, (MATCH(I32+93,prices!$A$2:$A$507,0)), 5))</f>
        <v>24.700001</v>
      </c>
      <c r="S32">
        <f t="shared" si="4"/>
        <v>7.5464820537011149E-3</v>
      </c>
      <c r="T32">
        <f>IFERROR(IFERROR(INDEX(prices!$A$2:$G$507, (MATCH(I32+15,prices!$A$2:$A$507,0)), 5), INDEX(prices!$A$2:$G$507, (MATCH(I32+17,prices!$A$2:$A$507,0)), 5)), INDEX(prices!$A$2:$G$507, (MATCH(I32+18,prices!$A$2:$A$507,0)), 5))</f>
        <v>25.1</v>
      </c>
      <c r="U32">
        <f t="shared" si="5"/>
        <v>2.6165209573393751E-2</v>
      </c>
      <c r="V32">
        <f>IFERROR(IFERROR(INDEX(prices!$A$2:$G$507, (MATCH(I32+7,prices!$A$2:$A$507,0)), 5), INDEX(prices!$A$2:$G$507, (MATCH(I32+9,prices!$A$2:$A$507,0)), 5)), INDEX(prices!$A$2:$G$507, (MATCH(I32+10,prices!$A$2:$A$507,0)), 5))</f>
        <v>24.682500999999998</v>
      </c>
      <c r="W32">
        <f t="shared" si="6"/>
        <v>1.6158912467726876E-2</v>
      </c>
    </row>
    <row r="33" spans="1:23">
      <c r="A33">
        <v>20150213</v>
      </c>
      <c r="B33">
        <v>0.47</v>
      </c>
      <c r="C33">
        <v>0.18</v>
      </c>
      <c r="D33">
        <v>-0.28999999999999998</v>
      </c>
      <c r="E33">
        <v>0</v>
      </c>
      <c r="F33">
        <v>2</v>
      </c>
      <c r="G33">
        <v>13</v>
      </c>
      <c r="H33">
        <v>2015</v>
      </c>
      <c r="I33" s="1">
        <v>42048</v>
      </c>
      <c r="J33">
        <f>INDEX(pol!$A$2:$B$366, (MATCH(I33,pol!$A$2:$A$366,0)), 2)</f>
        <v>0.320581961575581</v>
      </c>
      <c r="K33">
        <f t="shared" si="0"/>
        <v>0.47958112041508144</v>
      </c>
      <c r="L33">
        <f>INDEX(prices!$A$2:$G$253, (MATCH(I33,prices!$A$2:$A$253,0)), 5)</f>
        <v>23.879999000000002</v>
      </c>
      <c r="M33">
        <f t="shared" si="1"/>
        <v>-1.5298338843690466E-2</v>
      </c>
      <c r="N33">
        <f>IFERROR(IFERROR(INDEX(prices!$A$2:$G$507, (MATCH(I33+30,prices!$A$2:$A$507,0)), 5), INDEX(prices!$A$2:$G$507, (MATCH(I33+32,prices!$A$2:$A$507,0)), 5)), INDEX(prices!$A$2:$G$507, (MATCH(I33+33,prices!$A$2:$A$507,0)), 5))</f>
        <v>26.225000000000001</v>
      </c>
      <c r="O33">
        <f t="shared" si="2"/>
        <v>3.814609956132582E-4</v>
      </c>
      <c r="P33">
        <f>IFERROR(IFERROR(INDEX(prices!$A$2:$G$507, (MATCH(I33+60,prices!$A$2:$A$507,0)), 5), INDEX(prices!$A$2:$G$507, (MATCH(I33+62,prices!$A$2:$A$507,0)), 5)), INDEX(prices!$A$2:$G$507, (MATCH(I33+63,prices!$A$2:$A$507,0)), 5))</f>
        <v>25.530000999999999</v>
      </c>
      <c r="Q33">
        <f t="shared" si="3"/>
        <v>8.8915629322267892E-3</v>
      </c>
      <c r="R33">
        <f>IFERROR(IFERROR(INDEX(prices!$A$2:$G$507, (MATCH(I33+90,prices!$A$2:$A$507,0)), 5), INDEX(prices!$A$2:$G$507, (MATCH(I33+92,prices!$A$2:$A$507,0)), 5)), INDEX(prices!$A$2:$G$507, (MATCH(I33+93,prices!$A$2:$A$507,0)), 5))</f>
        <v>25.190000999999999</v>
      </c>
      <c r="S33">
        <f t="shared" si="4"/>
        <v>1.9838055877001722E-2</v>
      </c>
      <c r="T33">
        <f>IFERROR(IFERROR(INDEX(prices!$A$2:$G$507, (MATCH(I33+15,prices!$A$2:$A$507,0)), 5), INDEX(prices!$A$2:$G$507, (MATCH(I33+17,prices!$A$2:$A$507,0)), 5)), INDEX(prices!$A$2:$G$507, (MATCH(I33+18,prices!$A$2:$A$507,0)), 5))</f>
        <v>25.34</v>
      </c>
      <c r="U33">
        <f t="shared" si="5"/>
        <v>9.5617529880477458E-3</v>
      </c>
      <c r="V33">
        <f>IFERROR(IFERROR(INDEX(prices!$A$2:$G$507, (MATCH(I33+7,prices!$A$2:$A$507,0)), 5), INDEX(prices!$A$2:$G$507, (MATCH(I33+9,prices!$A$2:$A$507,0)), 5)), INDEX(prices!$A$2:$G$507, (MATCH(I33+10,prices!$A$2:$A$507,0)), 5))</f>
        <v>25.059999000000001</v>
      </c>
      <c r="W33">
        <f t="shared" si="6"/>
        <v>1.5294155158750031E-2</v>
      </c>
    </row>
    <row r="34" spans="1:23">
      <c r="A34">
        <v>20150217</v>
      </c>
      <c r="B34">
        <v>0.17</v>
      </c>
      <c r="C34">
        <v>-0.02</v>
      </c>
      <c r="D34">
        <v>0</v>
      </c>
      <c r="E34">
        <v>0</v>
      </c>
      <c r="F34">
        <v>2</v>
      </c>
      <c r="G34">
        <v>17</v>
      </c>
      <c r="H34">
        <v>2015</v>
      </c>
      <c r="I34" s="1">
        <v>42052</v>
      </c>
      <c r="J34">
        <f>INDEX(pol!$A$2:$B$366, (MATCH(I34,pol!$A$2:$A$366,0)), 2)</f>
        <v>0.231470905094915</v>
      </c>
      <c r="K34">
        <f t="shared" si="0"/>
        <v>-0.27796653324693382</v>
      </c>
      <c r="L34">
        <f>INDEX(prices!$A$2:$G$253, (MATCH(I34,prices!$A$2:$A$253,0)), 5)</f>
        <v>23.945</v>
      </c>
      <c r="M34">
        <f t="shared" si="1"/>
        <v>2.7219850386090362E-3</v>
      </c>
      <c r="N34">
        <f>IFERROR(IFERROR(INDEX(prices!$A$2:$G$507, (MATCH(I34+30,prices!$A$2:$A$507,0)), 5), INDEX(prices!$A$2:$G$507, (MATCH(I34+32,prices!$A$2:$A$507,0)), 5)), INDEX(prices!$A$2:$G$507, (MATCH(I34+33,prices!$A$2:$A$507,0)), 5))</f>
        <v>25.530000999999999</v>
      </c>
      <c r="O34">
        <f t="shared" si="2"/>
        <v>-2.6501391801716026E-2</v>
      </c>
      <c r="P34">
        <f>IFERROR(IFERROR(INDEX(prices!$A$2:$G$507, (MATCH(I34+60,prices!$A$2:$A$507,0)), 5), INDEX(prices!$A$2:$G$507, (MATCH(I34+62,prices!$A$2:$A$507,0)), 5)), INDEX(prices!$A$2:$G$507, (MATCH(I34+63,prices!$A$2:$A$507,0)), 5))</f>
        <v>24.27</v>
      </c>
      <c r="Q34">
        <f t="shared" si="3"/>
        <v>-4.9353738764052503E-2</v>
      </c>
      <c r="R34">
        <f>IFERROR(IFERROR(INDEX(prices!$A$2:$G$507, (MATCH(I34+90,prices!$A$2:$A$507,0)), 5), INDEX(prices!$A$2:$G$507, (MATCH(I34+92,prices!$A$2:$A$507,0)), 5)), INDEX(prices!$A$2:$G$507, (MATCH(I34+93,prices!$A$2:$A$507,0)), 5))</f>
        <v>25.195</v>
      </c>
      <c r="S34">
        <f t="shared" si="4"/>
        <v>1.9845175869590202E-4</v>
      </c>
      <c r="T34">
        <f>IFERROR(IFERROR(INDEX(prices!$A$2:$G$507, (MATCH(I34+15,prices!$A$2:$A$507,0)), 5), INDEX(prices!$A$2:$G$507, (MATCH(I34+17,prices!$A$2:$A$507,0)), 5)), INDEX(prices!$A$2:$G$507, (MATCH(I34+18,prices!$A$2:$A$507,0)), 5))</f>
        <v>24.51</v>
      </c>
      <c r="U34">
        <f t="shared" si="5"/>
        <v>-3.2754538279400093E-2</v>
      </c>
      <c r="V34">
        <f>IFERROR(IFERROR(INDEX(prices!$A$2:$G$507, (MATCH(I34+7,prices!$A$2:$A$507,0)), 5), INDEX(prices!$A$2:$G$507, (MATCH(I34+9,prices!$A$2:$A$507,0)), 5)), INDEX(prices!$A$2:$G$507, (MATCH(I34+10,prices!$A$2:$A$507,0)), 5))</f>
        <v>25.075001</v>
      </c>
      <c r="W34">
        <f t="shared" si="6"/>
        <v>5.9864328007351759E-4</v>
      </c>
    </row>
    <row r="35" spans="1:23">
      <c r="A35">
        <v>20150218</v>
      </c>
      <c r="B35">
        <v>0.03</v>
      </c>
      <c r="C35">
        <v>0.28999999999999998</v>
      </c>
      <c r="D35">
        <v>-0.81</v>
      </c>
      <c r="E35">
        <v>0</v>
      </c>
      <c r="F35">
        <v>2</v>
      </c>
      <c r="G35">
        <v>18</v>
      </c>
      <c r="H35">
        <v>2015</v>
      </c>
      <c r="I35" s="1">
        <v>42053</v>
      </c>
      <c r="J35">
        <f>INDEX(pol!$A$2:$B$366, (MATCH(I35,pol!$A$2:$A$366,0)), 2)</f>
        <v>0.244783360596214</v>
      </c>
      <c r="K35">
        <f t="shared" si="0"/>
        <v>5.7512435508213056E-2</v>
      </c>
      <c r="L35">
        <f>INDEX(prices!$A$2:$G$253, (MATCH(I35,prices!$A$2:$A$253,0)), 5)</f>
        <v>24.290001</v>
      </c>
      <c r="M35">
        <f t="shared" si="1"/>
        <v>1.4408060137815823E-2</v>
      </c>
      <c r="N35">
        <f>IFERROR(IFERROR(INDEX(prices!$A$2:$G$507, (MATCH(I35+30,prices!$A$2:$A$507,0)), 5), INDEX(prices!$A$2:$G$507, (MATCH(I35+32,prices!$A$2:$A$507,0)), 5)), INDEX(prices!$A$2:$G$507, (MATCH(I35+33,prices!$A$2:$A$507,0)), 5))</f>
        <v>26.049999</v>
      </c>
      <c r="O35">
        <f t="shared" si="2"/>
        <v>2.0368115144218015E-2</v>
      </c>
      <c r="P35">
        <f>IFERROR(IFERROR(INDEX(prices!$A$2:$G$507, (MATCH(I35+60,prices!$A$2:$A$507,0)), 5), INDEX(prices!$A$2:$G$507, (MATCH(I35+62,prices!$A$2:$A$507,0)), 5)), INDEX(prices!$A$2:$G$507, (MATCH(I35+63,prices!$A$2:$A$507,0)), 5))</f>
        <v>24.26</v>
      </c>
      <c r="Q35">
        <f t="shared" si="3"/>
        <v>-4.1203131437981091E-4</v>
      </c>
      <c r="R35">
        <f>IFERROR(IFERROR(INDEX(prices!$A$2:$G$507, (MATCH(I35+90,prices!$A$2:$A$507,0)), 5), INDEX(prices!$A$2:$G$507, (MATCH(I35+92,prices!$A$2:$A$507,0)), 5)), INDEX(prices!$A$2:$G$507, (MATCH(I35+93,prices!$A$2:$A$507,0)), 5))</f>
        <v>25.802499999999998</v>
      </c>
      <c r="S35">
        <f t="shared" si="4"/>
        <v>2.4111926969636759E-2</v>
      </c>
      <c r="T35">
        <f>IFERROR(IFERROR(INDEX(prices!$A$2:$G$507, (MATCH(I35+15,prices!$A$2:$A$507,0)), 5), INDEX(prices!$A$2:$G$507, (MATCH(I35+17,prices!$A$2:$A$507,0)), 5)), INDEX(prices!$A$2:$G$507, (MATCH(I35+18,prices!$A$2:$A$507,0)), 5))</f>
        <v>24.67</v>
      </c>
      <c r="U35">
        <f t="shared" si="5"/>
        <v>6.5279477764177939E-3</v>
      </c>
      <c r="V35">
        <f>IFERROR(IFERROR(INDEX(prices!$A$2:$G$507, (MATCH(I35+7,prices!$A$2:$A$507,0)), 5), INDEX(prices!$A$2:$G$507, (MATCH(I35+9,prices!$A$2:$A$507,0)), 5)), INDEX(prices!$A$2:$G$507, (MATCH(I35+10,prices!$A$2:$A$507,0)), 5))</f>
        <v>24.695</v>
      </c>
      <c r="W35">
        <f t="shared" si="6"/>
        <v>-1.5154575666816526E-2</v>
      </c>
    </row>
    <row r="36" spans="1:23">
      <c r="A36">
        <v>20150219</v>
      </c>
      <c r="B36">
        <v>-0.01</v>
      </c>
      <c r="C36">
        <v>0.27</v>
      </c>
      <c r="D36">
        <v>-0.35</v>
      </c>
      <c r="E36">
        <v>0</v>
      </c>
      <c r="F36">
        <v>2</v>
      </c>
      <c r="G36">
        <v>19</v>
      </c>
      <c r="H36">
        <v>2015</v>
      </c>
      <c r="I36" s="1">
        <v>42054</v>
      </c>
      <c r="J36">
        <f>INDEX(pol!$A$2:$B$366, (MATCH(I36,pol!$A$2:$A$366,0)), 2)</f>
        <v>0.23665376106060601</v>
      </c>
      <c r="K36">
        <f t="shared" si="0"/>
        <v>-3.3211405856210505E-2</v>
      </c>
      <c r="L36">
        <f>INDEX(prices!$A$2:$G$253, (MATCH(I36,prices!$A$2:$A$253,0)), 5)</f>
        <v>24.682500999999998</v>
      </c>
      <c r="M36">
        <f t="shared" si="1"/>
        <v>1.6158912467726876E-2</v>
      </c>
      <c r="N36">
        <f>IFERROR(IFERROR(INDEX(prices!$A$2:$G$507, (MATCH(I36+30,prices!$A$2:$A$507,0)), 5), INDEX(prices!$A$2:$G$507, (MATCH(I36+32,prices!$A$2:$A$507,0)), 5)), INDEX(prices!$A$2:$G$507, (MATCH(I36+33,prices!$A$2:$A$507,0)), 5))</f>
        <v>25.504999000000002</v>
      </c>
      <c r="O36">
        <f t="shared" si="2"/>
        <v>-2.092130598546273E-2</v>
      </c>
      <c r="P36">
        <f>IFERROR(IFERROR(INDEX(prices!$A$2:$G$507, (MATCH(I36+60,prices!$A$2:$A$507,0)), 5), INDEX(prices!$A$2:$G$507, (MATCH(I36+62,prices!$A$2:$A$507,0)), 5)), INDEX(prices!$A$2:$G$507, (MATCH(I36+63,prices!$A$2:$A$507,0)), 5))</f>
        <v>24.27</v>
      </c>
      <c r="Q36">
        <f t="shared" si="3"/>
        <v>4.1220115416314965E-4</v>
      </c>
      <c r="R36">
        <f>IFERROR(IFERROR(INDEX(prices!$A$2:$G$507, (MATCH(I36+90,prices!$A$2:$A$507,0)), 5), INDEX(prices!$A$2:$G$507, (MATCH(I36+92,prices!$A$2:$A$507,0)), 5)), INDEX(prices!$A$2:$G$507, (MATCH(I36+93,prices!$A$2:$A$507,0)), 5))</f>
        <v>25.672501</v>
      </c>
      <c r="S36">
        <f t="shared" si="4"/>
        <v>-5.0382327293866094E-3</v>
      </c>
      <c r="T36">
        <f>IFERROR(IFERROR(INDEX(prices!$A$2:$G$507, (MATCH(I36+15,prices!$A$2:$A$507,0)), 5), INDEX(prices!$A$2:$G$507, (MATCH(I36+17,prices!$A$2:$A$507,0)), 5)), INDEX(prices!$A$2:$G$507, (MATCH(I36+18,prices!$A$2:$A$507,0)), 5))</f>
        <v>24.535</v>
      </c>
      <c r="U36">
        <f t="shared" si="5"/>
        <v>-5.4722334819619599E-3</v>
      </c>
      <c r="V36">
        <f>IFERROR(IFERROR(INDEX(prices!$A$2:$G$507, (MATCH(I36+7,prices!$A$2:$A$507,0)), 5), INDEX(prices!$A$2:$G$507, (MATCH(I36+9,prices!$A$2:$A$507,0)), 5)), INDEX(prices!$A$2:$G$507, (MATCH(I36+10,prices!$A$2:$A$507,0)), 5))</f>
        <v>24.459999</v>
      </c>
      <c r="W36">
        <f t="shared" si="6"/>
        <v>-9.5161368698117206E-3</v>
      </c>
    </row>
    <row r="37" spans="1:23">
      <c r="A37">
        <v>20150220</v>
      </c>
      <c r="B37">
        <v>0.61</v>
      </c>
      <c r="C37">
        <v>-0.41</v>
      </c>
      <c r="D37">
        <v>-0.26</v>
      </c>
      <c r="E37">
        <v>0</v>
      </c>
      <c r="F37">
        <v>2</v>
      </c>
      <c r="G37">
        <v>20</v>
      </c>
      <c r="H37">
        <v>2015</v>
      </c>
      <c r="I37" s="1">
        <v>42055</v>
      </c>
      <c r="J37">
        <f>INDEX(pol!$A$2:$B$366, (MATCH(I37,pol!$A$2:$A$366,0)), 2)</f>
        <v>0.34665291090243799</v>
      </c>
      <c r="K37">
        <f t="shared" si="0"/>
        <v>0.46481048663182528</v>
      </c>
      <c r="L37">
        <f>INDEX(prices!$A$2:$G$253, (MATCH(I37,prices!$A$2:$A$253,0)), 5)</f>
        <v>25.059999000000001</v>
      </c>
      <c r="M37">
        <f t="shared" si="1"/>
        <v>1.5294155158750031E-2</v>
      </c>
      <c r="N37">
        <f>IFERROR(IFERROR(INDEX(prices!$A$2:$G$507, (MATCH(I37+30,prices!$A$2:$A$507,0)), 5), INDEX(prices!$A$2:$G$507, (MATCH(I37+32,prices!$A$2:$A$507,0)), 5)), INDEX(prices!$A$2:$G$507, (MATCH(I37+33,prices!$A$2:$A$507,0)), 5))</f>
        <v>25.745000999999998</v>
      </c>
      <c r="O37">
        <f t="shared" si="2"/>
        <v>9.4099984085471607E-3</v>
      </c>
      <c r="P37">
        <f>IFERROR(IFERROR(INDEX(prices!$A$2:$G$507, (MATCH(I37+60,prices!$A$2:$A$507,0)), 5), INDEX(prices!$A$2:$G$507, (MATCH(I37+62,prices!$A$2:$A$507,0)), 5)), INDEX(prices!$A$2:$G$507, (MATCH(I37+63,prices!$A$2:$A$507,0)), 5))</f>
        <v>24.26</v>
      </c>
      <c r="Q37">
        <f t="shared" si="3"/>
        <v>-4.1203131437981091E-4</v>
      </c>
      <c r="R37">
        <f>IFERROR(IFERROR(INDEX(prices!$A$2:$G$507, (MATCH(I37+90,prices!$A$2:$A$507,0)), 5), INDEX(prices!$A$2:$G$507, (MATCH(I37+92,prices!$A$2:$A$507,0)), 5)), INDEX(prices!$A$2:$G$507, (MATCH(I37+93,prices!$A$2:$A$507,0)), 5))</f>
        <v>25.540001</v>
      </c>
      <c r="S37">
        <f t="shared" si="4"/>
        <v>-5.1611644693284955E-3</v>
      </c>
      <c r="T37">
        <f>IFERROR(IFERROR(INDEX(prices!$A$2:$G$507, (MATCH(I37+15,prices!$A$2:$A$507,0)), 5), INDEX(prices!$A$2:$G$507, (MATCH(I37+17,prices!$A$2:$A$507,0)), 5)), INDEX(prices!$A$2:$G$507, (MATCH(I37+18,prices!$A$2:$A$507,0)), 5))</f>
        <v>24.75</v>
      </c>
      <c r="U37">
        <f t="shared" si="5"/>
        <v>8.7629916445893571E-3</v>
      </c>
      <c r="V37">
        <f>IFERROR(IFERROR(INDEX(prices!$A$2:$G$507, (MATCH(I37+7,prices!$A$2:$A$507,0)), 5), INDEX(prices!$A$2:$G$507, (MATCH(I37+9,prices!$A$2:$A$507,0)), 5)), INDEX(prices!$A$2:$G$507, (MATCH(I37+10,prices!$A$2:$A$507,0)), 5))</f>
        <v>25.1</v>
      </c>
      <c r="W37">
        <f t="shared" si="6"/>
        <v>2.6165209573393751E-2</v>
      </c>
    </row>
    <row r="38" spans="1:23">
      <c r="A38">
        <v>20150223</v>
      </c>
      <c r="B38">
        <v>-0.08</v>
      </c>
      <c r="C38">
        <v>0.04</v>
      </c>
      <c r="D38">
        <v>-0.38</v>
      </c>
      <c r="E38">
        <v>0</v>
      </c>
      <c r="F38">
        <v>2</v>
      </c>
      <c r="G38">
        <v>23</v>
      </c>
      <c r="H38">
        <v>2015</v>
      </c>
      <c r="I38" s="1">
        <v>42058</v>
      </c>
      <c r="J38">
        <f>INDEX(pol!$A$2:$B$366, (MATCH(I38,pol!$A$2:$A$366,0)), 2)</f>
        <v>0.28811400089981998</v>
      </c>
      <c r="K38">
        <f t="shared" si="0"/>
        <v>-0.16886894112680106</v>
      </c>
      <c r="L38">
        <f>INDEX(prices!$A$2:$G$253, (MATCH(I38,prices!$A$2:$A$253,0)), 5)</f>
        <v>25.075001</v>
      </c>
      <c r="M38">
        <f t="shared" si="1"/>
        <v>5.9864328007351759E-4</v>
      </c>
      <c r="N38">
        <f>IFERROR(IFERROR(INDEX(prices!$A$2:$G$507, (MATCH(I38+30,prices!$A$2:$A$507,0)), 5), INDEX(prices!$A$2:$G$507, (MATCH(I38+32,prices!$A$2:$A$507,0)), 5)), INDEX(prices!$A$2:$G$507, (MATCH(I38+33,prices!$A$2:$A$507,0)), 5))</f>
        <v>25.6905</v>
      </c>
      <c r="O38">
        <f t="shared" si="2"/>
        <v>-2.1169546662669915E-3</v>
      </c>
      <c r="P38">
        <f>IFERROR(IFERROR(INDEX(prices!$A$2:$G$507, (MATCH(I38+60,prices!$A$2:$A$507,0)), 5), INDEX(prices!$A$2:$G$507, (MATCH(I38+62,prices!$A$2:$A$507,0)), 5)), INDEX(prices!$A$2:$G$507, (MATCH(I38+63,prices!$A$2:$A$507,0)), 5))</f>
        <v>25.305</v>
      </c>
      <c r="Q38">
        <f t="shared" si="3"/>
        <v>4.3075020610057628E-2</v>
      </c>
      <c r="R38">
        <f>IFERROR(IFERROR(INDEX(prices!$A$2:$G$507, (MATCH(I38+90,prices!$A$2:$A$507,0)), 5), INDEX(prices!$A$2:$G$507, (MATCH(I38+92,prices!$A$2:$A$507,0)), 5)), INDEX(prices!$A$2:$G$507, (MATCH(I38+93,prices!$A$2:$A$507,0)), 5))</f>
        <v>24.559999000000001</v>
      </c>
      <c r="S38">
        <f t="shared" si="4"/>
        <v>-3.8371259265025048E-2</v>
      </c>
      <c r="T38">
        <f>IFERROR(IFERROR(INDEX(prices!$A$2:$G$507, (MATCH(I38+15,prices!$A$2:$A$507,0)), 5), INDEX(prices!$A$2:$G$507, (MATCH(I38+17,prices!$A$2:$A$507,0)), 5)), INDEX(prices!$A$2:$G$507, (MATCH(I38+18,prices!$A$2:$A$507,0)), 5))</f>
        <v>24.370000999999998</v>
      </c>
      <c r="U38">
        <f t="shared" si="5"/>
        <v>-1.5353494949495011E-2</v>
      </c>
      <c r="V38">
        <f>IFERROR(IFERROR(INDEX(prices!$A$2:$G$507, (MATCH(I38+7,prices!$A$2:$A$507,0)), 5), INDEX(prices!$A$2:$G$507, (MATCH(I38+9,prices!$A$2:$A$507,0)), 5)), INDEX(prices!$A$2:$G$507, (MATCH(I38+10,prices!$A$2:$A$507,0)), 5))</f>
        <v>25.34</v>
      </c>
      <c r="W38">
        <f t="shared" si="6"/>
        <v>9.5617529880477458E-3</v>
      </c>
    </row>
    <row r="39" spans="1:23">
      <c r="A39">
        <v>20150224</v>
      </c>
      <c r="B39">
        <v>0.32</v>
      </c>
      <c r="C39">
        <v>-0.04</v>
      </c>
      <c r="D39">
        <v>0.68</v>
      </c>
      <c r="E39">
        <v>0</v>
      </c>
      <c r="F39">
        <v>2</v>
      </c>
      <c r="G39">
        <v>24</v>
      </c>
      <c r="H39">
        <v>2015</v>
      </c>
      <c r="I39" s="1">
        <v>42059</v>
      </c>
      <c r="J39">
        <f>INDEX(pol!$A$2:$B$366, (MATCH(I39,pol!$A$2:$A$366,0)), 2)</f>
        <v>0.24827878056459299</v>
      </c>
      <c r="K39">
        <f t="shared" si="0"/>
        <v>-0.13826200813155928</v>
      </c>
      <c r="L39">
        <f>INDEX(prices!$A$2:$G$253, (MATCH(I39,prices!$A$2:$A$253,0)), 5)</f>
        <v>25.075001</v>
      </c>
      <c r="M39">
        <f t="shared" si="1"/>
        <v>0</v>
      </c>
      <c r="N39">
        <f>IFERROR(IFERROR(INDEX(prices!$A$2:$G$507, (MATCH(I39+30,prices!$A$2:$A$507,0)), 5), INDEX(prices!$A$2:$G$507, (MATCH(I39+32,prices!$A$2:$A$507,0)), 5)), INDEX(prices!$A$2:$G$507, (MATCH(I39+33,prices!$A$2:$A$507,0)), 5))</f>
        <v>25.530000999999999</v>
      </c>
      <c r="O39">
        <f t="shared" si="2"/>
        <v>-6.2474066289095777E-3</v>
      </c>
      <c r="P39">
        <f>IFERROR(IFERROR(INDEX(prices!$A$2:$G$507, (MATCH(I39+60,prices!$A$2:$A$507,0)), 5), INDEX(prices!$A$2:$G$507, (MATCH(I39+62,prices!$A$2:$A$507,0)), 5)), INDEX(prices!$A$2:$G$507, (MATCH(I39+63,prices!$A$2:$A$507,0)), 5))</f>
        <v>26.25</v>
      </c>
      <c r="Q39">
        <f t="shared" si="3"/>
        <v>3.7344398340248976E-2</v>
      </c>
      <c r="R39">
        <f>IFERROR(IFERROR(INDEX(prices!$A$2:$G$507, (MATCH(I39+90,prices!$A$2:$A$507,0)), 5), INDEX(prices!$A$2:$G$507, (MATCH(I39+92,prices!$A$2:$A$507,0)), 5)), INDEX(prices!$A$2:$G$507, (MATCH(I39+93,prices!$A$2:$A$507,0)), 5))</f>
        <v>24.83</v>
      </c>
      <c r="S39">
        <f t="shared" si="4"/>
        <v>1.0993526506250958E-2</v>
      </c>
      <c r="T39">
        <f>IFERROR(IFERROR(INDEX(prices!$A$2:$G$507, (MATCH(I39+15,prices!$A$2:$A$507,0)), 5), INDEX(prices!$A$2:$G$507, (MATCH(I39+17,prices!$A$2:$A$507,0)), 5)), INDEX(prices!$A$2:$G$507, (MATCH(I39+18,prices!$A$2:$A$507,0)), 5))</f>
        <v>25.0425</v>
      </c>
      <c r="U39">
        <f t="shared" si="5"/>
        <v>2.7595362019066063E-2</v>
      </c>
      <c r="V39">
        <f>IFERROR(IFERROR(INDEX(prices!$A$2:$G$507, (MATCH(I39+7,prices!$A$2:$A$507,0)), 5), INDEX(prices!$A$2:$G$507, (MATCH(I39+9,prices!$A$2:$A$507,0)), 5)), INDEX(prices!$A$2:$G$507, (MATCH(I39+10,prices!$A$2:$A$507,0)), 5))</f>
        <v>24.65</v>
      </c>
      <c r="W39">
        <f t="shared" si="6"/>
        <v>-2.7229676400947169E-2</v>
      </c>
    </row>
    <row r="40" spans="1:23">
      <c r="A40">
        <v>20150225</v>
      </c>
      <c r="B40">
        <v>0.02</v>
      </c>
      <c r="C40">
        <v>0.22</v>
      </c>
      <c r="D40">
        <v>-0.51</v>
      </c>
      <c r="E40">
        <v>0</v>
      </c>
      <c r="F40">
        <v>2</v>
      </c>
      <c r="G40">
        <v>25</v>
      </c>
      <c r="H40">
        <v>2015</v>
      </c>
      <c r="I40" s="1">
        <v>42060</v>
      </c>
      <c r="J40">
        <f>INDEX(pol!$A$2:$B$366, (MATCH(I40,pol!$A$2:$A$366,0)), 2)</f>
        <v>0.32670271684507002</v>
      </c>
      <c r="K40">
        <f t="shared" si="0"/>
        <v>0.31587047472256297</v>
      </c>
      <c r="L40">
        <f>INDEX(prices!$A$2:$G$253, (MATCH(I40,prices!$A$2:$A$253,0)), 5)</f>
        <v>24.695</v>
      </c>
      <c r="M40">
        <f t="shared" si="1"/>
        <v>-1.5154575666816526E-2</v>
      </c>
      <c r="N40">
        <f>IFERROR(IFERROR(INDEX(prices!$A$2:$G$507, (MATCH(I40+30,prices!$A$2:$A$507,0)), 5), INDEX(prices!$A$2:$G$507, (MATCH(I40+32,prices!$A$2:$A$507,0)), 5)), INDEX(prices!$A$2:$G$507, (MATCH(I40+33,prices!$A$2:$A$507,0)), 5))</f>
        <v>25.6675</v>
      </c>
      <c r="O40">
        <f t="shared" si="2"/>
        <v>5.3857812226486721E-3</v>
      </c>
      <c r="P40">
        <f>IFERROR(IFERROR(INDEX(prices!$A$2:$G$507, (MATCH(I40+60,prices!$A$2:$A$507,0)), 5), INDEX(prices!$A$2:$G$507, (MATCH(I40+62,prices!$A$2:$A$507,0)), 5)), INDEX(prices!$A$2:$G$507, (MATCH(I40+63,prices!$A$2:$A$507,0)), 5))</f>
        <v>25.889999</v>
      </c>
      <c r="Q40">
        <f t="shared" si="3"/>
        <v>-1.3714323809523827E-2</v>
      </c>
      <c r="R40">
        <f>IFERROR(IFERROR(INDEX(prices!$A$2:$G$507, (MATCH(I40+90,prices!$A$2:$A$507,0)), 5), INDEX(prices!$A$2:$G$507, (MATCH(I40+92,prices!$A$2:$A$507,0)), 5)), INDEX(prices!$A$2:$G$507, (MATCH(I40+93,prices!$A$2:$A$507,0)), 5))</f>
        <v>24.559999000000001</v>
      </c>
      <c r="S40">
        <f t="shared" si="4"/>
        <v>-1.0873983084977732E-2</v>
      </c>
      <c r="T40">
        <f>IFERROR(IFERROR(INDEX(prices!$A$2:$G$507, (MATCH(I40+15,prices!$A$2:$A$507,0)), 5), INDEX(prices!$A$2:$G$507, (MATCH(I40+17,prices!$A$2:$A$507,0)), 5)), INDEX(prices!$A$2:$G$507, (MATCH(I40+18,prices!$A$2:$A$507,0)), 5))</f>
        <v>25.059999000000001</v>
      </c>
      <c r="U40">
        <f t="shared" si="5"/>
        <v>6.9877208745136544E-4</v>
      </c>
      <c r="V40">
        <f>IFERROR(IFERROR(INDEX(prices!$A$2:$G$507, (MATCH(I40+7,prices!$A$2:$A$507,0)), 5), INDEX(prices!$A$2:$G$507, (MATCH(I40+9,prices!$A$2:$A$507,0)), 5)), INDEX(prices!$A$2:$G$507, (MATCH(I40+10,prices!$A$2:$A$507,0)), 5))</f>
        <v>24.51</v>
      </c>
      <c r="W40">
        <f t="shared" si="6"/>
        <v>-5.6795131845840579E-3</v>
      </c>
    </row>
    <row r="41" spans="1:23">
      <c r="A41">
        <v>20150226</v>
      </c>
      <c r="B41">
        <v>-0.08</v>
      </c>
      <c r="C41">
        <v>0.62</v>
      </c>
      <c r="D41">
        <v>-0.49</v>
      </c>
      <c r="E41">
        <v>0</v>
      </c>
      <c r="F41">
        <v>2</v>
      </c>
      <c r="G41">
        <v>26</v>
      </c>
      <c r="H41">
        <v>2015</v>
      </c>
      <c r="I41" s="1">
        <v>42061</v>
      </c>
      <c r="J41">
        <f>INDEX(pol!$A$2:$B$366, (MATCH(I41,pol!$A$2:$A$366,0)), 2)</f>
        <v>0.20499489944966401</v>
      </c>
      <c r="K41">
        <f t="shared" si="0"/>
        <v>-0.37253383923685784</v>
      </c>
      <c r="L41">
        <f>INDEX(prices!$A$2:$G$253, (MATCH(I41,prices!$A$2:$A$253,0)), 5)</f>
        <v>24.459999</v>
      </c>
      <c r="M41">
        <f t="shared" si="1"/>
        <v>-9.5161368698117206E-3</v>
      </c>
      <c r="N41">
        <f>IFERROR(IFERROR(INDEX(prices!$A$2:$G$507, (MATCH(I41+30,prices!$A$2:$A$507,0)), 5), INDEX(prices!$A$2:$G$507, (MATCH(I41+32,prices!$A$2:$A$507,0)), 5)), INDEX(prices!$A$2:$G$507, (MATCH(I41+33,prices!$A$2:$A$507,0)), 5))</f>
        <v>26.120000999999998</v>
      </c>
      <c r="O41">
        <f t="shared" si="2"/>
        <v>1.7629336709847006E-2</v>
      </c>
      <c r="P41">
        <f>IFERROR(IFERROR(INDEX(prices!$A$2:$G$507, (MATCH(I41+60,prices!$A$2:$A$507,0)), 5), INDEX(prices!$A$2:$G$507, (MATCH(I41+62,prices!$A$2:$A$507,0)), 5)), INDEX(prices!$A$2:$G$507, (MATCH(I41+63,prices!$A$2:$A$507,0)), 5))</f>
        <v>26.25</v>
      </c>
      <c r="Q41">
        <f t="shared" si="3"/>
        <v>1.3905021780804258E-2</v>
      </c>
      <c r="R41">
        <f>IFERROR(IFERROR(INDEX(prices!$A$2:$G$507, (MATCH(I41+90,prices!$A$2:$A$507,0)), 5), INDEX(prices!$A$2:$G$507, (MATCH(I41+92,prices!$A$2:$A$507,0)), 5)), INDEX(prices!$A$2:$G$507, (MATCH(I41+93,prices!$A$2:$A$507,0)), 5))</f>
        <v>24.83</v>
      </c>
      <c r="S41">
        <f t="shared" si="4"/>
        <v>1.0993526506250958E-2</v>
      </c>
      <c r="T41">
        <f>IFERROR(IFERROR(INDEX(prices!$A$2:$G$507, (MATCH(I41+15,prices!$A$2:$A$507,0)), 5), INDEX(prices!$A$2:$G$507, (MATCH(I41+17,prices!$A$2:$A$507,0)), 5)), INDEX(prices!$A$2:$G$507, (MATCH(I41+18,prices!$A$2:$A$507,0)), 5))</f>
        <v>25.360001</v>
      </c>
      <c r="U41">
        <f t="shared" si="5"/>
        <v>1.1971349240676315E-2</v>
      </c>
      <c r="V41">
        <f>IFERROR(IFERROR(INDEX(prices!$A$2:$G$507, (MATCH(I41+7,prices!$A$2:$A$507,0)), 5), INDEX(prices!$A$2:$G$507, (MATCH(I41+9,prices!$A$2:$A$507,0)), 5)), INDEX(prices!$A$2:$G$507, (MATCH(I41+10,prices!$A$2:$A$507,0)), 5))</f>
        <v>24.67</v>
      </c>
      <c r="W41">
        <f t="shared" si="6"/>
        <v>6.5279477764177939E-3</v>
      </c>
    </row>
    <row r="42" spans="1:23">
      <c r="A42">
        <v>20150227</v>
      </c>
      <c r="B42">
        <v>-0.36</v>
      </c>
      <c r="C42">
        <v>-0.21</v>
      </c>
      <c r="D42">
        <v>0.22</v>
      </c>
      <c r="E42">
        <v>0</v>
      </c>
      <c r="F42">
        <v>2</v>
      </c>
      <c r="G42">
        <v>27</v>
      </c>
      <c r="H42">
        <v>2015</v>
      </c>
      <c r="I42" s="1">
        <v>42062</v>
      </c>
      <c r="J42">
        <f>INDEX(pol!$A$2:$B$366, (MATCH(I42,pol!$A$2:$A$366,0)), 2)</f>
        <v>0.129566417942307</v>
      </c>
      <c r="K42">
        <f t="shared" si="0"/>
        <v>-0.36795296717066994</v>
      </c>
      <c r="L42">
        <f>INDEX(prices!$A$2:$G$253, (MATCH(I42,prices!$A$2:$A$253,0)), 5)</f>
        <v>25.1</v>
      </c>
      <c r="M42">
        <f t="shared" si="1"/>
        <v>2.6165209573393751E-2</v>
      </c>
      <c r="N42">
        <f>IFERROR(IFERROR(INDEX(prices!$A$2:$G$507, (MATCH(I42+30,prices!$A$2:$A$507,0)), 5), INDEX(prices!$A$2:$G$507, (MATCH(I42+32,prices!$A$2:$A$507,0)), 5)), INDEX(prices!$A$2:$G$507, (MATCH(I42+33,prices!$A$2:$A$507,0)), 5))</f>
        <v>25.625</v>
      </c>
      <c r="O42">
        <f t="shared" si="2"/>
        <v>-1.8951032965121191E-2</v>
      </c>
      <c r="P42">
        <f>IFERROR(IFERROR(INDEX(prices!$A$2:$G$507, (MATCH(I42+60,prices!$A$2:$A$507,0)), 5), INDEX(prices!$A$2:$G$507, (MATCH(I42+62,prices!$A$2:$A$507,0)), 5)), INDEX(prices!$A$2:$G$507, (MATCH(I42+63,prices!$A$2:$A$507,0)), 5))</f>
        <v>25.889999</v>
      </c>
      <c r="Q42">
        <f t="shared" si="3"/>
        <v>-1.3714323809523827E-2</v>
      </c>
      <c r="R42">
        <f>IFERROR(IFERROR(INDEX(prices!$A$2:$G$507, (MATCH(I42+90,prices!$A$2:$A$507,0)), 5), INDEX(prices!$A$2:$G$507, (MATCH(I42+92,prices!$A$2:$A$507,0)), 5)), INDEX(prices!$A$2:$G$507, (MATCH(I42+93,prices!$A$2:$A$507,0)), 5))</f>
        <v>24.565000999999999</v>
      </c>
      <c r="S42">
        <f t="shared" si="4"/>
        <v>-1.0672533225936349E-2</v>
      </c>
      <c r="T42">
        <f>IFERROR(IFERROR(INDEX(prices!$A$2:$G$507, (MATCH(I42+15,prices!$A$2:$A$507,0)), 5), INDEX(prices!$A$2:$G$507, (MATCH(I42+17,prices!$A$2:$A$507,0)), 5)), INDEX(prices!$A$2:$G$507, (MATCH(I42+18,prices!$A$2:$A$507,0)), 5))</f>
        <v>26.215</v>
      </c>
      <c r="U42">
        <f t="shared" si="5"/>
        <v>3.3714470279397835E-2</v>
      </c>
      <c r="V42">
        <f>IFERROR(IFERROR(INDEX(prices!$A$2:$G$507, (MATCH(I42+7,prices!$A$2:$A$507,0)), 5), INDEX(prices!$A$2:$G$507, (MATCH(I42+9,prices!$A$2:$A$507,0)), 5)), INDEX(prices!$A$2:$G$507, (MATCH(I42+10,prices!$A$2:$A$507,0)), 5))</f>
        <v>24.535</v>
      </c>
      <c r="W42">
        <f t="shared" si="6"/>
        <v>-5.4722334819619599E-3</v>
      </c>
    </row>
    <row r="43" spans="1:23">
      <c r="A43">
        <v>20150302</v>
      </c>
      <c r="B43">
        <v>0.62</v>
      </c>
      <c r="C43">
        <v>0.23</v>
      </c>
      <c r="D43">
        <v>-0.43</v>
      </c>
      <c r="E43">
        <v>0</v>
      </c>
      <c r="F43">
        <v>3</v>
      </c>
      <c r="G43">
        <v>2</v>
      </c>
      <c r="H43">
        <v>2015</v>
      </c>
      <c r="I43" s="1">
        <v>42065</v>
      </c>
      <c r="J43">
        <f>INDEX(pol!$A$2:$B$366, (MATCH(I43,pol!$A$2:$A$366,0)), 2)</f>
        <v>0.17595262893055399</v>
      </c>
      <c r="K43">
        <f t="shared" si="0"/>
        <v>0.35801106278095707</v>
      </c>
      <c r="L43">
        <f>INDEX(prices!$A$2:$G$253, (MATCH(I43,prices!$A$2:$A$253,0)), 5)</f>
        <v>25.34</v>
      </c>
      <c r="M43">
        <f t="shared" si="1"/>
        <v>9.5617529880477458E-3</v>
      </c>
      <c r="N43">
        <f>IFERROR(IFERROR(INDEX(prices!$A$2:$G$507, (MATCH(I43+30,prices!$A$2:$A$507,0)), 5), INDEX(prices!$A$2:$G$507, (MATCH(I43+32,prices!$A$2:$A$507,0)), 5)), INDEX(prices!$A$2:$G$507, (MATCH(I43+33,prices!$A$2:$A$507,0)), 5))</f>
        <v>25.6675</v>
      </c>
      <c r="O43">
        <f t="shared" si="2"/>
        <v>1.6585365853658703E-3</v>
      </c>
      <c r="P43">
        <f>IFERROR(IFERROR(INDEX(prices!$A$2:$G$507, (MATCH(I43+60,prices!$A$2:$A$507,0)), 5), INDEX(prices!$A$2:$G$507, (MATCH(I43+62,prices!$A$2:$A$507,0)), 5)), INDEX(prices!$A$2:$G$507, (MATCH(I43+63,prices!$A$2:$A$507,0)), 5))</f>
        <v>25.125</v>
      </c>
      <c r="Q43">
        <f t="shared" si="3"/>
        <v>-2.9548050581230209E-2</v>
      </c>
      <c r="R43">
        <f>IFERROR(IFERROR(INDEX(prices!$A$2:$G$507, (MATCH(I43+90,prices!$A$2:$A$507,0)), 5), INDEX(prices!$A$2:$G$507, (MATCH(I43+92,prices!$A$2:$A$507,0)), 5)), INDEX(prices!$A$2:$G$507, (MATCH(I43+93,prices!$A$2:$A$507,0)), 5))</f>
        <v>24.0625</v>
      </c>
      <c r="S43">
        <f t="shared" si="4"/>
        <v>-2.0455973113943645E-2</v>
      </c>
      <c r="T43">
        <f>IFERROR(IFERROR(INDEX(prices!$A$2:$G$507, (MATCH(I43+15,prices!$A$2:$A$507,0)), 5), INDEX(prices!$A$2:$G$507, (MATCH(I43+17,prices!$A$2:$A$507,0)), 5)), INDEX(prices!$A$2:$G$507, (MATCH(I43+18,prices!$A$2:$A$507,0)), 5))</f>
        <v>26.225000000000001</v>
      </c>
      <c r="U43">
        <f t="shared" si="5"/>
        <v>3.814609956132582E-4</v>
      </c>
      <c r="V43">
        <f>IFERROR(IFERROR(INDEX(prices!$A$2:$G$507, (MATCH(I43+7,prices!$A$2:$A$507,0)), 5), INDEX(prices!$A$2:$G$507, (MATCH(I43+9,prices!$A$2:$A$507,0)), 5)), INDEX(prices!$A$2:$G$507, (MATCH(I43+10,prices!$A$2:$A$507,0)), 5))</f>
        <v>24.75</v>
      </c>
      <c r="W43">
        <f t="shared" si="6"/>
        <v>8.7629916445893571E-3</v>
      </c>
    </row>
    <row r="44" spans="1:23">
      <c r="A44">
        <v>20150303</v>
      </c>
      <c r="B44">
        <v>-0.43</v>
      </c>
      <c r="C44">
        <v>-0.31</v>
      </c>
      <c r="D44">
        <v>0.3</v>
      </c>
      <c r="E44">
        <v>0</v>
      </c>
      <c r="F44">
        <v>3</v>
      </c>
      <c r="G44">
        <v>3</v>
      </c>
      <c r="H44">
        <v>2015</v>
      </c>
      <c r="I44" s="1">
        <v>42066</v>
      </c>
      <c r="J44">
        <f>INDEX(pol!$A$2:$B$366, (MATCH(I44,pol!$A$2:$A$366,0)), 2)</f>
        <v>0.26443378101547899</v>
      </c>
      <c r="K44">
        <f t="shared" si="0"/>
        <v>0.50286916781361224</v>
      </c>
      <c r="L44">
        <f>INDEX(prices!$A$2:$G$253, (MATCH(I44,prices!$A$2:$A$253,0)), 5)</f>
        <v>24.65</v>
      </c>
      <c r="M44">
        <f t="shared" si="1"/>
        <v>-2.7229676400947169E-2</v>
      </c>
      <c r="N44">
        <f>IFERROR(IFERROR(INDEX(prices!$A$2:$G$507, (MATCH(I44+30,prices!$A$2:$A$507,0)), 5), INDEX(prices!$A$2:$G$507, (MATCH(I44+32,prices!$A$2:$A$507,0)), 5)), INDEX(prices!$A$2:$G$507, (MATCH(I44+33,prices!$A$2:$A$507,0)), 5))</f>
        <v>25.91</v>
      </c>
      <c r="O44">
        <f t="shared" si="2"/>
        <v>9.4477452030778102E-3</v>
      </c>
      <c r="P44">
        <f>IFERROR(IFERROR(INDEX(prices!$A$2:$G$507, (MATCH(I44+60,prices!$A$2:$A$507,0)), 5), INDEX(prices!$A$2:$G$507, (MATCH(I44+62,prices!$A$2:$A$507,0)), 5)), INDEX(prices!$A$2:$G$507, (MATCH(I44+63,prices!$A$2:$A$507,0)), 5))</f>
        <v>24.799999</v>
      </c>
      <c r="Q44">
        <f t="shared" si="3"/>
        <v>-1.2935363184079614E-2</v>
      </c>
      <c r="R44">
        <f>IFERROR(IFERROR(INDEX(prices!$A$2:$G$507, (MATCH(I44+90,prices!$A$2:$A$507,0)), 5), INDEX(prices!$A$2:$G$507, (MATCH(I44+92,prices!$A$2:$A$507,0)), 5)), INDEX(prices!$A$2:$G$507, (MATCH(I44+93,prices!$A$2:$A$507,0)), 5))</f>
        <v>23.995000999999998</v>
      </c>
      <c r="S44">
        <f t="shared" si="4"/>
        <v>-2.8051532467533104E-3</v>
      </c>
      <c r="T44">
        <f>IFERROR(IFERROR(INDEX(prices!$A$2:$G$507, (MATCH(I44+15,prices!$A$2:$A$507,0)), 5), INDEX(prices!$A$2:$G$507, (MATCH(I44+17,prices!$A$2:$A$507,0)), 5)), INDEX(prices!$A$2:$G$507, (MATCH(I44+18,prices!$A$2:$A$507,0)), 5))</f>
        <v>25.76</v>
      </c>
      <c r="U44">
        <f t="shared" si="5"/>
        <v>-1.7731172545281212E-2</v>
      </c>
      <c r="V44">
        <f>IFERROR(IFERROR(INDEX(prices!$A$2:$G$507, (MATCH(I44+7,prices!$A$2:$A$507,0)), 5), INDEX(prices!$A$2:$G$507, (MATCH(I44+9,prices!$A$2:$A$507,0)), 5)), INDEX(prices!$A$2:$G$507, (MATCH(I44+10,prices!$A$2:$A$507,0)), 5))</f>
        <v>24.370000999999998</v>
      </c>
      <c r="W44">
        <f t="shared" si="6"/>
        <v>-1.5353494949495011E-2</v>
      </c>
    </row>
    <row r="45" spans="1:23">
      <c r="A45">
        <v>20150304</v>
      </c>
      <c r="B45">
        <v>-0.41</v>
      </c>
      <c r="C45">
        <v>0.09</v>
      </c>
      <c r="D45">
        <v>-0.4</v>
      </c>
      <c r="E45">
        <v>0</v>
      </c>
      <c r="F45">
        <v>3</v>
      </c>
      <c r="G45">
        <v>4</v>
      </c>
      <c r="H45">
        <v>2015</v>
      </c>
      <c r="I45" s="1">
        <v>42067</v>
      </c>
      <c r="J45">
        <f>INDEX(pol!$A$2:$B$366, (MATCH(I45,pol!$A$2:$A$366,0)), 2)</f>
        <v>0.193217203565693</v>
      </c>
      <c r="K45">
        <f t="shared" si="0"/>
        <v>-0.26931724523357031</v>
      </c>
      <c r="L45">
        <f>INDEX(prices!$A$2:$G$253, (MATCH(I45,prices!$A$2:$A$253,0)), 5)</f>
        <v>24.51</v>
      </c>
      <c r="M45">
        <f t="shared" si="1"/>
        <v>-5.6795131845840579E-3</v>
      </c>
      <c r="N45">
        <f>IFERROR(IFERROR(INDEX(prices!$A$2:$G$507, (MATCH(I45+30,prices!$A$2:$A$507,0)), 5), INDEX(prices!$A$2:$G$507, (MATCH(I45+32,prices!$A$2:$A$507,0)), 5)), INDEX(prices!$A$2:$G$507, (MATCH(I45+33,prices!$A$2:$A$507,0)), 5))</f>
        <v>26.16</v>
      </c>
      <c r="O45">
        <f t="shared" si="2"/>
        <v>9.6487842531840992E-3</v>
      </c>
      <c r="P45">
        <f>IFERROR(IFERROR(INDEX(prices!$A$2:$G$507, (MATCH(I45+60,prices!$A$2:$A$507,0)), 5), INDEX(prices!$A$2:$G$507, (MATCH(I45+62,prices!$A$2:$A$507,0)), 5)), INDEX(prices!$A$2:$G$507, (MATCH(I45+63,prices!$A$2:$A$507,0)), 5))</f>
        <v>24.530000999999999</v>
      </c>
      <c r="Q45">
        <f t="shared" si="3"/>
        <v>-1.0887016568024904E-2</v>
      </c>
      <c r="R45">
        <f>IFERROR(IFERROR(INDEX(prices!$A$2:$G$507, (MATCH(I45+90,prices!$A$2:$A$507,0)), 5), INDEX(prices!$A$2:$G$507, (MATCH(I45+92,prices!$A$2:$A$507,0)), 5)), INDEX(prices!$A$2:$G$507, (MATCH(I45+93,prices!$A$2:$A$507,0)), 5))</f>
        <v>24.0625</v>
      </c>
      <c r="S45">
        <f t="shared" si="4"/>
        <v>2.8130442670121804E-3</v>
      </c>
      <c r="T45">
        <f>IFERROR(IFERROR(INDEX(prices!$A$2:$G$507, (MATCH(I45+15,prices!$A$2:$A$507,0)), 5), INDEX(prices!$A$2:$G$507, (MATCH(I45+17,prices!$A$2:$A$507,0)), 5)), INDEX(prices!$A$2:$G$507, (MATCH(I45+18,prices!$A$2:$A$507,0)), 5))</f>
        <v>25.530000999999999</v>
      </c>
      <c r="U45">
        <f t="shared" si="5"/>
        <v>-8.9285326086957668E-3</v>
      </c>
      <c r="V45">
        <f>IFERROR(IFERROR(INDEX(prices!$A$2:$G$507, (MATCH(I45+7,prices!$A$2:$A$507,0)), 5), INDEX(prices!$A$2:$G$507, (MATCH(I45+9,prices!$A$2:$A$507,0)), 5)), INDEX(prices!$A$2:$G$507, (MATCH(I45+10,prices!$A$2:$A$507,0)), 5))</f>
        <v>25.0425</v>
      </c>
      <c r="W45">
        <f t="shared" si="6"/>
        <v>2.7595362019066063E-2</v>
      </c>
    </row>
    <row r="46" spans="1:23">
      <c r="A46">
        <v>20150305</v>
      </c>
      <c r="B46">
        <v>0.15</v>
      </c>
      <c r="C46">
        <v>0.24</v>
      </c>
      <c r="D46">
        <v>-0.42</v>
      </c>
      <c r="E46">
        <v>0</v>
      </c>
      <c r="F46">
        <v>3</v>
      </c>
      <c r="G46">
        <v>5</v>
      </c>
      <c r="H46">
        <v>2015</v>
      </c>
      <c r="I46" s="1">
        <v>42068</v>
      </c>
      <c r="J46">
        <f>INDEX(pol!$A$2:$B$366, (MATCH(I46,pol!$A$2:$A$366,0)), 2)</f>
        <v>0.25322928203755102</v>
      </c>
      <c r="K46">
        <f t="shared" si="0"/>
        <v>0.31059386723529603</v>
      </c>
      <c r="L46">
        <f>INDEX(prices!$A$2:$G$253, (MATCH(I46,prices!$A$2:$A$253,0)), 5)</f>
        <v>24.67</v>
      </c>
      <c r="M46">
        <f t="shared" si="1"/>
        <v>6.5279477764177939E-3</v>
      </c>
      <c r="N46">
        <f>IFERROR(IFERROR(INDEX(prices!$A$2:$G$507, (MATCH(I46+30,prices!$A$2:$A$507,0)), 5), INDEX(prices!$A$2:$G$507, (MATCH(I46+32,prices!$A$2:$A$507,0)), 5)), INDEX(prices!$A$2:$G$507, (MATCH(I46+33,prices!$A$2:$A$507,0)), 5))</f>
        <v>26.16</v>
      </c>
      <c r="O46">
        <f t="shared" si="2"/>
        <v>0</v>
      </c>
      <c r="P46">
        <f>IFERROR(IFERROR(INDEX(prices!$A$2:$G$507, (MATCH(I46+60,prices!$A$2:$A$507,0)), 5), INDEX(prices!$A$2:$G$507, (MATCH(I46+62,prices!$A$2:$A$507,0)), 5)), INDEX(prices!$A$2:$G$507, (MATCH(I46+63,prices!$A$2:$A$507,0)), 5))</f>
        <v>24.799999</v>
      </c>
      <c r="Q46">
        <f t="shared" si="3"/>
        <v>1.1006848307914912E-2</v>
      </c>
      <c r="R46">
        <f>IFERROR(IFERROR(INDEX(prices!$A$2:$G$507, (MATCH(I46+90,prices!$A$2:$A$507,0)), 5), INDEX(prices!$A$2:$G$507, (MATCH(I46+92,prices!$A$2:$A$507,0)), 5)), INDEX(prices!$A$2:$G$507, (MATCH(I46+93,prices!$A$2:$A$507,0)), 5))</f>
        <v>24.282499000000001</v>
      </c>
      <c r="S46">
        <f t="shared" si="4"/>
        <v>9.1428155844156429E-3</v>
      </c>
      <c r="T46">
        <f>IFERROR(IFERROR(INDEX(prices!$A$2:$G$507, (MATCH(I46+15,prices!$A$2:$A$507,0)), 5), INDEX(prices!$A$2:$G$507, (MATCH(I46+17,prices!$A$2:$A$507,0)), 5)), INDEX(prices!$A$2:$G$507, (MATCH(I46+18,prices!$A$2:$A$507,0)), 5))</f>
        <v>26.049999</v>
      </c>
      <c r="U46">
        <f t="shared" si="5"/>
        <v>2.0368115144218015E-2</v>
      </c>
      <c r="V46">
        <f>IFERROR(IFERROR(INDEX(prices!$A$2:$G$507, (MATCH(I46+7,prices!$A$2:$A$507,0)), 5), INDEX(prices!$A$2:$G$507, (MATCH(I46+9,prices!$A$2:$A$507,0)), 5)), INDEX(prices!$A$2:$G$507, (MATCH(I46+10,prices!$A$2:$A$507,0)), 5))</f>
        <v>25.059999000000001</v>
      </c>
      <c r="W46">
        <f t="shared" si="6"/>
        <v>6.9877208745136544E-4</v>
      </c>
    </row>
    <row r="47" spans="1:23">
      <c r="A47">
        <v>20150306</v>
      </c>
      <c r="B47">
        <v>-1.29</v>
      </c>
      <c r="C47">
        <v>0.27</v>
      </c>
      <c r="D47">
        <v>0.43</v>
      </c>
      <c r="E47">
        <v>0</v>
      </c>
      <c r="F47">
        <v>3</v>
      </c>
      <c r="G47">
        <v>6</v>
      </c>
      <c r="H47">
        <v>2015</v>
      </c>
      <c r="I47" s="1">
        <v>42069</v>
      </c>
      <c r="J47">
        <f>INDEX(pol!$A$2:$B$366, (MATCH(I47,pol!$A$2:$A$366,0)), 2)</f>
        <v>0.26013491556410201</v>
      </c>
      <c r="K47">
        <f t="shared" si="0"/>
        <v>2.7270280399590459E-2</v>
      </c>
      <c r="L47">
        <f>INDEX(prices!$A$2:$G$253, (MATCH(I47,prices!$A$2:$A$253,0)), 5)</f>
        <v>24.535</v>
      </c>
      <c r="M47">
        <f t="shared" si="1"/>
        <v>-5.4722334819619599E-3</v>
      </c>
      <c r="N47">
        <f>IFERROR(IFERROR(INDEX(prices!$A$2:$G$507, (MATCH(I47+30,prices!$A$2:$A$507,0)), 5), INDEX(prices!$A$2:$G$507, (MATCH(I47+32,prices!$A$2:$A$507,0)), 5)), INDEX(prices!$A$2:$G$507, (MATCH(I47+33,prices!$A$2:$A$507,0)), 5))</f>
        <v>25.6675</v>
      </c>
      <c r="O47">
        <f t="shared" si="2"/>
        <v>-1.8826452599388369E-2</v>
      </c>
      <c r="P47">
        <f>IFERROR(IFERROR(INDEX(prices!$A$2:$G$507, (MATCH(I47+60,prices!$A$2:$A$507,0)), 5), INDEX(prices!$A$2:$G$507, (MATCH(I47+62,prices!$A$2:$A$507,0)), 5)), INDEX(prices!$A$2:$G$507, (MATCH(I47+63,prices!$A$2:$A$507,0)), 5))</f>
        <v>24.530000999999999</v>
      </c>
      <c r="Q47">
        <f t="shared" si="3"/>
        <v>-1.0887016568024904E-2</v>
      </c>
      <c r="R47">
        <f>IFERROR(IFERROR(INDEX(prices!$A$2:$G$507, (MATCH(I47+90,prices!$A$2:$A$507,0)), 5), INDEX(prices!$A$2:$G$507, (MATCH(I47+92,prices!$A$2:$A$507,0)), 5)), INDEX(prices!$A$2:$G$507, (MATCH(I47+93,prices!$A$2:$A$507,0)), 5))</f>
        <v>24.08</v>
      </c>
      <c r="S47">
        <f t="shared" si="4"/>
        <v>-8.3392981916730682E-3</v>
      </c>
      <c r="T47">
        <f>IFERROR(IFERROR(INDEX(prices!$A$2:$G$507, (MATCH(I47+15,prices!$A$2:$A$507,0)), 5), INDEX(prices!$A$2:$G$507, (MATCH(I47+17,prices!$A$2:$A$507,0)), 5)), INDEX(prices!$A$2:$G$507, (MATCH(I47+18,prices!$A$2:$A$507,0)), 5))</f>
        <v>25.504999000000002</v>
      </c>
      <c r="U47">
        <f t="shared" si="5"/>
        <v>-2.092130598546273E-2</v>
      </c>
      <c r="V47">
        <f>IFERROR(IFERROR(INDEX(prices!$A$2:$G$507, (MATCH(I47+7,prices!$A$2:$A$507,0)), 5), INDEX(prices!$A$2:$G$507, (MATCH(I47+9,prices!$A$2:$A$507,0)), 5)), INDEX(prices!$A$2:$G$507, (MATCH(I47+10,prices!$A$2:$A$507,0)), 5))</f>
        <v>25.360001</v>
      </c>
      <c r="W47">
        <f t="shared" si="6"/>
        <v>1.1971349240676315E-2</v>
      </c>
    </row>
    <row r="48" spans="1:23">
      <c r="A48">
        <v>20150309</v>
      </c>
      <c r="B48">
        <v>0.37</v>
      </c>
      <c r="C48">
        <v>0.08</v>
      </c>
      <c r="D48">
        <v>-0.02</v>
      </c>
      <c r="E48">
        <v>0</v>
      </c>
      <c r="F48">
        <v>3</v>
      </c>
      <c r="G48">
        <v>9</v>
      </c>
      <c r="H48">
        <v>2015</v>
      </c>
      <c r="I48" s="1">
        <v>42072</v>
      </c>
      <c r="J48">
        <f>INDEX(pol!$A$2:$B$366, (MATCH(I48,pol!$A$2:$A$366,0)), 2)</f>
        <v>0.22219458364414399</v>
      </c>
      <c r="K48">
        <f t="shared" si="0"/>
        <v>-0.14584867178511771</v>
      </c>
      <c r="L48">
        <f>INDEX(prices!$A$2:$G$253, (MATCH(I48,prices!$A$2:$A$253,0)), 5)</f>
        <v>24.75</v>
      </c>
      <c r="M48">
        <f t="shared" si="1"/>
        <v>8.7629916445893571E-3</v>
      </c>
      <c r="N48">
        <f>IFERROR(IFERROR(INDEX(prices!$A$2:$G$507, (MATCH(I48+30,prices!$A$2:$A$507,0)), 5), INDEX(prices!$A$2:$G$507, (MATCH(I48+32,prices!$A$2:$A$507,0)), 5)), INDEX(prices!$A$2:$G$507, (MATCH(I48+33,prices!$A$2:$A$507,0)), 5))</f>
        <v>25.73</v>
      </c>
      <c r="O48">
        <f t="shared" si="2"/>
        <v>2.4349858770819129E-3</v>
      </c>
      <c r="P48">
        <f>IFERROR(IFERROR(INDEX(prices!$A$2:$G$507, (MATCH(I48+60,prices!$A$2:$A$507,0)), 5), INDEX(prices!$A$2:$G$507, (MATCH(I48+62,prices!$A$2:$A$507,0)), 5)), INDEX(prices!$A$2:$G$507, (MATCH(I48+63,prices!$A$2:$A$507,0)), 5))</f>
        <v>25.32</v>
      </c>
      <c r="Q48">
        <f t="shared" si="3"/>
        <v>3.22054206194285E-2</v>
      </c>
      <c r="R48">
        <f>IFERROR(IFERROR(INDEX(prices!$A$2:$G$507, (MATCH(I48+90,prices!$A$2:$A$507,0)), 5), INDEX(prices!$A$2:$G$507, (MATCH(I48+92,prices!$A$2:$A$507,0)), 5)), INDEX(prices!$A$2:$G$507, (MATCH(I48+93,prices!$A$2:$A$507,0)), 5))</f>
        <v>23.415001</v>
      </c>
      <c r="S48">
        <f t="shared" si="4"/>
        <v>-2.7616237541528164E-2</v>
      </c>
      <c r="T48">
        <f>IFERROR(IFERROR(INDEX(prices!$A$2:$G$507, (MATCH(I48+15,prices!$A$2:$A$507,0)), 5), INDEX(prices!$A$2:$G$507, (MATCH(I48+17,prices!$A$2:$A$507,0)), 5)), INDEX(prices!$A$2:$G$507, (MATCH(I48+18,prices!$A$2:$A$507,0)), 5))</f>
        <v>25.745000999999998</v>
      </c>
      <c r="U48">
        <f t="shared" si="5"/>
        <v>9.4099984085471607E-3</v>
      </c>
      <c r="V48">
        <f>IFERROR(IFERROR(INDEX(prices!$A$2:$G$507, (MATCH(I48+7,prices!$A$2:$A$507,0)), 5), INDEX(prices!$A$2:$G$507, (MATCH(I48+9,prices!$A$2:$A$507,0)), 5)), INDEX(prices!$A$2:$G$507, (MATCH(I48+10,prices!$A$2:$A$507,0)), 5))</f>
        <v>26.215</v>
      </c>
      <c r="W48">
        <f t="shared" si="6"/>
        <v>3.3714470279397835E-2</v>
      </c>
    </row>
    <row r="49" spans="1:23">
      <c r="A49">
        <v>20150310</v>
      </c>
      <c r="B49">
        <v>-1.63</v>
      </c>
      <c r="C49">
        <v>0.42</v>
      </c>
      <c r="D49">
        <v>-0.47</v>
      </c>
      <c r="E49">
        <v>0</v>
      </c>
      <c r="F49">
        <v>3</v>
      </c>
      <c r="G49">
        <v>10</v>
      </c>
      <c r="H49">
        <v>2015</v>
      </c>
      <c r="I49" s="1">
        <v>42073</v>
      </c>
      <c r="J49">
        <f>INDEX(pol!$A$2:$B$366, (MATCH(I49,pol!$A$2:$A$366,0)), 2)</f>
        <v>0.210704976224066</v>
      </c>
      <c r="K49">
        <f t="shared" si="0"/>
        <v>-5.170966470757532E-2</v>
      </c>
      <c r="L49">
        <f>INDEX(prices!$A$2:$G$253, (MATCH(I49,prices!$A$2:$A$253,0)), 5)</f>
        <v>24.370000999999998</v>
      </c>
      <c r="M49">
        <f t="shared" si="1"/>
        <v>-1.5353494949495011E-2</v>
      </c>
      <c r="N49">
        <f>IFERROR(IFERROR(INDEX(prices!$A$2:$G$507, (MATCH(I49+30,prices!$A$2:$A$507,0)), 5), INDEX(prices!$A$2:$G$507, (MATCH(I49+32,prices!$A$2:$A$507,0)), 5)), INDEX(prices!$A$2:$G$507, (MATCH(I49+33,prices!$A$2:$A$507,0)), 5))</f>
        <v>25.795000000000002</v>
      </c>
      <c r="O49">
        <f t="shared" si="2"/>
        <v>2.5262339681306365E-3</v>
      </c>
      <c r="P49">
        <f>IFERROR(IFERROR(INDEX(prices!$A$2:$G$507, (MATCH(I49+60,prices!$A$2:$A$507,0)), 5), INDEX(prices!$A$2:$G$507, (MATCH(I49+62,prices!$A$2:$A$507,0)), 5)), INDEX(prices!$A$2:$G$507, (MATCH(I49+63,prices!$A$2:$A$507,0)), 5))</f>
        <v>25.035</v>
      </c>
      <c r="Q49">
        <f t="shared" si="3"/>
        <v>-1.1255924170616119E-2</v>
      </c>
      <c r="R49">
        <f>IFERROR(IFERROR(INDEX(prices!$A$2:$G$507, (MATCH(I49+90,prices!$A$2:$A$507,0)), 5), INDEX(prices!$A$2:$G$507, (MATCH(I49+92,prices!$A$2:$A$507,0)), 5)), INDEX(prices!$A$2:$G$507, (MATCH(I49+93,prices!$A$2:$A$507,0)), 5))</f>
        <v>23.572500000000002</v>
      </c>
      <c r="S49">
        <f t="shared" si="4"/>
        <v>6.7264144041677123E-3</v>
      </c>
      <c r="T49">
        <f>IFERROR(IFERROR(INDEX(prices!$A$2:$G$507, (MATCH(I49+15,prices!$A$2:$A$507,0)), 5), INDEX(prices!$A$2:$G$507, (MATCH(I49+17,prices!$A$2:$A$507,0)), 5)), INDEX(prices!$A$2:$G$507, (MATCH(I49+18,prices!$A$2:$A$507,0)), 5))</f>
        <v>25.6905</v>
      </c>
      <c r="U49">
        <f t="shared" si="5"/>
        <v>-2.1169546662669915E-3</v>
      </c>
      <c r="V49">
        <f>IFERROR(IFERROR(INDEX(prices!$A$2:$G$507, (MATCH(I49+7,prices!$A$2:$A$507,0)), 5), INDEX(prices!$A$2:$G$507, (MATCH(I49+9,prices!$A$2:$A$507,0)), 5)), INDEX(prices!$A$2:$G$507, (MATCH(I49+10,prices!$A$2:$A$507,0)), 5))</f>
        <v>26.225000000000001</v>
      </c>
      <c r="W49">
        <f t="shared" si="6"/>
        <v>3.814609956132582E-4</v>
      </c>
    </row>
    <row r="50" spans="1:23">
      <c r="A50">
        <v>20150311</v>
      </c>
      <c r="B50">
        <v>-0.04</v>
      </c>
      <c r="C50">
        <v>0.56999999999999995</v>
      </c>
      <c r="D50">
        <v>0.52</v>
      </c>
      <c r="E50">
        <v>0</v>
      </c>
      <c r="F50">
        <v>3</v>
      </c>
      <c r="G50">
        <v>11</v>
      </c>
      <c r="H50">
        <v>2015</v>
      </c>
      <c r="I50" s="1">
        <v>42074</v>
      </c>
      <c r="J50">
        <f>INDEX(pol!$A$2:$B$366, (MATCH(I50,pol!$A$2:$A$366,0)), 2)</f>
        <v>0.22495617003308799</v>
      </c>
      <c r="K50">
        <f t="shared" si="0"/>
        <v>6.7635772369548153E-2</v>
      </c>
      <c r="L50">
        <f>INDEX(prices!$A$2:$G$253, (MATCH(I50,prices!$A$2:$A$253,0)), 5)</f>
        <v>25.0425</v>
      </c>
      <c r="M50">
        <f t="shared" si="1"/>
        <v>2.7595362019066063E-2</v>
      </c>
      <c r="N50">
        <f>IFERROR(IFERROR(INDEX(prices!$A$2:$G$507, (MATCH(I50+30,prices!$A$2:$A$507,0)), 5), INDEX(prices!$A$2:$G$507, (MATCH(I50+32,prices!$A$2:$A$507,0)), 5)), INDEX(prices!$A$2:$G$507, (MATCH(I50+33,prices!$A$2:$A$507,0)), 5))</f>
        <v>25.924999</v>
      </c>
      <c r="O50">
        <f t="shared" si="2"/>
        <v>5.0396976158169401E-3</v>
      </c>
      <c r="P50">
        <f>IFERROR(IFERROR(INDEX(prices!$A$2:$G$507, (MATCH(I50+60,prices!$A$2:$A$507,0)), 5), INDEX(prices!$A$2:$G$507, (MATCH(I50+62,prices!$A$2:$A$507,0)), 5)), INDEX(prices!$A$2:$G$507, (MATCH(I50+63,prices!$A$2:$A$507,0)), 5))</f>
        <v>24.514999</v>
      </c>
      <c r="Q50">
        <f t="shared" si="3"/>
        <v>-2.077096065508291E-2</v>
      </c>
      <c r="R50">
        <f>IFERROR(IFERROR(INDEX(prices!$A$2:$G$507, (MATCH(I50+90,prices!$A$2:$A$507,0)), 5), INDEX(prices!$A$2:$G$507, (MATCH(I50+92,prices!$A$2:$A$507,0)), 5)), INDEX(prices!$A$2:$G$507, (MATCH(I50+93,prices!$A$2:$A$507,0)), 5))</f>
        <v>23.415001</v>
      </c>
      <c r="S50">
        <f t="shared" si="4"/>
        <v>-6.6814720543006204E-3</v>
      </c>
      <c r="T50">
        <f>IFERROR(IFERROR(INDEX(prices!$A$2:$G$507, (MATCH(I50+15,prices!$A$2:$A$507,0)), 5), INDEX(prices!$A$2:$G$507, (MATCH(I50+17,prices!$A$2:$A$507,0)), 5)), INDEX(prices!$A$2:$G$507, (MATCH(I50+18,prices!$A$2:$A$507,0)), 5))</f>
        <v>25.530000999999999</v>
      </c>
      <c r="U50">
        <f t="shared" si="5"/>
        <v>-6.2474066289095777E-3</v>
      </c>
      <c r="V50">
        <f>IFERROR(IFERROR(INDEX(prices!$A$2:$G$507, (MATCH(I50+7,prices!$A$2:$A$507,0)), 5), INDEX(prices!$A$2:$G$507, (MATCH(I50+9,prices!$A$2:$A$507,0)), 5)), INDEX(prices!$A$2:$G$507, (MATCH(I50+10,prices!$A$2:$A$507,0)), 5))</f>
        <v>25.76</v>
      </c>
      <c r="W50">
        <f t="shared" si="6"/>
        <v>-1.7731172545281212E-2</v>
      </c>
    </row>
    <row r="51" spans="1:23">
      <c r="A51">
        <v>20150312</v>
      </c>
      <c r="B51">
        <v>1.28</v>
      </c>
      <c r="C51">
        <v>0.38</v>
      </c>
      <c r="D51">
        <v>0.5</v>
      </c>
      <c r="E51">
        <v>0</v>
      </c>
      <c r="F51">
        <v>3</v>
      </c>
      <c r="G51">
        <v>12</v>
      </c>
      <c r="H51">
        <v>2015</v>
      </c>
      <c r="I51" s="1">
        <v>42075</v>
      </c>
      <c r="J51">
        <f>INDEX(pol!$A$2:$B$366, (MATCH(I51,pol!$A$2:$A$366,0)), 2)</f>
        <v>0.27243950662953897</v>
      </c>
      <c r="K51">
        <f t="shared" si="0"/>
        <v>0.21107816953616712</v>
      </c>
      <c r="L51">
        <f>INDEX(prices!$A$2:$G$253, (MATCH(I51,prices!$A$2:$A$253,0)), 5)</f>
        <v>25.059999000000001</v>
      </c>
      <c r="M51">
        <f t="shared" si="1"/>
        <v>6.9877208745136544E-4</v>
      </c>
      <c r="N51">
        <f>IFERROR(IFERROR(INDEX(prices!$A$2:$G$507, (MATCH(I51+30,prices!$A$2:$A$507,0)), 5), INDEX(prices!$A$2:$G$507, (MATCH(I51+32,prices!$A$2:$A$507,0)), 5)), INDEX(prices!$A$2:$G$507, (MATCH(I51+33,prices!$A$2:$A$507,0)), 5))</f>
        <v>25.305</v>
      </c>
      <c r="O51">
        <f t="shared" si="2"/>
        <v>-2.39151021760888E-2</v>
      </c>
      <c r="P51">
        <f>IFERROR(IFERROR(INDEX(prices!$A$2:$G$507, (MATCH(I51+60,prices!$A$2:$A$507,0)), 5), INDEX(prices!$A$2:$G$507, (MATCH(I51+62,prices!$A$2:$A$507,0)), 5)), INDEX(prices!$A$2:$G$507, (MATCH(I51+63,prices!$A$2:$A$507,0)), 5))</f>
        <v>25.035</v>
      </c>
      <c r="Q51">
        <f t="shared" si="3"/>
        <v>2.1211544817929653E-2</v>
      </c>
      <c r="R51">
        <f>IFERROR(IFERROR(INDEX(prices!$A$2:$G$507, (MATCH(I51+90,prices!$A$2:$A$507,0)), 5), INDEX(prices!$A$2:$G$507, (MATCH(I51+92,prices!$A$2:$A$507,0)), 5)), INDEX(prices!$A$2:$G$507, (MATCH(I51+93,prices!$A$2:$A$507,0)), 5))</f>
        <v>24.32</v>
      </c>
      <c r="S51">
        <f t="shared" si="4"/>
        <v>3.8650393395242649E-2</v>
      </c>
      <c r="T51">
        <f>IFERROR(IFERROR(INDEX(prices!$A$2:$G$507, (MATCH(I51+15,prices!$A$2:$A$507,0)), 5), INDEX(prices!$A$2:$G$507, (MATCH(I51+17,prices!$A$2:$A$507,0)), 5)), INDEX(prices!$A$2:$G$507, (MATCH(I51+18,prices!$A$2:$A$507,0)), 5))</f>
        <v>25.6675</v>
      </c>
      <c r="U51">
        <f t="shared" si="5"/>
        <v>5.3857812226486721E-3</v>
      </c>
      <c r="V51">
        <f>IFERROR(IFERROR(INDEX(prices!$A$2:$G$507, (MATCH(I51+7,prices!$A$2:$A$507,0)), 5), INDEX(prices!$A$2:$G$507, (MATCH(I51+9,prices!$A$2:$A$507,0)), 5)), INDEX(prices!$A$2:$G$507, (MATCH(I51+10,prices!$A$2:$A$507,0)), 5))</f>
        <v>25.530000999999999</v>
      </c>
      <c r="W51">
        <f t="shared" si="6"/>
        <v>-8.9285326086957668E-3</v>
      </c>
    </row>
    <row r="52" spans="1:23">
      <c r="A52">
        <v>20150313</v>
      </c>
      <c r="B52">
        <v>-0.56999999999999995</v>
      </c>
      <c r="C52">
        <v>0.2</v>
      </c>
      <c r="D52">
        <v>-0.04</v>
      </c>
      <c r="E52">
        <v>0</v>
      </c>
      <c r="F52">
        <v>3</v>
      </c>
      <c r="G52">
        <v>13</v>
      </c>
      <c r="H52">
        <v>2015</v>
      </c>
      <c r="I52" s="1">
        <v>42076</v>
      </c>
      <c r="J52">
        <f>INDEX(pol!$A$2:$B$366, (MATCH(I52,pol!$A$2:$A$366,0)), 2)</f>
        <v>0.33946390541666599</v>
      </c>
      <c r="K52">
        <f t="shared" si="0"/>
        <v>0.2460157104830844</v>
      </c>
      <c r="L52">
        <f>INDEX(prices!$A$2:$G$253, (MATCH(I52,prices!$A$2:$A$253,0)), 5)</f>
        <v>25.360001</v>
      </c>
      <c r="M52">
        <f t="shared" si="1"/>
        <v>1.1971349240676315E-2</v>
      </c>
      <c r="N52">
        <f>IFERROR(IFERROR(INDEX(prices!$A$2:$G$507, (MATCH(I52+30,prices!$A$2:$A$507,0)), 5), INDEX(prices!$A$2:$G$507, (MATCH(I52+32,prices!$A$2:$A$507,0)), 5)), INDEX(prices!$A$2:$G$507, (MATCH(I52+33,prices!$A$2:$A$507,0)), 5))</f>
        <v>25.530000999999999</v>
      </c>
      <c r="O52">
        <f t="shared" si="2"/>
        <v>8.8915629322267892E-3</v>
      </c>
      <c r="P52">
        <f>IFERROR(IFERROR(INDEX(prices!$A$2:$G$507, (MATCH(I52+60,prices!$A$2:$A$507,0)), 5), INDEX(prices!$A$2:$G$507, (MATCH(I52+62,prices!$A$2:$A$507,0)), 5)), INDEX(prices!$A$2:$G$507, (MATCH(I52+63,prices!$A$2:$A$507,0)), 5))</f>
        <v>24.514999</v>
      </c>
      <c r="Q52">
        <f t="shared" si="3"/>
        <v>-2.077096065508291E-2</v>
      </c>
      <c r="R52">
        <f>IFERROR(IFERROR(INDEX(prices!$A$2:$G$507, (MATCH(I52+90,prices!$A$2:$A$507,0)), 5), INDEX(prices!$A$2:$G$507, (MATCH(I52+92,prices!$A$2:$A$507,0)), 5)), INDEX(prices!$A$2:$G$507, (MATCH(I52+93,prices!$A$2:$A$507,0)), 5))</f>
        <v>24.197500000000002</v>
      </c>
      <c r="S52">
        <f t="shared" si="4"/>
        <v>-5.0370065789473156E-3</v>
      </c>
      <c r="T52">
        <f>IFERROR(IFERROR(INDEX(prices!$A$2:$G$507, (MATCH(I52+15,prices!$A$2:$A$507,0)), 5), INDEX(prices!$A$2:$G$507, (MATCH(I52+17,prices!$A$2:$A$507,0)), 5)), INDEX(prices!$A$2:$G$507, (MATCH(I52+18,prices!$A$2:$A$507,0)), 5))</f>
        <v>26.120000999999998</v>
      </c>
      <c r="U52">
        <f t="shared" si="5"/>
        <v>1.7629336709847006E-2</v>
      </c>
      <c r="V52">
        <f>IFERROR(IFERROR(INDEX(prices!$A$2:$G$507, (MATCH(I52+7,prices!$A$2:$A$507,0)), 5), INDEX(prices!$A$2:$G$507, (MATCH(I52+9,prices!$A$2:$A$507,0)), 5)), INDEX(prices!$A$2:$G$507, (MATCH(I52+10,prices!$A$2:$A$507,0)), 5))</f>
        <v>26.049999</v>
      </c>
      <c r="W52">
        <f t="shared" si="6"/>
        <v>2.0368115144218015E-2</v>
      </c>
    </row>
    <row r="53" spans="1:23">
      <c r="A53">
        <v>20150316</v>
      </c>
      <c r="B53">
        <v>1.23</v>
      </c>
      <c r="C53">
        <v>-0.77</v>
      </c>
      <c r="D53">
        <v>-0.42</v>
      </c>
      <c r="E53">
        <v>0</v>
      </c>
      <c r="F53">
        <v>3</v>
      </c>
      <c r="G53">
        <v>16</v>
      </c>
      <c r="H53">
        <v>2015</v>
      </c>
      <c r="I53" s="1">
        <v>42079</v>
      </c>
      <c r="J53">
        <f>INDEX(pol!$A$2:$B$366, (MATCH(I53,pol!$A$2:$A$366,0)), 2)</f>
        <v>0.25038072027536201</v>
      </c>
      <c r="K53">
        <f t="shared" si="0"/>
        <v>-0.26242314343246942</v>
      </c>
      <c r="L53">
        <f>INDEX(prices!$A$2:$G$253, (MATCH(I53,prices!$A$2:$A$253,0)), 5)</f>
        <v>26.215</v>
      </c>
      <c r="M53">
        <f t="shared" si="1"/>
        <v>3.3714470279397835E-2</v>
      </c>
      <c r="N53">
        <f>IFERROR(IFERROR(INDEX(prices!$A$2:$G$507, (MATCH(I53+30,prices!$A$2:$A$507,0)), 5), INDEX(prices!$A$2:$G$507, (MATCH(I53+32,prices!$A$2:$A$507,0)), 5)), INDEX(prices!$A$2:$G$507, (MATCH(I53+33,prices!$A$2:$A$507,0)), 5))</f>
        <v>25.290001</v>
      </c>
      <c r="O53">
        <f t="shared" si="2"/>
        <v>-9.4007046846570214E-3</v>
      </c>
      <c r="P53">
        <f>IFERROR(IFERROR(INDEX(prices!$A$2:$G$507, (MATCH(I53+60,prices!$A$2:$A$507,0)), 5), INDEX(prices!$A$2:$G$507, (MATCH(I53+62,prices!$A$2:$A$507,0)), 5)), INDEX(prices!$A$2:$G$507, (MATCH(I53+63,prices!$A$2:$A$507,0)), 5))</f>
        <v>24.695</v>
      </c>
      <c r="Q53">
        <f t="shared" si="3"/>
        <v>7.3424844928609116E-3</v>
      </c>
      <c r="R53">
        <f>IFERROR(IFERROR(INDEX(prices!$A$2:$G$507, (MATCH(I53+90,prices!$A$2:$A$507,0)), 5), INDEX(prices!$A$2:$G$507, (MATCH(I53+92,prices!$A$2:$A$507,0)), 5)), INDEX(prices!$A$2:$G$507, (MATCH(I53+93,prices!$A$2:$A$507,0)), 5))</f>
        <v>23.379999000000002</v>
      </c>
      <c r="S53">
        <f t="shared" si="4"/>
        <v>-3.3784523194544891E-2</v>
      </c>
      <c r="T53">
        <f>IFERROR(IFERROR(INDEX(prices!$A$2:$G$507, (MATCH(I53+15,prices!$A$2:$A$507,0)), 5), INDEX(prices!$A$2:$G$507, (MATCH(I53+17,prices!$A$2:$A$507,0)), 5)), INDEX(prices!$A$2:$G$507, (MATCH(I53+18,prices!$A$2:$A$507,0)), 5))</f>
        <v>25.625</v>
      </c>
      <c r="U53">
        <f t="shared" si="5"/>
        <v>-1.8951032965121191E-2</v>
      </c>
      <c r="V53">
        <f>IFERROR(IFERROR(INDEX(prices!$A$2:$G$507, (MATCH(I53+7,prices!$A$2:$A$507,0)), 5), INDEX(prices!$A$2:$G$507, (MATCH(I53+9,prices!$A$2:$A$507,0)), 5)), INDEX(prices!$A$2:$G$507, (MATCH(I53+10,prices!$A$2:$A$507,0)), 5))</f>
        <v>25.504999000000002</v>
      </c>
      <c r="W53">
        <f t="shared" si="6"/>
        <v>-2.092130598546273E-2</v>
      </c>
    </row>
    <row r="54" spans="1:23">
      <c r="A54">
        <v>20150317</v>
      </c>
      <c r="B54">
        <v>-0.2</v>
      </c>
      <c r="C54">
        <v>0.54</v>
      </c>
      <c r="D54">
        <v>-0.03</v>
      </c>
      <c r="E54">
        <v>0</v>
      </c>
      <c r="F54">
        <v>3</v>
      </c>
      <c r="G54">
        <v>17</v>
      </c>
      <c r="H54">
        <v>2015</v>
      </c>
      <c r="I54" s="1">
        <v>42080</v>
      </c>
      <c r="J54">
        <f>INDEX(pol!$A$2:$B$366, (MATCH(I54,pol!$A$2:$A$366,0)), 2)</f>
        <v>0.25264287445634898</v>
      </c>
      <c r="K54">
        <f t="shared" si="0"/>
        <v>9.0348577098871962E-3</v>
      </c>
      <c r="L54">
        <f>INDEX(prices!$A$2:$G$253, (MATCH(I54,prices!$A$2:$A$253,0)), 5)</f>
        <v>26.225000000000001</v>
      </c>
      <c r="M54">
        <f t="shared" si="1"/>
        <v>3.814609956132582E-4</v>
      </c>
      <c r="N54">
        <f>IFERROR(IFERROR(INDEX(prices!$A$2:$G$507, (MATCH(I54+30,prices!$A$2:$A$507,0)), 5), INDEX(prices!$A$2:$G$507, (MATCH(I54+32,prices!$A$2:$A$507,0)), 5)), INDEX(prices!$A$2:$G$507, (MATCH(I54+33,prices!$A$2:$A$507,0)), 5))</f>
        <v>25.16</v>
      </c>
      <c r="O54">
        <f t="shared" si="2"/>
        <v>-5.140411026476434E-3</v>
      </c>
      <c r="P54">
        <f>IFERROR(IFERROR(INDEX(prices!$A$2:$G$507, (MATCH(I54+60,prices!$A$2:$A$507,0)), 5), INDEX(prices!$A$2:$G$507, (MATCH(I54+62,prices!$A$2:$A$507,0)), 5)), INDEX(prices!$A$2:$G$507, (MATCH(I54+63,prices!$A$2:$A$507,0)), 5))</f>
        <v>25.195</v>
      </c>
      <c r="Q54">
        <f t="shared" si="3"/>
        <v>2.024701356549909E-2</v>
      </c>
      <c r="R54">
        <f>IFERROR(IFERROR(INDEX(prices!$A$2:$G$507, (MATCH(I54+90,prices!$A$2:$A$507,0)), 5), INDEX(prices!$A$2:$G$507, (MATCH(I54+92,prices!$A$2:$A$507,0)), 5)), INDEX(prices!$A$2:$G$507, (MATCH(I54+93,prices!$A$2:$A$507,0)), 5))</f>
        <v>23.469999000000001</v>
      </c>
      <c r="S54">
        <f t="shared" si="4"/>
        <v>3.8494441338513255E-3</v>
      </c>
      <c r="T54">
        <f>IFERROR(IFERROR(INDEX(prices!$A$2:$G$507, (MATCH(I54+15,prices!$A$2:$A$507,0)), 5), INDEX(prices!$A$2:$G$507, (MATCH(I54+17,prices!$A$2:$A$507,0)), 5)), INDEX(prices!$A$2:$G$507, (MATCH(I54+18,prices!$A$2:$A$507,0)), 5))</f>
        <v>25.6675</v>
      </c>
      <c r="U54">
        <f t="shared" si="5"/>
        <v>1.6585365853658703E-3</v>
      </c>
      <c r="V54">
        <f>IFERROR(IFERROR(INDEX(prices!$A$2:$G$507, (MATCH(I54+7,prices!$A$2:$A$507,0)), 5), INDEX(prices!$A$2:$G$507, (MATCH(I54+9,prices!$A$2:$A$507,0)), 5)), INDEX(prices!$A$2:$G$507, (MATCH(I54+10,prices!$A$2:$A$507,0)), 5))</f>
        <v>25.745000999999998</v>
      </c>
      <c r="W54">
        <f t="shared" si="6"/>
        <v>9.4099984085471607E-3</v>
      </c>
    </row>
    <row r="55" spans="1:23">
      <c r="A55">
        <v>20150318</v>
      </c>
      <c r="B55">
        <v>1.08</v>
      </c>
      <c r="C55">
        <v>-0.51</v>
      </c>
      <c r="D55">
        <v>0</v>
      </c>
      <c r="E55">
        <v>0</v>
      </c>
      <c r="F55">
        <v>3</v>
      </c>
      <c r="G55">
        <v>18</v>
      </c>
      <c r="H55">
        <v>2015</v>
      </c>
      <c r="I55" s="1">
        <v>42081</v>
      </c>
      <c r="J55" t="e">
        <f>INDEX(pol!$A$2:$B$366, (MATCH(I55,pol!$A$2:$A$366,0)), 2)</f>
        <v>#N/A</v>
      </c>
      <c r="K55" t="e">
        <f t="shared" si="0"/>
        <v>#N/A</v>
      </c>
      <c r="L55">
        <f>INDEX(prices!$A$2:$G$253, (MATCH(I55,prices!$A$2:$A$253,0)), 5)</f>
        <v>25.76</v>
      </c>
      <c r="M55">
        <f t="shared" si="1"/>
        <v>-1.7731172545281212E-2</v>
      </c>
      <c r="N55">
        <f>IFERROR(IFERROR(INDEX(prices!$A$2:$G$507, (MATCH(I55+30,prices!$A$2:$A$507,0)), 5), INDEX(prices!$A$2:$G$507, (MATCH(I55+32,prices!$A$2:$A$507,0)), 5)), INDEX(prices!$A$2:$G$507, (MATCH(I55+33,prices!$A$2:$A$507,0)), 5))</f>
        <v>24.725000000000001</v>
      </c>
      <c r="O55">
        <f t="shared" si="2"/>
        <v>-1.7289348171701063E-2</v>
      </c>
      <c r="P55">
        <f>IFERROR(IFERROR(INDEX(prices!$A$2:$G$507, (MATCH(I55+60,prices!$A$2:$A$507,0)), 5), INDEX(prices!$A$2:$G$507, (MATCH(I55+62,prices!$A$2:$A$507,0)), 5)), INDEX(prices!$A$2:$G$507, (MATCH(I55+63,prices!$A$2:$A$507,0)), 5))</f>
        <v>25.802499999999998</v>
      </c>
      <c r="Q55">
        <f t="shared" si="3"/>
        <v>2.4111926969636759E-2</v>
      </c>
      <c r="R55">
        <f>IFERROR(IFERROR(INDEX(prices!$A$2:$G$507, (MATCH(I55+90,prices!$A$2:$A$507,0)), 5), INDEX(prices!$A$2:$G$507, (MATCH(I55+92,prices!$A$2:$A$507,0)), 5)), INDEX(prices!$A$2:$G$507, (MATCH(I55+93,prices!$A$2:$A$507,0)), 5))</f>
        <v>23.379999000000002</v>
      </c>
      <c r="S55">
        <f t="shared" si="4"/>
        <v>-3.8346827368846439E-3</v>
      </c>
      <c r="T55">
        <f>IFERROR(IFERROR(INDEX(prices!$A$2:$G$507, (MATCH(I55+15,prices!$A$2:$A$507,0)), 5), INDEX(prices!$A$2:$G$507, (MATCH(I55+17,prices!$A$2:$A$507,0)), 5)), INDEX(prices!$A$2:$G$507, (MATCH(I55+18,prices!$A$2:$A$507,0)), 5))</f>
        <v>25.91</v>
      </c>
      <c r="U55">
        <f t="shared" si="5"/>
        <v>9.4477452030778102E-3</v>
      </c>
      <c r="V55">
        <f>IFERROR(IFERROR(INDEX(prices!$A$2:$G$507, (MATCH(I55+7,prices!$A$2:$A$507,0)), 5), INDEX(prices!$A$2:$G$507, (MATCH(I55+9,prices!$A$2:$A$507,0)), 5)), INDEX(prices!$A$2:$G$507, (MATCH(I55+10,prices!$A$2:$A$507,0)), 5))</f>
        <v>25.6905</v>
      </c>
      <c r="W55">
        <f t="shared" si="6"/>
        <v>-2.1169546662669915E-3</v>
      </c>
    </row>
    <row r="56" spans="1:23">
      <c r="A56">
        <v>20150319</v>
      </c>
      <c r="B56">
        <v>-0.36</v>
      </c>
      <c r="C56">
        <v>0.87</v>
      </c>
      <c r="D56">
        <v>-1.1100000000000001</v>
      </c>
      <c r="E56">
        <v>0</v>
      </c>
      <c r="F56">
        <v>3</v>
      </c>
      <c r="G56">
        <v>19</v>
      </c>
      <c r="H56">
        <v>2015</v>
      </c>
      <c r="I56" s="1">
        <v>42082</v>
      </c>
      <c r="J56">
        <f>INDEX(pol!$A$2:$B$366, (MATCH(I56,pol!$A$2:$A$366,0)), 2)</f>
        <v>0.21982191509374899</v>
      </c>
      <c r="K56" t="e">
        <f t="shared" si="0"/>
        <v>#N/A</v>
      </c>
      <c r="L56">
        <f>INDEX(prices!$A$2:$G$253, (MATCH(I56,prices!$A$2:$A$253,0)), 5)</f>
        <v>25.530000999999999</v>
      </c>
      <c r="M56">
        <f t="shared" si="1"/>
        <v>-8.9285326086957668E-3</v>
      </c>
      <c r="N56">
        <f>IFERROR(IFERROR(INDEX(prices!$A$2:$G$507, (MATCH(I56+30,prices!$A$2:$A$507,0)), 5), INDEX(prices!$A$2:$G$507, (MATCH(I56+32,prices!$A$2:$A$507,0)), 5)), INDEX(prices!$A$2:$G$507, (MATCH(I56+33,prices!$A$2:$A$507,0)), 5))</f>
        <v>24.27</v>
      </c>
      <c r="O56">
        <f t="shared" si="2"/>
        <v>-1.8402426693630004E-2</v>
      </c>
      <c r="P56">
        <f>IFERROR(IFERROR(INDEX(prices!$A$2:$G$507, (MATCH(I56+60,prices!$A$2:$A$507,0)), 5), INDEX(prices!$A$2:$G$507, (MATCH(I56+62,prices!$A$2:$A$507,0)), 5)), INDEX(prices!$A$2:$G$507, (MATCH(I56+63,prices!$A$2:$A$507,0)), 5))</f>
        <v>25.195</v>
      </c>
      <c r="Q56">
        <f t="shared" si="3"/>
        <v>-2.3544230210250875E-2</v>
      </c>
      <c r="R56">
        <f>IFERROR(IFERROR(INDEX(prices!$A$2:$G$507, (MATCH(I56+90,prices!$A$2:$A$507,0)), 5), INDEX(prices!$A$2:$G$507, (MATCH(I56+92,prices!$A$2:$A$507,0)), 5)), INDEX(prices!$A$2:$G$507, (MATCH(I56+93,prices!$A$2:$A$507,0)), 5))</f>
        <v>23.317499000000002</v>
      </c>
      <c r="S56">
        <f t="shared" si="4"/>
        <v>-2.6732250929523134E-3</v>
      </c>
      <c r="T56">
        <f>IFERROR(IFERROR(INDEX(prices!$A$2:$G$507, (MATCH(I56+15,prices!$A$2:$A$507,0)), 5), INDEX(prices!$A$2:$G$507, (MATCH(I56+17,prices!$A$2:$A$507,0)), 5)), INDEX(prices!$A$2:$G$507, (MATCH(I56+18,prices!$A$2:$A$507,0)), 5))</f>
        <v>26.16</v>
      </c>
      <c r="U56">
        <f t="shared" si="5"/>
        <v>9.6487842531840992E-3</v>
      </c>
      <c r="V56">
        <f>IFERROR(IFERROR(INDEX(prices!$A$2:$G$507, (MATCH(I56+7,prices!$A$2:$A$507,0)), 5), INDEX(prices!$A$2:$G$507, (MATCH(I56+9,prices!$A$2:$A$507,0)), 5)), INDEX(prices!$A$2:$G$507, (MATCH(I56+10,prices!$A$2:$A$507,0)), 5))</f>
        <v>25.530000999999999</v>
      </c>
      <c r="W56">
        <f t="shared" si="6"/>
        <v>-6.2474066289095777E-3</v>
      </c>
    </row>
    <row r="57" spans="1:23">
      <c r="A57">
        <v>20150320</v>
      </c>
      <c r="B57">
        <v>0.81</v>
      </c>
      <c r="C57">
        <v>-0.14000000000000001</v>
      </c>
      <c r="D57">
        <v>0.54</v>
      </c>
      <c r="E57">
        <v>0</v>
      </c>
      <c r="F57">
        <v>3</v>
      </c>
      <c r="G57">
        <v>20</v>
      </c>
      <c r="H57">
        <v>2015</v>
      </c>
      <c r="I57" s="1">
        <v>42083</v>
      </c>
      <c r="J57">
        <f>INDEX(pol!$A$2:$B$366, (MATCH(I57,pol!$A$2:$A$366,0)), 2)</f>
        <v>0.30806921194560599</v>
      </c>
      <c r="K57">
        <f t="shared" si="0"/>
        <v>0.40144904030256295</v>
      </c>
      <c r="L57">
        <f>INDEX(prices!$A$2:$G$253, (MATCH(I57,prices!$A$2:$A$253,0)), 5)</f>
        <v>26.049999</v>
      </c>
      <c r="M57">
        <f t="shared" si="1"/>
        <v>2.0368115144218015E-2</v>
      </c>
      <c r="N57">
        <f>IFERROR(IFERROR(INDEX(prices!$A$2:$G$507, (MATCH(I57+30,prices!$A$2:$A$507,0)), 5), INDEX(prices!$A$2:$G$507, (MATCH(I57+32,prices!$A$2:$A$507,0)), 5)), INDEX(prices!$A$2:$G$507, (MATCH(I57+33,prices!$A$2:$A$507,0)), 5))</f>
        <v>24.26</v>
      </c>
      <c r="O57">
        <f t="shared" si="2"/>
        <v>-4.1203131437981091E-4</v>
      </c>
      <c r="P57">
        <f>IFERROR(IFERROR(INDEX(prices!$A$2:$G$507, (MATCH(I57+60,prices!$A$2:$A$507,0)), 5), INDEX(prices!$A$2:$G$507, (MATCH(I57+62,prices!$A$2:$A$507,0)), 5)), INDEX(prices!$A$2:$G$507, (MATCH(I57+63,prices!$A$2:$A$507,0)), 5))</f>
        <v>25.802499999999998</v>
      </c>
      <c r="Q57">
        <f t="shared" si="3"/>
        <v>2.4111926969636759E-2</v>
      </c>
      <c r="R57">
        <f>IFERROR(IFERROR(INDEX(prices!$A$2:$G$507, (MATCH(I57+90,prices!$A$2:$A$507,0)), 5), INDEX(prices!$A$2:$G$507, (MATCH(I57+92,prices!$A$2:$A$507,0)), 5)), INDEX(prices!$A$2:$G$507, (MATCH(I57+93,prices!$A$2:$A$507,0)), 5))</f>
        <v>23.537500000000001</v>
      </c>
      <c r="S57">
        <f t="shared" si="4"/>
        <v>9.4350170230520815E-3</v>
      </c>
      <c r="T57">
        <f>IFERROR(IFERROR(INDEX(prices!$A$2:$G$507, (MATCH(I57+15,prices!$A$2:$A$507,0)), 5), INDEX(prices!$A$2:$G$507, (MATCH(I57+17,prices!$A$2:$A$507,0)), 5)), INDEX(prices!$A$2:$G$507, (MATCH(I57+18,prices!$A$2:$A$507,0)), 5))</f>
        <v>26.16</v>
      </c>
      <c r="U57">
        <f t="shared" si="5"/>
        <v>0</v>
      </c>
      <c r="V57">
        <f>IFERROR(IFERROR(INDEX(prices!$A$2:$G$507, (MATCH(I57+7,prices!$A$2:$A$507,0)), 5), INDEX(prices!$A$2:$G$507, (MATCH(I57+9,prices!$A$2:$A$507,0)), 5)), INDEX(prices!$A$2:$G$507, (MATCH(I57+10,prices!$A$2:$A$507,0)), 5))</f>
        <v>25.6675</v>
      </c>
      <c r="W57">
        <f t="shared" si="6"/>
        <v>5.3857812226486721E-3</v>
      </c>
    </row>
    <row r="58" spans="1:23">
      <c r="A58">
        <v>20150323</v>
      </c>
      <c r="B58">
        <v>-0.19</v>
      </c>
      <c r="C58">
        <v>0.21</v>
      </c>
      <c r="D58">
        <v>0.24</v>
      </c>
      <c r="E58">
        <v>0</v>
      </c>
      <c r="F58">
        <v>3</v>
      </c>
      <c r="G58">
        <v>23</v>
      </c>
      <c r="H58">
        <v>2015</v>
      </c>
      <c r="I58" s="1">
        <v>42086</v>
      </c>
      <c r="J58">
        <f>INDEX(pol!$A$2:$B$366, (MATCH(I58,pol!$A$2:$A$366,0)), 2)</f>
        <v>0.21754854302631499</v>
      </c>
      <c r="K58">
        <f t="shared" si="0"/>
        <v>-0.29383224746026787</v>
      </c>
      <c r="L58">
        <f>INDEX(prices!$A$2:$G$253, (MATCH(I58,prices!$A$2:$A$253,0)), 5)</f>
        <v>25.504999000000002</v>
      </c>
      <c r="M58">
        <f t="shared" si="1"/>
        <v>-2.092130598546273E-2</v>
      </c>
      <c r="N58">
        <f>IFERROR(IFERROR(INDEX(prices!$A$2:$G$507, (MATCH(I58+30,prices!$A$2:$A$507,0)), 5), INDEX(prices!$A$2:$G$507, (MATCH(I58+32,prices!$A$2:$A$507,0)), 5)), INDEX(prices!$A$2:$G$507, (MATCH(I58+33,prices!$A$2:$A$507,0)), 5))</f>
        <v>24.192499000000002</v>
      </c>
      <c r="O58">
        <f t="shared" si="2"/>
        <v>-2.782399010717231E-3</v>
      </c>
      <c r="P58">
        <f>IFERROR(IFERROR(INDEX(prices!$A$2:$G$507, (MATCH(I58+60,prices!$A$2:$A$507,0)), 5), INDEX(prices!$A$2:$G$507, (MATCH(I58+62,prices!$A$2:$A$507,0)), 5)), INDEX(prices!$A$2:$G$507, (MATCH(I58+63,prices!$A$2:$A$507,0)), 5))</f>
        <v>25.209999</v>
      </c>
      <c r="Q58">
        <f t="shared" si="3"/>
        <v>-2.2962929948648333E-2</v>
      </c>
      <c r="R58">
        <f>IFERROR(IFERROR(INDEX(prices!$A$2:$G$507, (MATCH(I58+90,prices!$A$2:$A$507,0)), 5), INDEX(prices!$A$2:$G$507, (MATCH(I58+92,prices!$A$2:$A$507,0)), 5)), INDEX(prices!$A$2:$G$507, (MATCH(I58+93,prices!$A$2:$A$507,0)), 5))</f>
        <v>24.448</v>
      </c>
      <c r="S58">
        <f t="shared" si="4"/>
        <v>3.8682952734997299E-2</v>
      </c>
      <c r="T58">
        <f>IFERROR(IFERROR(INDEX(prices!$A$2:$G$507, (MATCH(I58+15,prices!$A$2:$A$507,0)), 5), INDEX(prices!$A$2:$G$507, (MATCH(I58+17,prices!$A$2:$A$507,0)), 5)), INDEX(prices!$A$2:$G$507, (MATCH(I58+18,prices!$A$2:$A$507,0)), 5))</f>
        <v>25.6675</v>
      </c>
      <c r="U58">
        <f t="shared" si="5"/>
        <v>-1.8826452599388369E-2</v>
      </c>
      <c r="V58">
        <f>IFERROR(IFERROR(INDEX(prices!$A$2:$G$507, (MATCH(I58+7,prices!$A$2:$A$507,0)), 5), INDEX(prices!$A$2:$G$507, (MATCH(I58+9,prices!$A$2:$A$507,0)), 5)), INDEX(prices!$A$2:$G$507, (MATCH(I58+10,prices!$A$2:$A$507,0)), 5))</f>
        <v>26.120000999999998</v>
      </c>
      <c r="W58">
        <f t="shared" si="6"/>
        <v>1.7629336709847006E-2</v>
      </c>
    </row>
    <row r="59" spans="1:23">
      <c r="A59">
        <v>20150324</v>
      </c>
      <c r="B59">
        <v>-0.51</v>
      </c>
      <c r="C59">
        <v>0.57999999999999996</v>
      </c>
      <c r="D59">
        <v>-0.28999999999999998</v>
      </c>
      <c r="E59">
        <v>0</v>
      </c>
      <c r="F59">
        <v>3</v>
      </c>
      <c r="G59">
        <v>24</v>
      </c>
      <c r="H59">
        <v>2015</v>
      </c>
      <c r="I59" s="1">
        <v>42087</v>
      </c>
      <c r="J59">
        <f>INDEX(pol!$A$2:$B$366, (MATCH(I59,pol!$A$2:$A$366,0)), 2)</f>
        <v>0.24376433607443301</v>
      </c>
      <c r="K59">
        <f t="shared" si="0"/>
        <v>0.12050548665337153</v>
      </c>
      <c r="L59">
        <f>INDEX(prices!$A$2:$G$253, (MATCH(I59,prices!$A$2:$A$253,0)), 5)</f>
        <v>25.745000999999998</v>
      </c>
      <c r="M59">
        <f t="shared" si="1"/>
        <v>9.4099984085471607E-3</v>
      </c>
      <c r="N59">
        <f>IFERROR(IFERROR(INDEX(prices!$A$2:$G$507, (MATCH(I59+30,prices!$A$2:$A$507,0)), 5), INDEX(prices!$A$2:$G$507, (MATCH(I59+32,prices!$A$2:$A$507,0)), 5)), INDEX(prices!$A$2:$G$507, (MATCH(I59+33,prices!$A$2:$A$507,0)), 5))</f>
        <v>24.6</v>
      </c>
      <c r="O59">
        <f t="shared" si="2"/>
        <v>1.6844105274118223E-2</v>
      </c>
      <c r="P59">
        <f>IFERROR(IFERROR(INDEX(prices!$A$2:$G$507, (MATCH(I59+60,prices!$A$2:$A$507,0)), 5), INDEX(prices!$A$2:$G$507, (MATCH(I59+62,prices!$A$2:$A$507,0)), 5)), INDEX(prices!$A$2:$G$507, (MATCH(I59+63,prices!$A$2:$A$507,0)), 5))</f>
        <v>24.559999000000001</v>
      </c>
      <c r="Q59">
        <f t="shared" si="3"/>
        <v>-2.5783420300809951E-2</v>
      </c>
      <c r="R59">
        <f>IFERROR(IFERROR(INDEX(prices!$A$2:$G$507, (MATCH(I59+90,prices!$A$2:$A$507,0)), 5), INDEX(prices!$A$2:$G$507, (MATCH(I59+92,prices!$A$2:$A$507,0)), 5)), INDEX(prices!$A$2:$G$507, (MATCH(I59+93,prices!$A$2:$A$507,0)), 5))</f>
        <v>24.33</v>
      </c>
      <c r="S59">
        <f t="shared" si="4"/>
        <v>-4.826570680628358E-3</v>
      </c>
      <c r="T59">
        <f>IFERROR(IFERROR(INDEX(prices!$A$2:$G$507, (MATCH(I59+15,prices!$A$2:$A$507,0)), 5), INDEX(prices!$A$2:$G$507, (MATCH(I59+17,prices!$A$2:$A$507,0)), 5)), INDEX(prices!$A$2:$G$507, (MATCH(I59+18,prices!$A$2:$A$507,0)), 5))</f>
        <v>25.73</v>
      </c>
      <c r="U59">
        <f t="shared" si="5"/>
        <v>2.4349858770819129E-3</v>
      </c>
      <c r="V59">
        <f>IFERROR(IFERROR(INDEX(prices!$A$2:$G$507, (MATCH(I59+7,prices!$A$2:$A$507,0)), 5), INDEX(prices!$A$2:$G$507, (MATCH(I59+9,prices!$A$2:$A$507,0)), 5)), INDEX(prices!$A$2:$G$507, (MATCH(I59+10,prices!$A$2:$A$507,0)), 5))</f>
        <v>25.625</v>
      </c>
      <c r="W59">
        <f t="shared" si="6"/>
        <v>-1.8951032965121191E-2</v>
      </c>
    </row>
    <row r="60" spans="1:23">
      <c r="A60">
        <v>20150325</v>
      </c>
      <c r="B60">
        <v>-1.56</v>
      </c>
      <c r="C60">
        <v>-0.98</v>
      </c>
      <c r="D60">
        <v>1.04</v>
      </c>
      <c r="E60">
        <v>0</v>
      </c>
      <c r="F60">
        <v>3</v>
      </c>
      <c r="G60">
        <v>25</v>
      </c>
      <c r="H60">
        <v>2015</v>
      </c>
      <c r="I60" s="1">
        <v>42088</v>
      </c>
      <c r="J60">
        <f>INDEX(pol!$A$2:$B$366, (MATCH(I60,pol!$A$2:$A$366,0)), 2)</f>
        <v>0.25528686147104201</v>
      </c>
      <c r="K60">
        <f t="shared" si="0"/>
        <v>4.7269118945646824E-2</v>
      </c>
      <c r="L60">
        <f>INDEX(prices!$A$2:$G$253, (MATCH(I60,prices!$A$2:$A$253,0)), 5)</f>
        <v>25.6905</v>
      </c>
      <c r="M60">
        <f t="shared" si="1"/>
        <v>-2.1169546662669915E-3</v>
      </c>
      <c r="N60">
        <f>IFERROR(IFERROR(INDEX(prices!$A$2:$G$507, (MATCH(I60+30,prices!$A$2:$A$507,0)), 5), INDEX(prices!$A$2:$G$507, (MATCH(I60+32,prices!$A$2:$A$507,0)), 5)), INDEX(prices!$A$2:$G$507, (MATCH(I60+33,prices!$A$2:$A$507,0)), 5))</f>
        <v>25.305</v>
      </c>
      <c r="O60">
        <f t="shared" si="2"/>
        <v>2.8658536585365782E-2</v>
      </c>
      <c r="P60">
        <f>IFERROR(IFERROR(INDEX(prices!$A$2:$G$507, (MATCH(I60+60,prices!$A$2:$A$507,0)), 5), INDEX(prices!$A$2:$G$507, (MATCH(I60+62,prices!$A$2:$A$507,0)), 5)), INDEX(prices!$A$2:$G$507, (MATCH(I60+63,prices!$A$2:$A$507,0)), 5))</f>
        <v>24.559999000000001</v>
      </c>
      <c r="Q60">
        <f t="shared" si="3"/>
        <v>0</v>
      </c>
      <c r="R60">
        <f>IFERROR(IFERROR(INDEX(prices!$A$2:$G$507, (MATCH(I60+90,prices!$A$2:$A$507,0)), 5), INDEX(prices!$A$2:$G$507, (MATCH(I60+92,prices!$A$2:$A$507,0)), 5)), INDEX(prices!$A$2:$G$507, (MATCH(I60+93,prices!$A$2:$A$507,0)), 5))</f>
        <v>24.448</v>
      </c>
      <c r="S60">
        <f t="shared" si="4"/>
        <v>4.8499794492397087E-3</v>
      </c>
      <c r="T60">
        <f>IFERROR(IFERROR(INDEX(prices!$A$2:$G$507, (MATCH(I60+15,prices!$A$2:$A$507,0)), 5), INDEX(prices!$A$2:$G$507, (MATCH(I60+17,prices!$A$2:$A$507,0)), 5)), INDEX(prices!$A$2:$G$507, (MATCH(I60+18,prices!$A$2:$A$507,0)), 5))</f>
        <v>25.795000000000002</v>
      </c>
      <c r="U60">
        <f t="shared" si="5"/>
        <v>2.5262339681306365E-3</v>
      </c>
      <c r="V60">
        <f>IFERROR(IFERROR(INDEX(prices!$A$2:$G$507, (MATCH(I60+7,prices!$A$2:$A$507,0)), 5), INDEX(prices!$A$2:$G$507, (MATCH(I60+9,prices!$A$2:$A$507,0)), 5)), INDEX(prices!$A$2:$G$507, (MATCH(I60+10,prices!$A$2:$A$507,0)), 5))</f>
        <v>25.6675</v>
      </c>
      <c r="W60">
        <f t="shared" si="6"/>
        <v>1.6585365853658703E-3</v>
      </c>
    </row>
    <row r="61" spans="1:23">
      <c r="A61">
        <v>20150326</v>
      </c>
      <c r="B61">
        <v>-0.22</v>
      </c>
      <c r="C61">
        <v>0.11</v>
      </c>
      <c r="D61">
        <v>-0.06</v>
      </c>
      <c r="E61">
        <v>0</v>
      </c>
      <c r="F61">
        <v>3</v>
      </c>
      <c r="G61">
        <v>26</v>
      </c>
      <c r="H61">
        <v>2015</v>
      </c>
      <c r="I61" s="1">
        <v>42089</v>
      </c>
      <c r="J61">
        <f>INDEX(pol!$A$2:$B$366, (MATCH(I61,pol!$A$2:$A$366,0)), 2)</f>
        <v>0.25338783024365402</v>
      </c>
      <c r="K61">
        <f t="shared" si="0"/>
        <v>-7.438813013898116E-3</v>
      </c>
      <c r="L61">
        <f>INDEX(prices!$A$2:$G$253, (MATCH(I61,prices!$A$2:$A$253,0)), 5)</f>
        <v>25.530000999999999</v>
      </c>
      <c r="M61">
        <f t="shared" si="1"/>
        <v>-6.2474066289095777E-3</v>
      </c>
      <c r="N61">
        <f>IFERROR(IFERROR(INDEX(prices!$A$2:$G$507, (MATCH(I61+30,prices!$A$2:$A$507,0)), 5), INDEX(prices!$A$2:$G$507, (MATCH(I61+32,prices!$A$2:$A$507,0)), 5)), INDEX(prices!$A$2:$G$507, (MATCH(I61+33,prices!$A$2:$A$507,0)), 5))</f>
        <v>26.25</v>
      </c>
      <c r="O61">
        <f t="shared" si="2"/>
        <v>3.7344398340248976E-2</v>
      </c>
      <c r="P61">
        <f>IFERROR(IFERROR(INDEX(prices!$A$2:$G$507, (MATCH(I61+60,prices!$A$2:$A$507,0)), 5), INDEX(prices!$A$2:$G$507, (MATCH(I61+62,prices!$A$2:$A$507,0)), 5)), INDEX(prices!$A$2:$G$507, (MATCH(I61+63,prices!$A$2:$A$507,0)), 5))</f>
        <v>24.83</v>
      </c>
      <c r="Q61">
        <f t="shared" si="3"/>
        <v>1.0993526506250958E-2</v>
      </c>
      <c r="R61">
        <f>IFERROR(IFERROR(INDEX(prices!$A$2:$G$507, (MATCH(I61+90,prices!$A$2:$A$507,0)), 5), INDEX(prices!$A$2:$G$507, (MATCH(I61+92,prices!$A$2:$A$507,0)), 5)), INDEX(prices!$A$2:$G$507, (MATCH(I61+93,prices!$A$2:$A$507,0)), 5))</f>
        <v>24.0625</v>
      </c>
      <c r="S61">
        <f t="shared" si="4"/>
        <v>-1.5768160994764413E-2</v>
      </c>
      <c r="T61">
        <f>IFERROR(IFERROR(INDEX(prices!$A$2:$G$507, (MATCH(I61+15,prices!$A$2:$A$507,0)), 5), INDEX(prices!$A$2:$G$507, (MATCH(I61+17,prices!$A$2:$A$507,0)), 5)), INDEX(prices!$A$2:$G$507, (MATCH(I61+18,prices!$A$2:$A$507,0)), 5))</f>
        <v>25.924999</v>
      </c>
      <c r="U61">
        <f t="shared" si="5"/>
        <v>5.0396976158169401E-3</v>
      </c>
      <c r="V61">
        <f>IFERROR(IFERROR(INDEX(prices!$A$2:$G$507, (MATCH(I61+7,prices!$A$2:$A$507,0)), 5), INDEX(prices!$A$2:$G$507, (MATCH(I61+9,prices!$A$2:$A$507,0)), 5)), INDEX(prices!$A$2:$G$507, (MATCH(I61+10,prices!$A$2:$A$507,0)), 5))</f>
        <v>25.91</v>
      </c>
      <c r="W61">
        <f t="shared" si="6"/>
        <v>9.4477452030778102E-3</v>
      </c>
    </row>
    <row r="62" spans="1:23">
      <c r="A62">
        <v>20150327</v>
      </c>
      <c r="B62">
        <v>0.32</v>
      </c>
      <c r="C62">
        <v>0.5</v>
      </c>
      <c r="D62">
        <v>-0.7</v>
      </c>
      <c r="E62">
        <v>0</v>
      </c>
      <c r="F62">
        <v>3</v>
      </c>
      <c r="G62">
        <v>27</v>
      </c>
      <c r="H62">
        <v>2015</v>
      </c>
      <c r="I62" s="1">
        <v>42090</v>
      </c>
      <c r="J62">
        <f>INDEX(pol!$A$2:$B$366, (MATCH(I62,pol!$A$2:$A$366,0)), 2)</f>
        <v>0.211715948580912</v>
      </c>
      <c r="K62">
        <f t="shared" si="0"/>
        <v>-0.16445889142612316</v>
      </c>
      <c r="L62">
        <f>INDEX(prices!$A$2:$G$253, (MATCH(I62,prices!$A$2:$A$253,0)), 5)</f>
        <v>25.6675</v>
      </c>
      <c r="M62">
        <f t="shared" si="1"/>
        <v>5.3857812226486721E-3</v>
      </c>
      <c r="N62">
        <f>IFERROR(IFERROR(INDEX(prices!$A$2:$G$507, (MATCH(I62+30,prices!$A$2:$A$507,0)), 5), INDEX(prices!$A$2:$G$507, (MATCH(I62+32,prices!$A$2:$A$507,0)), 5)), INDEX(prices!$A$2:$G$507, (MATCH(I62+33,prices!$A$2:$A$507,0)), 5))</f>
        <v>25.889999</v>
      </c>
      <c r="O62">
        <f t="shared" si="2"/>
        <v>-1.3714323809523827E-2</v>
      </c>
      <c r="P62">
        <f>IFERROR(IFERROR(INDEX(prices!$A$2:$G$507, (MATCH(I62+60,prices!$A$2:$A$507,0)), 5), INDEX(prices!$A$2:$G$507, (MATCH(I62+62,prices!$A$2:$A$507,0)), 5)), INDEX(prices!$A$2:$G$507, (MATCH(I62+63,prices!$A$2:$A$507,0)), 5))</f>
        <v>24.559999000000001</v>
      </c>
      <c r="Q62">
        <f t="shared" si="3"/>
        <v>-1.0873983084977732E-2</v>
      </c>
      <c r="R62">
        <f>IFERROR(IFERROR(INDEX(prices!$A$2:$G$507, (MATCH(I62+90,prices!$A$2:$A$507,0)), 5), INDEX(prices!$A$2:$G$507, (MATCH(I62+92,prices!$A$2:$A$507,0)), 5)), INDEX(prices!$A$2:$G$507, (MATCH(I62+93,prices!$A$2:$A$507,0)), 5))</f>
        <v>24.110001</v>
      </c>
      <c r="S62">
        <f t="shared" si="4"/>
        <v>1.9740675324675517E-3</v>
      </c>
      <c r="T62">
        <f>IFERROR(IFERROR(INDEX(prices!$A$2:$G$507, (MATCH(I62+15,prices!$A$2:$A$507,0)), 5), INDEX(prices!$A$2:$G$507, (MATCH(I62+17,prices!$A$2:$A$507,0)), 5)), INDEX(prices!$A$2:$G$507, (MATCH(I62+18,prices!$A$2:$A$507,0)), 5))</f>
        <v>25.305</v>
      </c>
      <c r="U62">
        <f t="shared" si="5"/>
        <v>-2.39151021760888E-2</v>
      </c>
      <c r="V62">
        <f>IFERROR(IFERROR(INDEX(prices!$A$2:$G$507, (MATCH(I62+7,prices!$A$2:$A$507,0)), 5), INDEX(prices!$A$2:$G$507, (MATCH(I62+9,prices!$A$2:$A$507,0)), 5)), INDEX(prices!$A$2:$G$507, (MATCH(I62+10,prices!$A$2:$A$507,0)), 5))</f>
        <v>26.16</v>
      </c>
      <c r="W62">
        <f t="shared" si="6"/>
        <v>9.6487842531840992E-3</v>
      </c>
    </row>
    <row r="63" spans="1:23">
      <c r="A63">
        <v>20150330</v>
      </c>
      <c r="B63">
        <v>1.24</v>
      </c>
      <c r="C63">
        <v>0.01</v>
      </c>
      <c r="D63">
        <v>-0.04</v>
      </c>
      <c r="E63">
        <v>0</v>
      </c>
      <c r="F63">
        <v>3</v>
      </c>
      <c r="G63">
        <v>30</v>
      </c>
      <c r="H63">
        <v>2015</v>
      </c>
      <c r="I63" s="1">
        <v>42093</v>
      </c>
      <c r="J63">
        <f>INDEX(pol!$A$2:$B$366, (MATCH(I63,pol!$A$2:$A$366,0)), 2)</f>
        <v>0.218287144402597</v>
      </c>
      <c r="K63">
        <f t="shared" si="0"/>
        <v>3.1037793164522369E-2</v>
      </c>
      <c r="L63">
        <f>INDEX(prices!$A$2:$G$253, (MATCH(I63,prices!$A$2:$A$253,0)), 5)</f>
        <v>26.120000999999998</v>
      </c>
      <c r="M63">
        <f t="shared" si="1"/>
        <v>1.7629336709847006E-2</v>
      </c>
      <c r="N63">
        <f>IFERROR(IFERROR(INDEX(prices!$A$2:$G$507, (MATCH(I63+30,prices!$A$2:$A$507,0)), 5), INDEX(prices!$A$2:$G$507, (MATCH(I63+32,prices!$A$2:$A$507,0)), 5)), INDEX(prices!$A$2:$G$507, (MATCH(I63+33,prices!$A$2:$A$507,0)), 5))</f>
        <v>25.540001</v>
      </c>
      <c r="O63">
        <f t="shared" si="2"/>
        <v>-1.3518656373837611E-2</v>
      </c>
      <c r="P63">
        <f>IFERROR(IFERROR(INDEX(prices!$A$2:$G$507, (MATCH(I63+60,prices!$A$2:$A$507,0)), 5), INDEX(prices!$A$2:$G$507, (MATCH(I63+62,prices!$A$2:$A$507,0)), 5)), INDEX(prices!$A$2:$G$507, (MATCH(I63+63,prices!$A$2:$A$507,0)), 5))</f>
        <v>24.215</v>
      </c>
      <c r="Q63">
        <f t="shared" si="3"/>
        <v>-1.404719112570002E-2</v>
      </c>
      <c r="R63">
        <f>IFERROR(IFERROR(INDEX(prices!$A$2:$G$507, (MATCH(I63+90,prices!$A$2:$A$507,0)), 5), INDEX(prices!$A$2:$G$507, (MATCH(I63+92,prices!$A$2:$A$507,0)), 5)), INDEX(prices!$A$2:$G$507, (MATCH(I63+93,prices!$A$2:$A$507,0)), 5))</f>
        <v>23.155000999999999</v>
      </c>
      <c r="S63">
        <f t="shared" si="4"/>
        <v>-3.9610118639149032E-2</v>
      </c>
      <c r="T63">
        <f>IFERROR(IFERROR(INDEX(prices!$A$2:$G$507, (MATCH(I63+15,prices!$A$2:$A$507,0)), 5), INDEX(prices!$A$2:$G$507, (MATCH(I63+17,prices!$A$2:$A$507,0)), 5)), INDEX(prices!$A$2:$G$507, (MATCH(I63+18,prices!$A$2:$A$507,0)), 5))</f>
        <v>25.530000999999999</v>
      </c>
      <c r="U63">
        <f t="shared" si="5"/>
        <v>8.8915629322267892E-3</v>
      </c>
      <c r="V63">
        <f>IFERROR(IFERROR(INDEX(prices!$A$2:$G$507, (MATCH(I63+7,prices!$A$2:$A$507,0)), 5), INDEX(prices!$A$2:$G$507, (MATCH(I63+9,prices!$A$2:$A$507,0)), 5)), INDEX(prices!$A$2:$G$507, (MATCH(I63+10,prices!$A$2:$A$507,0)), 5))</f>
        <v>26.16</v>
      </c>
      <c r="W63">
        <f t="shared" si="6"/>
        <v>0</v>
      </c>
    </row>
    <row r="64" spans="1:23">
      <c r="A64">
        <v>20150331</v>
      </c>
      <c r="B64">
        <v>-0.75</v>
      </c>
      <c r="C64">
        <v>0.42</v>
      </c>
      <c r="D64">
        <v>0.38</v>
      </c>
      <c r="E64">
        <v>0</v>
      </c>
      <c r="F64">
        <v>3</v>
      </c>
      <c r="G64">
        <v>31</v>
      </c>
      <c r="H64">
        <v>2015</v>
      </c>
      <c r="I64" s="1">
        <v>42094</v>
      </c>
      <c r="J64">
        <f>INDEX(pol!$A$2:$B$366, (MATCH(I64,pol!$A$2:$A$366,0)), 2)</f>
        <v>0.215221704707446</v>
      </c>
      <c r="K64">
        <f t="shared" si="0"/>
        <v>-1.404315267186447E-2</v>
      </c>
      <c r="L64">
        <f>INDEX(prices!$A$2:$G$253, (MATCH(I64,prices!$A$2:$A$253,0)), 5)</f>
        <v>25.625</v>
      </c>
      <c r="M64">
        <f t="shared" si="1"/>
        <v>-1.8951032965121191E-2</v>
      </c>
      <c r="N64">
        <f>IFERROR(IFERROR(INDEX(prices!$A$2:$G$507, (MATCH(I64+30,prices!$A$2:$A$507,0)), 5), INDEX(prices!$A$2:$G$507, (MATCH(I64+32,prices!$A$2:$A$507,0)), 5)), INDEX(prices!$A$2:$G$507, (MATCH(I64+33,prices!$A$2:$A$507,0)), 5))</f>
        <v>25.41</v>
      </c>
      <c r="O64">
        <f t="shared" si="2"/>
        <v>-5.090093770943863E-3</v>
      </c>
      <c r="P64">
        <f>IFERROR(IFERROR(INDEX(prices!$A$2:$G$507, (MATCH(I64+60,prices!$A$2:$A$507,0)), 5), INDEX(prices!$A$2:$G$507, (MATCH(I64+62,prices!$A$2:$A$507,0)), 5)), INDEX(prices!$A$2:$G$507, (MATCH(I64+63,prices!$A$2:$A$507,0)), 5))</f>
        <v>23.995000999999998</v>
      </c>
      <c r="Q64">
        <f t="shared" si="3"/>
        <v>-9.0852364237043737E-3</v>
      </c>
      <c r="R64">
        <f>IFERROR(IFERROR(INDEX(prices!$A$2:$G$507, (MATCH(I64+90,prices!$A$2:$A$507,0)), 5), INDEX(prices!$A$2:$G$507, (MATCH(I64+92,prices!$A$2:$A$507,0)), 5)), INDEX(prices!$A$2:$G$507, (MATCH(I64+93,prices!$A$2:$A$507,0)), 5))</f>
        <v>23.280000999999999</v>
      </c>
      <c r="S64">
        <f t="shared" si="4"/>
        <v>5.3984018398444472E-3</v>
      </c>
      <c r="T64">
        <f>IFERROR(IFERROR(INDEX(prices!$A$2:$G$507, (MATCH(I64+15,prices!$A$2:$A$507,0)), 5), INDEX(prices!$A$2:$G$507, (MATCH(I64+17,prices!$A$2:$A$507,0)), 5)), INDEX(prices!$A$2:$G$507, (MATCH(I64+18,prices!$A$2:$A$507,0)), 5))</f>
        <v>25.290001</v>
      </c>
      <c r="U64">
        <f t="shared" si="5"/>
        <v>-9.4007046846570214E-3</v>
      </c>
      <c r="V64">
        <f>IFERROR(IFERROR(INDEX(prices!$A$2:$G$507, (MATCH(I64+7,prices!$A$2:$A$507,0)), 5), INDEX(prices!$A$2:$G$507, (MATCH(I64+9,prices!$A$2:$A$507,0)), 5)), INDEX(prices!$A$2:$G$507, (MATCH(I64+10,prices!$A$2:$A$507,0)), 5))</f>
        <v>25.6675</v>
      </c>
      <c r="W64">
        <f t="shared" si="6"/>
        <v>-1.8826452599388369E-2</v>
      </c>
    </row>
    <row r="65" spans="1:23">
      <c r="A65">
        <v>20150401</v>
      </c>
      <c r="B65">
        <v>-0.38</v>
      </c>
      <c r="C65">
        <v>0.34</v>
      </c>
      <c r="D65">
        <v>0.43</v>
      </c>
      <c r="E65">
        <v>0</v>
      </c>
      <c r="F65">
        <v>4</v>
      </c>
      <c r="G65">
        <v>1</v>
      </c>
      <c r="H65">
        <v>2015</v>
      </c>
      <c r="I65" s="1">
        <v>42095</v>
      </c>
      <c r="J65">
        <f>INDEX(pol!$A$2:$B$366, (MATCH(I65,pol!$A$2:$A$366,0)), 2)</f>
        <v>0.15623256901830601</v>
      </c>
      <c r="K65">
        <f t="shared" si="0"/>
        <v>-0.27408544026414428</v>
      </c>
      <c r="L65">
        <f>INDEX(prices!$A$2:$G$253, (MATCH(I65,prices!$A$2:$A$253,0)), 5)</f>
        <v>25.6675</v>
      </c>
      <c r="M65">
        <f t="shared" si="1"/>
        <v>1.6585365853658703E-3</v>
      </c>
      <c r="N65">
        <f>IFERROR(IFERROR(INDEX(prices!$A$2:$G$507, (MATCH(I65+30,prices!$A$2:$A$507,0)), 5), INDEX(prices!$A$2:$G$507, (MATCH(I65+32,prices!$A$2:$A$507,0)), 5)), INDEX(prices!$A$2:$G$507, (MATCH(I65+33,prices!$A$2:$A$507,0)), 5))</f>
        <v>25.125</v>
      </c>
      <c r="O65">
        <f t="shared" si="2"/>
        <v>-1.1216056670602131E-2</v>
      </c>
      <c r="P65">
        <f>IFERROR(IFERROR(INDEX(prices!$A$2:$G$507, (MATCH(I65+60,prices!$A$2:$A$507,0)), 5), INDEX(prices!$A$2:$G$507, (MATCH(I65+62,prices!$A$2:$A$507,0)), 5)), INDEX(prices!$A$2:$G$507, (MATCH(I65+63,prices!$A$2:$A$507,0)), 5))</f>
        <v>24.0625</v>
      </c>
      <c r="Q65">
        <f t="shared" si="3"/>
        <v>2.8130442670121804E-3</v>
      </c>
      <c r="R65">
        <f>IFERROR(IFERROR(INDEX(prices!$A$2:$G$507, (MATCH(I65+90,prices!$A$2:$A$507,0)), 5), INDEX(prices!$A$2:$G$507, (MATCH(I65+92,prices!$A$2:$A$507,0)), 5)), INDEX(prices!$A$2:$G$507, (MATCH(I65+93,prices!$A$2:$A$507,0)), 5))</f>
        <v>23.155000999999999</v>
      </c>
      <c r="S65">
        <f t="shared" si="4"/>
        <v>-5.3694155769151387E-3</v>
      </c>
      <c r="T65">
        <f>IFERROR(IFERROR(INDEX(prices!$A$2:$G$507, (MATCH(I65+15,prices!$A$2:$A$507,0)), 5), INDEX(prices!$A$2:$G$507, (MATCH(I65+17,prices!$A$2:$A$507,0)), 5)), INDEX(prices!$A$2:$G$507, (MATCH(I65+18,prices!$A$2:$A$507,0)), 5))</f>
        <v>25.16</v>
      </c>
      <c r="U65">
        <f t="shared" si="5"/>
        <v>-5.140411026476434E-3</v>
      </c>
      <c r="V65">
        <f>IFERROR(IFERROR(INDEX(prices!$A$2:$G$507, (MATCH(I65+7,prices!$A$2:$A$507,0)), 5), INDEX(prices!$A$2:$G$507, (MATCH(I65+9,prices!$A$2:$A$507,0)), 5)), INDEX(prices!$A$2:$G$507, (MATCH(I65+10,prices!$A$2:$A$507,0)), 5))</f>
        <v>25.73</v>
      </c>
      <c r="W65">
        <f t="shared" si="6"/>
        <v>2.4349858770819129E-3</v>
      </c>
    </row>
    <row r="66" spans="1:23">
      <c r="A66">
        <v>20150402</v>
      </c>
      <c r="B66">
        <v>0.35</v>
      </c>
      <c r="C66">
        <v>-0.08</v>
      </c>
      <c r="D66">
        <v>0.31</v>
      </c>
      <c r="E66">
        <v>0</v>
      </c>
      <c r="F66">
        <v>4</v>
      </c>
      <c r="G66">
        <v>2</v>
      </c>
      <c r="H66">
        <v>2015</v>
      </c>
      <c r="I66" s="1">
        <v>42096</v>
      </c>
      <c r="J66">
        <f>INDEX(pol!$A$2:$B$366, (MATCH(I66,pol!$A$2:$A$366,0)), 2)</f>
        <v>0.24189642963323699</v>
      </c>
      <c r="K66">
        <f t="shared" si="0"/>
        <v>0.54830987644383933</v>
      </c>
      <c r="L66">
        <f>INDEX(prices!$A$2:$G$253, (MATCH(I66,prices!$A$2:$A$253,0)), 5)</f>
        <v>25.91</v>
      </c>
      <c r="M66">
        <f t="shared" si="1"/>
        <v>9.4477452030778102E-3</v>
      </c>
      <c r="N66">
        <f>IFERROR(IFERROR(INDEX(prices!$A$2:$G$507, (MATCH(I66+30,prices!$A$2:$A$507,0)), 5), INDEX(prices!$A$2:$G$507, (MATCH(I66+32,prices!$A$2:$A$507,0)), 5)), INDEX(prices!$A$2:$G$507, (MATCH(I66+33,prices!$A$2:$A$507,0)), 5))</f>
        <v>24.799999</v>
      </c>
      <c r="O66">
        <f t="shared" si="2"/>
        <v>-1.2935363184079614E-2</v>
      </c>
      <c r="P66">
        <f>IFERROR(IFERROR(INDEX(prices!$A$2:$G$507, (MATCH(I66+60,prices!$A$2:$A$507,0)), 5), INDEX(prices!$A$2:$G$507, (MATCH(I66+62,prices!$A$2:$A$507,0)), 5)), INDEX(prices!$A$2:$G$507, (MATCH(I66+63,prices!$A$2:$A$507,0)), 5))</f>
        <v>23.995000999999998</v>
      </c>
      <c r="Q66">
        <f t="shared" si="3"/>
        <v>-2.8051532467533104E-3</v>
      </c>
      <c r="R66">
        <f>IFERROR(IFERROR(INDEX(prices!$A$2:$G$507, (MATCH(I66+90,prices!$A$2:$A$507,0)), 5), INDEX(prices!$A$2:$G$507, (MATCH(I66+92,prices!$A$2:$A$507,0)), 5)), INDEX(prices!$A$2:$G$507, (MATCH(I66+93,prices!$A$2:$A$507,0)), 5))</f>
        <v>23.815000999999999</v>
      </c>
      <c r="S66">
        <f t="shared" si="4"/>
        <v>2.8503561714378685E-2</v>
      </c>
      <c r="T66">
        <f>IFERROR(IFERROR(INDEX(prices!$A$2:$G$507, (MATCH(I66+15,prices!$A$2:$A$507,0)), 5), INDEX(prices!$A$2:$G$507, (MATCH(I66+17,prices!$A$2:$A$507,0)), 5)), INDEX(prices!$A$2:$G$507, (MATCH(I66+18,prices!$A$2:$A$507,0)), 5))</f>
        <v>24.725000000000001</v>
      </c>
      <c r="U66">
        <f t="shared" si="5"/>
        <v>-1.7289348171701063E-2</v>
      </c>
      <c r="V66">
        <f>IFERROR(IFERROR(INDEX(prices!$A$2:$G$507, (MATCH(I66+7,prices!$A$2:$A$507,0)), 5), INDEX(prices!$A$2:$G$507, (MATCH(I66+9,prices!$A$2:$A$507,0)), 5)), INDEX(prices!$A$2:$G$507, (MATCH(I66+10,prices!$A$2:$A$507,0)), 5))</f>
        <v>25.795000000000002</v>
      </c>
      <c r="W66">
        <f t="shared" si="6"/>
        <v>2.5262339681306365E-3</v>
      </c>
    </row>
    <row r="67" spans="1:23">
      <c r="A67">
        <v>20150406</v>
      </c>
      <c r="B67">
        <v>0.61</v>
      </c>
      <c r="C67">
        <v>-0.27</v>
      </c>
      <c r="D67">
        <v>-0.15</v>
      </c>
      <c r="E67">
        <v>0</v>
      </c>
      <c r="F67">
        <v>4</v>
      </c>
      <c r="G67">
        <v>6</v>
      </c>
      <c r="H67">
        <v>2015</v>
      </c>
      <c r="I67" s="1">
        <v>42100</v>
      </c>
      <c r="J67">
        <f>INDEX(pol!$A$2:$B$366, (MATCH(I67,pol!$A$2:$A$366,0)), 2)</f>
        <v>0.23913346629999899</v>
      </c>
      <c r="K67">
        <f t="shared" ref="K67:K130" si="7">(J67-J66)/J66</f>
        <v>-1.1422092245955019E-2</v>
      </c>
      <c r="L67">
        <f>INDEX(prices!$A$2:$G$253, (MATCH(I67,prices!$A$2:$A$253,0)), 5)</f>
        <v>26.16</v>
      </c>
      <c r="M67">
        <f t="shared" ref="M67:M130" si="8">(L67-L66)/L66</f>
        <v>9.6487842531840992E-3</v>
      </c>
      <c r="N67">
        <f>IFERROR(IFERROR(INDEX(prices!$A$2:$G$507, (MATCH(I67+30,prices!$A$2:$A$507,0)), 5), INDEX(prices!$A$2:$G$507, (MATCH(I67+32,prices!$A$2:$A$507,0)), 5)), INDEX(prices!$A$2:$G$507, (MATCH(I67+33,prices!$A$2:$A$507,0)), 5))</f>
        <v>24.524999999999999</v>
      </c>
      <c r="O67">
        <f t="shared" ref="O67:O130" si="9">(N67-N66)/N66</f>
        <v>-1.1088669801962537E-2</v>
      </c>
      <c r="P67">
        <f>IFERROR(IFERROR(INDEX(prices!$A$2:$G$507, (MATCH(I67+60,prices!$A$2:$A$507,0)), 5), INDEX(prices!$A$2:$G$507, (MATCH(I67+62,prices!$A$2:$A$507,0)), 5)), INDEX(prices!$A$2:$G$507, (MATCH(I67+63,prices!$A$2:$A$507,0)), 5))</f>
        <v>23.735001</v>
      </c>
      <c r="Q67">
        <f t="shared" ref="Q67:Q130" si="10">(P67-P66)/P66</f>
        <v>-1.0835590296495425E-2</v>
      </c>
      <c r="R67">
        <f>IFERROR(IFERROR(INDEX(prices!$A$2:$G$507, (MATCH(I67+90,prices!$A$2:$A$507,0)), 5), INDEX(prices!$A$2:$G$507, (MATCH(I67+92,prices!$A$2:$A$507,0)), 5)), INDEX(prices!$A$2:$G$507, (MATCH(I67+93,prices!$A$2:$A$507,0)), 5))</f>
        <v>22.870000999999998</v>
      </c>
      <c r="S67">
        <f t="shared" ref="S67:S130" si="11">(R67-R66)/R66</f>
        <v>-3.9680871732904834E-2</v>
      </c>
      <c r="T67">
        <f>IFERROR(IFERROR(INDEX(prices!$A$2:$G$507, (MATCH(I67+15,prices!$A$2:$A$507,0)), 5), INDEX(prices!$A$2:$G$507, (MATCH(I67+17,prices!$A$2:$A$507,0)), 5)), INDEX(prices!$A$2:$G$507, (MATCH(I67+18,prices!$A$2:$A$507,0)), 5))</f>
        <v>24.26</v>
      </c>
      <c r="U67">
        <f t="shared" ref="U67:U130" si="12">(T67-T66)/T66</f>
        <v>-1.8806875631951461E-2</v>
      </c>
      <c r="V67">
        <f>IFERROR(IFERROR(INDEX(prices!$A$2:$G$507, (MATCH(I67+7,prices!$A$2:$A$507,0)), 5), INDEX(prices!$A$2:$G$507, (MATCH(I67+9,prices!$A$2:$A$507,0)), 5)), INDEX(prices!$A$2:$G$507, (MATCH(I67+10,prices!$A$2:$A$507,0)), 5))</f>
        <v>25.305</v>
      </c>
      <c r="W67">
        <f t="shared" ref="W67:W130" si="13">(V67-V66)/V66</f>
        <v>-1.8995929443690714E-2</v>
      </c>
    </row>
    <row r="68" spans="1:23">
      <c r="A68">
        <v>20150407</v>
      </c>
      <c r="B68">
        <v>-0.22</v>
      </c>
      <c r="C68">
        <v>-0.19</v>
      </c>
      <c r="D68">
        <v>-0.16</v>
      </c>
      <c r="E68">
        <v>0</v>
      </c>
      <c r="F68">
        <v>4</v>
      </c>
      <c r="G68">
        <v>7</v>
      </c>
      <c r="H68">
        <v>2015</v>
      </c>
      <c r="I68" s="1">
        <v>42101</v>
      </c>
      <c r="J68">
        <f>INDEX(pol!$A$2:$B$366, (MATCH(I68,pol!$A$2:$A$366,0)), 2)</f>
        <v>0.173239641288571</v>
      </c>
      <c r="K68">
        <f t="shared" si="7"/>
        <v>-0.27555250225312466</v>
      </c>
      <c r="L68">
        <f>INDEX(prices!$A$2:$G$253, (MATCH(I68,prices!$A$2:$A$253,0)), 5)</f>
        <v>25.6675</v>
      </c>
      <c r="M68">
        <f t="shared" si="8"/>
        <v>-1.8826452599388369E-2</v>
      </c>
      <c r="N68">
        <f>IFERROR(IFERROR(INDEX(prices!$A$2:$G$507, (MATCH(I68+30,prices!$A$2:$A$507,0)), 5), INDEX(prices!$A$2:$G$507, (MATCH(I68+32,prices!$A$2:$A$507,0)), 5)), INDEX(prices!$A$2:$G$507, (MATCH(I68+33,prices!$A$2:$A$507,0)), 5))</f>
        <v>24.85</v>
      </c>
      <c r="O68">
        <f t="shared" si="9"/>
        <v>1.3251783893985845E-2</v>
      </c>
      <c r="P68">
        <f>IFERROR(IFERROR(INDEX(prices!$A$2:$G$507, (MATCH(I68+60,prices!$A$2:$A$507,0)), 5), INDEX(prices!$A$2:$G$507, (MATCH(I68+62,prices!$A$2:$A$507,0)), 5)), INDEX(prices!$A$2:$G$507, (MATCH(I68+63,prices!$A$2:$A$507,0)), 5))</f>
        <v>23.572500000000002</v>
      </c>
      <c r="Q68">
        <f t="shared" si="10"/>
        <v>-6.8464711672015051E-3</v>
      </c>
      <c r="R68">
        <f>IFERROR(IFERROR(INDEX(prices!$A$2:$G$507, (MATCH(I68+90,prices!$A$2:$A$507,0)), 5), INDEX(prices!$A$2:$G$507, (MATCH(I68+92,prices!$A$2:$A$507,0)), 5)), INDEX(prices!$A$2:$G$507, (MATCH(I68+93,prices!$A$2:$A$507,0)), 5))</f>
        <v>22.9025</v>
      </c>
      <c r="S68">
        <f t="shared" si="11"/>
        <v>1.4210318574101239E-3</v>
      </c>
      <c r="T68">
        <f>IFERROR(IFERROR(INDEX(prices!$A$2:$G$507, (MATCH(I68+15,prices!$A$2:$A$507,0)), 5), INDEX(prices!$A$2:$G$507, (MATCH(I68+17,prices!$A$2:$A$507,0)), 5)), INDEX(prices!$A$2:$G$507, (MATCH(I68+18,prices!$A$2:$A$507,0)), 5))</f>
        <v>24.192499000000002</v>
      </c>
      <c r="U68">
        <f t="shared" si="12"/>
        <v>-2.782399010717231E-3</v>
      </c>
      <c r="V68">
        <f>IFERROR(IFERROR(INDEX(prices!$A$2:$G$507, (MATCH(I68+7,prices!$A$2:$A$507,0)), 5), INDEX(prices!$A$2:$G$507, (MATCH(I68+9,prices!$A$2:$A$507,0)), 5)), INDEX(prices!$A$2:$G$507, (MATCH(I68+10,prices!$A$2:$A$507,0)), 5))</f>
        <v>25.530000999999999</v>
      </c>
      <c r="W68">
        <f t="shared" si="13"/>
        <v>8.8915629322267892E-3</v>
      </c>
    </row>
    <row r="69" spans="1:23">
      <c r="A69">
        <v>20150408</v>
      </c>
      <c r="B69">
        <v>0.37</v>
      </c>
      <c r="C69">
        <v>0.53</v>
      </c>
      <c r="D69">
        <v>-0.72</v>
      </c>
      <c r="E69">
        <v>0</v>
      </c>
      <c r="F69">
        <v>4</v>
      </c>
      <c r="G69">
        <v>8</v>
      </c>
      <c r="H69">
        <v>2015</v>
      </c>
      <c r="I69" s="1">
        <v>42102</v>
      </c>
      <c r="J69">
        <f>INDEX(pol!$A$2:$B$366, (MATCH(I69,pol!$A$2:$A$366,0)), 2)</f>
        <v>0.29557640384406703</v>
      </c>
      <c r="K69">
        <f t="shared" si="7"/>
        <v>0.70617072192914343</v>
      </c>
      <c r="L69">
        <f>INDEX(prices!$A$2:$G$253, (MATCH(I69,prices!$A$2:$A$253,0)), 5)</f>
        <v>25.73</v>
      </c>
      <c r="M69">
        <f t="shared" si="8"/>
        <v>2.4349858770819129E-3</v>
      </c>
      <c r="N69">
        <f>IFERROR(IFERROR(INDEX(prices!$A$2:$G$507, (MATCH(I69+30,prices!$A$2:$A$507,0)), 5), INDEX(prices!$A$2:$G$507, (MATCH(I69+32,prices!$A$2:$A$507,0)), 5)), INDEX(prices!$A$2:$G$507, (MATCH(I69+33,prices!$A$2:$A$507,0)), 5))</f>
        <v>25.32</v>
      </c>
      <c r="O69">
        <f t="shared" si="9"/>
        <v>1.8913480885311824E-2</v>
      </c>
      <c r="P69">
        <f>IFERROR(IFERROR(INDEX(prices!$A$2:$G$507, (MATCH(I69+60,prices!$A$2:$A$507,0)), 5), INDEX(prices!$A$2:$G$507, (MATCH(I69+62,prices!$A$2:$A$507,0)), 5)), INDEX(prices!$A$2:$G$507, (MATCH(I69+63,prices!$A$2:$A$507,0)), 5))</f>
        <v>23.415001</v>
      </c>
      <c r="Q69">
        <f t="shared" si="10"/>
        <v>-6.6814720543006204E-3</v>
      </c>
      <c r="R69">
        <f>IFERROR(IFERROR(INDEX(prices!$A$2:$G$507, (MATCH(I69+90,prices!$A$2:$A$507,0)), 5), INDEX(prices!$A$2:$G$507, (MATCH(I69+92,prices!$A$2:$A$507,0)), 5)), INDEX(prices!$A$2:$G$507, (MATCH(I69+93,prices!$A$2:$A$507,0)), 5))</f>
        <v>22.870000999999998</v>
      </c>
      <c r="S69">
        <f t="shared" si="11"/>
        <v>-1.4190153913328845E-3</v>
      </c>
      <c r="T69">
        <f>IFERROR(IFERROR(INDEX(prices!$A$2:$G$507, (MATCH(I69+15,prices!$A$2:$A$507,0)), 5), INDEX(prices!$A$2:$G$507, (MATCH(I69+17,prices!$A$2:$A$507,0)), 5)), INDEX(prices!$A$2:$G$507, (MATCH(I69+18,prices!$A$2:$A$507,0)), 5))</f>
        <v>24.6</v>
      </c>
      <c r="U69">
        <f t="shared" si="12"/>
        <v>1.6844105274118223E-2</v>
      </c>
      <c r="V69">
        <f>IFERROR(IFERROR(INDEX(prices!$A$2:$G$507, (MATCH(I69+7,prices!$A$2:$A$507,0)), 5), INDEX(prices!$A$2:$G$507, (MATCH(I69+9,prices!$A$2:$A$507,0)), 5)), INDEX(prices!$A$2:$G$507, (MATCH(I69+10,prices!$A$2:$A$507,0)), 5))</f>
        <v>25.290001</v>
      </c>
      <c r="W69">
        <f t="shared" si="13"/>
        <v>-9.4007046846570214E-3</v>
      </c>
    </row>
    <row r="70" spans="1:23">
      <c r="A70">
        <v>20150409</v>
      </c>
      <c r="B70">
        <v>0.41</v>
      </c>
      <c r="C70">
        <v>-0.7</v>
      </c>
      <c r="D70">
        <v>-0.06</v>
      </c>
      <c r="E70">
        <v>0</v>
      </c>
      <c r="F70">
        <v>4</v>
      </c>
      <c r="G70">
        <v>9</v>
      </c>
      <c r="H70">
        <v>2015</v>
      </c>
      <c r="I70" s="1">
        <v>42103</v>
      </c>
      <c r="J70">
        <f>INDEX(pol!$A$2:$B$366, (MATCH(I70,pol!$A$2:$A$366,0)), 2)</f>
        <v>0.18577319302419301</v>
      </c>
      <c r="K70">
        <f t="shared" si="7"/>
        <v>-0.37148841853357589</v>
      </c>
      <c r="L70">
        <f>INDEX(prices!$A$2:$G$253, (MATCH(I70,prices!$A$2:$A$253,0)), 5)</f>
        <v>25.795000000000002</v>
      </c>
      <c r="M70">
        <f t="shared" si="8"/>
        <v>2.5262339681306365E-3</v>
      </c>
      <c r="N70">
        <f>IFERROR(IFERROR(INDEX(prices!$A$2:$G$507, (MATCH(I70+30,prices!$A$2:$A$507,0)), 5), INDEX(prices!$A$2:$G$507, (MATCH(I70+32,prices!$A$2:$A$507,0)), 5)), INDEX(prices!$A$2:$G$507, (MATCH(I70+33,prices!$A$2:$A$507,0)), 5))</f>
        <v>25.035</v>
      </c>
      <c r="O70">
        <f t="shared" si="9"/>
        <v>-1.1255924170616119E-2</v>
      </c>
      <c r="P70">
        <f>IFERROR(IFERROR(INDEX(prices!$A$2:$G$507, (MATCH(I70+60,prices!$A$2:$A$507,0)), 5), INDEX(prices!$A$2:$G$507, (MATCH(I70+62,prices!$A$2:$A$507,0)), 5)), INDEX(prices!$A$2:$G$507, (MATCH(I70+63,prices!$A$2:$A$507,0)), 5))</f>
        <v>23.572500000000002</v>
      </c>
      <c r="Q70">
        <f t="shared" si="10"/>
        <v>6.7264144041677123E-3</v>
      </c>
      <c r="R70">
        <f>IFERROR(IFERROR(INDEX(prices!$A$2:$G$507, (MATCH(I70+90,prices!$A$2:$A$507,0)), 5), INDEX(prices!$A$2:$G$507, (MATCH(I70+92,prices!$A$2:$A$507,0)), 5)), INDEX(prices!$A$2:$G$507, (MATCH(I70+93,prices!$A$2:$A$507,0)), 5))</f>
        <v>21.870000999999998</v>
      </c>
      <c r="S70">
        <f t="shared" si="11"/>
        <v>-4.3725402548080348E-2</v>
      </c>
      <c r="T70">
        <f>IFERROR(IFERROR(INDEX(prices!$A$2:$G$507, (MATCH(I70+15,prices!$A$2:$A$507,0)), 5), INDEX(prices!$A$2:$G$507, (MATCH(I70+17,prices!$A$2:$A$507,0)), 5)), INDEX(prices!$A$2:$G$507, (MATCH(I70+18,prices!$A$2:$A$507,0)), 5))</f>
        <v>25.305</v>
      </c>
      <c r="U70">
        <f t="shared" si="12"/>
        <v>2.8658536585365782E-2</v>
      </c>
      <c r="V70">
        <f>IFERROR(IFERROR(INDEX(prices!$A$2:$G$507, (MATCH(I70+7,prices!$A$2:$A$507,0)), 5), INDEX(prices!$A$2:$G$507, (MATCH(I70+9,prices!$A$2:$A$507,0)), 5)), INDEX(prices!$A$2:$G$507, (MATCH(I70+10,prices!$A$2:$A$507,0)), 5))</f>
        <v>25.16</v>
      </c>
      <c r="W70">
        <f t="shared" si="13"/>
        <v>-5.140411026476434E-3</v>
      </c>
    </row>
    <row r="71" spans="1:23">
      <c r="A71">
        <v>20150410</v>
      </c>
      <c r="B71">
        <v>0.49</v>
      </c>
      <c r="C71">
        <v>-7.0000000000000007E-2</v>
      </c>
      <c r="D71">
        <v>-0.28000000000000003</v>
      </c>
      <c r="E71">
        <v>0</v>
      </c>
      <c r="F71">
        <v>4</v>
      </c>
      <c r="G71">
        <v>10</v>
      </c>
      <c r="H71">
        <v>2015</v>
      </c>
      <c r="I71" s="1">
        <v>42104</v>
      </c>
      <c r="J71">
        <f>INDEX(pol!$A$2:$B$366, (MATCH(I71,pol!$A$2:$A$366,0)), 2)</f>
        <v>0.201740917579942</v>
      </c>
      <c r="K71">
        <f t="shared" si="7"/>
        <v>8.5952791658533506E-2</v>
      </c>
      <c r="L71">
        <f>INDEX(prices!$A$2:$G$253, (MATCH(I71,prices!$A$2:$A$253,0)), 5)</f>
        <v>25.924999</v>
      </c>
      <c r="M71">
        <f t="shared" si="8"/>
        <v>5.0396976158169401E-3</v>
      </c>
      <c r="N71">
        <f>IFERROR(IFERROR(INDEX(prices!$A$2:$G$507, (MATCH(I71+30,prices!$A$2:$A$507,0)), 5), INDEX(prices!$A$2:$G$507, (MATCH(I71+32,prices!$A$2:$A$507,0)), 5)), INDEX(prices!$A$2:$G$507, (MATCH(I71+33,prices!$A$2:$A$507,0)), 5))</f>
        <v>24.514999</v>
      </c>
      <c r="O71">
        <f t="shared" si="9"/>
        <v>-2.077096065508291E-2</v>
      </c>
      <c r="P71">
        <f>IFERROR(IFERROR(INDEX(prices!$A$2:$G$507, (MATCH(I71+60,prices!$A$2:$A$507,0)), 5), INDEX(prices!$A$2:$G$507, (MATCH(I71+62,prices!$A$2:$A$507,0)), 5)), INDEX(prices!$A$2:$G$507, (MATCH(I71+63,prices!$A$2:$A$507,0)), 5))</f>
        <v>23.415001</v>
      </c>
      <c r="Q71">
        <f t="shared" si="10"/>
        <v>-6.6814720543006204E-3</v>
      </c>
      <c r="R71">
        <f>IFERROR(IFERROR(INDEX(prices!$A$2:$G$507, (MATCH(I71+90,prices!$A$2:$A$507,0)), 5), INDEX(prices!$A$2:$G$507, (MATCH(I71+92,prices!$A$2:$A$507,0)), 5)), INDEX(prices!$A$2:$G$507, (MATCH(I71+93,prices!$A$2:$A$507,0)), 5))</f>
        <v>22.355</v>
      </c>
      <c r="S71">
        <f t="shared" si="11"/>
        <v>2.2176450746390089E-2</v>
      </c>
      <c r="T71">
        <f>IFERROR(IFERROR(INDEX(prices!$A$2:$G$507, (MATCH(I71+15,prices!$A$2:$A$507,0)), 5), INDEX(prices!$A$2:$G$507, (MATCH(I71+17,prices!$A$2:$A$507,0)), 5)), INDEX(prices!$A$2:$G$507, (MATCH(I71+18,prices!$A$2:$A$507,0)), 5))</f>
        <v>26.25</v>
      </c>
      <c r="U71">
        <f t="shared" si="12"/>
        <v>3.7344398340248976E-2</v>
      </c>
      <c r="V71">
        <f>IFERROR(IFERROR(INDEX(prices!$A$2:$G$507, (MATCH(I71+7,prices!$A$2:$A$507,0)), 5), INDEX(prices!$A$2:$G$507, (MATCH(I71+9,prices!$A$2:$A$507,0)), 5)), INDEX(prices!$A$2:$G$507, (MATCH(I71+10,prices!$A$2:$A$507,0)), 5))</f>
        <v>24.725000000000001</v>
      </c>
      <c r="W71">
        <f t="shared" si="13"/>
        <v>-1.7289348171701063E-2</v>
      </c>
    </row>
    <row r="72" spans="1:23">
      <c r="A72">
        <v>20150413</v>
      </c>
      <c r="B72">
        <v>-0.38</v>
      </c>
      <c r="C72">
        <v>0.49</v>
      </c>
      <c r="D72">
        <v>0.23</v>
      </c>
      <c r="E72">
        <v>0</v>
      </c>
      <c r="F72">
        <v>4</v>
      </c>
      <c r="G72">
        <v>13</v>
      </c>
      <c r="H72">
        <v>2015</v>
      </c>
      <c r="I72" s="1">
        <v>42107</v>
      </c>
      <c r="J72">
        <f>INDEX(pol!$A$2:$B$366, (MATCH(I72,pol!$A$2:$A$366,0)), 2)</f>
        <v>0.22232605766796801</v>
      </c>
      <c r="K72">
        <f t="shared" si="7"/>
        <v>0.1020375060000851</v>
      </c>
      <c r="L72">
        <f>INDEX(prices!$A$2:$G$253, (MATCH(I72,prices!$A$2:$A$253,0)), 5)</f>
        <v>25.305</v>
      </c>
      <c r="M72">
        <f t="shared" si="8"/>
        <v>-2.39151021760888E-2</v>
      </c>
      <c r="N72">
        <f>IFERROR(IFERROR(INDEX(prices!$A$2:$G$507, (MATCH(I72+30,prices!$A$2:$A$507,0)), 5), INDEX(prices!$A$2:$G$507, (MATCH(I72+32,prices!$A$2:$A$507,0)), 5)), INDEX(prices!$A$2:$G$507, (MATCH(I72+33,prices!$A$2:$A$507,0)), 5))</f>
        <v>24.700001</v>
      </c>
      <c r="O72">
        <f t="shared" si="9"/>
        <v>7.5464820537011149E-3</v>
      </c>
      <c r="P72">
        <f>IFERROR(IFERROR(INDEX(prices!$A$2:$G$507, (MATCH(I72+60,prices!$A$2:$A$507,0)), 5), INDEX(prices!$A$2:$G$507, (MATCH(I72+62,prices!$A$2:$A$507,0)), 5)), INDEX(prices!$A$2:$G$507, (MATCH(I72+63,prices!$A$2:$A$507,0)), 5))</f>
        <v>23.875</v>
      </c>
      <c r="Q72">
        <f t="shared" si="10"/>
        <v>1.9645482825305018E-2</v>
      </c>
      <c r="R72">
        <f>IFERROR(IFERROR(INDEX(prices!$A$2:$G$507, (MATCH(I72+90,prices!$A$2:$A$507,0)), 5), INDEX(prices!$A$2:$G$507, (MATCH(I72+92,prices!$A$2:$A$507,0)), 5)), INDEX(prices!$A$2:$G$507, (MATCH(I72+93,prices!$A$2:$A$507,0)), 5))</f>
        <v>22.325001</v>
      </c>
      <c r="S72">
        <f t="shared" si="11"/>
        <v>-1.3419369268620044E-3</v>
      </c>
      <c r="T72">
        <f>IFERROR(IFERROR(INDEX(prices!$A$2:$G$507, (MATCH(I72+15,prices!$A$2:$A$507,0)), 5), INDEX(prices!$A$2:$G$507, (MATCH(I72+17,prices!$A$2:$A$507,0)), 5)), INDEX(prices!$A$2:$G$507, (MATCH(I72+18,prices!$A$2:$A$507,0)), 5))</f>
        <v>25.889999</v>
      </c>
      <c r="U72">
        <f t="shared" si="12"/>
        <v>-1.3714323809523827E-2</v>
      </c>
      <c r="V72">
        <f>IFERROR(IFERROR(INDEX(prices!$A$2:$G$507, (MATCH(I72+7,prices!$A$2:$A$507,0)), 5), INDEX(prices!$A$2:$G$507, (MATCH(I72+9,prices!$A$2:$A$507,0)), 5)), INDEX(prices!$A$2:$G$507, (MATCH(I72+10,prices!$A$2:$A$507,0)), 5))</f>
        <v>24.27</v>
      </c>
      <c r="W72">
        <f t="shared" si="13"/>
        <v>-1.8402426693630004E-2</v>
      </c>
    </row>
    <row r="73" spans="1:23">
      <c r="A73">
        <v>20150414</v>
      </c>
      <c r="B73">
        <v>0.11</v>
      </c>
      <c r="C73">
        <v>-0.19</v>
      </c>
      <c r="D73">
        <v>0.19</v>
      </c>
      <c r="E73">
        <v>0</v>
      </c>
      <c r="F73">
        <v>4</v>
      </c>
      <c r="G73">
        <v>14</v>
      </c>
      <c r="H73">
        <v>2015</v>
      </c>
      <c r="I73" s="1">
        <v>42108</v>
      </c>
      <c r="J73">
        <f>INDEX(pol!$A$2:$B$366, (MATCH(I73,pol!$A$2:$A$366,0)), 2)</f>
        <v>0.34947672948590303</v>
      </c>
      <c r="K73">
        <f t="shared" si="7"/>
        <v>0.57191079242644471</v>
      </c>
      <c r="L73">
        <f>INDEX(prices!$A$2:$G$253, (MATCH(I73,prices!$A$2:$A$253,0)), 5)</f>
        <v>25.530000999999999</v>
      </c>
      <c r="M73">
        <f t="shared" si="8"/>
        <v>8.8915629322267892E-3</v>
      </c>
      <c r="N73">
        <f>IFERROR(IFERROR(INDEX(prices!$A$2:$G$507, (MATCH(I73+30,prices!$A$2:$A$507,0)), 5), INDEX(prices!$A$2:$G$507, (MATCH(I73+32,prices!$A$2:$A$507,0)), 5)), INDEX(prices!$A$2:$G$507, (MATCH(I73+33,prices!$A$2:$A$507,0)), 5))</f>
        <v>25.190000999999999</v>
      </c>
      <c r="O73">
        <f t="shared" si="9"/>
        <v>1.9838055877001722E-2</v>
      </c>
      <c r="P73">
        <f>IFERROR(IFERROR(INDEX(prices!$A$2:$G$507, (MATCH(I73+60,prices!$A$2:$A$507,0)), 5), INDEX(prices!$A$2:$G$507, (MATCH(I73+62,prices!$A$2:$A$507,0)), 5)), INDEX(prices!$A$2:$G$507, (MATCH(I73+63,prices!$A$2:$A$507,0)), 5))</f>
        <v>23.469999000000001</v>
      </c>
      <c r="Q73">
        <f t="shared" si="10"/>
        <v>-1.696339267015701E-2</v>
      </c>
      <c r="R73">
        <f>IFERROR(IFERROR(INDEX(prices!$A$2:$G$507, (MATCH(I73+90,prices!$A$2:$A$507,0)), 5), INDEX(prices!$A$2:$G$507, (MATCH(I73+92,prices!$A$2:$A$507,0)), 5)), INDEX(prices!$A$2:$G$507, (MATCH(I73+93,prices!$A$2:$A$507,0)), 5))</f>
        <v>22.620000999999998</v>
      </c>
      <c r="S73">
        <f t="shared" si="11"/>
        <v>1.3213885186388039E-2</v>
      </c>
      <c r="T73">
        <f>IFERROR(IFERROR(INDEX(prices!$A$2:$G$507, (MATCH(I73+15,prices!$A$2:$A$507,0)), 5), INDEX(prices!$A$2:$G$507, (MATCH(I73+17,prices!$A$2:$A$507,0)), 5)), INDEX(prices!$A$2:$G$507, (MATCH(I73+18,prices!$A$2:$A$507,0)), 5))</f>
        <v>25.540001</v>
      </c>
      <c r="U73">
        <f t="shared" si="12"/>
        <v>-1.3518656373837611E-2</v>
      </c>
      <c r="V73">
        <f>IFERROR(IFERROR(INDEX(prices!$A$2:$G$507, (MATCH(I73+7,prices!$A$2:$A$507,0)), 5), INDEX(prices!$A$2:$G$507, (MATCH(I73+9,prices!$A$2:$A$507,0)), 5)), INDEX(prices!$A$2:$G$507, (MATCH(I73+10,prices!$A$2:$A$507,0)), 5))</f>
        <v>24.26</v>
      </c>
      <c r="W73">
        <f t="shared" si="13"/>
        <v>-4.1203131437981091E-4</v>
      </c>
    </row>
    <row r="74" spans="1:23">
      <c r="A74">
        <v>20150415</v>
      </c>
      <c r="B74">
        <v>0.56999999999999995</v>
      </c>
      <c r="C74">
        <v>0.25</v>
      </c>
      <c r="D74">
        <v>0.32</v>
      </c>
      <c r="E74">
        <v>0</v>
      </c>
      <c r="F74">
        <v>4</v>
      </c>
      <c r="G74">
        <v>15</v>
      </c>
      <c r="H74">
        <v>2015</v>
      </c>
      <c r="I74" s="1">
        <v>42109</v>
      </c>
      <c r="J74">
        <f>INDEX(pol!$A$2:$B$366, (MATCH(I74,pol!$A$2:$A$366,0)), 2)</f>
        <v>0.26587602573619601</v>
      </c>
      <c r="K74">
        <f t="shared" si="7"/>
        <v>-0.23921679670256629</v>
      </c>
      <c r="L74">
        <f>INDEX(prices!$A$2:$G$253, (MATCH(I74,prices!$A$2:$A$253,0)), 5)</f>
        <v>25.290001</v>
      </c>
      <c r="M74">
        <f t="shared" si="8"/>
        <v>-9.4007046846570214E-3</v>
      </c>
      <c r="N74">
        <f>IFERROR(IFERROR(INDEX(prices!$A$2:$G$507, (MATCH(I74+30,prices!$A$2:$A$507,0)), 5), INDEX(prices!$A$2:$G$507, (MATCH(I74+32,prices!$A$2:$A$507,0)), 5)), INDEX(prices!$A$2:$G$507, (MATCH(I74+33,prices!$A$2:$A$507,0)), 5))</f>
        <v>24.695</v>
      </c>
      <c r="O74">
        <f t="shared" si="9"/>
        <v>-1.9650693940027969E-2</v>
      </c>
      <c r="P74">
        <f>IFERROR(IFERROR(INDEX(prices!$A$2:$G$507, (MATCH(I74+60,prices!$A$2:$A$507,0)), 5), INDEX(prices!$A$2:$G$507, (MATCH(I74+62,prices!$A$2:$A$507,0)), 5)), INDEX(prices!$A$2:$G$507, (MATCH(I74+63,prices!$A$2:$A$507,0)), 5))</f>
        <v>23.379999000000002</v>
      </c>
      <c r="Q74">
        <f t="shared" si="10"/>
        <v>-3.8346827368846439E-3</v>
      </c>
      <c r="R74">
        <f>IFERROR(IFERROR(INDEX(prices!$A$2:$G$507, (MATCH(I74+90,prices!$A$2:$A$507,0)), 5), INDEX(prices!$A$2:$G$507, (MATCH(I74+92,prices!$A$2:$A$507,0)), 5)), INDEX(prices!$A$2:$G$507, (MATCH(I74+93,prices!$A$2:$A$507,0)), 5))</f>
        <v>22.325001</v>
      </c>
      <c r="S74">
        <f t="shared" si="11"/>
        <v>-1.304155556845458E-2</v>
      </c>
      <c r="T74">
        <f>IFERROR(IFERROR(INDEX(prices!$A$2:$G$507, (MATCH(I74+15,prices!$A$2:$A$507,0)), 5), INDEX(prices!$A$2:$G$507, (MATCH(I74+17,prices!$A$2:$A$507,0)), 5)), INDEX(prices!$A$2:$G$507, (MATCH(I74+18,prices!$A$2:$A$507,0)), 5))</f>
        <v>25.41</v>
      </c>
      <c r="U74">
        <f t="shared" si="12"/>
        <v>-5.090093770943863E-3</v>
      </c>
      <c r="V74">
        <f>IFERROR(IFERROR(INDEX(prices!$A$2:$G$507, (MATCH(I74+7,prices!$A$2:$A$507,0)), 5), INDEX(prices!$A$2:$G$507, (MATCH(I74+9,prices!$A$2:$A$507,0)), 5)), INDEX(prices!$A$2:$G$507, (MATCH(I74+10,prices!$A$2:$A$507,0)), 5))</f>
        <v>24.192499000000002</v>
      </c>
      <c r="W74">
        <f t="shared" si="13"/>
        <v>-2.782399010717231E-3</v>
      </c>
    </row>
    <row r="75" spans="1:23">
      <c r="A75">
        <v>20150416</v>
      </c>
      <c r="B75">
        <v>-0.08</v>
      </c>
      <c r="C75">
        <v>-0.08</v>
      </c>
      <c r="D75">
        <v>-0.2</v>
      </c>
      <c r="E75">
        <v>0</v>
      </c>
      <c r="F75">
        <v>4</v>
      </c>
      <c r="G75">
        <v>16</v>
      </c>
      <c r="H75">
        <v>2015</v>
      </c>
      <c r="I75" s="1">
        <v>42110</v>
      </c>
      <c r="J75">
        <f>INDEX(pol!$A$2:$B$366, (MATCH(I75,pol!$A$2:$A$366,0)), 2)</f>
        <v>-0.104713997491596</v>
      </c>
      <c r="K75">
        <f t="shared" si="7"/>
        <v>-1.3938452036119042</v>
      </c>
      <c r="L75">
        <f>INDEX(prices!$A$2:$G$253, (MATCH(I75,prices!$A$2:$A$253,0)), 5)</f>
        <v>25.16</v>
      </c>
      <c r="M75">
        <f t="shared" si="8"/>
        <v>-5.140411026476434E-3</v>
      </c>
      <c r="N75">
        <f>IFERROR(IFERROR(INDEX(prices!$A$2:$G$507, (MATCH(I75+30,prices!$A$2:$A$507,0)), 5), INDEX(prices!$A$2:$G$507, (MATCH(I75+32,prices!$A$2:$A$507,0)), 5)), INDEX(prices!$A$2:$G$507, (MATCH(I75+33,prices!$A$2:$A$507,0)), 5))</f>
        <v>25.195</v>
      </c>
      <c r="O75">
        <f t="shared" si="9"/>
        <v>2.024701356549909E-2</v>
      </c>
      <c r="P75">
        <f>IFERROR(IFERROR(INDEX(prices!$A$2:$G$507, (MATCH(I75+60,prices!$A$2:$A$507,0)), 5), INDEX(prices!$A$2:$G$507, (MATCH(I75+62,prices!$A$2:$A$507,0)), 5)), INDEX(prices!$A$2:$G$507, (MATCH(I75+63,prices!$A$2:$A$507,0)), 5))</f>
        <v>23.469999000000001</v>
      </c>
      <c r="Q75">
        <f t="shared" si="10"/>
        <v>3.8494441338513255E-3</v>
      </c>
      <c r="R75">
        <f>IFERROR(IFERROR(INDEX(prices!$A$2:$G$507, (MATCH(I75+90,prices!$A$2:$A$507,0)), 5), INDEX(prices!$A$2:$G$507, (MATCH(I75+92,prices!$A$2:$A$507,0)), 5)), INDEX(prices!$A$2:$G$507, (MATCH(I75+93,prices!$A$2:$A$507,0)), 5))</f>
        <v>21.772499</v>
      </c>
      <c r="S75">
        <f t="shared" si="11"/>
        <v>-2.4748128790677344E-2</v>
      </c>
      <c r="T75">
        <f>IFERROR(IFERROR(INDEX(prices!$A$2:$G$507, (MATCH(I75+15,prices!$A$2:$A$507,0)), 5), INDEX(prices!$A$2:$G$507, (MATCH(I75+17,prices!$A$2:$A$507,0)), 5)), INDEX(prices!$A$2:$G$507, (MATCH(I75+18,prices!$A$2:$A$507,0)), 5))</f>
        <v>25.125</v>
      </c>
      <c r="U75">
        <f t="shared" si="12"/>
        <v>-1.1216056670602131E-2</v>
      </c>
      <c r="V75">
        <f>IFERROR(IFERROR(INDEX(prices!$A$2:$G$507, (MATCH(I75+7,prices!$A$2:$A$507,0)), 5), INDEX(prices!$A$2:$G$507, (MATCH(I75+9,prices!$A$2:$A$507,0)), 5)), INDEX(prices!$A$2:$G$507, (MATCH(I75+10,prices!$A$2:$A$507,0)), 5))</f>
        <v>24.6</v>
      </c>
      <c r="W75">
        <f t="shared" si="13"/>
        <v>1.6844105274118223E-2</v>
      </c>
    </row>
    <row r="76" spans="1:23">
      <c r="A76">
        <v>20150417</v>
      </c>
      <c r="B76">
        <v>-1.23</v>
      </c>
      <c r="C76">
        <v>-0.46</v>
      </c>
      <c r="D76">
        <v>0.23</v>
      </c>
      <c r="E76">
        <v>0</v>
      </c>
      <c r="F76">
        <v>4</v>
      </c>
      <c r="G76">
        <v>17</v>
      </c>
      <c r="H76">
        <v>2015</v>
      </c>
      <c r="I76" s="1">
        <v>42111</v>
      </c>
      <c r="J76">
        <f>INDEX(pol!$A$2:$B$366, (MATCH(I76,pol!$A$2:$A$366,0)), 2)</f>
        <v>0.14678918304098301</v>
      </c>
      <c r="K76">
        <f t="shared" si="7"/>
        <v>-2.4018105177654387</v>
      </c>
      <c r="L76">
        <f>INDEX(prices!$A$2:$G$253, (MATCH(I76,prices!$A$2:$A$253,0)), 5)</f>
        <v>24.725000000000001</v>
      </c>
      <c r="M76">
        <f t="shared" si="8"/>
        <v>-1.7289348171701063E-2</v>
      </c>
      <c r="N76">
        <f>IFERROR(IFERROR(INDEX(prices!$A$2:$G$507, (MATCH(I76+30,prices!$A$2:$A$507,0)), 5), INDEX(prices!$A$2:$G$507, (MATCH(I76+32,prices!$A$2:$A$507,0)), 5)), INDEX(prices!$A$2:$G$507, (MATCH(I76+33,prices!$A$2:$A$507,0)), 5))</f>
        <v>25.802499999999998</v>
      </c>
      <c r="O76">
        <f t="shared" si="9"/>
        <v>2.4111926969636759E-2</v>
      </c>
      <c r="P76">
        <f>IFERROR(IFERROR(INDEX(prices!$A$2:$G$507, (MATCH(I76+60,prices!$A$2:$A$507,0)), 5), INDEX(prices!$A$2:$G$507, (MATCH(I76+62,prices!$A$2:$A$507,0)), 5)), INDEX(prices!$A$2:$G$507, (MATCH(I76+63,prices!$A$2:$A$507,0)), 5))</f>
        <v>23.379999000000002</v>
      </c>
      <c r="Q76">
        <f t="shared" si="10"/>
        <v>-3.8346827368846439E-3</v>
      </c>
      <c r="R76">
        <f>IFERROR(IFERROR(INDEX(prices!$A$2:$G$507, (MATCH(I76+90,prices!$A$2:$A$507,0)), 5), INDEX(prices!$A$2:$G$507, (MATCH(I76+92,prices!$A$2:$A$507,0)), 5)), INDEX(prices!$A$2:$G$507, (MATCH(I76+93,prices!$A$2:$A$507,0)), 5))</f>
        <v>22.145</v>
      </c>
      <c r="S76">
        <f t="shared" si="11"/>
        <v>1.7108784802332508E-2</v>
      </c>
      <c r="T76">
        <f>IFERROR(IFERROR(INDEX(prices!$A$2:$G$507, (MATCH(I76+15,prices!$A$2:$A$507,0)), 5), INDEX(prices!$A$2:$G$507, (MATCH(I76+17,prices!$A$2:$A$507,0)), 5)), INDEX(prices!$A$2:$G$507, (MATCH(I76+18,prices!$A$2:$A$507,0)), 5))</f>
        <v>24.799999</v>
      </c>
      <c r="U76">
        <f t="shared" si="12"/>
        <v>-1.2935363184079614E-2</v>
      </c>
      <c r="V76">
        <f>IFERROR(IFERROR(INDEX(prices!$A$2:$G$507, (MATCH(I76+7,prices!$A$2:$A$507,0)), 5), INDEX(prices!$A$2:$G$507, (MATCH(I76+9,prices!$A$2:$A$507,0)), 5)), INDEX(prices!$A$2:$G$507, (MATCH(I76+10,prices!$A$2:$A$507,0)), 5))</f>
        <v>25.305</v>
      </c>
      <c r="W76">
        <f t="shared" si="13"/>
        <v>2.8658536585365782E-2</v>
      </c>
    </row>
    <row r="77" spans="1:23">
      <c r="A77">
        <v>20150420</v>
      </c>
      <c r="B77">
        <v>0.95</v>
      </c>
      <c r="C77">
        <v>0.16</v>
      </c>
      <c r="D77">
        <v>-0.27</v>
      </c>
      <c r="E77">
        <v>0</v>
      </c>
      <c r="F77">
        <v>4</v>
      </c>
      <c r="G77">
        <v>20</v>
      </c>
      <c r="H77">
        <v>2015</v>
      </c>
      <c r="I77" s="1">
        <v>42114</v>
      </c>
      <c r="J77">
        <f>INDEX(pol!$A$2:$B$366, (MATCH(I77,pol!$A$2:$A$366,0)), 2)</f>
        <v>0.27358821614673901</v>
      </c>
      <c r="K77">
        <f t="shared" si="7"/>
        <v>0.863817281893</v>
      </c>
      <c r="L77">
        <f>INDEX(prices!$A$2:$G$253, (MATCH(I77,prices!$A$2:$A$253,0)), 5)</f>
        <v>24.27</v>
      </c>
      <c r="M77">
        <f t="shared" si="8"/>
        <v>-1.8402426693630004E-2</v>
      </c>
      <c r="N77">
        <f>IFERROR(IFERROR(INDEX(prices!$A$2:$G$507, (MATCH(I77+30,prices!$A$2:$A$507,0)), 5), INDEX(prices!$A$2:$G$507, (MATCH(I77+32,prices!$A$2:$A$507,0)), 5)), INDEX(prices!$A$2:$G$507, (MATCH(I77+33,prices!$A$2:$A$507,0)), 5))</f>
        <v>25.672501</v>
      </c>
      <c r="O77">
        <f t="shared" si="9"/>
        <v>-5.0382327293866094E-3</v>
      </c>
      <c r="P77">
        <f>IFERROR(IFERROR(INDEX(prices!$A$2:$G$507, (MATCH(I77+60,prices!$A$2:$A$507,0)), 5), INDEX(prices!$A$2:$G$507, (MATCH(I77+62,prices!$A$2:$A$507,0)), 5)), INDEX(prices!$A$2:$G$507, (MATCH(I77+63,prices!$A$2:$A$507,0)), 5))</f>
        <v>23.389999</v>
      </c>
      <c r="Q77">
        <f t="shared" si="10"/>
        <v>4.2771601487228507E-4</v>
      </c>
      <c r="R77">
        <f>IFERROR(IFERROR(INDEX(prices!$A$2:$G$507, (MATCH(I77+90,prices!$A$2:$A$507,0)), 5), INDEX(prices!$A$2:$G$507, (MATCH(I77+92,prices!$A$2:$A$507,0)), 5)), INDEX(prices!$A$2:$G$507, (MATCH(I77+93,prices!$A$2:$A$507,0)), 5))</f>
        <v>21.806999000000001</v>
      </c>
      <c r="S77">
        <f t="shared" si="11"/>
        <v>-1.5263084217656285E-2</v>
      </c>
      <c r="T77">
        <f>IFERROR(IFERROR(INDEX(prices!$A$2:$G$507, (MATCH(I77+15,prices!$A$2:$A$507,0)), 5), INDEX(prices!$A$2:$G$507, (MATCH(I77+17,prices!$A$2:$A$507,0)), 5)), INDEX(prices!$A$2:$G$507, (MATCH(I77+18,prices!$A$2:$A$507,0)), 5))</f>
        <v>24.530000999999999</v>
      </c>
      <c r="U77">
        <f t="shared" si="12"/>
        <v>-1.0887016568024904E-2</v>
      </c>
      <c r="V77">
        <f>IFERROR(IFERROR(INDEX(prices!$A$2:$G$507, (MATCH(I77+7,prices!$A$2:$A$507,0)), 5), INDEX(prices!$A$2:$G$507, (MATCH(I77+9,prices!$A$2:$A$507,0)), 5)), INDEX(prices!$A$2:$G$507, (MATCH(I77+10,prices!$A$2:$A$507,0)), 5))</f>
        <v>26.25</v>
      </c>
      <c r="W77">
        <f t="shared" si="13"/>
        <v>3.7344398340248976E-2</v>
      </c>
    </row>
    <row r="78" spans="1:23">
      <c r="A78">
        <v>20150421</v>
      </c>
      <c r="B78">
        <v>-0.1</v>
      </c>
      <c r="C78">
        <v>0.19</v>
      </c>
      <c r="D78">
        <v>-0.76</v>
      </c>
      <c r="E78">
        <v>0</v>
      </c>
      <c r="F78">
        <v>4</v>
      </c>
      <c r="G78">
        <v>21</v>
      </c>
      <c r="H78">
        <v>2015</v>
      </c>
      <c r="I78" s="1">
        <v>42115</v>
      </c>
      <c r="J78">
        <f>INDEX(pol!$A$2:$B$366, (MATCH(I78,pol!$A$2:$A$366,0)), 2)</f>
        <v>0.27887610702438898</v>
      </c>
      <c r="K78">
        <f t="shared" si="7"/>
        <v>1.9327918987613889E-2</v>
      </c>
      <c r="L78">
        <f>INDEX(prices!$A$2:$G$253, (MATCH(I78,prices!$A$2:$A$253,0)), 5)</f>
        <v>24.26</v>
      </c>
      <c r="M78">
        <f t="shared" si="8"/>
        <v>-4.1203131437981091E-4</v>
      </c>
      <c r="N78">
        <f>IFERROR(IFERROR(INDEX(prices!$A$2:$G$507, (MATCH(I78+30,prices!$A$2:$A$507,0)), 5), INDEX(prices!$A$2:$G$507, (MATCH(I78+32,prices!$A$2:$A$507,0)), 5)), INDEX(prices!$A$2:$G$507, (MATCH(I78+33,prices!$A$2:$A$507,0)), 5))</f>
        <v>25.540001</v>
      </c>
      <c r="O78">
        <f t="shared" si="9"/>
        <v>-5.1611644693284955E-3</v>
      </c>
      <c r="P78">
        <f>IFERROR(IFERROR(INDEX(prices!$A$2:$G$507, (MATCH(I78+60,prices!$A$2:$A$507,0)), 5), INDEX(prices!$A$2:$G$507, (MATCH(I78+62,prices!$A$2:$A$507,0)), 5)), INDEX(prices!$A$2:$G$507, (MATCH(I78+63,prices!$A$2:$A$507,0)), 5))</f>
        <v>24.33</v>
      </c>
      <c r="Q78">
        <f t="shared" si="10"/>
        <v>4.0188159050370154E-2</v>
      </c>
      <c r="R78">
        <f>IFERROR(IFERROR(INDEX(prices!$A$2:$G$507, (MATCH(I78+90,prices!$A$2:$A$507,0)), 5), INDEX(prices!$A$2:$G$507, (MATCH(I78+92,prices!$A$2:$A$507,0)), 5)), INDEX(prices!$A$2:$G$507, (MATCH(I78+93,prices!$A$2:$A$507,0)), 5))</f>
        <v>21.795000000000002</v>
      </c>
      <c r="S78">
        <f t="shared" si="11"/>
        <v>-5.5023618793211416E-4</v>
      </c>
      <c r="T78">
        <f>IFERROR(IFERROR(INDEX(prices!$A$2:$G$507, (MATCH(I78+15,prices!$A$2:$A$507,0)), 5), INDEX(prices!$A$2:$G$507, (MATCH(I78+17,prices!$A$2:$A$507,0)), 5)), INDEX(prices!$A$2:$G$507, (MATCH(I78+18,prices!$A$2:$A$507,0)), 5))</f>
        <v>24.524999999999999</v>
      </c>
      <c r="U78">
        <f t="shared" si="12"/>
        <v>-2.0387280049438374E-4</v>
      </c>
      <c r="V78">
        <f>IFERROR(IFERROR(INDEX(prices!$A$2:$G$507, (MATCH(I78+7,prices!$A$2:$A$507,0)), 5), INDEX(prices!$A$2:$G$507, (MATCH(I78+9,prices!$A$2:$A$507,0)), 5)), INDEX(prices!$A$2:$G$507, (MATCH(I78+10,prices!$A$2:$A$507,0)), 5))</f>
        <v>25.889999</v>
      </c>
      <c r="W78">
        <f t="shared" si="13"/>
        <v>-1.3714323809523827E-2</v>
      </c>
    </row>
    <row r="79" spans="1:23">
      <c r="A79">
        <v>20150422</v>
      </c>
      <c r="B79">
        <v>0.46</v>
      </c>
      <c r="C79">
        <v>-0.37</v>
      </c>
      <c r="D79">
        <v>0.16</v>
      </c>
      <c r="E79">
        <v>0</v>
      </c>
      <c r="F79">
        <v>4</v>
      </c>
      <c r="G79">
        <v>22</v>
      </c>
      <c r="H79">
        <v>2015</v>
      </c>
      <c r="I79" s="1">
        <v>42116</v>
      </c>
      <c r="J79">
        <f>INDEX(pol!$A$2:$B$366, (MATCH(I79,pol!$A$2:$A$366,0)), 2)</f>
        <v>0.23681918866027299</v>
      </c>
      <c r="K79">
        <f t="shared" si="7"/>
        <v>-0.15080861108132837</v>
      </c>
      <c r="L79">
        <f>INDEX(prices!$A$2:$G$253, (MATCH(I79,prices!$A$2:$A$253,0)), 5)</f>
        <v>24.192499000000002</v>
      </c>
      <c r="M79">
        <f t="shared" si="8"/>
        <v>-2.782399010717231E-3</v>
      </c>
      <c r="N79">
        <f>IFERROR(IFERROR(INDEX(prices!$A$2:$G$507, (MATCH(I79+30,prices!$A$2:$A$507,0)), 5), INDEX(prices!$A$2:$G$507, (MATCH(I79+32,prices!$A$2:$A$507,0)), 5)), INDEX(prices!$A$2:$G$507, (MATCH(I79+33,prices!$A$2:$A$507,0)), 5))</f>
        <v>25.209999</v>
      </c>
      <c r="O79">
        <f t="shared" si="9"/>
        <v>-1.2920986181637202E-2</v>
      </c>
      <c r="P79">
        <f>IFERROR(IFERROR(INDEX(prices!$A$2:$G$507, (MATCH(I79+60,prices!$A$2:$A$507,0)), 5), INDEX(prices!$A$2:$G$507, (MATCH(I79+62,prices!$A$2:$A$507,0)), 5)), INDEX(prices!$A$2:$G$507, (MATCH(I79+63,prices!$A$2:$A$507,0)), 5))</f>
        <v>24.448</v>
      </c>
      <c r="Q79">
        <f t="shared" si="10"/>
        <v>4.8499794492397087E-3</v>
      </c>
      <c r="R79">
        <f>IFERROR(IFERROR(INDEX(prices!$A$2:$G$507, (MATCH(I79+90,prices!$A$2:$A$507,0)), 5), INDEX(prices!$A$2:$G$507, (MATCH(I79+92,prices!$A$2:$A$507,0)), 5)), INDEX(prices!$A$2:$G$507, (MATCH(I79+93,prices!$A$2:$A$507,0)), 5))</f>
        <v>21.806999000000001</v>
      </c>
      <c r="S79">
        <f t="shared" si="11"/>
        <v>5.5053911447577083E-4</v>
      </c>
      <c r="T79">
        <f>IFERROR(IFERROR(INDEX(prices!$A$2:$G$507, (MATCH(I79+15,prices!$A$2:$A$507,0)), 5), INDEX(prices!$A$2:$G$507, (MATCH(I79+17,prices!$A$2:$A$507,0)), 5)), INDEX(prices!$A$2:$G$507, (MATCH(I79+18,prices!$A$2:$A$507,0)), 5))</f>
        <v>24.85</v>
      </c>
      <c r="U79">
        <f t="shared" si="12"/>
        <v>1.3251783893985845E-2</v>
      </c>
      <c r="V79">
        <f>IFERROR(IFERROR(INDEX(prices!$A$2:$G$507, (MATCH(I79+7,prices!$A$2:$A$507,0)), 5), INDEX(prices!$A$2:$G$507, (MATCH(I79+9,prices!$A$2:$A$507,0)), 5)), INDEX(prices!$A$2:$G$507, (MATCH(I79+10,prices!$A$2:$A$507,0)), 5))</f>
        <v>25.540001</v>
      </c>
      <c r="W79">
        <f t="shared" si="13"/>
        <v>-1.3518656373837611E-2</v>
      </c>
    </row>
    <row r="80" spans="1:23">
      <c r="A80">
        <v>20150423</v>
      </c>
      <c r="B80">
        <v>0.28999999999999998</v>
      </c>
      <c r="C80">
        <v>0.28999999999999998</v>
      </c>
      <c r="D80">
        <v>-0.22</v>
      </c>
      <c r="E80">
        <v>0</v>
      </c>
      <c r="F80">
        <v>4</v>
      </c>
      <c r="G80">
        <v>23</v>
      </c>
      <c r="H80">
        <v>2015</v>
      </c>
      <c r="I80" s="1">
        <v>42117</v>
      </c>
      <c r="J80">
        <f>INDEX(pol!$A$2:$B$366, (MATCH(I80,pol!$A$2:$A$366,0)), 2)</f>
        <v>0.34437806879860999</v>
      </c>
      <c r="K80">
        <f t="shared" si="7"/>
        <v>0.45418144005482053</v>
      </c>
      <c r="L80">
        <f>INDEX(prices!$A$2:$G$253, (MATCH(I80,prices!$A$2:$A$253,0)), 5)</f>
        <v>24.6</v>
      </c>
      <c r="M80">
        <f t="shared" si="8"/>
        <v>1.6844105274118223E-2</v>
      </c>
      <c r="N80">
        <f>IFERROR(IFERROR(INDEX(prices!$A$2:$G$507, (MATCH(I80+30,prices!$A$2:$A$507,0)), 5), INDEX(prices!$A$2:$G$507, (MATCH(I80+32,prices!$A$2:$A$507,0)), 5)), INDEX(prices!$A$2:$G$507, (MATCH(I80+33,prices!$A$2:$A$507,0)), 5))</f>
        <v>24.559999000000001</v>
      </c>
      <c r="O80">
        <f t="shared" si="9"/>
        <v>-2.5783420300809951E-2</v>
      </c>
      <c r="P80">
        <f>IFERROR(IFERROR(INDEX(prices!$A$2:$G$507, (MATCH(I80+60,prices!$A$2:$A$507,0)), 5), INDEX(prices!$A$2:$G$507, (MATCH(I80+62,prices!$A$2:$A$507,0)), 5)), INDEX(prices!$A$2:$G$507, (MATCH(I80+63,prices!$A$2:$A$507,0)), 5))</f>
        <v>24.33</v>
      </c>
      <c r="Q80">
        <f t="shared" si="10"/>
        <v>-4.826570680628358E-3</v>
      </c>
      <c r="R80">
        <f>IFERROR(IFERROR(INDEX(prices!$A$2:$G$507, (MATCH(I80+90,prices!$A$2:$A$507,0)), 5), INDEX(prices!$A$2:$G$507, (MATCH(I80+92,prices!$A$2:$A$507,0)), 5)), INDEX(prices!$A$2:$G$507, (MATCH(I80+93,prices!$A$2:$A$507,0)), 5))</f>
        <v>21.4175</v>
      </c>
      <c r="S80">
        <f t="shared" si="11"/>
        <v>-1.7861192179630066E-2</v>
      </c>
      <c r="T80">
        <f>IFERROR(IFERROR(INDEX(prices!$A$2:$G$507, (MATCH(I80+15,prices!$A$2:$A$507,0)), 5), INDEX(prices!$A$2:$G$507, (MATCH(I80+17,prices!$A$2:$A$507,0)), 5)), INDEX(prices!$A$2:$G$507, (MATCH(I80+18,prices!$A$2:$A$507,0)), 5))</f>
        <v>25.32</v>
      </c>
      <c r="U80">
        <f t="shared" si="12"/>
        <v>1.8913480885311824E-2</v>
      </c>
      <c r="V80">
        <f>IFERROR(IFERROR(INDEX(prices!$A$2:$G$507, (MATCH(I80+7,prices!$A$2:$A$507,0)), 5), INDEX(prices!$A$2:$G$507, (MATCH(I80+9,prices!$A$2:$A$507,0)), 5)), INDEX(prices!$A$2:$G$507, (MATCH(I80+10,prices!$A$2:$A$507,0)), 5))</f>
        <v>25.41</v>
      </c>
      <c r="W80">
        <f t="shared" si="13"/>
        <v>-5.090093770943863E-3</v>
      </c>
    </row>
    <row r="81" spans="1:23">
      <c r="A81">
        <v>20150424</v>
      </c>
      <c r="B81">
        <v>0.17</v>
      </c>
      <c r="C81">
        <v>-0.51</v>
      </c>
      <c r="D81">
        <v>-0.28000000000000003</v>
      </c>
      <c r="E81">
        <v>0</v>
      </c>
      <c r="F81">
        <v>4</v>
      </c>
      <c r="G81">
        <v>24</v>
      </c>
      <c r="H81">
        <v>2015</v>
      </c>
      <c r="I81" s="1">
        <v>42118</v>
      </c>
      <c r="J81">
        <f>INDEX(pol!$A$2:$B$366, (MATCH(I81,pol!$A$2:$A$366,0)), 2)</f>
        <v>0.28231778557709197</v>
      </c>
      <c r="K81">
        <f t="shared" si="7"/>
        <v>-0.18020974285040917</v>
      </c>
      <c r="L81">
        <f>INDEX(prices!$A$2:$G$253, (MATCH(I81,prices!$A$2:$A$253,0)), 5)</f>
        <v>25.305</v>
      </c>
      <c r="M81">
        <f t="shared" si="8"/>
        <v>2.8658536585365782E-2</v>
      </c>
      <c r="N81">
        <f>IFERROR(IFERROR(INDEX(prices!$A$2:$G$507, (MATCH(I81+30,prices!$A$2:$A$507,0)), 5), INDEX(prices!$A$2:$G$507, (MATCH(I81+32,prices!$A$2:$A$507,0)), 5)), INDEX(prices!$A$2:$G$507, (MATCH(I81+33,prices!$A$2:$A$507,0)), 5))</f>
        <v>24.559999000000001</v>
      </c>
      <c r="O81">
        <f t="shared" si="9"/>
        <v>0</v>
      </c>
      <c r="P81">
        <f>IFERROR(IFERROR(INDEX(prices!$A$2:$G$507, (MATCH(I81+60,prices!$A$2:$A$507,0)), 5), INDEX(prices!$A$2:$G$507, (MATCH(I81+62,prices!$A$2:$A$507,0)), 5)), INDEX(prices!$A$2:$G$507, (MATCH(I81+63,prices!$A$2:$A$507,0)), 5))</f>
        <v>24.448</v>
      </c>
      <c r="Q81">
        <f t="shared" si="10"/>
        <v>4.8499794492397087E-3</v>
      </c>
      <c r="R81">
        <f>IFERROR(IFERROR(INDEX(prices!$A$2:$G$507, (MATCH(I81+90,prices!$A$2:$A$507,0)), 5), INDEX(prices!$A$2:$G$507, (MATCH(I81+92,prices!$A$2:$A$507,0)), 5)), INDEX(prices!$A$2:$G$507, (MATCH(I81+93,prices!$A$2:$A$507,0)), 5))</f>
        <v>21.665001</v>
      </c>
      <c r="S81">
        <f t="shared" si="11"/>
        <v>1.1556017275592377E-2</v>
      </c>
      <c r="T81">
        <f>IFERROR(IFERROR(INDEX(prices!$A$2:$G$507, (MATCH(I81+15,prices!$A$2:$A$507,0)), 5), INDEX(prices!$A$2:$G$507, (MATCH(I81+17,prices!$A$2:$A$507,0)), 5)), INDEX(prices!$A$2:$G$507, (MATCH(I81+18,prices!$A$2:$A$507,0)), 5))</f>
        <v>25.035</v>
      </c>
      <c r="U81">
        <f t="shared" si="12"/>
        <v>-1.1255924170616119E-2</v>
      </c>
      <c r="V81">
        <f>IFERROR(IFERROR(INDEX(prices!$A$2:$G$507, (MATCH(I81+7,prices!$A$2:$A$507,0)), 5), INDEX(prices!$A$2:$G$507, (MATCH(I81+9,prices!$A$2:$A$507,0)), 5)), INDEX(prices!$A$2:$G$507, (MATCH(I81+10,prices!$A$2:$A$507,0)), 5))</f>
        <v>25.125</v>
      </c>
      <c r="W81">
        <f t="shared" si="13"/>
        <v>-1.1216056670602131E-2</v>
      </c>
    </row>
    <row r="82" spans="1:23">
      <c r="A82">
        <v>20150427</v>
      </c>
      <c r="B82">
        <v>-0.54</v>
      </c>
      <c r="C82">
        <v>-0.7</v>
      </c>
      <c r="D82">
        <v>0.56000000000000005</v>
      </c>
      <c r="E82">
        <v>0</v>
      </c>
      <c r="F82">
        <v>4</v>
      </c>
      <c r="G82">
        <v>27</v>
      </c>
      <c r="H82">
        <v>2015</v>
      </c>
      <c r="I82" s="1">
        <v>42121</v>
      </c>
      <c r="J82">
        <f>INDEX(pol!$A$2:$B$366, (MATCH(I82,pol!$A$2:$A$366,0)), 2)</f>
        <v>0.13003374757257999</v>
      </c>
      <c r="K82">
        <f t="shared" si="7"/>
        <v>-0.53940646244877855</v>
      </c>
      <c r="L82">
        <f>INDEX(prices!$A$2:$G$253, (MATCH(I82,prices!$A$2:$A$253,0)), 5)</f>
        <v>26.25</v>
      </c>
      <c r="M82">
        <f t="shared" si="8"/>
        <v>3.7344398340248976E-2</v>
      </c>
      <c r="N82">
        <f>IFERROR(IFERROR(INDEX(prices!$A$2:$G$507, (MATCH(I82+30,prices!$A$2:$A$507,0)), 5), INDEX(prices!$A$2:$G$507, (MATCH(I82+32,prices!$A$2:$A$507,0)), 5)), INDEX(prices!$A$2:$G$507, (MATCH(I82+33,prices!$A$2:$A$507,0)), 5))</f>
        <v>24.83</v>
      </c>
      <c r="O82">
        <f t="shared" si="9"/>
        <v>1.0993526506250958E-2</v>
      </c>
      <c r="P82">
        <f>IFERROR(IFERROR(INDEX(prices!$A$2:$G$507, (MATCH(I82+60,prices!$A$2:$A$507,0)), 5), INDEX(prices!$A$2:$G$507, (MATCH(I82+62,prices!$A$2:$A$507,0)), 5)), INDEX(prices!$A$2:$G$507, (MATCH(I82+63,prices!$A$2:$A$507,0)), 5))</f>
        <v>24.364999999999998</v>
      </c>
      <c r="Q82">
        <f t="shared" si="10"/>
        <v>-3.3949607329843735E-3</v>
      </c>
      <c r="R82">
        <f>IFERROR(IFERROR(INDEX(prices!$A$2:$G$507, (MATCH(I82+90,prices!$A$2:$A$507,0)), 5), INDEX(prices!$A$2:$G$507, (MATCH(I82+92,prices!$A$2:$A$507,0)), 5)), INDEX(prices!$A$2:$G$507, (MATCH(I82+93,prices!$A$2:$A$507,0)), 5))</f>
        <v>20.995000999999998</v>
      </c>
      <c r="S82">
        <f t="shared" si="11"/>
        <v>-3.0925454376854251E-2</v>
      </c>
      <c r="T82">
        <f>IFERROR(IFERROR(INDEX(prices!$A$2:$G$507, (MATCH(I82+15,prices!$A$2:$A$507,0)), 5), INDEX(prices!$A$2:$G$507, (MATCH(I82+17,prices!$A$2:$A$507,0)), 5)), INDEX(prices!$A$2:$G$507, (MATCH(I82+18,prices!$A$2:$A$507,0)), 5))</f>
        <v>24.514999</v>
      </c>
      <c r="U82">
        <f t="shared" si="12"/>
        <v>-2.077096065508291E-2</v>
      </c>
      <c r="V82">
        <f>IFERROR(IFERROR(INDEX(prices!$A$2:$G$507, (MATCH(I82+7,prices!$A$2:$A$507,0)), 5), INDEX(prices!$A$2:$G$507, (MATCH(I82+9,prices!$A$2:$A$507,0)), 5)), INDEX(prices!$A$2:$G$507, (MATCH(I82+10,prices!$A$2:$A$507,0)), 5))</f>
        <v>24.799999</v>
      </c>
      <c r="W82">
        <f t="shared" si="13"/>
        <v>-1.2935363184079614E-2</v>
      </c>
    </row>
    <row r="83" spans="1:23">
      <c r="A83">
        <v>20150428</v>
      </c>
      <c r="B83">
        <v>0.27</v>
      </c>
      <c r="C83">
        <v>0.21</v>
      </c>
      <c r="D83">
        <v>1.02</v>
      </c>
      <c r="E83">
        <v>0</v>
      </c>
      <c r="F83">
        <v>4</v>
      </c>
      <c r="G83">
        <v>28</v>
      </c>
      <c r="H83">
        <v>2015</v>
      </c>
      <c r="I83" s="1">
        <v>42122</v>
      </c>
      <c r="J83">
        <f>INDEX(pol!$A$2:$B$366, (MATCH(I83,pol!$A$2:$A$366,0)), 2)</f>
        <v>0.18893953863888799</v>
      </c>
      <c r="K83">
        <f t="shared" si="7"/>
        <v>0.45300387142521586</v>
      </c>
      <c r="L83">
        <f>INDEX(prices!$A$2:$G$253, (MATCH(I83,prices!$A$2:$A$253,0)), 5)</f>
        <v>25.889999</v>
      </c>
      <c r="M83">
        <f t="shared" si="8"/>
        <v>-1.3714323809523827E-2</v>
      </c>
      <c r="N83">
        <f>IFERROR(IFERROR(INDEX(prices!$A$2:$G$507, (MATCH(I83+30,prices!$A$2:$A$507,0)), 5), INDEX(prices!$A$2:$G$507, (MATCH(I83+32,prices!$A$2:$A$507,0)), 5)), INDEX(prices!$A$2:$G$507, (MATCH(I83+33,prices!$A$2:$A$507,0)), 5))</f>
        <v>24.565000999999999</v>
      </c>
      <c r="O83">
        <f t="shared" si="9"/>
        <v>-1.0672533225936349E-2</v>
      </c>
      <c r="P83">
        <f>IFERROR(IFERROR(INDEX(prices!$A$2:$G$507, (MATCH(I83+60,prices!$A$2:$A$507,0)), 5), INDEX(prices!$A$2:$G$507, (MATCH(I83+62,prices!$A$2:$A$507,0)), 5)), INDEX(prices!$A$2:$G$507, (MATCH(I83+63,prices!$A$2:$A$507,0)), 5))</f>
        <v>23.280000999999999</v>
      </c>
      <c r="Q83">
        <f t="shared" si="10"/>
        <v>-4.4531048635337571E-2</v>
      </c>
      <c r="R83">
        <f>IFERROR(IFERROR(INDEX(prices!$A$2:$G$507, (MATCH(I83+90,prices!$A$2:$A$507,0)), 5), INDEX(prices!$A$2:$G$507, (MATCH(I83+92,prices!$A$2:$A$507,0)), 5)), INDEX(prices!$A$2:$G$507, (MATCH(I83+93,prices!$A$2:$A$507,0)), 5))</f>
        <v>20.41</v>
      </c>
      <c r="S83">
        <f t="shared" si="11"/>
        <v>-2.7863823393006668E-2</v>
      </c>
      <c r="T83">
        <f>IFERROR(IFERROR(INDEX(prices!$A$2:$G$507, (MATCH(I83+15,prices!$A$2:$A$507,0)), 5), INDEX(prices!$A$2:$G$507, (MATCH(I83+17,prices!$A$2:$A$507,0)), 5)), INDEX(prices!$A$2:$G$507, (MATCH(I83+18,prices!$A$2:$A$507,0)), 5))</f>
        <v>24.700001</v>
      </c>
      <c r="U83">
        <f t="shared" si="12"/>
        <v>7.5464820537011149E-3</v>
      </c>
      <c r="V83">
        <f>IFERROR(IFERROR(INDEX(prices!$A$2:$G$507, (MATCH(I83+7,prices!$A$2:$A$507,0)), 5), INDEX(prices!$A$2:$G$507, (MATCH(I83+9,prices!$A$2:$A$507,0)), 5)), INDEX(prices!$A$2:$G$507, (MATCH(I83+10,prices!$A$2:$A$507,0)), 5))</f>
        <v>24.530000999999999</v>
      </c>
      <c r="W83">
        <f t="shared" si="13"/>
        <v>-1.0887016568024904E-2</v>
      </c>
    </row>
    <row r="84" spans="1:23">
      <c r="A84">
        <v>20150429</v>
      </c>
      <c r="B84">
        <v>-0.38</v>
      </c>
      <c r="C84">
        <v>-0.74</v>
      </c>
      <c r="D84">
        <v>0.74</v>
      </c>
      <c r="E84">
        <v>0</v>
      </c>
      <c r="F84">
        <v>4</v>
      </c>
      <c r="G84">
        <v>29</v>
      </c>
      <c r="H84">
        <v>2015</v>
      </c>
      <c r="I84" s="1">
        <v>42123</v>
      </c>
      <c r="J84">
        <f>INDEX(pol!$A$2:$B$366, (MATCH(I84,pol!$A$2:$A$366,0)), 2)</f>
        <v>0.220584333327044</v>
      </c>
      <c r="K84">
        <f t="shared" si="7"/>
        <v>0.16748635524424213</v>
      </c>
      <c r="L84">
        <f>INDEX(prices!$A$2:$G$253, (MATCH(I84,prices!$A$2:$A$253,0)), 5)</f>
        <v>25.540001</v>
      </c>
      <c r="M84">
        <f t="shared" si="8"/>
        <v>-1.3518656373837611E-2</v>
      </c>
      <c r="N84">
        <f>IFERROR(IFERROR(INDEX(prices!$A$2:$G$507, (MATCH(I84+30,prices!$A$2:$A$507,0)), 5), INDEX(prices!$A$2:$G$507, (MATCH(I84+32,prices!$A$2:$A$507,0)), 5)), INDEX(prices!$A$2:$G$507, (MATCH(I84+33,prices!$A$2:$A$507,0)), 5))</f>
        <v>24.215</v>
      </c>
      <c r="O84">
        <f t="shared" si="9"/>
        <v>-1.4247953826665789E-2</v>
      </c>
      <c r="P84">
        <f>IFERROR(IFERROR(INDEX(prices!$A$2:$G$507, (MATCH(I84+60,prices!$A$2:$A$507,0)), 5), INDEX(prices!$A$2:$G$507, (MATCH(I84+62,prices!$A$2:$A$507,0)), 5)), INDEX(prices!$A$2:$G$507, (MATCH(I84+63,prices!$A$2:$A$507,0)), 5))</f>
        <v>23.155000999999999</v>
      </c>
      <c r="Q84">
        <f t="shared" si="10"/>
        <v>-5.3694155769151387E-3</v>
      </c>
      <c r="R84">
        <f>IFERROR(IFERROR(INDEX(prices!$A$2:$G$507, (MATCH(I84+90,prices!$A$2:$A$507,0)), 5), INDEX(prices!$A$2:$G$507, (MATCH(I84+92,prices!$A$2:$A$507,0)), 5)), INDEX(prices!$A$2:$G$507, (MATCH(I84+93,prices!$A$2:$A$507,0)), 5))</f>
        <v>20.995000999999998</v>
      </c>
      <c r="S84">
        <f t="shared" si="11"/>
        <v>2.866246937775592E-2</v>
      </c>
      <c r="T84">
        <f>IFERROR(IFERROR(INDEX(prices!$A$2:$G$507, (MATCH(I84+15,prices!$A$2:$A$507,0)), 5), INDEX(prices!$A$2:$G$507, (MATCH(I84+17,prices!$A$2:$A$507,0)), 5)), INDEX(prices!$A$2:$G$507, (MATCH(I84+18,prices!$A$2:$A$507,0)), 5))</f>
        <v>25.190000999999999</v>
      </c>
      <c r="U84">
        <f t="shared" si="12"/>
        <v>1.9838055877001722E-2</v>
      </c>
      <c r="V84">
        <f>IFERROR(IFERROR(INDEX(prices!$A$2:$G$507, (MATCH(I84+7,prices!$A$2:$A$507,0)), 5), INDEX(prices!$A$2:$G$507, (MATCH(I84+9,prices!$A$2:$A$507,0)), 5)), INDEX(prices!$A$2:$G$507, (MATCH(I84+10,prices!$A$2:$A$507,0)), 5))</f>
        <v>24.524999999999999</v>
      </c>
      <c r="W84">
        <f t="shared" si="13"/>
        <v>-2.0387280049438374E-4</v>
      </c>
    </row>
    <row r="85" spans="1:23">
      <c r="A85">
        <v>20150430</v>
      </c>
      <c r="B85">
        <v>-1.1100000000000001</v>
      </c>
      <c r="C85">
        <v>-1.06</v>
      </c>
      <c r="D85">
        <v>0.77</v>
      </c>
      <c r="E85">
        <v>0</v>
      </c>
      <c r="F85">
        <v>4</v>
      </c>
      <c r="G85">
        <v>30</v>
      </c>
      <c r="H85">
        <v>2015</v>
      </c>
      <c r="I85" s="1">
        <v>42124</v>
      </c>
      <c r="J85">
        <f>INDEX(pol!$A$2:$B$366, (MATCH(I85,pol!$A$2:$A$366,0)), 2)</f>
        <v>0.247339450084337</v>
      </c>
      <c r="K85">
        <f t="shared" si="7"/>
        <v>0.12129200815737524</v>
      </c>
      <c r="L85">
        <f>INDEX(prices!$A$2:$G$253, (MATCH(I85,prices!$A$2:$A$253,0)), 5)</f>
        <v>25.41</v>
      </c>
      <c r="M85">
        <f t="shared" si="8"/>
        <v>-5.090093770943863E-3</v>
      </c>
      <c r="N85">
        <f>IFERROR(IFERROR(INDEX(prices!$A$2:$G$507, (MATCH(I85+30,prices!$A$2:$A$507,0)), 5), INDEX(prices!$A$2:$G$507, (MATCH(I85+32,prices!$A$2:$A$507,0)), 5)), INDEX(prices!$A$2:$G$507, (MATCH(I85+33,prices!$A$2:$A$507,0)), 5))</f>
        <v>23.995000999999998</v>
      </c>
      <c r="O85">
        <f t="shared" si="9"/>
        <v>-9.0852364237043737E-3</v>
      </c>
      <c r="P85">
        <f>IFERROR(IFERROR(INDEX(prices!$A$2:$G$507, (MATCH(I85+60,prices!$A$2:$A$507,0)), 5), INDEX(prices!$A$2:$G$507, (MATCH(I85+62,prices!$A$2:$A$507,0)), 5)), INDEX(prices!$A$2:$G$507, (MATCH(I85+63,prices!$A$2:$A$507,0)), 5))</f>
        <v>23.280000999999999</v>
      </c>
      <c r="Q85">
        <f t="shared" si="10"/>
        <v>5.3984018398444472E-3</v>
      </c>
      <c r="R85">
        <f>IFERROR(IFERROR(INDEX(prices!$A$2:$G$507, (MATCH(I85+90,prices!$A$2:$A$507,0)), 5), INDEX(prices!$A$2:$G$507, (MATCH(I85+92,prices!$A$2:$A$507,0)), 5)), INDEX(prices!$A$2:$G$507, (MATCH(I85+93,prices!$A$2:$A$507,0)), 5))</f>
        <v>20.535</v>
      </c>
      <c r="S85">
        <f t="shared" si="11"/>
        <v>-2.1910025153130421E-2</v>
      </c>
      <c r="T85">
        <f>IFERROR(IFERROR(INDEX(prices!$A$2:$G$507, (MATCH(I85+15,prices!$A$2:$A$507,0)), 5), INDEX(prices!$A$2:$G$507, (MATCH(I85+17,prices!$A$2:$A$507,0)), 5)), INDEX(prices!$A$2:$G$507, (MATCH(I85+18,prices!$A$2:$A$507,0)), 5))</f>
        <v>24.695</v>
      </c>
      <c r="U85">
        <f t="shared" si="12"/>
        <v>-1.9650693940027969E-2</v>
      </c>
      <c r="V85">
        <f>IFERROR(IFERROR(INDEX(prices!$A$2:$G$507, (MATCH(I85+7,prices!$A$2:$A$507,0)), 5), INDEX(prices!$A$2:$G$507, (MATCH(I85+9,prices!$A$2:$A$507,0)), 5)), INDEX(prices!$A$2:$G$507, (MATCH(I85+10,prices!$A$2:$A$507,0)), 5))</f>
        <v>24.85</v>
      </c>
      <c r="W85">
        <f t="shared" si="13"/>
        <v>1.3251783893985845E-2</v>
      </c>
    </row>
    <row r="86" spans="1:23">
      <c r="A86">
        <v>20150501</v>
      </c>
      <c r="B86">
        <v>1.01</v>
      </c>
      <c r="C86">
        <v>-0.31</v>
      </c>
      <c r="D86">
        <v>-0.63</v>
      </c>
      <c r="E86">
        <v>0</v>
      </c>
      <c r="F86">
        <v>5</v>
      </c>
      <c r="G86">
        <v>1</v>
      </c>
      <c r="H86">
        <v>2015</v>
      </c>
      <c r="I86" s="1">
        <v>42125</v>
      </c>
      <c r="J86">
        <f>INDEX(pol!$A$2:$B$366, (MATCH(I86,pol!$A$2:$A$366,0)), 2)</f>
        <v>0.165649740518378</v>
      </c>
      <c r="K86">
        <f t="shared" si="7"/>
        <v>-0.33027367667432234</v>
      </c>
      <c r="L86">
        <f>INDEX(prices!$A$2:$G$253, (MATCH(I86,prices!$A$2:$A$253,0)), 5)</f>
        <v>25.125</v>
      </c>
      <c r="M86">
        <f t="shared" si="8"/>
        <v>-1.1216056670602131E-2</v>
      </c>
      <c r="N86">
        <f>IFERROR(IFERROR(INDEX(prices!$A$2:$G$507, (MATCH(I86+30,prices!$A$2:$A$507,0)), 5), INDEX(prices!$A$2:$G$507, (MATCH(I86+32,prices!$A$2:$A$507,0)), 5)), INDEX(prices!$A$2:$G$507, (MATCH(I86+33,prices!$A$2:$A$507,0)), 5))</f>
        <v>24.0625</v>
      </c>
      <c r="O86">
        <f t="shared" si="9"/>
        <v>2.8130442670121804E-3</v>
      </c>
      <c r="P86">
        <f>IFERROR(IFERROR(INDEX(prices!$A$2:$G$507, (MATCH(I86+60,prices!$A$2:$A$507,0)), 5), INDEX(prices!$A$2:$G$507, (MATCH(I86+62,prices!$A$2:$A$507,0)), 5)), INDEX(prices!$A$2:$G$507, (MATCH(I86+63,prices!$A$2:$A$507,0)), 5))</f>
        <v>23.155000999999999</v>
      </c>
      <c r="Q86">
        <f t="shared" si="10"/>
        <v>-5.3694155769151387E-3</v>
      </c>
      <c r="R86">
        <f>IFERROR(IFERROR(INDEX(prices!$A$2:$G$507, (MATCH(I86+90,prices!$A$2:$A$507,0)), 5), INDEX(prices!$A$2:$G$507, (MATCH(I86+92,prices!$A$2:$A$507,0)), 5)), INDEX(prices!$A$2:$G$507, (MATCH(I86+93,prices!$A$2:$A$507,0)), 5))</f>
        <v>20.190000999999999</v>
      </c>
      <c r="S86">
        <f t="shared" si="11"/>
        <v>-1.680053567080601E-2</v>
      </c>
      <c r="T86">
        <f>IFERROR(IFERROR(INDEX(prices!$A$2:$G$507, (MATCH(I86+15,prices!$A$2:$A$507,0)), 5), INDEX(prices!$A$2:$G$507, (MATCH(I86+17,prices!$A$2:$A$507,0)), 5)), INDEX(prices!$A$2:$G$507, (MATCH(I86+18,prices!$A$2:$A$507,0)), 5))</f>
        <v>25.195</v>
      </c>
      <c r="U86">
        <f t="shared" si="12"/>
        <v>2.024701356549909E-2</v>
      </c>
      <c r="V86">
        <f>IFERROR(IFERROR(INDEX(prices!$A$2:$G$507, (MATCH(I86+7,prices!$A$2:$A$507,0)), 5), INDEX(prices!$A$2:$G$507, (MATCH(I86+9,prices!$A$2:$A$507,0)), 5)), INDEX(prices!$A$2:$G$507, (MATCH(I86+10,prices!$A$2:$A$507,0)), 5))</f>
        <v>25.32</v>
      </c>
      <c r="W86">
        <f t="shared" si="13"/>
        <v>1.8913480885311824E-2</v>
      </c>
    </row>
    <row r="87" spans="1:23">
      <c r="A87">
        <v>20150504</v>
      </c>
      <c r="B87">
        <v>0.32</v>
      </c>
      <c r="C87">
        <v>0.03</v>
      </c>
      <c r="D87">
        <v>0.24</v>
      </c>
      <c r="E87">
        <v>0</v>
      </c>
      <c r="F87">
        <v>5</v>
      </c>
      <c r="G87">
        <v>4</v>
      </c>
      <c r="H87">
        <v>2015</v>
      </c>
      <c r="I87" s="1">
        <v>42128</v>
      </c>
      <c r="J87">
        <f>INDEX(pol!$A$2:$B$366, (MATCH(I87,pol!$A$2:$A$366,0)), 2)</f>
        <v>8.7477473111110898E-2</v>
      </c>
      <c r="K87">
        <f t="shared" si="7"/>
        <v>-0.47191300851204343</v>
      </c>
      <c r="L87">
        <f>INDEX(prices!$A$2:$G$253, (MATCH(I87,prices!$A$2:$A$253,0)), 5)</f>
        <v>24.799999</v>
      </c>
      <c r="M87">
        <f t="shared" si="8"/>
        <v>-1.2935363184079614E-2</v>
      </c>
      <c r="N87">
        <f>IFERROR(IFERROR(INDEX(prices!$A$2:$G$507, (MATCH(I87+30,prices!$A$2:$A$507,0)), 5), INDEX(prices!$A$2:$G$507, (MATCH(I87+32,prices!$A$2:$A$507,0)), 5)), INDEX(prices!$A$2:$G$507, (MATCH(I87+33,prices!$A$2:$A$507,0)), 5))</f>
        <v>24.282499000000001</v>
      </c>
      <c r="O87">
        <f t="shared" si="9"/>
        <v>9.1428155844156429E-3</v>
      </c>
      <c r="P87">
        <f>IFERROR(IFERROR(INDEX(prices!$A$2:$G$507, (MATCH(I87+60,prices!$A$2:$A$507,0)), 5), INDEX(prices!$A$2:$G$507, (MATCH(I87+62,prices!$A$2:$A$507,0)), 5)), INDEX(prices!$A$2:$G$507, (MATCH(I87+63,prices!$A$2:$A$507,0)), 5))</f>
        <v>22.9025</v>
      </c>
      <c r="Q87">
        <f t="shared" si="10"/>
        <v>-1.0904814903700448E-2</v>
      </c>
      <c r="R87">
        <f>IFERROR(IFERROR(INDEX(prices!$A$2:$G$507, (MATCH(I87+90,prices!$A$2:$A$507,0)), 5), INDEX(prices!$A$2:$G$507, (MATCH(I87+92,prices!$A$2:$A$507,0)), 5)), INDEX(prices!$A$2:$G$507, (MATCH(I87+93,prices!$A$2:$A$507,0)), 5))</f>
        <v>20.254999000000002</v>
      </c>
      <c r="S87">
        <f t="shared" si="11"/>
        <v>3.2193163338626275E-3</v>
      </c>
      <c r="T87">
        <f>IFERROR(IFERROR(INDEX(prices!$A$2:$G$507, (MATCH(I87+15,prices!$A$2:$A$507,0)), 5), INDEX(prices!$A$2:$G$507, (MATCH(I87+17,prices!$A$2:$A$507,0)), 5)), INDEX(prices!$A$2:$G$507, (MATCH(I87+18,prices!$A$2:$A$507,0)), 5))</f>
        <v>25.802499999999998</v>
      </c>
      <c r="U87">
        <f t="shared" si="12"/>
        <v>2.4111926969636759E-2</v>
      </c>
      <c r="V87">
        <f>IFERROR(IFERROR(INDEX(prices!$A$2:$G$507, (MATCH(I87+7,prices!$A$2:$A$507,0)), 5), INDEX(prices!$A$2:$G$507, (MATCH(I87+9,prices!$A$2:$A$507,0)), 5)), INDEX(prices!$A$2:$G$507, (MATCH(I87+10,prices!$A$2:$A$507,0)), 5))</f>
        <v>25.035</v>
      </c>
      <c r="W87">
        <f t="shared" si="13"/>
        <v>-1.1255924170616119E-2</v>
      </c>
    </row>
    <row r="88" spans="1:23">
      <c r="A88">
        <v>20150505</v>
      </c>
      <c r="B88">
        <v>-1.19</v>
      </c>
      <c r="C88">
        <v>-0.16</v>
      </c>
      <c r="D88">
        <v>0.51</v>
      </c>
      <c r="E88">
        <v>0</v>
      </c>
      <c r="F88">
        <v>5</v>
      </c>
      <c r="G88">
        <v>5</v>
      </c>
      <c r="H88">
        <v>2015</v>
      </c>
      <c r="I88" s="1">
        <v>42129</v>
      </c>
      <c r="J88">
        <f>INDEX(pol!$A$2:$B$366, (MATCH(I88,pol!$A$2:$A$366,0)), 2)</f>
        <v>0.181743089576335</v>
      </c>
      <c r="K88">
        <f t="shared" si="7"/>
        <v>1.0775987590026879</v>
      </c>
      <c r="L88">
        <f>INDEX(prices!$A$2:$G$253, (MATCH(I88,prices!$A$2:$A$253,0)), 5)</f>
        <v>24.530000999999999</v>
      </c>
      <c r="M88">
        <f t="shared" si="8"/>
        <v>-1.0887016568024904E-2</v>
      </c>
      <c r="N88">
        <f>IFERROR(IFERROR(INDEX(prices!$A$2:$G$507, (MATCH(I88+30,prices!$A$2:$A$507,0)), 5), INDEX(prices!$A$2:$G$507, (MATCH(I88+32,prices!$A$2:$A$507,0)), 5)), INDEX(prices!$A$2:$G$507, (MATCH(I88+33,prices!$A$2:$A$507,0)), 5))</f>
        <v>24.08</v>
      </c>
      <c r="O88">
        <f t="shared" si="9"/>
        <v>-8.3392981916730682E-3</v>
      </c>
      <c r="P88">
        <f>IFERROR(IFERROR(INDEX(prices!$A$2:$G$507, (MATCH(I88+60,prices!$A$2:$A$507,0)), 5), INDEX(prices!$A$2:$G$507, (MATCH(I88+62,prices!$A$2:$A$507,0)), 5)), INDEX(prices!$A$2:$G$507, (MATCH(I88+63,prices!$A$2:$A$507,0)), 5))</f>
        <v>22.9025</v>
      </c>
      <c r="Q88">
        <f t="shared" si="10"/>
        <v>0</v>
      </c>
      <c r="R88">
        <f>IFERROR(IFERROR(INDEX(prices!$A$2:$G$507, (MATCH(I88+90,prices!$A$2:$A$507,0)), 5), INDEX(prices!$A$2:$G$507, (MATCH(I88+92,prices!$A$2:$A$507,0)), 5)), INDEX(prices!$A$2:$G$507, (MATCH(I88+93,prices!$A$2:$A$507,0)), 5))</f>
        <v>20.25</v>
      </c>
      <c r="S88">
        <f t="shared" si="11"/>
        <v>-2.4680327063958532E-4</v>
      </c>
      <c r="T88">
        <f>IFERROR(IFERROR(INDEX(prices!$A$2:$G$507, (MATCH(I88+15,prices!$A$2:$A$507,0)), 5), INDEX(prices!$A$2:$G$507, (MATCH(I88+17,prices!$A$2:$A$507,0)), 5)), INDEX(prices!$A$2:$G$507, (MATCH(I88+18,prices!$A$2:$A$507,0)), 5))</f>
        <v>25.672501</v>
      </c>
      <c r="U88">
        <f t="shared" si="12"/>
        <v>-5.0382327293866094E-3</v>
      </c>
      <c r="V88">
        <f>IFERROR(IFERROR(INDEX(prices!$A$2:$G$507, (MATCH(I88+7,prices!$A$2:$A$507,0)), 5), INDEX(prices!$A$2:$G$507, (MATCH(I88+9,prices!$A$2:$A$507,0)), 5)), INDEX(prices!$A$2:$G$507, (MATCH(I88+10,prices!$A$2:$A$507,0)), 5))</f>
        <v>24.514999</v>
      </c>
      <c r="W88">
        <f t="shared" si="13"/>
        <v>-2.077096065508291E-2</v>
      </c>
    </row>
    <row r="89" spans="1:23">
      <c r="A89">
        <v>20150506</v>
      </c>
      <c r="B89">
        <v>-0.31</v>
      </c>
      <c r="C89">
        <v>0.64</v>
      </c>
      <c r="D89">
        <v>-0.14000000000000001</v>
      </c>
      <c r="E89">
        <v>0</v>
      </c>
      <c r="F89">
        <v>5</v>
      </c>
      <c r="G89">
        <v>6</v>
      </c>
      <c r="H89">
        <v>2015</v>
      </c>
      <c r="I89" s="1">
        <v>42130</v>
      </c>
      <c r="J89">
        <f>INDEX(pol!$A$2:$B$366, (MATCH(I89,pol!$A$2:$A$366,0)), 2)</f>
        <v>0.28713413249518199</v>
      </c>
      <c r="K89">
        <f t="shared" si="7"/>
        <v>0.57989023497138836</v>
      </c>
      <c r="L89">
        <f>INDEX(prices!$A$2:$G$253, (MATCH(I89,prices!$A$2:$A$253,0)), 5)</f>
        <v>24.524999999999999</v>
      </c>
      <c r="M89">
        <f t="shared" si="8"/>
        <v>-2.0387280049438374E-4</v>
      </c>
      <c r="N89">
        <f>IFERROR(IFERROR(INDEX(prices!$A$2:$G$507, (MATCH(I89+30,prices!$A$2:$A$507,0)), 5), INDEX(prices!$A$2:$G$507, (MATCH(I89+32,prices!$A$2:$A$507,0)), 5)), INDEX(prices!$A$2:$G$507, (MATCH(I89+33,prices!$A$2:$A$507,0)), 5))</f>
        <v>23.735001</v>
      </c>
      <c r="O89">
        <f t="shared" si="9"/>
        <v>-1.4327200996677652E-2</v>
      </c>
      <c r="P89">
        <f>IFERROR(IFERROR(INDEX(prices!$A$2:$G$507, (MATCH(I89+60,prices!$A$2:$A$507,0)), 5), INDEX(prices!$A$2:$G$507, (MATCH(I89+62,prices!$A$2:$A$507,0)), 5)), INDEX(prices!$A$2:$G$507, (MATCH(I89+63,prices!$A$2:$A$507,0)), 5))</f>
        <v>22.870000999999998</v>
      </c>
      <c r="Q89">
        <f t="shared" si="10"/>
        <v>-1.4190153913328845E-3</v>
      </c>
      <c r="R89">
        <f>IFERROR(IFERROR(INDEX(prices!$A$2:$G$507, (MATCH(I89+90,prices!$A$2:$A$507,0)), 5), INDEX(prices!$A$2:$G$507, (MATCH(I89+92,prices!$A$2:$A$507,0)), 5)), INDEX(prices!$A$2:$G$507, (MATCH(I89+93,prices!$A$2:$A$507,0)), 5))</f>
        <v>20.254999000000002</v>
      </c>
      <c r="S89">
        <f t="shared" si="11"/>
        <v>2.4686419753093975E-4</v>
      </c>
      <c r="T89">
        <f>IFERROR(IFERROR(INDEX(prices!$A$2:$G$507, (MATCH(I89+15,prices!$A$2:$A$507,0)), 5), INDEX(prices!$A$2:$G$507, (MATCH(I89+17,prices!$A$2:$A$507,0)), 5)), INDEX(prices!$A$2:$G$507, (MATCH(I89+18,prices!$A$2:$A$507,0)), 5))</f>
        <v>25.540001</v>
      </c>
      <c r="U89">
        <f t="shared" si="12"/>
        <v>-5.1611644693284955E-3</v>
      </c>
      <c r="V89">
        <f>IFERROR(IFERROR(INDEX(prices!$A$2:$G$507, (MATCH(I89+7,prices!$A$2:$A$507,0)), 5), INDEX(prices!$A$2:$G$507, (MATCH(I89+9,prices!$A$2:$A$507,0)), 5)), INDEX(prices!$A$2:$G$507, (MATCH(I89+10,prices!$A$2:$A$507,0)), 5))</f>
        <v>24.700001</v>
      </c>
      <c r="W89">
        <f t="shared" si="13"/>
        <v>7.5464820537011149E-3</v>
      </c>
    </row>
    <row r="90" spans="1:23">
      <c r="A90">
        <v>20150507</v>
      </c>
      <c r="B90">
        <v>0.39</v>
      </c>
      <c r="C90">
        <v>0.04</v>
      </c>
      <c r="D90">
        <v>-0.4</v>
      </c>
      <c r="E90">
        <v>0</v>
      </c>
      <c r="F90">
        <v>5</v>
      </c>
      <c r="G90">
        <v>7</v>
      </c>
      <c r="H90">
        <v>2015</v>
      </c>
      <c r="I90" s="1">
        <v>42131</v>
      </c>
      <c r="J90">
        <f>INDEX(pol!$A$2:$B$366, (MATCH(I90,pol!$A$2:$A$366,0)), 2)</f>
        <v>0.18253851055672099</v>
      </c>
      <c r="K90">
        <f t="shared" si="7"/>
        <v>-0.36427442822464196</v>
      </c>
      <c r="L90">
        <f>INDEX(prices!$A$2:$G$253, (MATCH(I90,prices!$A$2:$A$253,0)), 5)</f>
        <v>24.85</v>
      </c>
      <c r="M90">
        <f t="shared" si="8"/>
        <v>1.3251783893985845E-2</v>
      </c>
      <c r="N90">
        <f>IFERROR(IFERROR(INDEX(prices!$A$2:$G$507, (MATCH(I90+30,prices!$A$2:$A$507,0)), 5), INDEX(prices!$A$2:$G$507, (MATCH(I90+32,prices!$A$2:$A$507,0)), 5)), INDEX(prices!$A$2:$G$507, (MATCH(I90+33,prices!$A$2:$A$507,0)), 5))</f>
        <v>23.572500000000002</v>
      </c>
      <c r="O90">
        <f t="shared" si="9"/>
        <v>-6.8464711672015051E-3</v>
      </c>
      <c r="P90">
        <f>IFERROR(IFERROR(INDEX(prices!$A$2:$G$507, (MATCH(I90+60,prices!$A$2:$A$507,0)), 5), INDEX(prices!$A$2:$G$507, (MATCH(I90+62,prices!$A$2:$A$507,0)), 5)), INDEX(prices!$A$2:$G$507, (MATCH(I90+63,prices!$A$2:$A$507,0)), 5))</f>
        <v>22.9025</v>
      </c>
      <c r="Q90">
        <f t="shared" si="10"/>
        <v>1.4210318574101239E-3</v>
      </c>
      <c r="R90">
        <f>IFERROR(IFERROR(INDEX(prices!$A$2:$G$507, (MATCH(I90+90,prices!$A$2:$A$507,0)), 5), INDEX(prices!$A$2:$G$507, (MATCH(I90+92,prices!$A$2:$A$507,0)), 5)), INDEX(prices!$A$2:$G$507, (MATCH(I90+93,prices!$A$2:$A$507,0)), 5))</f>
        <v>20.83</v>
      </c>
      <c r="S90">
        <f t="shared" si="11"/>
        <v>2.8388103104818554E-2</v>
      </c>
      <c r="T90">
        <f>IFERROR(IFERROR(INDEX(prices!$A$2:$G$507, (MATCH(I90+15,prices!$A$2:$A$507,0)), 5), INDEX(prices!$A$2:$G$507, (MATCH(I90+17,prices!$A$2:$A$507,0)), 5)), INDEX(prices!$A$2:$G$507, (MATCH(I90+18,prices!$A$2:$A$507,0)), 5))</f>
        <v>25.209999</v>
      </c>
      <c r="U90">
        <f t="shared" si="12"/>
        <v>-1.2920986181637202E-2</v>
      </c>
      <c r="V90">
        <f>IFERROR(IFERROR(INDEX(prices!$A$2:$G$507, (MATCH(I90+7,prices!$A$2:$A$507,0)), 5), INDEX(prices!$A$2:$G$507, (MATCH(I90+9,prices!$A$2:$A$507,0)), 5)), INDEX(prices!$A$2:$G$507, (MATCH(I90+10,prices!$A$2:$A$507,0)), 5))</f>
        <v>25.190000999999999</v>
      </c>
      <c r="W90">
        <f t="shared" si="13"/>
        <v>1.9838055877001722E-2</v>
      </c>
    </row>
    <row r="91" spans="1:23">
      <c r="A91">
        <v>20150508</v>
      </c>
      <c r="B91">
        <v>1.21</v>
      </c>
      <c r="C91">
        <v>-0.56999999999999995</v>
      </c>
      <c r="D91">
        <v>-0.12</v>
      </c>
      <c r="E91">
        <v>0</v>
      </c>
      <c r="F91">
        <v>5</v>
      </c>
      <c r="G91">
        <v>8</v>
      </c>
      <c r="H91">
        <v>2015</v>
      </c>
      <c r="I91" s="1">
        <v>42132</v>
      </c>
      <c r="J91">
        <f>INDEX(pol!$A$2:$B$366, (MATCH(I91,pol!$A$2:$A$366,0)), 2)</f>
        <v>0.263782631465035</v>
      </c>
      <c r="K91">
        <f t="shared" si="7"/>
        <v>0.44507934605431476</v>
      </c>
      <c r="L91">
        <f>INDEX(prices!$A$2:$G$253, (MATCH(I91,prices!$A$2:$A$253,0)), 5)</f>
        <v>25.32</v>
      </c>
      <c r="M91">
        <f t="shared" si="8"/>
        <v>1.8913480885311824E-2</v>
      </c>
      <c r="N91">
        <f>IFERROR(IFERROR(INDEX(prices!$A$2:$G$507, (MATCH(I91+30,prices!$A$2:$A$507,0)), 5), INDEX(prices!$A$2:$G$507, (MATCH(I91+32,prices!$A$2:$A$507,0)), 5)), INDEX(prices!$A$2:$G$507, (MATCH(I91+33,prices!$A$2:$A$507,0)), 5))</f>
        <v>23.415001</v>
      </c>
      <c r="O91">
        <f t="shared" si="9"/>
        <v>-6.6814720543006204E-3</v>
      </c>
      <c r="P91">
        <f>IFERROR(IFERROR(INDEX(prices!$A$2:$G$507, (MATCH(I91+60,prices!$A$2:$A$507,0)), 5), INDEX(prices!$A$2:$G$507, (MATCH(I91+62,prices!$A$2:$A$507,0)), 5)), INDEX(prices!$A$2:$G$507, (MATCH(I91+63,prices!$A$2:$A$507,0)), 5))</f>
        <v>22.870000999999998</v>
      </c>
      <c r="Q91">
        <f t="shared" si="10"/>
        <v>-1.4190153913328845E-3</v>
      </c>
      <c r="R91">
        <f>IFERROR(IFERROR(INDEX(prices!$A$2:$G$507, (MATCH(I91+90,prices!$A$2:$A$507,0)), 5), INDEX(prices!$A$2:$G$507, (MATCH(I91+92,prices!$A$2:$A$507,0)), 5)), INDEX(prices!$A$2:$G$507, (MATCH(I91+93,prices!$A$2:$A$507,0)), 5))</f>
        <v>20.704999999999998</v>
      </c>
      <c r="S91">
        <f t="shared" si="11"/>
        <v>-6.0009601536245806E-3</v>
      </c>
      <c r="T91">
        <f>IFERROR(IFERROR(INDEX(prices!$A$2:$G$507, (MATCH(I91+15,prices!$A$2:$A$507,0)), 5), INDEX(prices!$A$2:$G$507, (MATCH(I91+17,prices!$A$2:$A$507,0)), 5)), INDEX(prices!$A$2:$G$507, (MATCH(I91+18,prices!$A$2:$A$507,0)), 5))</f>
        <v>24.559999000000001</v>
      </c>
      <c r="U91">
        <f t="shared" si="12"/>
        <v>-2.5783420300809951E-2</v>
      </c>
      <c r="V91">
        <f>IFERROR(IFERROR(INDEX(prices!$A$2:$G$507, (MATCH(I91+7,prices!$A$2:$A$507,0)), 5), INDEX(prices!$A$2:$G$507, (MATCH(I91+9,prices!$A$2:$A$507,0)), 5)), INDEX(prices!$A$2:$G$507, (MATCH(I91+10,prices!$A$2:$A$507,0)), 5))</f>
        <v>24.695</v>
      </c>
      <c r="W91">
        <f t="shared" si="13"/>
        <v>-1.9650693940027969E-2</v>
      </c>
    </row>
    <row r="92" spans="1:23">
      <c r="A92">
        <v>20150511</v>
      </c>
      <c r="B92">
        <v>-0.39</v>
      </c>
      <c r="C92">
        <v>0.67</v>
      </c>
      <c r="D92">
        <v>-0.03</v>
      </c>
      <c r="E92">
        <v>0</v>
      </c>
      <c r="F92">
        <v>5</v>
      </c>
      <c r="G92">
        <v>11</v>
      </c>
      <c r="H92">
        <v>2015</v>
      </c>
      <c r="I92" s="1">
        <v>42135</v>
      </c>
      <c r="J92">
        <f>INDEX(pol!$A$2:$B$366, (MATCH(I92,pol!$A$2:$A$366,0)), 2)</f>
        <v>0.204428793057291</v>
      </c>
      <c r="K92">
        <f t="shared" si="7"/>
        <v>-0.22501041133032856</v>
      </c>
      <c r="L92">
        <f>INDEX(prices!$A$2:$G$253, (MATCH(I92,prices!$A$2:$A$253,0)), 5)</f>
        <v>25.035</v>
      </c>
      <c r="M92">
        <f t="shared" si="8"/>
        <v>-1.1255924170616119E-2</v>
      </c>
      <c r="N92">
        <f>IFERROR(IFERROR(INDEX(prices!$A$2:$G$507, (MATCH(I92+30,prices!$A$2:$A$507,0)), 5), INDEX(prices!$A$2:$G$507, (MATCH(I92+32,prices!$A$2:$A$507,0)), 5)), INDEX(prices!$A$2:$G$507, (MATCH(I92+33,prices!$A$2:$A$507,0)), 5))</f>
        <v>24.32</v>
      </c>
      <c r="O92">
        <f t="shared" si="9"/>
        <v>3.8650393395242649E-2</v>
      </c>
      <c r="P92">
        <f>IFERROR(IFERROR(INDEX(prices!$A$2:$G$507, (MATCH(I92+60,prices!$A$2:$A$507,0)), 5), INDEX(prices!$A$2:$G$507, (MATCH(I92+62,prices!$A$2:$A$507,0)), 5)), INDEX(prices!$A$2:$G$507, (MATCH(I92+63,prices!$A$2:$A$507,0)), 5))</f>
        <v>22.93</v>
      </c>
      <c r="Q92">
        <f t="shared" si="10"/>
        <v>2.623480427482327E-3</v>
      </c>
      <c r="R92">
        <f>IFERROR(IFERROR(INDEX(prices!$A$2:$G$507, (MATCH(I92+90,prices!$A$2:$A$507,0)), 5), INDEX(prices!$A$2:$G$507, (MATCH(I92+92,prices!$A$2:$A$507,0)), 5)), INDEX(prices!$A$2:$G$507, (MATCH(I92+93,prices!$A$2:$A$507,0)), 5))</f>
        <v>20.540001</v>
      </c>
      <c r="S92">
        <f t="shared" si="11"/>
        <v>-7.9690412943732494E-3</v>
      </c>
      <c r="T92">
        <f>IFERROR(IFERROR(INDEX(prices!$A$2:$G$507, (MATCH(I92+15,prices!$A$2:$A$507,0)), 5), INDEX(prices!$A$2:$G$507, (MATCH(I92+17,prices!$A$2:$A$507,0)), 5)), INDEX(prices!$A$2:$G$507, (MATCH(I92+18,prices!$A$2:$A$507,0)), 5))</f>
        <v>24.559999000000001</v>
      </c>
      <c r="U92">
        <f t="shared" si="12"/>
        <v>0</v>
      </c>
      <c r="V92">
        <f>IFERROR(IFERROR(INDEX(prices!$A$2:$G$507, (MATCH(I92+7,prices!$A$2:$A$507,0)), 5), INDEX(prices!$A$2:$G$507, (MATCH(I92+9,prices!$A$2:$A$507,0)), 5)), INDEX(prices!$A$2:$G$507, (MATCH(I92+10,prices!$A$2:$A$507,0)), 5))</f>
        <v>25.195</v>
      </c>
      <c r="W92">
        <f t="shared" si="13"/>
        <v>2.024701356549909E-2</v>
      </c>
    </row>
    <row r="93" spans="1:23">
      <c r="A93">
        <v>20150512</v>
      </c>
      <c r="B93">
        <v>-0.27</v>
      </c>
      <c r="C93">
        <v>0</v>
      </c>
      <c r="D93">
        <v>7.0000000000000007E-2</v>
      </c>
      <c r="E93">
        <v>0</v>
      </c>
      <c r="F93">
        <v>5</v>
      </c>
      <c r="G93">
        <v>12</v>
      </c>
      <c r="H93">
        <v>2015</v>
      </c>
      <c r="I93" s="1">
        <v>42136</v>
      </c>
      <c r="J93">
        <f>INDEX(pol!$A$2:$B$366, (MATCH(I93,pol!$A$2:$A$366,0)), 2)</f>
        <v>0.240463114743421</v>
      </c>
      <c r="K93">
        <f t="shared" si="7"/>
        <v>0.17626832867927467</v>
      </c>
      <c r="L93">
        <f>INDEX(prices!$A$2:$G$253, (MATCH(I93,prices!$A$2:$A$253,0)), 5)</f>
        <v>24.514999</v>
      </c>
      <c r="M93">
        <f t="shared" si="8"/>
        <v>-2.077096065508291E-2</v>
      </c>
      <c r="N93">
        <f>IFERROR(IFERROR(INDEX(prices!$A$2:$G$507, (MATCH(I93+30,prices!$A$2:$A$507,0)), 5), INDEX(prices!$A$2:$G$507, (MATCH(I93+32,prices!$A$2:$A$507,0)), 5)), INDEX(prices!$A$2:$G$507, (MATCH(I93+33,prices!$A$2:$A$507,0)), 5))</f>
        <v>24.197500000000002</v>
      </c>
      <c r="O93">
        <f t="shared" si="9"/>
        <v>-5.0370065789473156E-3</v>
      </c>
      <c r="P93">
        <f>IFERROR(IFERROR(INDEX(prices!$A$2:$G$507, (MATCH(I93+60,prices!$A$2:$A$507,0)), 5), INDEX(prices!$A$2:$G$507, (MATCH(I93+62,prices!$A$2:$A$507,0)), 5)), INDEX(prices!$A$2:$G$507, (MATCH(I93+63,prices!$A$2:$A$507,0)), 5))</f>
        <v>22.620000999999998</v>
      </c>
      <c r="Q93">
        <f t="shared" si="10"/>
        <v>-1.35193632795465E-2</v>
      </c>
      <c r="R93">
        <f>IFERROR(IFERROR(INDEX(prices!$A$2:$G$507, (MATCH(I93+90,prices!$A$2:$A$507,0)), 5), INDEX(prices!$A$2:$G$507, (MATCH(I93+92,prices!$A$2:$A$507,0)), 5)), INDEX(prices!$A$2:$G$507, (MATCH(I93+93,prices!$A$2:$A$507,0)), 5))</f>
        <v>21.4</v>
      </c>
      <c r="S93">
        <f t="shared" si="11"/>
        <v>4.1869472158253471E-2</v>
      </c>
      <c r="T93">
        <f>IFERROR(IFERROR(INDEX(prices!$A$2:$G$507, (MATCH(I93+15,prices!$A$2:$A$507,0)), 5), INDEX(prices!$A$2:$G$507, (MATCH(I93+17,prices!$A$2:$A$507,0)), 5)), INDEX(prices!$A$2:$G$507, (MATCH(I93+18,prices!$A$2:$A$507,0)), 5))</f>
        <v>24.83</v>
      </c>
      <c r="U93">
        <f t="shared" si="12"/>
        <v>1.0993526506250958E-2</v>
      </c>
      <c r="V93">
        <f>IFERROR(IFERROR(INDEX(prices!$A$2:$G$507, (MATCH(I93+7,prices!$A$2:$A$507,0)), 5), INDEX(prices!$A$2:$G$507, (MATCH(I93+9,prices!$A$2:$A$507,0)), 5)), INDEX(prices!$A$2:$G$507, (MATCH(I93+10,prices!$A$2:$A$507,0)), 5))</f>
        <v>25.802499999999998</v>
      </c>
      <c r="W93">
        <f t="shared" si="13"/>
        <v>2.4111926969636759E-2</v>
      </c>
    </row>
    <row r="94" spans="1:23">
      <c r="A94">
        <v>20150513</v>
      </c>
      <c r="B94">
        <v>0.01</v>
      </c>
      <c r="C94">
        <v>0</v>
      </c>
      <c r="D94">
        <v>0.02</v>
      </c>
      <c r="E94">
        <v>0</v>
      </c>
      <c r="F94">
        <v>5</v>
      </c>
      <c r="G94">
        <v>13</v>
      </c>
      <c r="H94">
        <v>2015</v>
      </c>
      <c r="I94" s="1">
        <v>42137</v>
      </c>
      <c r="J94">
        <f>INDEX(pol!$A$2:$B$366, (MATCH(I94,pol!$A$2:$A$366,0)), 2)</f>
        <v>0.23776350308486999</v>
      </c>
      <c r="K94">
        <f t="shared" si="7"/>
        <v>-1.1226718332379376E-2</v>
      </c>
      <c r="L94">
        <f>INDEX(prices!$A$2:$G$253, (MATCH(I94,prices!$A$2:$A$253,0)), 5)</f>
        <v>24.700001</v>
      </c>
      <c r="M94">
        <f t="shared" si="8"/>
        <v>7.5464820537011149E-3</v>
      </c>
      <c r="N94">
        <f>IFERROR(IFERROR(INDEX(prices!$A$2:$G$507, (MATCH(I94+30,prices!$A$2:$A$507,0)), 5), INDEX(prices!$A$2:$G$507, (MATCH(I94+32,prices!$A$2:$A$507,0)), 5)), INDEX(prices!$A$2:$G$507, (MATCH(I94+33,prices!$A$2:$A$507,0)), 5))</f>
        <v>23.875</v>
      </c>
      <c r="O94">
        <f t="shared" si="9"/>
        <v>-1.3327823122223434E-2</v>
      </c>
      <c r="P94">
        <f>IFERROR(IFERROR(INDEX(prices!$A$2:$G$507, (MATCH(I94+60,prices!$A$2:$A$507,0)), 5), INDEX(prices!$A$2:$G$507, (MATCH(I94+62,prices!$A$2:$A$507,0)), 5)), INDEX(prices!$A$2:$G$507, (MATCH(I94+63,prices!$A$2:$A$507,0)), 5))</f>
        <v>22.325001</v>
      </c>
      <c r="Q94">
        <f t="shared" si="10"/>
        <v>-1.304155556845458E-2</v>
      </c>
      <c r="R94">
        <f>IFERROR(IFERROR(INDEX(prices!$A$2:$G$507, (MATCH(I94+90,prices!$A$2:$A$507,0)), 5), INDEX(prices!$A$2:$G$507, (MATCH(I94+92,prices!$A$2:$A$507,0)), 5)), INDEX(prices!$A$2:$G$507, (MATCH(I94+93,prices!$A$2:$A$507,0)), 5))</f>
        <v>20.540001</v>
      </c>
      <c r="S94">
        <f t="shared" si="11"/>
        <v>-4.0186869158878431E-2</v>
      </c>
      <c r="T94">
        <f>IFERROR(IFERROR(INDEX(prices!$A$2:$G$507, (MATCH(I94+15,prices!$A$2:$A$507,0)), 5), INDEX(prices!$A$2:$G$507, (MATCH(I94+17,prices!$A$2:$A$507,0)), 5)), INDEX(prices!$A$2:$G$507, (MATCH(I94+18,prices!$A$2:$A$507,0)), 5))</f>
        <v>24.565000999999999</v>
      </c>
      <c r="U94">
        <f t="shared" si="12"/>
        <v>-1.0672533225936349E-2</v>
      </c>
      <c r="V94">
        <f>IFERROR(IFERROR(INDEX(prices!$A$2:$G$507, (MATCH(I94+7,prices!$A$2:$A$507,0)), 5), INDEX(prices!$A$2:$G$507, (MATCH(I94+9,prices!$A$2:$A$507,0)), 5)), INDEX(prices!$A$2:$G$507, (MATCH(I94+10,prices!$A$2:$A$507,0)), 5))</f>
        <v>25.672501</v>
      </c>
      <c r="W94">
        <f t="shared" si="13"/>
        <v>-5.0382327293866094E-3</v>
      </c>
    </row>
    <row r="95" spans="1:23">
      <c r="A95">
        <v>20150514</v>
      </c>
      <c r="B95">
        <v>1.01</v>
      </c>
      <c r="C95">
        <v>-0.1</v>
      </c>
      <c r="D95">
        <v>-0.35</v>
      </c>
      <c r="E95">
        <v>0</v>
      </c>
      <c r="F95">
        <v>5</v>
      </c>
      <c r="G95">
        <v>14</v>
      </c>
      <c r="H95">
        <v>2015</v>
      </c>
      <c r="I95" s="1">
        <v>42138</v>
      </c>
      <c r="J95">
        <f>INDEX(pol!$A$2:$B$366, (MATCH(I95,pol!$A$2:$A$366,0)), 2)</f>
        <v>-0.58726959599081696</v>
      </c>
      <c r="K95">
        <f t="shared" si="7"/>
        <v>-3.4699736854953311</v>
      </c>
      <c r="L95">
        <f>INDEX(prices!$A$2:$G$253, (MATCH(I95,prices!$A$2:$A$253,0)), 5)</f>
        <v>25.190000999999999</v>
      </c>
      <c r="M95">
        <f t="shared" si="8"/>
        <v>1.9838055877001722E-2</v>
      </c>
      <c r="N95">
        <f>IFERROR(IFERROR(INDEX(prices!$A$2:$G$507, (MATCH(I95+30,prices!$A$2:$A$507,0)), 5), INDEX(prices!$A$2:$G$507, (MATCH(I95+32,prices!$A$2:$A$507,0)), 5)), INDEX(prices!$A$2:$G$507, (MATCH(I95+33,prices!$A$2:$A$507,0)), 5))</f>
        <v>23.469999000000001</v>
      </c>
      <c r="O95">
        <f t="shared" si="9"/>
        <v>-1.696339267015701E-2</v>
      </c>
      <c r="P95">
        <f>IFERROR(IFERROR(INDEX(prices!$A$2:$G$507, (MATCH(I95+60,prices!$A$2:$A$507,0)), 5), INDEX(prices!$A$2:$G$507, (MATCH(I95+62,prices!$A$2:$A$507,0)), 5)), INDEX(prices!$A$2:$G$507, (MATCH(I95+63,prices!$A$2:$A$507,0)), 5))</f>
        <v>22.620000999999998</v>
      </c>
      <c r="Q95">
        <f t="shared" si="10"/>
        <v>1.3213885186388039E-2</v>
      </c>
      <c r="R95">
        <f>IFERROR(IFERROR(INDEX(prices!$A$2:$G$507, (MATCH(I95+90,prices!$A$2:$A$507,0)), 5), INDEX(prices!$A$2:$G$507, (MATCH(I95+92,prices!$A$2:$A$507,0)), 5)), INDEX(prices!$A$2:$G$507, (MATCH(I95+93,prices!$A$2:$A$507,0)), 5))</f>
        <v>20.055</v>
      </c>
      <c r="S95">
        <f t="shared" si="11"/>
        <v>-2.3612511021786242E-2</v>
      </c>
      <c r="T95">
        <f>IFERROR(IFERROR(INDEX(prices!$A$2:$G$507, (MATCH(I95+15,prices!$A$2:$A$507,0)), 5), INDEX(prices!$A$2:$G$507, (MATCH(I95+17,prices!$A$2:$A$507,0)), 5)), INDEX(prices!$A$2:$G$507, (MATCH(I95+18,prices!$A$2:$A$507,0)), 5))</f>
        <v>24.215</v>
      </c>
      <c r="U95">
        <f t="shared" si="12"/>
        <v>-1.4247953826665789E-2</v>
      </c>
      <c r="V95">
        <f>IFERROR(IFERROR(INDEX(prices!$A$2:$G$507, (MATCH(I95+7,prices!$A$2:$A$507,0)), 5), INDEX(prices!$A$2:$G$507, (MATCH(I95+9,prices!$A$2:$A$507,0)), 5)), INDEX(prices!$A$2:$G$507, (MATCH(I95+10,prices!$A$2:$A$507,0)), 5))</f>
        <v>25.540001</v>
      </c>
      <c r="W95">
        <f t="shared" si="13"/>
        <v>-5.1611644693284955E-3</v>
      </c>
    </row>
    <row r="96" spans="1:23">
      <c r="A96">
        <v>20150515</v>
      </c>
      <c r="B96">
        <v>0.05</v>
      </c>
      <c r="C96">
        <v>-0.24</v>
      </c>
      <c r="D96">
        <v>-0.2</v>
      </c>
      <c r="E96">
        <v>0</v>
      </c>
      <c r="F96">
        <v>5</v>
      </c>
      <c r="G96">
        <v>15</v>
      </c>
      <c r="H96">
        <v>2015</v>
      </c>
      <c r="I96" s="1">
        <v>42139</v>
      </c>
      <c r="J96">
        <f>INDEX(pol!$A$2:$B$366, (MATCH(I96,pol!$A$2:$A$366,0)), 2)</f>
        <v>0.25257575756363598</v>
      </c>
      <c r="K96">
        <f t="shared" si="7"/>
        <v>-1.4300848524901084</v>
      </c>
      <c r="L96">
        <f>INDEX(prices!$A$2:$G$253, (MATCH(I96,prices!$A$2:$A$253,0)), 5)</f>
        <v>24.695</v>
      </c>
      <c r="M96">
        <f t="shared" si="8"/>
        <v>-1.9650693940027969E-2</v>
      </c>
      <c r="N96">
        <f>IFERROR(IFERROR(INDEX(prices!$A$2:$G$507, (MATCH(I96+30,prices!$A$2:$A$507,0)), 5), INDEX(prices!$A$2:$G$507, (MATCH(I96+32,prices!$A$2:$A$507,0)), 5)), INDEX(prices!$A$2:$G$507, (MATCH(I96+33,prices!$A$2:$A$507,0)), 5))</f>
        <v>23.379999000000002</v>
      </c>
      <c r="O96">
        <f t="shared" si="9"/>
        <v>-3.8346827368846439E-3</v>
      </c>
      <c r="P96">
        <f>IFERROR(IFERROR(INDEX(prices!$A$2:$G$507, (MATCH(I96+60,prices!$A$2:$A$507,0)), 5), INDEX(prices!$A$2:$G$507, (MATCH(I96+62,prices!$A$2:$A$507,0)), 5)), INDEX(prices!$A$2:$G$507, (MATCH(I96+63,prices!$A$2:$A$507,0)), 5))</f>
        <v>22.325001</v>
      </c>
      <c r="Q96">
        <f t="shared" si="10"/>
        <v>-1.304155556845458E-2</v>
      </c>
      <c r="R96">
        <f>IFERROR(IFERROR(INDEX(prices!$A$2:$G$507, (MATCH(I96+90,prices!$A$2:$A$507,0)), 5), INDEX(prices!$A$2:$G$507, (MATCH(I96+92,prices!$A$2:$A$507,0)), 5)), INDEX(prices!$A$2:$G$507, (MATCH(I96+93,prices!$A$2:$A$507,0)), 5))</f>
        <v>20.049999</v>
      </c>
      <c r="S96">
        <f t="shared" si="11"/>
        <v>-2.4936424831712957E-4</v>
      </c>
      <c r="T96">
        <f>IFERROR(IFERROR(INDEX(prices!$A$2:$G$507, (MATCH(I96+15,prices!$A$2:$A$507,0)), 5), INDEX(prices!$A$2:$G$507, (MATCH(I96+17,prices!$A$2:$A$507,0)), 5)), INDEX(prices!$A$2:$G$507, (MATCH(I96+18,prices!$A$2:$A$507,0)), 5))</f>
        <v>23.995000999999998</v>
      </c>
      <c r="U96">
        <f t="shared" si="12"/>
        <v>-9.0852364237043737E-3</v>
      </c>
      <c r="V96">
        <f>IFERROR(IFERROR(INDEX(prices!$A$2:$G$507, (MATCH(I96+7,prices!$A$2:$A$507,0)), 5), INDEX(prices!$A$2:$G$507, (MATCH(I96+9,prices!$A$2:$A$507,0)), 5)), INDEX(prices!$A$2:$G$507, (MATCH(I96+10,prices!$A$2:$A$507,0)), 5))</f>
        <v>25.209999</v>
      </c>
      <c r="W96">
        <f t="shared" si="13"/>
        <v>-1.2920986181637202E-2</v>
      </c>
    </row>
    <row r="97" spans="1:23">
      <c r="A97">
        <v>20150518</v>
      </c>
      <c r="B97">
        <v>0.44</v>
      </c>
      <c r="C97">
        <v>0.74</v>
      </c>
      <c r="D97">
        <v>-0.09</v>
      </c>
      <c r="E97">
        <v>0</v>
      </c>
      <c r="F97">
        <v>5</v>
      </c>
      <c r="G97">
        <v>18</v>
      </c>
      <c r="H97">
        <v>2015</v>
      </c>
      <c r="I97" s="1">
        <v>42142</v>
      </c>
      <c r="J97">
        <f>INDEX(pol!$A$2:$B$366, (MATCH(I97,pol!$A$2:$A$366,0)), 2)</f>
        <v>0.26171882110714301</v>
      </c>
      <c r="K97">
        <f t="shared" si="7"/>
        <v>3.61992917756703E-2</v>
      </c>
      <c r="L97">
        <f>INDEX(prices!$A$2:$G$253, (MATCH(I97,prices!$A$2:$A$253,0)), 5)</f>
        <v>25.195</v>
      </c>
      <c r="M97">
        <f t="shared" si="8"/>
        <v>2.024701356549909E-2</v>
      </c>
      <c r="N97">
        <f>IFERROR(IFERROR(INDEX(prices!$A$2:$G$507, (MATCH(I97+30,prices!$A$2:$A$507,0)), 5), INDEX(prices!$A$2:$G$507, (MATCH(I97+32,prices!$A$2:$A$507,0)), 5)), INDEX(prices!$A$2:$G$507, (MATCH(I97+33,prices!$A$2:$A$507,0)), 5))</f>
        <v>23.317499000000002</v>
      </c>
      <c r="O97">
        <f t="shared" si="9"/>
        <v>-2.6732250929523134E-3</v>
      </c>
      <c r="P97">
        <f>IFERROR(IFERROR(INDEX(prices!$A$2:$G$507, (MATCH(I97+60,prices!$A$2:$A$507,0)), 5), INDEX(prices!$A$2:$G$507, (MATCH(I97+62,prices!$A$2:$A$507,0)), 5)), INDEX(prices!$A$2:$G$507, (MATCH(I97+63,prices!$A$2:$A$507,0)), 5))</f>
        <v>22.139999</v>
      </c>
      <c r="Q97">
        <f t="shared" si="10"/>
        <v>-8.2867633466175775E-3</v>
      </c>
      <c r="R97">
        <f>IFERROR(IFERROR(INDEX(prices!$A$2:$G$507, (MATCH(I97+90,prices!$A$2:$A$507,0)), 5), INDEX(prices!$A$2:$G$507, (MATCH(I97+92,prices!$A$2:$A$507,0)), 5)), INDEX(prices!$A$2:$G$507, (MATCH(I97+93,prices!$A$2:$A$507,0)), 5))</f>
        <v>19.25</v>
      </c>
      <c r="S97">
        <f t="shared" si="11"/>
        <v>-3.9900201491281852E-2</v>
      </c>
      <c r="T97">
        <f>IFERROR(IFERROR(INDEX(prices!$A$2:$G$507, (MATCH(I97+15,prices!$A$2:$A$507,0)), 5), INDEX(prices!$A$2:$G$507, (MATCH(I97+17,prices!$A$2:$A$507,0)), 5)), INDEX(prices!$A$2:$G$507, (MATCH(I97+18,prices!$A$2:$A$507,0)), 5))</f>
        <v>24.0625</v>
      </c>
      <c r="U97">
        <f t="shared" si="12"/>
        <v>2.8130442670121804E-3</v>
      </c>
      <c r="V97">
        <f>IFERROR(IFERROR(INDEX(prices!$A$2:$G$507, (MATCH(I97+7,prices!$A$2:$A$507,0)), 5), INDEX(prices!$A$2:$G$507, (MATCH(I97+9,prices!$A$2:$A$507,0)), 5)), INDEX(prices!$A$2:$G$507, (MATCH(I97+10,prices!$A$2:$A$507,0)), 5))</f>
        <v>24.83</v>
      </c>
      <c r="W97">
        <f t="shared" si="13"/>
        <v>-1.5073344509057757E-2</v>
      </c>
    </row>
    <row r="98" spans="1:23">
      <c r="A98">
        <v>20150519</v>
      </c>
      <c r="B98">
        <v>-0.09</v>
      </c>
      <c r="C98">
        <v>-0.12</v>
      </c>
      <c r="D98">
        <v>0.23</v>
      </c>
      <c r="E98">
        <v>0</v>
      </c>
      <c r="F98">
        <v>5</v>
      </c>
      <c r="G98">
        <v>19</v>
      </c>
      <c r="H98">
        <v>2015</v>
      </c>
      <c r="I98" s="1">
        <v>42143</v>
      </c>
      <c r="J98">
        <f>INDEX(pol!$A$2:$B$366, (MATCH(I98,pol!$A$2:$A$366,0)), 2)</f>
        <v>0.23923708940614299</v>
      </c>
      <c r="K98">
        <f t="shared" si="7"/>
        <v>-8.5900324653366805E-2</v>
      </c>
      <c r="L98">
        <f>INDEX(prices!$A$2:$G$253, (MATCH(I98,prices!$A$2:$A$253,0)), 5)</f>
        <v>25.802499999999998</v>
      </c>
      <c r="M98">
        <f t="shared" si="8"/>
        <v>2.4111926969636759E-2</v>
      </c>
      <c r="N98">
        <f>IFERROR(IFERROR(INDEX(prices!$A$2:$G$507, (MATCH(I98+30,prices!$A$2:$A$507,0)), 5), INDEX(prices!$A$2:$G$507, (MATCH(I98+32,prices!$A$2:$A$507,0)), 5)), INDEX(prices!$A$2:$G$507, (MATCH(I98+33,prices!$A$2:$A$507,0)), 5))</f>
        <v>23.537500000000001</v>
      </c>
      <c r="O98">
        <f t="shared" si="9"/>
        <v>9.4350170230520815E-3</v>
      </c>
      <c r="P98">
        <f>IFERROR(IFERROR(INDEX(prices!$A$2:$G$507, (MATCH(I98+60,prices!$A$2:$A$507,0)), 5), INDEX(prices!$A$2:$G$507, (MATCH(I98+62,prices!$A$2:$A$507,0)), 5)), INDEX(prices!$A$2:$G$507, (MATCH(I98+63,prices!$A$2:$A$507,0)), 5))</f>
        <v>21.795000000000002</v>
      </c>
      <c r="Q98">
        <f t="shared" si="10"/>
        <v>-1.5582611363261481E-2</v>
      </c>
      <c r="R98">
        <f>IFERROR(IFERROR(INDEX(prices!$A$2:$G$507, (MATCH(I98+90,prices!$A$2:$A$507,0)), 5), INDEX(prices!$A$2:$G$507, (MATCH(I98+92,prices!$A$2:$A$507,0)), 5)), INDEX(prices!$A$2:$G$507, (MATCH(I98+93,prices!$A$2:$A$507,0)), 5))</f>
        <v>19.700001</v>
      </c>
      <c r="S98">
        <f t="shared" si="11"/>
        <v>2.3376675324675342E-2</v>
      </c>
      <c r="T98">
        <f>IFERROR(IFERROR(INDEX(prices!$A$2:$G$507, (MATCH(I98+15,prices!$A$2:$A$507,0)), 5), INDEX(prices!$A$2:$G$507, (MATCH(I98+17,prices!$A$2:$A$507,0)), 5)), INDEX(prices!$A$2:$G$507, (MATCH(I98+18,prices!$A$2:$A$507,0)), 5))</f>
        <v>24.282499000000001</v>
      </c>
      <c r="U98">
        <f t="shared" si="12"/>
        <v>9.1428155844156429E-3</v>
      </c>
      <c r="V98">
        <f>IFERROR(IFERROR(INDEX(prices!$A$2:$G$507, (MATCH(I98+7,prices!$A$2:$A$507,0)), 5), INDEX(prices!$A$2:$G$507, (MATCH(I98+9,prices!$A$2:$A$507,0)), 5)), INDEX(prices!$A$2:$G$507, (MATCH(I98+10,prices!$A$2:$A$507,0)), 5))</f>
        <v>24.559999000000001</v>
      </c>
      <c r="W98">
        <f t="shared" si="13"/>
        <v>-1.0873983084977732E-2</v>
      </c>
    </row>
    <row r="99" spans="1:23">
      <c r="A99">
        <v>20150520</v>
      </c>
      <c r="B99">
        <v>-0.05</v>
      </c>
      <c r="C99">
        <v>0.22</v>
      </c>
      <c r="D99">
        <v>-0.13</v>
      </c>
      <c r="E99">
        <v>0</v>
      </c>
      <c r="F99">
        <v>5</v>
      </c>
      <c r="G99">
        <v>20</v>
      </c>
      <c r="H99">
        <v>2015</v>
      </c>
      <c r="I99" s="1">
        <v>42144</v>
      </c>
      <c r="J99">
        <f>INDEX(pol!$A$2:$B$366, (MATCH(I99,pol!$A$2:$A$366,0)), 2)</f>
        <v>0.29967400278006801</v>
      </c>
      <c r="K99">
        <f t="shared" si="7"/>
        <v>0.25262351052651266</v>
      </c>
      <c r="L99">
        <f>INDEX(prices!$A$2:$G$253, (MATCH(I99,prices!$A$2:$A$253,0)), 5)</f>
        <v>25.672501</v>
      </c>
      <c r="M99">
        <f t="shared" si="8"/>
        <v>-5.0382327293866094E-3</v>
      </c>
      <c r="N99">
        <f>IFERROR(IFERROR(INDEX(prices!$A$2:$G$507, (MATCH(I99+30,prices!$A$2:$A$507,0)), 5), INDEX(prices!$A$2:$G$507, (MATCH(I99+32,prices!$A$2:$A$507,0)), 5)), INDEX(prices!$A$2:$G$507, (MATCH(I99+33,prices!$A$2:$A$507,0)), 5))</f>
        <v>23.389999</v>
      </c>
      <c r="O99">
        <f t="shared" si="9"/>
        <v>-6.2666383430696497E-3</v>
      </c>
      <c r="P99">
        <f>IFERROR(IFERROR(INDEX(prices!$A$2:$G$507, (MATCH(I99+60,prices!$A$2:$A$507,0)), 5), INDEX(prices!$A$2:$G$507, (MATCH(I99+62,prices!$A$2:$A$507,0)), 5)), INDEX(prices!$A$2:$G$507, (MATCH(I99+63,prices!$A$2:$A$507,0)), 5))</f>
        <v>21.806999000000001</v>
      </c>
      <c r="Q99">
        <f t="shared" si="10"/>
        <v>5.5053911447577083E-4</v>
      </c>
      <c r="R99">
        <f>IFERROR(IFERROR(INDEX(prices!$A$2:$G$507, (MATCH(I99+90,prices!$A$2:$A$507,0)), 5), INDEX(prices!$A$2:$G$507, (MATCH(I99+92,prices!$A$2:$A$507,0)), 5)), INDEX(prices!$A$2:$G$507, (MATCH(I99+93,prices!$A$2:$A$507,0)), 5))</f>
        <v>19.25</v>
      </c>
      <c r="S99">
        <f t="shared" si="11"/>
        <v>-2.2842689195802596E-2</v>
      </c>
      <c r="T99">
        <f>IFERROR(IFERROR(INDEX(prices!$A$2:$G$507, (MATCH(I99+15,prices!$A$2:$A$507,0)), 5), INDEX(prices!$A$2:$G$507, (MATCH(I99+17,prices!$A$2:$A$507,0)), 5)), INDEX(prices!$A$2:$G$507, (MATCH(I99+18,prices!$A$2:$A$507,0)), 5))</f>
        <v>24.08</v>
      </c>
      <c r="U99">
        <f t="shared" si="12"/>
        <v>-8.3392981916730682E-3</v>
      </c>
      <c r="V99">
        <f>IFERROR(IFERROR(INDEX(prices!$A$2:$G$507, (MATCH(I99+7,prices!$A$2:$A$507,0)), 5), INDEX(prices!$A$2:$G$507, (MATCH(I99+9,prices!$A$2:$A$507,0)), 5)), INDEX(prices!$A$2:$G$507, (MATCH(I99+10,prices!$A$2:$A$507,0)), 5))</f>
        <v>24.83</v>
      </c>
      <c r="W99">
        <f t="shared" si="13"/>
        <v>1.0993526506250958E-2</v>
      </c>
    </row>
    <row r="100" spans="1:23">
      <c r="A100">
        <v>20150521</v>
      </c>
      <c r="B100">
        <v>0.23</v>
      </c>
      <c r="C100">
        <v>-0.28999999999999998</v>
      </c>
      <c r="D100">
        <v>-0.02</v>
      </c>
      <c r="E100">
        <v>0</v>
      </c>
      <c r="F100">
        <v>5</v>
      </c>
      <c r="G100">
        <v>21</v>
      </c>
      <c r="H100">
        <v>2015</v>
      </c>
      <c r="I100" s="1">
        <v>42145</v>
      </c>
      <c r="J100">
        <f>INDEX(pol!$A$2:$B$366, (MATCH(I100,pol!$A$2:$A$366,0)), 2)</f>
        <v>0.268247838208588</v>
      </c>
      <c r="K100">
        <f t="shared" si="7"/>
        <v>-0.10486783731635139</v>
      </c>
      <c r="L100">
        <f>INDEX(prices!$A$2:$G$253, (MATCH(I100,prices!$A$2:$A$253,0)), 5)</f>
        <v>25.540001</v>
      </c>
      <c r="M100">
        <f t="shared" si="8"/>
        <v>-5.1611644693284955E-3</v>
      </c>
      <c r="N100">
        <f>IFERROR(IFERROR(INDEX(prices!$A$2:$G$507, (MATCH(I100+30,prices!$A$2:$A$507,0)), 5), INDEX(prices!$A$2:$G$507, (MATCH(I100+32,prices!$A$2:$A$507,0)), 5)), INDEX(prices!$A$2:$G$507, (MATCH(I100+33,prices!$A$2:$A$507,0)), 5))</f>
        <v>24.33</v>
      </c>
      <c r="O100">
        <f t="shared" si="9"/>
        <v>4.0188159050370154E-2</v>
      </c>
      <c r="P100">
        <f>IFERROR(IFERROR(INDEX(prices!$A$2:$G$507, (MATCH(I100+60,prices!$A$2:$A$507,0)), 5), INDEX(prices!$A$2:$G$507, (MATCH(I100+62,prices!$A$2:$A$507,0)), 5)), INDEX(prices!$A$2:$G$507, (MATCH(I100+63,prices!$A$2:$A$507,0)), 5))</f>
        <v>21.795000000000002</v>
      </c>
      <c r="Q100">
        <f t="shared" si="10"/>
        <v>-5.5023618793211416E-4</v>
      </c>
      <c r="R100">
        <f>IFERROR(IFERROR(INDEX(prices!$A$2:$G$507, (MATCH(I100+90,prices!$A$2:$A$507,0)), 5), INDEX(prices!$A$2:$G$507, (MATCH(I100+92,prices!$A$2:$A$507,0)), 5)), INDEX(prices!$A$2:$G$507, (MATCH(I100+93,prices!$A$2:$A$507,0)), 5))</f>
        <v>19.07</v>
      </c>
      <c r="S100">
        <f t="shared" si="11"/>
        <v>-9.350649350649335E-3</v>
      </c>
      <c r="T100">
        <f>IFERROR(IFERROR(INDEX(prices!$A$2:$G$507, (MATCH(I100+15,prices!$A$2:$A$507,0)), 5), INDEX(prices!$A$2:$G$507, (MATCH(I100+17,prices!$A$2:$A$507,0)), 5)), INDEX(prices!$A$2:$G$507, (MATCH(I100+18,prices!$A$2:$A$507,0)), 5))</f>
        <v>23.735001</v>
      </c>
      <c r="U100">
        <f t="shared" si="12"/>
        <v>-1.4327200996677652E-2</v>
      </c>
      <c r="V100">
        <f>IFERROR(IFERROR(INDEX(prices!$A$2:$G$507, (MATCH(I100+7,prices!$A$2:$A$507,0)), 5), INDEX(prices!$A$2:$G$507, (MATCH(I100+9,prices!$A$2:$A$507,0)), 5)), INDEX(prices!$A$2:$G$507, (MATCH(I100+10,prices!$A$2:$A$507,0)), 5))</f>
        <v>24.565000999999999</v>
      </c>
      <c r="W100">
        <f t="shared" si="13"/>
        <v>-1.0672533225936349E-2</v>
      </c>
    </row>
    <row r="101" spans="1:23">
      <c r="A101">
        <v>20150522</v>
      </c>
      <c r="B101">
        <v>-0.22</v>
      </c>
      <c r="C101">
        <v>-0.12</v>
      </c>
      <c r="D101">
        <v>-0.14000000000000001</v>
      </c>
      <c r="E101">
        <v>0</v>
      </c>
      <c r="F101">
        <v>5</v>
      </c>
      <c r="G101">
        <v>22</v>
      </c>
      <c r="H101">
        <v>2015</v>
      </c>
      <c r="I101" s="1">
        <v>42146</v>
      </c>
      <c r="J101">
        <f>INDEX(pol!$A$2:$B$366, (MATCH(I101,pol!$A$2:$A$366,0)), 2)</f>
        <v>0.29660170116853901</v>
      </c>
      <c r="K101">
        <f t="shared" si="7"/>
        <v>0.10570024776081592</v>
      </c>
      <c r="L101">
        <f>INDEX(prices!$A$2:$G$253, (MATCH(I101,prices!$A$2:$A$253,0)), 5)</f>
        <v>25.209999</v>
      </c>
      <c r="M101">
        <f t="shared" si="8"/>
        <v>-1.2920986181637202E-2</v>
      </c>
      <c r="N101">
        <f>IFERROR(IFERROR(INDEX(prices!$A$2:$G$507, (MATCH(I101+30,prices!$A$2:$A$507,0)), 5), INDEX(prices!$A$2:$G$507, (MATCH(I101+32,prices!$A$2:$A$507,0)), 5)), INDEX(prices!$A$2:$G$507, (MATCH(I101+33,prices!$A$2:$A$507,0)), 5))</f>
        <v>24.448</v>
      </c>
      <c r="O101">
        <f t="shared" si="9"/>
        <v>4.8499794492397087E-3</v>
      </c>
      <c r="P101">
        <f>IFERROR(IFERROR(INDEX(prices!$A$2:$G$507, (MATCH(I101+60,prices!$A$2:$A$507,0)), 5), INDEX(prices!$A$2:$G$507, (MATCH(I101+62,prices!$A$2:$A$507,0)), 5)), INDEX(prices!$A$2:$G$507, (MATCH(I101+63,prices!$A$2:$A$507,0)), 5))</f>
        <v>21.806999000000001</v>
      </c>
      <c r="Q101">
        <f t="shared" si="10"/>
        <v>5.5053911447577083E-4</v>
      </c>
      <c r="R101">
        <f>IFERROR(IFERROR(INDEX(prices!$A$2:$G$507, (MATCH(I101+90,prices!$A$2:$A$507,0)), 5), INDEX(prices!$A$2:$G$507, (MATCH(I101+92,prices!$A$2:$A$507,0)), 5)), INDEX(prices!$A$2:$G$507, (MATCH(I101+93,prices!$A$2:$A$507,0)), 5))</f>
        <v>18.649999999999999</v>
      </c>
      <c r="S101">
        <f t="shared" si="11"/>
        <v>-2.2024121657053052E-2</v>
      </c>
      <c r="T101">
        <f>IFERROR(IFERROR(INDEX(prices!$A$2:$G$507, (MATCH(I101+15,prices!$A$2:$A$507,0)), 5), INDEX(prices!$A$2:$G$507, (MATCH(I101+17,prices!$A$2:$A$507,0)), 5)), INDEX(prices!$A$2:$G$507, (MATCH(I101+18,prices!$A$2:$A$507,0)), 5))</f>
        <v>23.572500000000002</v>
      </c>
      <c r="U101">
        <f t="shared" si="12"/>
        <v>-6.8464711672015051E-3</v>
      </c>
      <c r="V101">
        <f>IFERROR(IFERROR(INDEX(prices!$A$2:$G$507, (MATCH(I101+7,prices!$A$2:$A$507,0)), 5), INDEX(prices!$A$2:$G$507, (MATCH(I101+9,prices!$A$2:$A$507,0)), 5)), INDEX(prices!$A$2:$G$507, (MATCH(I101+10,prices!$A$2:$A$507,0)), 5))</f>
        <v>24.215</v>
      </c>
      <c r="W101">
        <f t="shared" si="13"/>
        <v>-1.4247953826665789E-2</v>
      </c>
    </row>
    <row r="102" spans="1:23">
      <c r="A102">
        <v>20150526</v>
      </c>
      <c r="B102">
        <v>-1.01</v>
      </c>
      <c r="C102">
        <v>-0.02</v>
      </c>
      <c r="D102">
        <v>-0.01</v>
      </c>
      <c r="E102">
        <v>0</v>
      </c>
      <c r="F102">
        <v>5</v>
      </c>
      <c r="G102">
        <v>26</v>
      </c>
      <c r="H102">
        <v>2015</v>
      </c>
      <c r="I102" s="1">
        <v>42150</v>
      </c>
      <c r="J102">
        <f>INDEX(pol!$A$2:$B$366, (MATCH(I102,pol!$A$2:$A$366,0)), 2)</f>
        <v>0.266152249048076</v>
      </c>
      <c r="K102">
        <f t="shared" si="7"/>
        <v>-0.10266108387274764</v>
      </c>
      <c r="L102">
        <f>INDEX(prices!$A$2:$G$253, (MATCH(I102,prices!$A$2:$A$253,0)), 5)</f>
        <v>24.559999000000001</v>
      </c>
      <c r="M102">
        <f t="shared" si="8"/>
        <v>-2.5783420300809951E-2</v>
      </c>
      <c r="N102">
        <f>IFERROR(IFERROR(INDEX(prices!$A$2:$G$507, (MATCH(I102+30,prices!$A$2:$A$507,0)), 5), INDEX(prices!$A$2:$G$507, (MATCH(I102+32,prices!$A$2:$A$507,0)), 5)), INDEX(prices!$A$2:$G$507, (MATCH(I102+33,prices!$A$2:$A$507,0)), 5))</f>
        <v>24.110001</v>
      </c>
      <c r="O102">
        <f t="shared" si="9"/>
        <v>-1.3825220876963348E-2</v>
      </c>
      <c r="P102">
        <f>IFERROR(IFERROR(INDEX(prices!$A$2:$G$507, (MATCH(I102+60,prices!$A$2:$A$507,0)), 5), INDEX(prices!$A$2:$G$507, (MATCH(I102+62,prices!$A$2:$A$507,0)), 5)), INDEX(prices!$A$2:$G$507, (MATCH(I102+63,prices!$A$2:$A$507,0)), 5))</f>
        <v>20.41</v>
      </c>
      <c r="Q102">
        <f t="shared" si="10"/>
        <v>-6.406195552171122E-2</v>
      </c>
      <c r="R102">
        <f>IFERROR(IFERROR(INDEX(prices!$A$2:$G$507, (MATCH(I102+90,prices!$A$2:$A$507,0)), 5), INDEX(prices!$A$2:$G$507, (MATCH(I102+92,prices!$A$2:$A$507,0)), 5)), INDEX(prices!$A$2:$G$507, (MATCH(I102+93,prices!$A$2:$A$507,0)), 5))</f>
        <v>18.43</v>
      </c>
      <c r="S102">
        <f t="shared" si="11"/>
        <v>-1.1796246648793505E-2</v>
      </c>
      <c r="T102">
        <f>IFERROR(IFERROR(INDEX(prices!$A$2:$G$507, (MATCH(I102+15,prices!$A$2:$A$507,0)), 5), INDEX(prices!$A$2:$G$507, (MATCH(I102+17,prices!$A$2:$A$507,0)), 5)), INDEX(prices!$A$2:$G$507, (MATCH(I102+18,prices!$A$2:$A$507,0)), 5))</f>
        <v>24.32</v>
      </c>
      <c r="U102">
        <f t="shared" si="12"/>
        <v>3.1710679817583992E-2</v>
      </c>
      <c r="V102">
        <f>IFERROR(IFERROR(INDEX(prices!$A$2:$G$507, (MATCH(I102+7,prices!$A$2:$A$507,0)), 5), INDEX(prices!$A$2:$G$507, (MATCH(I102+9,prices!$A$2:$A$507,0)), 5)), INDEX(prices!$A$2:$G$507, (MATCH(I102+10,prices!$A$2:$A$507,0)), 5))</f>
        <v>24.0625</v>
      </c>
      <c r="W102">
        <f t="shared" si="13"/>
        <v>-6.2977493289283447E-3</v>
      </c>
    </row>
    <row r="103" spans="1:23">
      <c r="A103">
        <v>20150527</v>
      </c>
      <c r="B103">
        <v>0.93</v>
      </c>
      <c r="C103">
        <v>0.32</v>
      </c>
      <c r="D103">
        <v>-0.35</v>
      </c>
      <c r="E103">
        <v>0</v>
      </c>
      <c r="F103">
        <v>5</v>
      </c>
      <c r="G103">
        <v>27</v>
      </c>
      <c r="H103">
        <v>2015</v>
      </c>
      <c r="I103" s="1">
        <v>42151</v>
      </c>
      <c r="J103">
        <f>INDEX(pol!$A$2:$B$366, (MATCH(I103,pol!$A$2:$A$366,0)), 2)</f>
        <v>0.25781515907055902</v>
      </c>
      <c r="K103">
        <f t="shared" si="7"/>
        <v>-3.1324514473710194E-2</v>
      </c>
      <c r="L103">
        <f>INDEX(prices!$A$2:$G$253, (MATCH(I103,prices!$A$2:$A$253,0)), 5)</f>
        <v>24.83</v>
      </c>
      <c r="M103">
        <f t="shared" si="8"/>
        <v>1.0993526506250958E-2</v>
      </c>
      <c r="N103">
        <f>IFERROR(IFERROR(INDEX(prices!$A$2:$G$507, (MATCH(I103+30,prices!$A$2:$A$507,0)), 5), INDEX(prices!$A$2:$G$507, (MATCH(I103+32,prices!$A$2:$A$507,0)), 5)), INDEX(prices!$A$2:$G$507, (MATCH(I103+33,prices!$A$2:$A$507,0)), 5))</f>
        <v>24.364999999999998</v>
      </c>
      <c r="O103">
        <f t="shared" si="9"/>
        <v>1.0576482348548967E-2</v>
      </c>
      <c r="P103">
        <f>IFERROR(IFERROR(INDEX(prices!$A$2:$G$507, (MATCH(I103+60,prices!$A$2:$A$507,0)), 5), INDEX(prices!$A$2:$G$507, (MATCH(I103+62,prices!$A$2:$A$507,0)), 5)), INDEX(prices!$A$2:$G$507, (MATCH(I103+63,prices!$A$2:$A$507,0)), 5))</f>
        <v>20.995000999999998</v>
      </c>
      <c r="Q103">
        <f t="shared" si="10"/>
        <v>2.866246937775592E-2</v>
      </c>
      <c r="R103">
        <f>IFERROR(IFERROR(INDEX(prices!$A$2:$G$507, (MATCH(I103+90,prices!$A$2:$A$507,0)), 5), INDEX(prices!$A$2:$G$507, (MATCH(I103+92,prices!$A$2:$A$507,0)), 5)), INDEX(prices!$A$2:$G$507, (MATCH(I103+93,prices!$A$2:$A$507,0)), 5))</f>
        <v>18.629999000000002</v>
      </c>
      <c r="S103">
        <f t="shared" si="11"/>
        <v>1.0851817688551374E-2</v>
      </c>
      <c r="T103">
        <f>IFERROR(IFERROR(INDEX(prices!$A$2:$G$507, (MATCH(I103+15,prices!$A$2:$A$507,0)), 5), INDEX(prices!$A$2:$G$507, (MATCH(I103+17,prices!$A$2:$A$507,0)), 5)), INDEX(prices!$A$2:$G$507, (MATCH(I103+18,prices!$A$2:$A$507,0)), 5))</f>
        <v>24.197500000000002</v>
      </c>
      <c r="U103">
        <f t="shared" si="12"/>
        <v>-5.0370065789473156E-3</v>
      </c>
      <c r="V103">
        <f>IFERROR(IFERROR(INDEX(prices!$A$2:$G$507, (MATCH(I103+7,prices!$A$2:$A$507,0)), 5), INDEX(prices!$A$2:$G$507, (MATCH(I103+9,prices!$A$2:$A$507,0)), 5)), INDEX(prices!$A$2:$G$507, (MATCH(I103+10,prices!$A$2:$A$507,0)), 5))</f>
        <v>24.282499000000001</v>
      </c>
      <c r="W103">
        <f t="shared" si="13"/>
        <v>9.1428155844156429E-3</v>
      </c>
    </row>
    <row r="104" spans="1:23">
      <c r="A104">
        <v>20150528</v>
      </c>
      <c r="B104">
        <v>-0.12</v>
      </c>
      <c r="C104">
        <v>0.1</v>
      </c>
      <c r="D104">
        <v>0.13</v>
      </c>
      <c r="E104">
        <v>0</v>
      </c>
      <c r="F104">
        <v>5</v>
      </c>
      <c r="G104">
        <v>28</v>
      </c>
      <c r="H104">
        <v>2015</v>
      </c>
      <c r="I104" s="1">
        <v>42152</v>
      </c>
      <c r="J104" t="e">
        <f>INDEX(pol!$A$2:$B$366, (MATCH(I104,pol!$A$2:$A$366,0)), 2)</f>
        <v>#N/A</v>
      </c>
      <c r="K104" t="e">
        <f t="shared" si="7"/>
        <v>#N/A</v>
      </c>
      <c r="L104">
        <f>INDEX(prices!$A$2:$G$253, (MATCH(I104,prices!$A$2:$A$253,0)), 5)</f>
        <v>24.565000999999999</v>
      </c>
      <c r="M104">
        <f t="shared" si="8"/>
        <v>-1.0672533225936349E-2</v>
      </c>
      <c r="N104">
        <f>IFERROR(IFERROR(INDEX(prices!$A$2:$G$507, (MATCH(I104+30,prices!$A$2:$A$507,0)), 5), INDEX(prices!$A$2:$G$507, (MATCH(I104+32,prices!$A$2:$A$507,0)), 5)), INDEX(prices!$A$2:$G$507, (MATCH(I104+33,prices!$A$2:$A$507,0)), 5))</f>
        <v>23.280000999999999</v>
      </c>
      <c r="O104">
        <f t="shared" si="9"/>
        <v>-4.4531048635337571E-2</v>
      </c>
      <c r="P104">
        <f>IFERROR(IFERROR(INDEX(prices!$A$2:$G$507, (MATCH(I104+60,prices!$A$2:$A$507,0)), 5), INDEX(prices!$A$2:$G$507, (MATCH(I104+62,prices!$A$2:$A$507,0)), 5)), INDEX(prices!$A$2:$G$507, (MATCH(I104+63,prices!$A$2:$A$507,0)), 5))</f>
        <v>20.41</v>
      </c>
      <c r="Q104">
        <f t="shared" si="10"/>
        <v>-2.7863823393006668E-2</v>
      </c>
      <c r="R104">
        <f>IFERROR(IFERROR(INDEX(prices!$A$2:$G$507, (MATCH(I104+90,prices!$A$2:$A$507,0)), 5), INDEX(prices!$A$2:$G$507, (MATCH(I104+92,prices!$A$2:$A$507,0)), 5)), INDEX(prices!$A$2:$G$507, (MATCH(I104+93,prices!$A$2:$A$507,0)), 5))</f>
        <v>19.114999999999998</v>
      </c>
      <c r="S104">
        <f t="shared" si="11"/>
        <v>2.6033334730720965E-2</v>
      </c>
      <c r="T104">
        <f>IFERROR(IFERROR(INDEX(prices!$A$2:$G$507, (MATCH(I104+15,prices!$A$2:$A$507,0)), 5), INDEX(prices!$A$2:$G$507, (MATCH(I104+17,prices!$A$2:$A$507,0)), 5)), INDEX(prices!$A$2:$G$507, (MATCH(I104+18,prices!$A$2:$A$507,0)), 5))</f>
        <v>23.875</v>
      </c>
      <c r="U104">
        <f t="shared" si="12"/>
        <v>-1.3327823122223434E-2</v>
      </c>
      <c r="V104">
        <f>IFERROR(IFERROR(INDEX(prices!$A$2:$G$507, (MATCH(I104+7,prices!$A$2:$A$507,0)), 5), INDEX(prices!$A$2:$G$507, (MATCH(I104+9,prices!$A$2:$A$507,0)), 5)), INDEX(prices!$A$2:$G$507, (MATCH(I104+10,prices!$A$2:$A$507,0)), 5))</f>
        <v>24.08</v>
      </c>
      <c r="W104">
        <f t="shared" si="13"/>
        <v>-8.3392981916730682E-3</v>
      </c>
    </row>
    <row r="105" spans="1:23">
      <c r="A105">
        <v>20150529</v>
      </c>
      <c r="B105">
        <v>-0.57999999999999996</v>
      </c>
      <c r="C105">
        <v>0.02</v>
      </c>
      <c r="D105">
        <v>0.06</v>
      </c>
      <c r="E105">
        <v>0</v>
      </c>
      <c r="F105">
        <v>5</v>
      </c>
      <c r="G105">
        <v>29</v>
      </c>
      <c r="H105">
        <v>2015</v>
      </c>
      <c r="I105" s="1">
        <v>42153</v>
      </c>
      <c r="J105">
        <f>INDEX(pol!$A$2:$B$366, (MATCH(I105,pol!$A$2:$A$366,0)), 2)</f>
        <v>0.271744546996389</v>
      </c>
      <c r="K105" t="e">
        <f t="shared" si="7"/>
        <v>#N/A</v>
      </c>
      <c r="L105">
        <f>INDEX(prices!$A$2:$G$253, (MATCH(I105,prices!$A$2:$A$253,0)), 5)</f>
        <v>24.215</v>
      </c>
      <c r="M105">
        <f t="shared" si="8"/>
        <v>-1.4247953826665789E-2</v>
      </c>
      <c r="N105">
        <f>IFERROR(IFERROR(INDEX(prices!$A$2:$G$507, (MATCH(I105+30,prices!$A$2:$A$507,0)), 5), INDEX(prices!$A$2:$G$507, (MATCH(I105+32,prices!$A$2:$A$507,0)), 5)), INDEX(prices!$A$2:$G$507, (MATCH(I105+33,prices!$A$2:$A$507,0)), 5))</f>
        <v>23.155000999999999</v>
      </c>
      <c r="O105">
        <f t="shared" si="9"/>
        <v>-5.3694155769151387E-3</v>
      </c>
      <c r="P105">
        <f>IFERROR(IFERROR(INDEX(prices!$A$2:$G$507, (MATCH(I105+60,prices!$A$2:$A$507,0)), 5), INDEX(prices!$A$2:$G$507, (MATCH(I105+62,prices!$A$2:$A$507,0)), 5)), INDEX(prices!$A$2:$G$507, (MATCH(I105+63,prices!$A$2:$A$507,0)), 5))</f>
        <v>20.995000999999998</v>
      </c>
      <c r="Q105">
        <f t="shared" si="10"/>
        <v>2.866246937775592E-2</v>
      </c>
      <c r="R105">
        <f>IFERROR(IFERROR(INDEX(prices!$A$2:$G$507, (MATCH(I105+90,prices!$A$2:$A$507,0)), 5), INDEX(prices!$A$2:$G$507, (MATCH(I105+92,prices!$A$2:$A$507,0)), 5)), INDEX(prices!$A$2:$G$507, (MATCH(I105+93,prices!$A$2:$A$507,0)), 5))</f>
        <v>19.260000000000002</v>
      </c>
      <c r="S105">
        <f t="shared" si="11"/>
        <v>7.5856657075596724E-3</v>
      </c>
      <c r="T105">
        <f>IFERROR(IFERROR(INDEX(prices!$A$2:$G$507, (MATCH(I105+15,prices!$A$2:$A$507,0)), 5), INDEX(prices!$A$2:$G$507, (MATCH(I105+17,prices!$A$2:$A$507,0)), 5)), INDEX(prices!$A$2:$G$507, (MATCH(I105+18,prices!$A$2:$A$507,0)), 5))</f>
        <v>23.469999000000001</v>
      </c>
      <c r="U105">
        <f t="shared" si="12"/>
        <v>-1.696339267015701E-2</v>
      </c>
      <c r="V105">
        <f>IFERROR(IFERROR(INDEX(prices!$A$2:$G$507, (MATCH(I105+7,prices!$A$2:$A$507,0)), 5), INDEX(prices!$A$2:$G$507, (MATCH(I105+9,prices!$A$2:$A$507,0)), 5)), INDEX(prices!$A$2:$G$507, (MATCH(I105+10,prices!$A$2:$A$507,0)), 5))</f>
        <v>23.735001</v>
      </c>
      <c r="W105">
        <f t="shared" si="13"/>
        <v>-1.4327200996677652E-2</v>
      </c>
    </row>
    <row r="106" spans="1:23">
      <c r="A106">
        <v>20150601</v>
      </c>
      <c r="B106">
        <v>0.17</v>
      </c>
      <c r="C106">
        <v>-0.04</v>
      </c>
      <c r="D106">
        <v>-0.22</v>
      </c>
      <c r="E106">
        <v>0</v>
      </c>
      <c r="F106">
        <v>6</v>
      </c>
      <c r="G106">
        <v>1</v>
      </c>
      <c r="H106">
        <v>2015</v>
      </c>
      <c r="I106" s="1">
        <v>42156</v>
      </c>
      <c r="J106">
        <f>INDEX(pol!$A$2:$B$366, (MATCH(I106,pol!$A$2:$A$366,0)), 2)</f>
        <v>0.242262282126153</v>
      </c>
      <c r="K106">
        <f t="shared" si="7"/>
        <v>-0.1084925721458093</v>
      </c>
      <c r="L106">
        <f>INDEX(prices!$A$2:$G$253, (MATCH(I106,prices!$A$2:$A$253,0)), 5)</f>
        <v>23.995000999999998</v>
      </c>
      <c r="M106">
        <f t="shared" si="8"/>
        <v>-9.0852364237043737E-3</v>
      </c>
      <c r="N106">
        <f>IFERROR(IFERROR(INDEX(prices!$A$2:$G$507, (MATCH(I106+30,prices!$A$2:$A$507,0)), 5), INDEX(prices!$A$2:$G$507, (MATCH(I106+32,prices!$A$2:$A$507,0)), 5)), INDEX(prices!$A$2:$G$507, (MATCH(I106+33,prices!$A$2:$A$507,0)), 5))</f>
        <v>23.815000999999999</v>
      </c>
      <c r="O106">
        <f t="shared" si="9"/>
        <v>2.8503561714378685E-2</v>
      </c>
      <c r="P106">
        <f>IFERROR(IFERROR(INDEX(prices!$A$2:$G$507, (MATCH(I106+60,prices!$A$2:$A$507,0)), 5), INDEX(prices!$A$2:$G$507, (MATCH(I106+62,prices!$A$2:$A$507,0)), 5)), INDEX(prices!$A$2:$G$507, (MATCH(I106+63,prices!$A$2:$A$507,0)), 5))</f>
        <v>20.174999</v>
      </c>
      <c r="Q106">
        <f t="shared" si="10"/>
        <v>-3.9057011714359949E-2</v>
      </c>
      <c r="R106">
        <f>IFERROR(IFERROR(INDEX(prices!$A$2:$G$507, (MATCH(I106+90,prices!$A$2:$A$507,0)), 5), INDEX(prices!$A$2:$G$507, (MATCH(I106+92,prices!$A$2:$A$507,0)), 5)), INDEX(prices!$A$2:$G$507, (MATCH(I106+93,prices!$A$2:$A$507,0)), 5))</f>
        <v>18.075001</v>
      </c>
      <c r="S106">
        <f t="shared" si="11"/>
        <v>-6.1526427829698915E-2</v>
      </c>
      <c r="T106">
        <f>IFERROR(IFERROR(INDEX(prices!$A$2:$G$507, (MATCH(I106+15,prices!$A$2:$A$507,0)), 5), INDEX(prices!$A$2:$G$507, (MATCH(I106+17,prices!$A$2:$A$507,0)), 5)), INDEX(prices!$A$2:$G$507, (MATCH(I106+18,prices!$A$2:$A$507,0)), 5))</f>
        <v>23.379999000000002</v>
      </c>
      <c r="U106">
        <f t="shared" si="12"/>
        <v>-3.8346827368846439E-3</v>
      </c>
      <c r="V106">
        <f>IFERROR(IFERROR(INDEX(prices!$A$2:$G$507, (MATCH(I106+7,prices!$A$2:$A$507,0)), 5), INDEX(prices!$A$2:$G$507, (MATCH(I106+9,prices!$A$2:$A$507,0)), 5)), INDEX(prices!$A$2:$G$507, (MATCH(I106+10,prices!$A$2:$A$507,0)), 5))</f>
        <v>23.572500000000002</v>
      </c>
      <c r="W106">
        <f t="shared" si="13"/>
        <v>-6.8464711672015051E-3</v>
      </c>
    </row>
    <row r="107" spans="1:23">
      <c r="A107">
        <v>20150602</v>
      </c>
      <c r="B107">
        <v>-0.02</v>
      </c>
      <c r="C107">
        <v>0.32</v>
      </c>
      <c r="D107">
        <v>0.33</v>
      </c>
      <c r="E107">
        <v>0</v>
      </c>
      <c r="F107">
        <v>6</v>
      </c>
      <c r="G107">
        <v>2</v>
      </c>
      <c r="H107">
        <v>2015</v>
      </c>
      <c r="I107" s="1">
        <v>42157</v>
      </c>
      <c r="J107">
        <f>INDEX(pol!$A$2:$B$366, (MATCH(I107,pol!$A$2:$A$366,0)), 2)</f>
        <v>0.19268040833100999</v>
      </c>
      <c r="K107">
        <f t="shared" si="7"/>
        <v>-0.20466196124299812</v>
      </c>
      <c r="L107">
        <f>INDEX(prices!$A$2:$G$253, (MATCH(I107,prices!$A$2:$A$253,0)), 5)</f>
        <v>24.0625</v>
      </c>
      <c r="M107">
        <f t="shared" si="8"/>
        <v>2.8130442670121804E-3</v>
      </c>
      <c r="N107">
        <f>IFERROR(IFERROR(INDEX(prices!$A$2:$G$507, (MATCH(I107+30,prices!$A$2:$A$507,0)), 5), INDEX(prices!$A$2:$G$507, (MATCH(I107+32,prices!$A$2:$A$507,0)), 5)), INDEX(prices!$A$2:$G$507, (MATCH(I107+33,prices!$A$2:$A$507,0)), 5))</f>
        <v>23.559999000000001</v>
      </c>
      <c r="O107">
        <f t="shared" si="9"/>
        <v>-1.0707620797496398E-2</v>
      </c>
      <c r="P107">
        <f>IFERROR(IFERROR(INDEX(prices!$A$2:$G$507, (MATCH(I107+60,prices!$A$2:$A$507,0)), 5), INDEX(prices!$A$2:$G$507, (MATCH(I107+62,prices!$A$2:$A$507,0)), 5)), INDEX(prices!$A$2:$G$507, (MATCH(I107+63,prices!$A$2:$A$507,0)), 5))</f>
        <v>20.25</v>
      </c>
      <c r="Q107">
        <f t="shared" si="10"/>
        <v>3.7175218695178285E-3</v>
      </c>
      <c r="R107">
        <f>IFERROR(IFERROR(INDEX(prices!$A$2:$G$507, (MATCH(I107+90,prices!$A$2:$A$507,0)), 5), INDEX(prices!$A$2:$G$507, (MATCH(I107+92,prices!$A$2:$A$507,0)), 5)), INDEX(prices!$A$2:$G$507, (MATCH(I107+93,prices!$A$2:$A$507,0)), 5))</f>
        <v>18.620000999999998</v>
      </c>
      <c r="S107">
        <f t="shared" si="11"/>
        <v>3.0152142176921491E-2</v>
      </c>
      <c r="T107">
        <f>IFERROR(IFERROR(INDEX(prices!$A$2:$G$507, (MATCH(I107+15,prices!$A$2:$A$507,0)), 5), INDEX(prices!$A$2:$G$507, (MATCH(I107+17,prices!$A$2:$A$507,0)), 5)), INDEX(prices!$A$2:$G$507, (MATCH(I107+18,prices!$A$2:$A$507,0)), 5))</f>
        <v>23.317499000000002</v>
      </c>
      <c r="U107">
        <f t="shared" si="12"/>
        <v>-2.6732250929523134E-3</v>
      </c>
      <c r="V107">
        <f>IFERROR(IFERROR(INDEX(prices!$A$2:$G$507, (MATCH(I107+7,prices!$A$2:$A$507,0)), 5), INDEX(prices!$A$2:$G$507, (MATCH(I107+9,prices!$A$2:$A$507,0)), 5)), INDEX(prices!$A$2:$G$507, (MATCH(I107+10,prices!$A$2:$A$507,0)), 5))</f>
        <v>23.415001</v>
      </c>
      <c r="W107">
        <f t="shared" si="13"/>
        <v>-6.6814720543006204E-3</v>
      </c>
    </row>
    <row r="108" spans="1:23">
      <c r="A108">
        <v>20150603</v>
      </c>
      <c r="B108">
        <v>0.39</v>
      </c>
      <c r="C108">
        <v>0.86</v>
      </c>
      <c r="D108">
        <v>-0.24</v>
      </c>
      <c r="E108">
        <v>0</v>
      </c>
      <c r="F108">
        <v>6</v>
      </c>
      <c r="G108">
        <v>3</v>
      </c>
      <c r="H108">
        <v>2015</v>
      </c>
      <c r="I108" s="1">
        <v>42158</v>
      </c>
      <c r="J108">
        <f>INDEX(pol!$A$2:$B$366, (MATCH(I108,pol!$A$2:$A$366,0)), 2)</f>
        <v>0.22791992007999901</v>
      </c>
      <c r="K108">
        <f t="shared" si="7"/>
        <v>0.18289099579055418</v>
      </c>
      <c r="L108">
        <f>INDEX(prices!$A$2:$G$253, (MATCH(I108,prices!$A$2:$A$253,0)), 5)</f>
        <v>24.282499000000001</v>
      </c>
      <c r="M108">
        <f t="shared" si="8"/>
        <v>9.1428155844156429E-3</v>
      </c>
      <c r="N108">
        <f>IFERROR(IFERROR(INDEX(prices!$A$2:$G$507, (MATCH(I108+30,prices!$A$2:$A$507,0)), 5), INDEX(prices!$A$2:$G$507, (MATCH(I108+32,prices!$A$2:$A$507,0)), 5)), INDEX(prices!$A$2:$G$507, (MATCH(I108+33,prices!$A$2:$A$507,0)), 5))</f>
        <v>22.9025</v>
      </c>
      <c r="O108">
        <f t="shared" si="9"/>
        <v>-2.7907429028328965E-2</v>
      </c>
      <c r="P108">
        <f>IFERROR(IFERROR(INDEX(prices!$A$2:$G$507, (MATCH(I108+60,prices!$A$2:$A$507,0)), 5), INDEX(prices!$A$2:$G$507, (MATCH(I108+62,prices!$A$2:$A$507,0)), 5)), INDEX(prices!$A$2:$G$507, (MATCH(I108+63,prices!$A$2:$A$507,0)), 5))</f>
        <v>20.254999000000002</v>
      </c>
      <c r="Q108">
        <f t="shared" si="10"/>
        <v>2.4686419753093975E-4</v>
      </c>
      <c r="R108">
        <f>IFERROR(IFERROR(INDEX(prices!$A$2:$G$507, (MATCH(I108+90,prices!$A$2:$A$507,0)), 5), INDEX(prices!$A$2:$G$507, (MATCH(I108+92,prices!$A$2:$A$507,0)), 5)), INDEX(prices!$A$2:$G$507, (MATCH(I108+93,prices!$A$2:$A$507,0)), 5))</f>
        <v>18.075001</v>
      </c>
      <c r="S108">
        <f t="shared" si="11"/>
        <v>-2.9269601005928958E-2</v>
      </c>
      <c r="T108">
        <f>IFERROR(IFERROR(INDEX(prices!$A$2:$G$507, (MATCH(I108+15,prices!$A$2:$A$507,0)), 5), INDEX(prices!$A$2:$G$507, (MATCH(I108+17,prices!$A$2:$A$507,0)), 5)), INDEX(prices!$A$2:$G$507, (MATCH(I108+18,prices!$A$2:$A$507,0)), 5))</f>
        <v>23.537500000000001</v>
      </c>
      <c r="U108">
        <f t="shared" si="12"/>
        <v>9.4350170230520815E-3</v>
      </c>
      <c r="V108">
        <f>IFERROR(IFERROR(INDEX(prices!$A$2:$G$507, (MATCH(I108+7,prices!$A$2:$A$507,0)), 5), INDEX(prices!$A$2:$G$507, (MATCH(I108+9,prices!$A$2:$A$507,0)), 5)), INDEX(prices!$A$2:$G$507, (MATCH(I108+10,prices!$A$2:$A$507,0)), 5))</f>
        <v>24.32</v>
      </c>
      <c r="W108">
        <f t="shared" si="13"/>
        <v>3.8650393395242649E-2</v>
      </c>
    </row>
    <row r="109" spans="1:23">
      <c r="A109">
        <v>20150604</v>
      </c>
      <c r="B109">
        <v>-0.88</v>
      </c>
      <c r="C109">
        <v>-0.1</v>
      </c>
      <c r="D109">
        <v>-0.01</v>
      </c>
      <c r="E109">
        <v>0</v>
      </c>
      <c r="F109">
        <v>6</v>
      </c>
      <c r="G109">
        <v>4</v>
      </c>
      <c r="H109">
        <v>2015</v>
      </c>
      <c r="I109" s="1">
        <v>42159</v>
      </c>
      <c r="J109">
        <f>INDEX(pol!$A$2:$B$366, (MATCH(I109,pol!$A$2:$A$366,0)), 2)</f>
        <v>0.19397572992249901</v>
      </c>
      <c r="K109">
        <f t="shared" si="7"/>
        <v>-0.14893033546864057</v>
      </c>
      <c r="L109">
        <f>INDEX(prices!$A$2:$G$253, (MATCH(I109,prices!$A$2:$A$253,0)), 5)</f>
        <v>24.08</v>
      </c>
      <c r="M109">
        <f t="shared" si="8"/>
        <v>-8.3392981916730682E-3</v>
      </c>
      <c r="N109">
        <f>IFERROR(IFERROR(INDEX(prices!$A$2:$G$507, (MATCH(I109+30,prices!$A$2:$A$507,0)), 5), INDEX(prices!$A$2:$G$507, (MATCH(I109+32,prices!$A$2:$A$507,0)), 5)), INDEX(prices!$A$2:$G$507, (MATCH(I109+33,prices!$A$2:$A$507,0)), 5))</f>
        <v>22.9025</v>
      </c>
      <c r="O109">
        <f t="shared" si="9"/>
        <v>0</v>
      </c>
      <c r="P109">
        <f>IFERROR(IFERROR(INDEX(prices!$A$2:$G$507, (MATCH(I109+60,prices!$A$2:$A$507,0)), 5), INDEX(prices!$A$2:$G$507, (MATCH(I109+62,prices!$A$2:$A$507,0)), 5)), INDEX(prices!$A$2:$G$507, (MATCH(I109+63,prices!$A$2:$A$507,0)), 5))</f>
        <v>20.25</v>
      </c>
      <c r="Q109">
        <f t="shared" si="10"/>
        <v>-2.4680327063958532E-4</v>
      </c>
      <c r="R109">
        <f>IFERROR(IFERROR(INDEX(prices!$A$2:$G$507, (MATCH(I109+90,prices!$A$2:$A$507,0)), 5), INDEX(prices!$A$2:$G$507, (MATCH(I109+92,prices!$A$2:$A$507,0)), 5)), INDEX(prices!$A$2:$G$507, (MATCH(I109+93,prices!$A$2:$A$507,0)), 5))</f>
        <v>17.954999999999998</v>
      </c>
      <c r="S109">
        <f t="shared" si="11"/>
        <v>-6.6390591071061088E-3</v>
      </c>
      <c r="T109">
        <f>IFERROR(IFERROR(INDEX(prices!$A$2:$G$507, (MATCH(I109+15,prices!$A$2:$A$507,0)), 5), INDEX(prices!$A$2:$G$507, (MATCH(I109+17,prices!$A$2:$A$507,0)), 5)), INDEX(prices!$A$2:$G$507, (MATCH(I109+18,prices!$A$2:$A$507,0)), 5))</f>
        <v>23.389999</v>
      </c>
      <c r="U109">
        <f t="shared" si="12"/>
        <v>-6.2666383430696497E-3</v>
      </c>
      <c r="V109">
        <f>IFERROR(IFERROR(INDEX(prices!$A$2:$G$507, (MATCH(I109+7,prices!$A$2:$A$507,0)), 5), INDEX(prices!$A$2:$G$507, (MATCH(I109+9,prices!$A$2:$A$507,0)), 5)), INDEX(prices!$A$2:$G$507, (MATCH(I109+10,prices!$A$2:$A$507,0)), 5))</f>
        <v>24.197500000000002</v>
      </c>
      <c r="W109">
        <f t="shared" si="13"/>
        <v>-5.0370065789473156E-3</v>
      </c>
    </row>
    <row r="110" spans="1:23">
      <c r="A110">
        <v>20150605</v>
      </c>
      <c r="B110">
        <v>0.06</v>
      </c>
      <c r="C110">
        <v>0.8</v>
      </c>
      <c r="D110">
        <v>0.05</v>
      </c>
      <c r="E110">
        <v>0</v>
      </c>
      <c r="F110">
        <v>6</v>
      </c>
      <c r="G110">
        <v>5</v>
      </c>
      <c r="H110">
        <v>2015</v>
      </c>
      <c r="I110" s="1">
        <v>42160</v>
      </c>
      <c r="J110">
        <f>INDEX(pol!$A$2:$B$366, (MATCH(I110,pol!$A$2:$A$366,0)), 2)</f>
        <v>0.265178782346774</v>
      </c>
      <c r="K110">
        <f t="shared" si="7"/>
        <v>0.36707196540888615</v>
      </c>
      <c r="L110">
        <f>INDEX(prices!$A$2:$G$253, (MATCH(I110,prices!$A$2:$A$253,0)), 5)</f>
        <v>23.735001</v>
      </c>
      <c r="M110">
        <f t="shared" si="8"/>
        <v>-1.4327200996677652E-2</v>
      </c>
      <c r="N110">
        <f>IFERROR(IFERROR(INDEX(prices!$A$2:$G$507, (MATCH(I110+30,prices!$A$2:$A$507,0)), 5), INDEX(prices!$A$2:$G$507, (MATCH(I110+32,prices!$A$2:$A$507,0)), 5)), INDEX(prices!$A$2:$G$507, (MATCH(I110+33,prices!$A$2:$A$507,0)), 5))</f>
        <v>22.870000999999998</v>
      </c>
      <c r="O110">
        <f t="shared" si="9"/>
        <v>-1.4190153913328845E-3</v>
      </c>
      <c r="P110">
        <f>IFERROR(IFERROR(INDEX(prices!$A$2:$G$507, (MATCH(I110+60,prices!$A$2:$A$507,0)), 5), INDEX(prices!$A$2:$G$507, (MATCH(I110+62,prices!$A$2:$A$507,0)), 5)), INDEX(prices!$A$2:$G$507, (MATCH(I110+63,prices!$A$2:$A$507,0)), 5))</f>
        <v>20.254999000000002</v>
      </c>
      <c r="Q110">
        <f t="shared" si="10"/>
        <v>2.4686419753093975E-4</v>
      </c>
      <c r="R110">
        <f>IFERROR(IFERROR(INDEX(prices!$A$2:$G$507, (MATCH(I110+90,prices!$A$2:$A$507,0)), 5), INDEX(prices!$A$2:$G$507, (MATCH(I110+92,prices!$A$2:$A$507,0)), 5)), INDEX(prices!$A$2:$G$507, (MATCH(I110+93,prices!$A$2:$A$507,0)), 5))</f>
        <v>18.049999</v>
      </c>
      <c r="S110">
        <f t="shared" si="11"/>
        <v>5.2909495962128322E-3</v>
      </c>
      <c r="T110">
        <f>IFERROR(IFERROR(INDEX(prices!$A$2:$G$507, (MATCH(I110+15,prices!$A$2:$A$507,0)), 5), INDEX(prices!$A$2:$G$507, (MATCH(I110+17,prices!$A$2:$A$507,0)), 5)), INDEX(prices!$A$2:$G$507, (MATCH(I110+18,prices!$A$2:$A$507,0)), 5))</f>
        <v>24.33</v>
      </c>
      <c r="U110">
        <f t="shared" si="12"/>
        <v>4.0188159050370154E-2</v>
      </c>
      <c r="V110">
        <f>IFERROR(IFERROR(INDEX(prices!$A$2:$G$507, (MATCH(I110+7,prices!$A$2:$A$507,0)), 5), INDEX(prices!$A$2:$G$507, (MATCH(I110+9,prices!$A$2:$A$507,0)), 5)), INDEX(prices!$A$2:$G$507, (MATCH(I110+10,prices!$A$2:$A$507,0)), 5))</f>
        <v>23.875</v>
      </c>
      <c r="W110">
        <f t="shared" si="13"/>
        <v>-1.3327823122223434E-2</v>
      </c>
    </row>
    <row r="111" spans="1:23">
      <c r="A111">
        <v>20150608</v>
      </c>
      <c r="B111">
        <v>-0.66</v>
      </c>
      <c r="C111">
        <v>0.05</v>
      </c>
      <c r="D111">
        <v>0.03</v>
      </c>
      <c r="E111">
        <v>0</v>
      </c>
      <c r="F111">
        <v>6</v>
      </c>
      <c r="G111">
        <v>8</v>
      </c>
      <c r="H111">
        <v>2015</v>
      </c>
      <c r="I111" s="1">
        <v>42163</v>
      </c>
      <c r="J111">
        <f>INDEX(pol!$A$2:$B$366, (MATCH(I111,pol!$A$2:$A$366,0)), 2)</f>
        <v>0.27846498430075101</v>
      </c>
      <c r="K111">
        <f t="shared" si="7"/>
        <v>5.0102809268513251E-2</v>
      </c>
      <c r="L111">
        <f>INDEX(prices!$A$2:$G$253, (MATCH(I111,prices!$A$2:$A$253,0)), 5)</f>
        <v>23.572500000000002</v>
      </c>
      <c r="M111">
        <f t="shared" si="8"/>
        <v>-6.8464711672015051E-3</v>
      </c>
      <c r="N111">
        <f>IFERROR(IFERROR(INDEX(prices!$A$2:$G$507, (MATCH(I111+30,prices!$A$2:$A$507,0)), 5), INDEX(prices!$A$2:$G$507, (MATCH(I111+32,prices!$A$2:$A$507,0)), 5)), INDEX(prices!$A$2:$G$507, (MATCH(I111+33,prices!$A$2:$A$507,0)), 5))</f>
        <v>21.870000999999998</v>
      </c>
      <c r="O111">
        <f t="shared" si="9"/>
        <v>-4.3725402548080348E-2</v>
      </c>
      <c r="P111">
        <f>IFERROR(IFERROR(INDEX(prices!$A$2:$G$507, (MATCH(I111+60,prices!$A$2:$A$507,0)), 5), INDEX(prices!$A$2:$G$507, (MATCH(I111+62,prices!$A$2:$A$507,0)), 5)), INDEX(prices!$A$2:$G$507, (MATCH(I111+63,prices!$A$2:$A$507,0)), 5))</f>
        <v>20.985001</v>
      </c>
      <c r="Q111">
        <f t="shared" si="10"/>
        <v>3.6040584351546938E-2</v>
      </c>
      <c r="R111">
        <f>IFERROR(IFERROR(INDEX(prices!$A$2:$G$507, (MATCH(I111+90,prices!$A$2:$A$507,0)), 5), INDEX(prices!$A$2:$G$507, (MATCH(I111+92,prices!$A$2:$A$507,0)), 5)), INDEX(prices!$A$2:$G$507, (MATCH(I111+93,prices!$A$2:$A$507,0)), 5))</f>
        <v>18.614999999999998</v>
      </c>
      <c r="S111">
        <f t="shared" si="11"/>
        <v>3.1301996194016343E-2</v>
      </c>
      <c r="T111">
        <f>IFERROR(IFERROR(INDEX(prices!$A$2:$G$507, (MATCH(I111+15,prices!$A$2:$A$507,0)), 5), INDEX(prices!$A$2:$G$507, (MATCH(I111+17,prices!$A$2:$A$507,0)), 5)), INDEX(prices!$A$2:$G$507, (MATCH(I111+18,prices!$A$2:$A$507,0)), 5))</f>
        <v>24.448</v>
      </c>
      <c r="U111">
        <f t="shared" si="12"/>
        <v>4.8499794492397087E-3</v>
      </c>
      <c r="V111">
        <f>IFERROR(IFERROR(INDEX(prices!$A$2:$G$507, (MATCH(I111+7,prices!$A$2:$A$507,0)), 5), INDEX(prices!$A$2:$G$507, (MATCH(I111+9,prices!$A$2:$A$507,0)), 5)), INDEX(prices!$A$2:$G$507, (MATCH(I111+10,prices!$A$2:$A$507,0)), 5))</f>
        <v>23.469999000000001</v>
      </c>
      <c r="W111">
        <f t="shared" si="13"/>
        <v>-1.696339267015701E-2</v>
      </c>
    </row>
    <row r="112" spans="1:23">
      <c r="A112">
        <v>20150609</v>
      </c>
      <c r="B112">
        <v>0.02</v>
      </c>
      <c r="C112">
        <v>-0.31</v>
      </c>
      <c r="D112">
        <v>0.35</v>
      </c>
      <c r="E112">
        <v>0</v>
      </c>
      <c r="F112">
        <v>6</v>
      </c>
      <c r="G112">
        <v>9</v>
      </c>
      <c r="H112">
        <v>2015</v>
      </c>
      <c r="I112" s="1">
        <v>42164</v>
      </c>
      <c r="J112">
        <f>INDEX(pol!$A$2:$B$366, (MATCH(I112,pol!$A$2:$A$366,0)), 2)</f>
        <v>0.219697783273584</v>
      </c>
      <c r="K112">
        <f t="shared" si="7"/>
        <v>-0.21103982310284503</v>
      </c>
      <c r="L112">
        <f>INDEX(prices!$A$2:$G$253, (MATCH(I112,prices!$A$2:$A$253,0)), 5)</f>
        <v>23.415001</v>
      </c>
      <c r="M112">
        <f t="shared" si="8"/>
        <v>-6.6814720543006204E-3</v>
      </c>
      <c r="N112">
        <f>IFERROR(IFERROR(INDEX(prices!$A$2:$G$507, (MATCH(I112+30,prices!$A$2:$A$507,0)), 5), INDEX(prices!$A$2:$G$507, (MATCH(I112+32,prices!$A$2:$A$507,0)), 5)), INDEX(prices!$A$2:$G$507, (MATCH(I112+33,prices!$A$2:$A$507,0)), 5))</f>
        <v>22.355</v>
      </c>
      <c r="O112">
        <f t="shared" si="9"/>
        <v>2.2176450746390089E-2</v>
      </c>
      <c r="P112">
        <f>IFERROR(IFERROR(INDEX(prices!$A$2:$G$507, (MATCH(I112+60,prices!$A$2:$A$507,0)), 5), INDEX(prices!$A$2:$G$507, (MATCH(I112+62,prices!$A$2:$A$507,0)), 5)), INDEX(prices!$A$2:$G$507, (MATCH(I112+63,prices!$A$2:$A$507,0)), 5))</f>
        <v>21.4</v>
      </c>
      <c r="Q112">
        <f t="shared" si="10"/>
        <v>1.977598190250256E-2</v>
      </c>
      <c r="R112">
        <f>IFERROR(IFERROR(INDEX(prices!$A$2:$G$507, (MATCH(I112+90,prices!$A$2:$A$507,0)), 5), INDEX(prices!$A$2:$G$507, (MATCH(I112+92,prices!$A$2:$A$507,0)), 5)), INDEX(prices!$A$2:$G$507, (MATCH(I112+93,prices!$A$2:$A$507,0)), 5))</f>
        <v>18.700001</v>
      </c>
      <c r="S112">
        <f t="shared" si="11"/>
        <v>4.5662637657803862E-3</v>
      </c>
      <c r="T112">
        <f>IFERROR(IFERROR(INDEX(prices!$A$2:$G$507, (MATCH(I112+15,prices!$A$2:$A$507,0)), 5), INDEX(prices!$A$2:$G$507, (MATCH(I112+17,prices!$A$2:$A$507,0)), 5)), INDEX(prices!$A$2:$G$507, (MATCH(I112+18,prices!$A$2:$A$507,0)), 5))</f>
        <v>24.0625</v>
      </c>
      <c r="U112">
        <f t="shared" si="12"/>
        <v>-1.5768160994764413E-2</v>
      </c>
      <c r="V112">
        <f>IFERROR(IFERROR(INDEX(prices!$A$2:$G$507, (MATCH(I112+7,prices!$A$2:$A$507,0)), 5), INDEX(prices!$A$2:$G$507, (MATCH(I112+9,prices!$A$2:$A$507,0)), 5)), INDEX(prices!$A$2:$G$507, (MATCH(I112+10,prices!$A$2:$A$507,0)), 5))</f>
        <v>23.379999000000002</v>
      </c>
      <c r="W112">
        <f t="shared" si="13"/>
        <v>-3.8346827368846439E-3</v>
      </c>
    </row>
    <row r="113" spans="1:23">
      <c r="A113">
        <v>20150610</v>
      </c>
      <c r="B113">
        <v>1.2</v>
      </c>
      <c r="C113">
        <v>0.15</v>
      </c>
      <c r="D113">
        <v>0.19</v>
      </c>
      <c r="E113">
        <v>0</v>
      </c>
      <c r="F113">
        <v>6</v>
      </c>
      <c r="G113">
        <v>10</v>
      </c>
      <c r="H113">
        <v>2015</v>
      </c>
      <c r="I113" s="1">
        <v>42165</v>
      </c>
      <c r="J113">
        <f>INDEX(pol!$A$2:$B$366, (MATCH(I113,pol!$A$2:$A$366,0)), 2)</f>
        <v>0.241127963056603</v>
      </c>
      <c r="K113">
        <f t="shared" si="7"/>
        <v>9.7543905376289361E-2</v>
      </c>
      <c r="L113">
        <f>INDEX(prices!$A$2:$G$253, (MATCH(I113,prices!$A$2:$A$253,0)), 5)</f>
        <v>24.32</v>
      </c>
      <c r="M113">
        <f t="shared" si="8"/>
        <v>3.8650393395242649E-2</v>
      </c>
      <c r="N113">
        <f>IFERROR(IFERROR(INDEX(prices!$A$2:$G$507, (MATCH(I113+30,prices!$A$2:$A$507,0)), 5), INDEX(prices!$A$2:$G$507, (MATCH(I113+32,prices!$A$2:$A$507,0)), 5)), INDEX(prices!$A$2:$G$507, (MATCH(I113+33,prices!$A$2:$A$507,0)), 5))</f>
        <v>22.93</v>
      </c>
      <c r="O113">
        <f t="shared" si="9"/>
        <v>2.5721315142026361E-2</v>
      </c>
      <c r="P113">
        <f>IFERROR(IFERROR(INDEX(prices!$A$2:$G$507, (MATCH(I113+60,prices!$A$2:$A$507,0)), 5), INDEX(prices!$A$2:$G$507, (MATCH(I113+62,prices!$A$2:$A$507,0)), 5)), INDEX(prices!$A$2:$G$507, (MATCH(I113+63,prices!$A$2:$A$507,0)), 5))</f>
        <v>20.540001</v>
      </c>
      <c r="Q113">
        <f t="shared" si="10"/>
        <v>-4.0186869158878431E-2</v>
      </c>
      <c r="R113">
        <f>IFERROR(IFERROR(INDEX(prices!$A$2:$G$507, (MATCH(I113+90,prices!$A$2:$A$507,0)), 5), INDEX(prices!$A$2:$G$507, (MATCH(I113+92,prices!$A$2:$A$507,0)), 5)), INDEX(prices!$A$2:$G$507, (MATCH(I113+93,prices!$A$2:$A$507,0)), 5))</f>
        <v>18.614999999999998</v>
      </c>
      <c r="S113">
        <f t="shared" si="11"/>
        <v>-4.5455077783151925E-3</v>
      </c>
      <c r="T113">
        <f>IFERROR(IFERROR(INDEX(prices!$A$2:$G$507, (MATCH(I113+15,prices!$A$2:$A$507,0)), 5), INDEX(prices!$A$2:$G$507, (MATCH(I113+17,prices!$A$2:$A$507,0)), 5)), INDEX(prices!$A$2:$G$507, (MATCH(I113+18,prices!$A$2:$A$507,0)), 5))</f>
        <v>24.110001</v>
      </c>
      <c r="U113">
        <f t="shared" si="12"/>
        <v>1.9740675324675517E-3</v>
      </c>
      <c r="V113">
        <f>IFERROR(IFERROR(INDEX(prices!$A$2:$G$507, (MATCH(I113+7,prices!$A$2:$A$507,0)), 5), INDEX(prices!$A$2:$G$507, (MATCH(I113+9,prices!$A$2:$A$507,0)), 5)), INDEX(prices!$A$2:$G$507, (MATCH(I113+10,prices!$A$2:$A$507,0)), 5))</f>
        <v>23.317499000000002</v>
      </c>
      <c r="W113">
        <f t="shared" si="13"/>
        <v>-2.6732250929523134E-3</v>
      </c>
    </row>
    <row r="114" spans="1:23">
      <c r="A114">
        <v>20150611</v>
      </c>
      <c r="B114">
        <v>0.21</v>
      </c>
      <c r="C114">
        <v>-0.1</v>
      </c>
      <c r="D114">
        <v>-0.11</v>
      </c>
      <c r="E114">
        <v>0</v>
      </c>
      <c r="F114">
        <v>6</v>
      </c>
      <c r="G114">
        <v>11</v>
      </c>
      <c r="H114">
        <v>2015</v>
      </c>
      <c r="I114" s="1">
        <v>42166</v>
      </c>
      <c r="J114">
        <f>INDEX(pol!$A$2:$B$366, (MATCH(I114,pol!$A$2:$A$366,0)), 2)</f>
        <v>0.26526947400421902</v>
      </c>
      <c r="K114">
        <f t="shared" si="7"/>
        <v>0.10011908466190202</v>
      </c>
      <c r="L114">
        <f>INDEX(prices!$A$2:$G$253, (MATCH(I114,prices!$A$2:$A$253,0)), 5)</f>
        <v>24.197500000000002</v>
      </c>
      <c r="M114">
        <f t="shared" si="8"/>
        <v>-5.0370065789473156E-3</v>
      </c>
      <c r="N114">
        <f>IFERROR(IFERROR(INDEX(prices!$A$2:$G$507, (MATCH(I114+30,prices!$A$2:$A$507,0)), 5), INDEX(prices!$A$2:$G$507, (MATCH(I114+32,prices!$A$2:$A$507,0)), 5)), INDEX(prices!$A$2:$G$507, (MATCH(I114+33,prices!$A$2:$A$507,0)), 5))</f>
        <v>22.620000999999998</v>
      </c>
      <c r="O114">
        <f t="shared" si="9"/>
        <v>-1.35193632795465E-2</v>
      </c>
      <c r="P114">
        <f>IFERROR(IFERROR(INDEX(prices!$A$2:$G$507, (MATCH(I114+60,prices!$A$2:$A$507,0)), 5), INDEX(prices!$A$2:$G$507, (MATCH(I114+62,prices!$A$2:$A$507,0)), 5)), INDEX(prices!$A$2:$G$507, (MATCH(I114+63,prices!$A$2:$A$507,0)), 5))</f>
        <v>21.4</v>
      </c>
      <c r="Q114">
        <f t="shared" si="10"/>
        <v>4.1869472158253471E-2</v>
      </c>
      <c r="R114">
        <f>IFERROR(IFERROR(INDEX(prices!$A$2:$G$507, (MATCH(I114+90,prices!$A$2:$A$507,0)), 5), INDEX(prices!$A$2:$G$507, (MATCH(I114+92,prices!$A$2:$A$507,0)), 5)), INDEX(prices!$A$2:$G$507, (MATCH(I114+93,prices!$A$2:$A$507,0)), 5))</f>
        <v>18.700001</v>
      </c>
      <c r="S114">
        <f t="shared" si="11"/>
        <v>4.5662637657803862E-3</v>
      </c>
      <c r="T114">
        <f>IFERROR(IFERROR(INDEX(prices!$A$2:$G$507, (MATCH(I114+15,prices!$A$2:$A$507,0)), 5), INDEX(prices!$A$2:$G$507, (MATCH(I114+17,prices!$A$2:$A$507,0)), 5)), INDEX(prices!$A$2:$G$507, (MATCH(I114+18,prices!$A$2:$A$507,0)), 5))</f>
        <v>24.364999999999998</v>
      </c>
      <c r="U114">
        <f t="shared" si="12"/>
        <v>1.0576482348548967E-2</v>
      </c>
      <c r="V114">
        <f>IFERROR(IFERROR(INDEX(prices!$A$2:$G$507, (MATCH(I114+7,prices!$A$2:$A$507,0)), 5), INDEX(prices!$A$2:$G$507, (MATCH(I114+9,prices!$A$2:$A$507,0)), 5)), INDEX(prices!$A$2:$G$507, (MATCH(I114+10,prices!$A$2:$A$507,0)), 5))</f>
        <v>23.537500000000001</v>
      </c>
      <c r="W114">
        <f t="shared" si="13"/>
        <v>9.4350170230520815E-3</v>
      </c>
    </row>
    <row r="115" spans="1:23">
      <c r="A115">
        <v>20150612</v>
      </c>
      <c r="B115">
        <v>-0.63</v>
      </c>
      <c r="C115">
        <v>0.33</v>
      </c>
      <c r="D115">
        <v>0.13</v>
      </c>
      <c r="E115">
        <v>0</v>
      </c>
      <c r="F115">
        <v>6</v>
      </c>
      <c r="G115">
        <v>12</v>
      </c>
      <c r="H115">
        <v>2015</v>
      </c>
      <c r="I115" s="1">
        <v>42167</v>
      </c>
      <c r="J115">
        <f>INDEX(pol!$A$2:$B$366, (MATCH(I115,pol!$A$2:$A$366,0)), 2)</f>
        <v>0.22127548342898501</v>
      </c>
      <c r="K115">
        <f t="shared" si="7"/>
        <v>-0.16584641237134695</v>
      </c>
      <c r="L115">
        <f>INDEX(prices!$A$2:$G$253, (MATCH(I115,prices!$A$2:$A$253,0)), 5)</f>
        <v>23.875</v>
      </c>
      <c r="M115">
        <f t="shared" si="8"/>
        <v>-1.3327823122223434E-2</v>
      </c>
      <c r="N115">
        <f>IFERROR(IFERROR(INDEX(prices!$A$2:$G$507, (MATCH(I115+30,prices!$A$2:$A$507,0)), 5), INDEX(prices!$A$2:$G$507, (MATCH(I115+32,prices!$A$2:$A$507,0)), 5)), INDEX(prices!$A$2:$G$507, (MATCH(I115+33,prices!$A$2:$A$507,0)), 5))</f>
        <v>22.325001</v>
      </c>
      <c r="O115">
        <f t="shared" si="9"/>
        <v>-1.304155556845458E-2</v>
      </c>
      <c r="P115">
        <f>IFERROR(IFERROR(INDEX(prices!$A$2:$G$507, (MATCH(I115+60,prices!$A$2:$A$507,0)), 5), INDEX(prices!$A$2:$G$507, (MATCH(I115+62,prices!$A$2:$A$507,0)), 5)), INDEX(prices!$A$2:$G$507, (MATCH(I115+63,prices!$A$2:$A$507,0)), 5))</f>
        <v>20.540001</v>
      </c>
      <c r="Q115">
        <f t="shared" si="10"/>
        <v>-4.0186869158878431E-2</v>
      </c>
      <c r="R115">
        <f>IFERROR(IFERROR(INDEX(prices!$A$2:$G$507, (MATCH(I115+90,prices!$A$2:$A$507,0)), 5), INDEX(prices!$A$2:$G$507, (MATCH(I115+92,prices!$A$2:$A$507,0)), 5)), INDEX(prices!$A$2:$G$507, (MATCH(I115+93,prices!$A$2:$A$507,0)), 5))</f>
        <v>18.870000999999998</v>
      </c>
      <c r="S115">
        <f t="shared" si="11"/>
        <v>9.0909086047641467E-3</v>
      </c>
      <c r="T115">
        <f>IFERROR(IFERROR(INDEX(prices!$A$2:$G$507, (MATCH(I115+15,prices!$A$2:$A$507,0)), 5), INDEX(prices!$A$2:$G$507, (MATCH(I115+17,prices!$A$2:$A$507,0)), 5)), INDEX(prices!$A$2:$G$507, (MATCH(I115+18,prices!$A$2:$A$507,0)), 5))</f>
        <v>23.280000999999999</v>
      </c>
      <c r="U115">
        <f t="shared" si="12"/>
        <v>-4.4531048635337571E-2</v>
      </c>
      <c r="V115">
        <f>IFERROR(IFERROR(INDEX(prices!$A$2:$G$507, (MATCH(I115+7,prices!$A$2:$A$507,0)), 5), INDEX(prices!$A$2:$G$507, (MATCH(I115+9,prices!$A$2:$A$507,0)), 5)), INDEX(prices!$A$2:$G$507, (MATCH(I115+10,prices!$A$2:$A$507,0)), 5))</f>
        <v>23.389999</v>
      </c>
      <c r="W115">
        <f t="shared" si="13"/>
        <v>-6.2666383430696497E-3</v>
      </c>
    </row>
    <row r="116" spans="1:23">
      <c r="A116">
        <v>20150615</v>
      </c>
      <c r="B116">
        <v>-0.45</v>
      </c>
      <c r="C116">
        <v>0.1</v>
      </c>
      <c r="D116">
        <v>-0.13</v>
      </c>
      <c r="E116">
        <v>0</v>
      </c>
      <c r="F116">
        <v>6</v>
      </c>
      <c r="G116">
        <v>15</v>
      </c>
      <c r="H116">
        <v>2015</v>
      </c>
      <c r="I116" s="1">
        <v>42170</v>
      </c>
      <c r="J116">
        <f>INDEX(pol!$A$2:$B$366, (MATCH(I116,pol!$A$2:$A$366,0)), 2)</f>
        <v>0.24921772958285701</v>
      </c>
      <c r="K116">
        <f t="shared" si="7"/>
        <v>0.12627809335614734</v>
      </c>
      <c r="L116">
        <f>INDEX(prices!$A$2:$G$253, (MATCH(I116,prices!$A$2:$A$253,0)), 5)</f>
        <v>23.469999000000001</v>
      </c>
      <c r="M116">
        <f t="shared" si="8"/>
        <v>-1.696339267015701E-2</v>
      </c>
      <c r="N116">
        <f>IFERROR(IFERROR(INDEX(prices!$A$2:$G$507, (MATCH(I116+30,prices!$A$2:$A$507,0)), 5), INDEX(prices!$A$2:$G$507, (MATCH(I116+32,prices!$A$2:$A$507,0)), 5)), INDEX(prices!$A$2:$G$507, (MATCH(I116+33,prices!$A$2:$A$507,0)), 5))</f>
        <v>21.772499</v>
      </c>
      <c r="O116">
        <f t="shared" si="9"/>
        <v>-2.4748128790677344E-2</v>
      </c>
      <c r="P116">
        <f>IFERROR(IFERROR(INDEX(prices!$A$2:$G$507, (MATCH(I116+60,prices!$A$2:$A$507,0)), 5), INDEX(prices!$A$2:$G$507, (MATCH(I116+62,prices!$A$2:$A$507,0)), 5)), INDEX(prices!$A$2:$G$507, (MATCH(I116+63,prices!$A$2:$A$507,0)), 5))</f>
        <v>20.087499999999999</v>
      </c>
      <c r="Q116">
        <f t="shared" si="10"/>
        <v>-2.2030232617807642E-2</v>
      </c>
      <c r="R116">
        <f>IFERROR(IFERROR(INDEX(prices!$A$2:$G$507, (MATCH(I116+90,prices!$A$2:$A$507,0)), 5), INDEX(prices!$A$2:$G$507, (MATCH(I116+92,prices!$A$2:$A$507,0)), 5)), INDEX(prices!$A$2:$G$507, (MATCH(I116+93,prices!$A$2:$A$507,0)), 5))</f>
        <v>18.8825</v>
      </c>
      <c r="S116">
        <f t="shared" si="11"/>
        <v>6.6237410374285694E-4</v>
      </c>
      <c r="T116">
        <f>IFERROR(IFERROR(INDEX(prices!$A$2:$G$507, (MATCH(I116+15,prices!$A$2:$A$507,0)), 5), INDEX(prices!$A$2:$G$507, (MATCH(I116+17,prices!$A$2:$A$507,0)), 5)), INDEX(prices!$A$2:$G$507, (MATCH(I116+18,prices!$A$2:$A$507,0)), 5))</f>
        <v>23.155000999999999</v>
      </c>
      <c r="U116">
        <f t="shared" si="12"/>
        <v>-5.3694155769151387E-3</v>
      </c>
      <c r="V116">
        <f>IFERROR(IFERROR(INDEX(prices!$A$2:$G$507, (MATCH(I116+7,prices!$A$2:$A$507,0)), 5), INDEX(prices!$A$2:$G$507, (MATCH(I116+9,prices!$A$2:$A$507,0)), 5)), INDEX(prices!$A$2:$G$507, (MATCH(I116+10,prices!$A$2:$A$507,0)), 5))</f>
        <v>24.33</v>
      </c>
      <c r="W116">
        <f t="shared" si="13"/>
        <v>4.0188159050370154E-2</v>
      </c>
    </row>
    <row r="117" spans="1:23">
      <c r="A117">
        <v>20150616</v>
      </c>
      <c r="B117">
        <v>0.56999999999999995</v>
      </c>
      <c r="C117">
        <v>0.1</v>
      </c>
      <c r="D117">
        <v>0</v>
      </c>
      <c r="E117">
        <v>0</v>
      </c>
      <c r="F117">
        <v>6</v>
      </c>
      <c r="G117">
        <v>16</v>
      </c>
      <c r="H117">
        <v>2015</v>
      </c>
      <c r="I117" s="1">
        <v>42171</v>
      </c>
      <c r="J117">
        <f>INDEX(pol!$A$2:$B$366, (MATCH(I117,pol!$A$2:$A$366,0)), 2)</f>
        <v>0.26674047366176401</v>
      </c>
      <c r="K117">
        <f t="shared" si="7"/>
        <v>7.0310985130298445E-2</v>
      </c>
      <c r="L117">
        <f>INDEX(prices!$A$2:$G$253, (MATCH(I117,prices!$A$2:$A$253,0)), 5)</f>
        <v>23.379999000000002</v>
      </c>
      <c r="M117">
        <f t="shared" si="8"/>
        <v>-3.8346827368846439E-3</v>
      </c>
      <c r="N117">
        <f>IFERROR(IFERROR(INDEX(prices!$A$2:$G$507, (MATCH(I117+30,prices!$A$2:$A$507,0)), 5), INDEX(prices!$A$2:$G$507, (MATCH(I117+32,prices!$A$2:$A$507,0)), 5)), INDEX(prices!$A$2:$G$507, (MATCH(I117+33,prices!$A$2:$A$507,0)), 5))</f>
        <v>22.145</v>
      </c>
      <c r="O117">
        <f t="shared" si="9"/>
        <v>1.7108784802332508E-2</v>
      </c>
      <c r="P117">
        <f>IFERROR(IFERROR(INDEX(prices!$A$2:$G$507, (MATCH(I117+60,prices!$A$2:$A$507,0)), 5), INDEX(prices!$A$2:$G$507, (MATCH(I117+62,prices!$A$2:$A$507,0)), 5)), INDEX(prices!$A$2:$G$507, (MATCH(I117+63,prices!$A$2:$A$507,0)), 5))</f>
        <v>19.700001</v>
      </c>
      <c r="Q117">
        <f t="shared" si="10"/>
        <v>-1.929055382700676E-2</v>
      </c>
      <c r="R117">
        <f>IFERROR(IFERROR(INDEX(prices!$A$2:$G$507, (MATCH(I117+90,prices!$A$2:$A$507,0)), 5), INDEX(prices!$A$2:$G$507, (MATCH(I117+92,prices!$A$2:$A$507,0)), 5)), INDEX(prices!$A$2:$G$507, (MATCH(I117+93,prices!$A$2:$A$507,0)), 5))</f>
        <v>18.732500000000002</v>
      </c>
      <c r="S117">
        <f t="shared" si="11"/>
        <v>-7.9438633655500371E-3</v>
      </c>
      <c r="T117">
        <f>IFERROR(IFERROR(INDEX(prices!$A$2:$G$507, (MATCH(I117+15,prices!$A$2:$A$507,0)), 5), INDEX(prices!$A$2:$G$507, (MATCH(I117+17,prices!$A$2:$A$507,0)), 5)), INDEX(prices!$A$2:$G$507, (MATCH(I117+18,prices!$A$2:$A$507,0)), 5))</f>
        <v>23.815000999999999</v>
      </c>
      <c r="U117">
        <f t="shared" si="12"/>
        <v>2.8503561714378685E-2</v>
      </c>
      <c r="V117">
        <f>IFERROR(IFERROR(INDEX(prices!$A$2:$G$507, (MATCH(I117+7,prices!$A$2:$A$507,0)), 5), INDEX(prices!$A$2:$G$507, (MATCH(I117+9,prices!$A$2:$A$507,0)), 5)), INDEX(prices!$A$2:$G$507, (MATCH(I117+10,prices!$A$2:$A$507,0)), 5))</f>
        <v>24.448</v>
      </c>
      <c r="W117">
        <f t="shared" si="13"/>
        <v>4.8499794492397087E-3</v>
      </c>
    </row>
    <row r="118" spans="1:23">
      <c r="A118">
        <v>20150617</v>
      </c>
      <c r="B118">
        <v>0.16</v>
      </c>
      <c r="C118">
        <v>-0.28999999999999998</v>
      </c>
      <c r="D118">
        <v>-0.63</v>
      </c>
      <c r="E118">
        <v>0</v>
      </c>
      <c r="F118">
        <v>6</v>
      </c>
      <c r="G118">
        <v>17</v>
      </c>
      <c r="H118">
        <v>2015</v>
      </c>
      <c r="I118" s="1">
        <v>42172</v>
      </c>
      <c r="J118">
        <f>INDEX(pol!$A$2:$B$366, (MATCH(I118,pol!$A$2:$A$366,0)), 2)</f>
        <v>0.221919921209386</v>
      </c>
      <c r="K118">
        <f t="shared" si="7"/>
        <v>-0.16803056482988776</v>
      </c>
      <c r="L118">
        <f>INDEX(prices!$A$2:$G$253, (MATCH(I118,prices!$A$2:$A$253,0)), 5)</f>
        <v>23.317499000000002</v>
      </c>
      <c r="M118">
        <f t="shared" si="8"/>
        <v>-2.6732250929523134E-3</v>
      </c>
      <c r="N118">
        <f>IFERROR(IFERROR(INDEX(prices!$A$2:$G$507, (MATCH(I118+30,prices!$A$2:$A$507,0)), 5), INDEX(prices!$A$2:$G$507, (MATCH(I118+32,prices!$A$2:$A$507,0)), 5)), INDEX(prices!$A$2:$G$507, (MATCH(I118+33,prices!$A$2:$A$507,0)), 5))</f>
        <v>22.139999</v>
      </c>
      <c r="O118">
        <f t="shared" si="9"/>
        <v>-2.258297584104779E-4</v>
      </c>
      <c r="P118">
        <f>IFERROR(IFERROR(INDEX(prices!$A$2:$G$507, (MATCH(I118+60,prices!$A$2:$A$507,0)), 5), INDEX(prices!$A$2:$G$507, (MATCH(I118+62,prices!$A$2:$A$507,0)), 5)), INDEX(prices!$A$2:$G$507, (MATCH(I118+63,prices!$A$2:$A$507,0)), 5))</f>
        <v>19.25</v>
      </c>
      <c r="Q118">
        <f t="shared" si="10"/>
        <v>-2.2842689195802596E-2</v>
      </c>
      <c r="R118">
        <f>IFERROR(IFERROR(INDEX(prices!$A$2:$G$507, (MATCH(I118+90,prices!$A$2:$A$507,0)), 5), INDEX(prices!$A$2:$G$507, (MATCH(I118+92,prices!$A$2:$A$507,0)), 5)), INDEX(prices!$A$2:$G$507, (MATCH(I118+93,prices!$A$2:$A$507,0)), 5))</f>
        <v>18.8825</v>
      </c>
      <c r="S118">
        <f t="shared" si="11"/>
        <v>8.0074736420658512E-3</v>
      </c>
      <c r="T118">
        <f>IFERROR(IFERROR(INDEX(prices!$A$2:$G$507, (MATCH(I118+15,prices!$A$2:$A$507,0)), 5), INDEX(prices!$A$2:$G$507, (MATCH(I118+17,prices!$A$2:$A$507,0)), 5)), INDEX(prices!$A$2:$G$507, (MATCH(I118+18,prices!$A$2:$A$507,0)), 5))</f>
        <v>23.559999000000001</v>
      </c>
      <c r="U118">
        <f t="shared" si="12"/>
        <v>-1.0707620797496398E-2</v>
      </c>
      <c r="V118">
        <f>IFERROR(IFERROR(INDEX(prices!$A$2:$G$507, (MATCH(I118+7,prices!$A$2:$A$507,0)), 5), INDEX(prices!$A$2:$G$507, (MATCH(I118+9,prices!$A$2:$A$507,0)), 5)), INDEX(prices!$A$2:$G$507, (MATCH(I118+10,prices!$A$2:$A$507,0)), 5))</f>
        <v>24.0625</v>
      </c>
      <c r="W118">
        <f t="shared" si="13"/>
        <v>-1.5768160994764413E-2</v>
      </c>
    </row>
    <row r="119" spans="1:23">
      <c r="A119">
        <v>20150618</v>
      </c>
      <c r="B119">
        <v>0.99</v>
      </c>
      <c r="C119">
        <v>0.21</v>
      </c>
      <c r="D119">
        <v>-0.43</v>
      </c>
      <c r="E119">
        <v>0</v>
      </c>
      <c r="F119">
        <v>6</v>
      </c>
      <c r="G119">
        <v>18</v>
      </c>
      <c r="H119">
        <v>2015</v>
      </c>
      <c r="I119" s="1">
        <v>42173</v>
      </c>
      <c r="J119">
        <f>INDEX(pol!$A$2:$B$366, (MATCH(I119,pol!$A$2:$A$366,0)), 2)</f>
        <v>0.27205028829646999</v>
      </c>
      <c r="K119">
        <f t="shared" si="7"/>
        <v>0.22589394775327518</v>
      </c>
      <c r="L119">
        <f>INDEX(prices!$A$2:$G$253, (MATCH(I119,prices!$A$2:$A$253,0)), 5)</f>
        <v>23.537500000000001</v>
      </c>
      <c r="M119">
        <f t="shared" si="8"/>
        <v>9.4350170230520815E-3</v>
      </c>
      <c r="N119">
        <f>IFERROR(IFERROR(INDEX(prices!$A$2:$G$507, (MATCH(I119+30,prices!$A$2:$A$507,0)), 5), INDEX(prices!$A$2:$G$507, (MATCH(I119+32,prices!$A$2:$A$507,0)), 5)), INDEX(prices!$A$2:$G$507, (MATCH(I119+33,prices!$A$2:$A$507,0)), 5))</f>
        <v>21.795000000000002</v>
      </c>
      <c r="O119">
        <f t="shared" si="9"/>
        <v>-1.5582611363261481E-2</v>
      </c>
      <c r="P119">
        <f>IFERROR(IFERROR(INDEX(prices!$A$2:$G$507, (MATCH(I119+60,prices!$A$2:$A$507,0)), 5), INDEX(prices!$A$2:$G$507, (MATCH(I119+62,prices!$A$2:$A$507,0)), 5)), INDEX(prices!$A$2:$G$507, (MATCH(I119+63,prices!$A$2:$A$507,0)), 5))</f>
        <v>19.700001</v>
      </c>
      <c r="Q119">
        <f t="shared" si="10"/>
        <v>2.3376675324675342E-2</v>
      </c>
      <c r="R119">
        <f>IFERROR(IFERROR(INDEX(prices!$A$2:$G$507, (MATCH(I119+90,prices!$A$2:$A$507,0)), 5), INDEX(prices!$A$2:$G$507, (MATCH(I119+92,prices!$A$2:$A$507,0)), 5)), INDEX(prices!$A$2:$G$507, (MATCH(I119+93,prices!$A$2:$A$507,0)), 5))</f>
        <v>18.950001</v>
      </c>
      <c r="S119">
        <f t="shared" si="11"/>
        <v>3.5747914735866559E-3</v>
      </c>
      <c r="T119">
        <f>IFERROR(IFERROR(INDEX(prices!$A$2:$G$507, (MATCH(I119+15,prices!$A$2:$A$507,0)), 5), INDEX(prices!$A$2:$G$507, (MATCH(I119+17,prices!$A$2:$A$507,0)), 5)), INDEX(prices!$A$2:$G$507, (MATCH(I119+18,prices!$A$2:$A$507,0)), 5))</f>
        <v>22.9025</v>
      </c>
      <c r="U119">
        <f t="shared" si="12"/>
        <v>-2.7907429028328965E-2</v>
      </c>
      <c r="V119">
        <f>IFERROR(IFERROR(INDEX(prices!$A$2:$G$507, (MATCH(I119+7,prices!$A$2:$A$507,0)), 5), INDEX(prices!$A$2:$G$507, (MATCH(I119+9,prices!$A$2:$A$507,0)), 5)), INDEX(prices!$A$2:$G$507, (MATCH(I119+10,prices!$A$2:$A$507,0)), 5))</f>
        <v>24.110001</v>
      </c>
      <c r="W119">
        <f t="shared" si="13"/>
        <v>1.9740675324675517E-3</v>
      </c>
    </row>
    <row r="120" spans="1:23">
      <c r="A120">
        <v>20150619</v>
      </c>
      <c r="B120">
        <v>-0.43</v>
      </c>
      <c r="C120">
        <v>0.56000000000000005</v>
      </c>
      <c r="D120">
        <v>-0.2</v>
      </c>
      <c r="E120">
        <v>0</v>
      </c>
      <c r="F120">
        <v>6</v>
      </c>
      <c r="G120">
        <v>19</v>
      </c>
      <c r="H120">
        <v>2015</v>
      </c>
      <c r="I120" s="1">
        <v>42174</v>
      </c>
      <c r="J120">
        <f>INDEX(pol!$A$2:$B$366, (MATCH(I120,pol!$A$2:$A$366,0)), 2)</f>
        <v>0.27474833394297499</v>
      </c>
      <c r="K120">
        <f t="shared" si="7"/>
        <v>9.9174518924411929E-3</v>
      </c>
      <c r="L120">
        <f>INDEX(prices!$A$2:$G$253, (MATCH(I120,prices!$A$2:$A$253,0)), 5)</f>
        <v>23.389999</v>
      </c>
      <c r="M120">
        <f t="shared" si="8"/>
        <v>-6.2666383430696497E-3</v>
      </c>
      <c r="N120">
        <f>IFERROR(IFERROR(INDEX(prices!$A$2:$G$507, (MATCH(I120+30,prices!$A$2:$A$507,0)), 5), INDEX(prices!$A$2:$G$507, (MATCH(I120+32,prices!$A$2:$A$507,0)), 5)), INDEX(prices!$A$2:$G$507, (MATCH(I120+33,prices!$A$2:$A$507,0)), 5))</f>
        <v>21.806999000000001</v>
      </c>
      <c r="O120">
        <f t="shared" si="9"/>
        <v>5.5053911447577083E-4</v>
      </c>
      <c r="P120">
        <f>IFERROR(IFERROR(INDEX(prices!$A$2:$G$507, (MATCH(I120+60,prices!$A$2:$A$507,0)), 5), INDEX(prices!$A$2:$G$507, (MATCH(I120+62,prices!$A$2:$A$507,0)), 5)), INDEX(prices!$A$2:$G$507, (MATCH(I120+63,prices!$A$2:$A$507,0)), 5))</f>
        <v>19.25</v>
      </c>
      <c r="Q120">
        <f t="shared" si="10"/>
        <v>-2.2842689195802596E-2</v>
      </c>
      <c r="R120">
        <f>IFERROR(IFERROR(INDEX(prices!$A$2:$G$507, (MATCH(I120+90,prices!$A$2:$A$507,0)), 5), INDEX(prices!$A$2:$G$507, (MATCH(I120+92,prices!$A$2:$A$507,0)), 5)), INDEX(prices!$A$2:$G$507, (MATCH(I120+93,prices!$A$2:$A$507,0)), 5))</f>
        <v>19.014999</v>
      </c>
      <c r="S120">
        <f t="shared" si="11"/>
        <v>3.429973433774448E-3</v>
      </c>
      <c r="T120">
        <f>IFERROR(IFERROR(INDEX(prices!$A$2:$G$507, (MATCH(I120+15,prices!$A$2:$A$507,0)), 5), INDEX(prices!$A$2:$G$507, (MATCH(I120+17,prices!$A$2:$A$507,0)), 5)), INDEX(prices!$A$2:$G$507, (MATCH(I120+18,prices!$A$2:$A$507,0)), 5))</f>
        <v>22.9025</v>
      </c>
      <c r="U120">
        <f t="shared" si="12"/>
        <v>0</v>
      </c>
      <c r="V120">
        <f>IFERROR(IFERROR(INDEX(prices!$A$2:$G$507, (MATCH(I120+7,prices!$A$2:$A$507,0)), 5), INDEX(prices!$A$2:$G$507, (MATCH(I120+9,prices!$A$2:$A$507,0)), 5)), INDEX(prices!$A$2:$G$507, (MATCH(I120+10,prices!$A$2:$A$507,0)), 5))</f>
        <v>24.364999999999998</v>
      </c>
      <c r="W120">
        <f t="shared" si="13"/>
        <v>1.0576482348548967E-2</v>
      </c>
    </row>
    <row r="121" spans="1:23">
      <c r="A121">
        <v>20150622</v>
      </c>
      <c r="B121">
        <v>0.63</v>
      </c>
      <c r="C121">
        <v>0.08</v>
      </c>
      <c r="D121">
        <v>-0.06</v>
      </c>
      <c r="E121">
        <v>0</v>
      </c>
      <c r="F121">
        <v>6</v>
      </c>
      <c r="G121">
        <v>22</v>
      </c>
      <c r="H121">
        <v>2015</v>
      </c>
      <c r="I121" s="1">
        <v>42177</v>
      </c>
      <c r="J121">
        <f>INDEX(pol!$A$2:$B$366, (MATCH(I121,pol!$A$2:$A$366,0)), 2)</f>
        <v>0.30384855043181802</v>
      </c>
      <c r="K121">
        <f t="shared" si="7"/>
        <v>0.10591589790998655</v>
      </c>
      <c r="L121">
        <f>INDEX(prices!$A$2:$G$253, (MATCH(I121,prices!$A$2:$A$253,0)), 5)</f>
        <v>24.33</v>
      </c>
      <c r="M121">
        <f t="shared" si="8"/>
        <v>4.0188159050370154E-2</v>
      </c>
      <c r="N121">
        <f>IFERROR(IFERROR(INDEX(prices!$A$2:$G$507, (MATCH(I121+30,prices!$A$2:$A$507,0)), 5), INDEX(prices!$A$2:$G$507, (MATCH(I121+32,prices!$A$2:$A$507,0)), 5)), INDEX(prices!$A$2:$G$507, (MATCH(I121+33,prices!$A$2:$A$507,0)), 5))</f>
        <v>21.4175</v>
      </c>
      <c r="O121">
        <f t="shared" si="9"/>
        <v>-1.7861192179630066E-2</v>
      </c>
      <c r="P121">
        <f>IFERROR(IFERROR(INDEX(prices!$A$2:$G$507, (MATCH(I121+60,prices!$A$2:$A$507,0)), 5), INDEX(prices!$A$2:$G$507, (MATCH(I121+62,prices!$A$2:$A$507,0)), 5)), INDEX(prices!$A$2:$G$507, (MATCH(I121+63,prices!$A$2:$A$507,0)), 5))</f>
        <v>18.540001</v>
      </c>
      <c r="Q121">
        <f t="shared" si="10"/>
        <v>-3.6883064935064928E-2</v>
      </c>
      <c r="R121">
        <f>IFERROR(IFERROR(INDEX(prices!$A$2:$G$507, (MATCH(I121+90,prices!$A$2:$A$507,0)), 5), INDEX(prices!$A$2:$G$507, (MATCH(I121+92,prices!$A$2:$A$507,0)), 5)), INDEX(prices!$A$2:$G$507, (MATCH(I121+93,prices!$A$2:$A$507,0)), 5))</f>
        <v>12.72</v>
      </c>
      <c r="S121">
        <f t="shared" si="11"/>
        <v>-0.33105439553270549</v>
      </c>
      <c r="T121">
        <f>IFERROR(IFERROR(INDEX(prices!$A$2:$G$507, (MATCH(I121+15,prices!$A$2:$A$507,0)), 5), INDEX(prices!$A$2:$G$507, (MATCH(I121+17,prices!$A$2:$A$507,0)), 5)), INDEX(prices!$A$2:$G$507, (MATCH(I121+18,prices!$A$2:$A$507,0)), 5))</f>
        <v>22.870000999999998</v>
      </c>
      <c r="U121">
        <f t="shared" si="12"/>
        <v>-1.4190153913328845E-3</v>
      </c>
      <c r="V121">
        <f>IFERROR(IFERROR(INDEX(prices!$A$2:$G$507, (MATCH(I121+7,prices!$A$2:$A$507,0)), 5), INDEX(prices!$A$2:$G$507, (MATCH(I121+9,prices!$A$2:$A$507,0)), 5)), INDEX(prices!$A$2:$G$507, (MATCH(I121+10,prices!$A$2:$A$507,0)), 5))</f>
        <v>23.280000999999999</v>
      </c>
      <c r="W121">
        <f t="shared" si="13"/>
        <v>-4.4531048635337571E-2</v>
      </c>
    </row>
    <row r="122" spans="1:23">
      <c r="A122">
        <v>20150623</v>
      </c>
      <c r="B122">
        <v>0.12</v>
      </c>
      <c r="C122">
        <v>0.24</v>
      </c>
      <c r="D122">
        <v>0.27</v>
      </c>
      <c r="E122">
        <v>0</v>
      </c>
      <c r="F122">
        <v>6</v>
      </c>
      <c r="G122">
        <v>23</v>
      </c>
      <c r="H122">
        <v>2015</v>
      </c>
      <c r="I122" s="1">
        <v>42178</v>
      </c>
      <c r="J122">
        <f>INDEX(pol!$A$2:$B$366, (MATCH(I122,pol!$A$2:$A$366,0)), 2)</f>
        <v>0.25718983170908999</v>
      </c>
      <c r="K122">
        <f t="shared" si="7"/>
        <v>-0.15355912890293019</v>
      </c>
      <c r="L122">
        <f>INDEX(prices!$A$2:$G$253, (MATCH(I122,prices!$A$2:$A$253,0)), 5)</f>
        <v>24.448</v>
      </c>
      <c r="M122">
        <f t="shared" si="8"/>
        <v>4.8499794492397087E-3</v>
      </c>
      <c r="N122">
        <f>IFERROR(IFERROR(INDEX(prices!$A$2:$G$507, (MATCH(I122+30,prices!$A$2:$A$507,0)), 5), INDEX(prices!$A$2:$G$507, (MATCH(I122+32,prices!$A$2:$A$507,0)), 5)), INDEX(prices!$A$2:$G$507, (MATCH(I122+33,prices!$A$2:$A$507,0)), 5))</f>
        <v>21.665001</v>
      </c>
      <c r="O122">
        <f t="shared" si="9"/>
        <v>1.1556017275592377E-2</v>
      </c>
      <c r="P122">
        <f>IFERROR(IFERROR(INDEX(prices!$A$2:$G$507, (MATCH(I122+60,prices!$A$2:$A$507,0)), 5), INDEX(prices!$A$2:$G$507, (MATCH(I122+62,prices!$A$2:$A$507,0)), 5)), INDEX(prices!$A$2:$G$507, (MATCH(I122+63,prices!$A$2:$A$507,0)), 5))</f>
        <v>18.43</v>
      </c>
      <c r="Q122">
        <f t="shared" si="10"/>
        <v>-5.9331712010156018E-3</v>
      </c>
      <c r="R122">
        <f>IFERROR(IFERROR(INDEX(prices!$A$2:$G$507, (MATCH(I122+90,prices!$A$2:$A$507,0)), 5), INDEX(prices!$A$2:$G$507, (MATCH(I122+92,prices!$A$2:$A$507,0)), 5)), INDEX(prices!$A$2:$G$507, (MATCH(I122+93,prices!$A$2:$A$507,0)), 5))</f>
        <v>15.05</v>
      </c>
      <c r="S122">
        <f t="shared" si="11"/>
        <v>0.1831761006289308</v>
      </c>
      <c r="T122">
        <f>IFERROR(IFERROR(INDEX(prices!$A$2:$G$507, (MATCH(I122+15,prices!$A$2:$A$507,0)), 5), INDEX(prices!$A$2:$G$507, (MATCH(I122+17,prices!$A$2:$A$507,0)), 5)), INDEX(prices!$A$2:$G$507, (MATCH(I122+18,prices!$A$2:$A$507,0)), 5))</f>
        <v>21.870000999999998</v>
      </c>
      <c r="U122">
        <f t="shared" si="12"/>
        <v>-4.3725402548080348E-2</v>
      </c>
      <c r="V122">
        <f>IFERROR(IFERROR(INDEX(prices!$A$2:$G$507, (MATCH(I122+7,prices!$A$2:$A$507,0)), 5), INDEX(prices!$A$2:$G$507, (MATCH(I122+9,prices!$A$2:$A$507,0)), 5)), INDEX(prices!$A$2:$G$507, (MATCH(I122+10,prices!$A$2:$A$507,0)), 5))</f>
        <v>23.155000999999999</v>
      </c>
      <c r="W122">
        <f t="shared" si="13"/>
        <v>-5.3694155769151387E-3</v>
      </c>
    </row>
    <row r="123" spans="1:23">
      <c r="A123">
        <v>20150624</v>
      </c>
      <c r="B123">
        <v>-0.79</v>
      </c>
      <c r="C123">
        <v>-0.11</v>
      </c>
      <c r="D123">
        <v>0.13</v>
      </c>
      <c r="E123">
        <v>0</v>
      </c>
      <c r="F123">
        <v>6</v>
      </c>
      <c r="G123">
        <v>24</v>
      </c>
      <c r="H123">
        <v>2015</v>
      </c>
      <c r="I123" s="1">
        <v>42179</v>
      </c>
      <c r="J123">
        <f>INDEX(pol!$A$2:$B$366, (MATCH(I123,pol!$A$2:$A$366,0)), 2)</f>
        <v>0.21053375267619001</v>
      </c>
      <c r="K123">
        <f t="shared" si="7"/>
        <v>-0.18140716809392815</v>
      </c>
      <c r="L123">
        <f>INDEX(prices!$A$2:$G$253, (MATCH(I123,prices!$A$2:$A$253,0)), 5)</f>
        <v>24.0625</v>
      </c>
      <c r="M123">
        <f t="shared" si="8"/>
        <v>-1.5768160994764413E-2</v>
      </c>
      <c r="N123">
        <f>IFERROR(IFERROR(INDEX(prices!$A$2:$G$507, (MATCH(I123+30,prices!$A$2:$A$507,0)), 5), INDEX(prices!$A$2:$G$507, (MATCH(I123+32,prices!$A$2:$A$507,0)), 5)), INDEX(prices!$A$2:$G$507, (MATCH(I123+33,prices!$A$2:$A$507,0)), 5))</f>
        <v>20.66</v>
      </c>
      <c r="O123">
        <f t="shared" si="9"/>
        <v>-4.6388227722675854E-2</v>
      </c>
      <c r="P123">
        <f>IFERROR(IFERROR(INDEX(prices!$A$2:$G$507, (MATCH(I123+60,prices!$A$2:$A$507,0)), 5), INDEX(prices!$A$2:$G$507, (MATCH(I123+62,prices!$A$2:$A$507,0)), 5)), INDEX(prices!$A$2:$G$507, (MATCH(I123+63,prices!$A$2:$A$507,0)), 5))</f>
        <v>18.629999000000002</v>
      </c>
      <c r="Q123">
        <f t="shared" si="10"/>
        <v>1.0851817688551374E-2</v>
      </c>
      <c r="R123">
        <f>IFERROR(IFERROR(INDEX(prices!$A$2:$G$507, (MATCH(I123+90,prices!$A$2:$A$507,0)), 5), INDEX(prices!$A$2:$G$507, (MATCH(I123+92,prices!$A$2:$A$507,0)), 5)), INDEX(prices!$A$2:$G$507, (MATCH(I123+93,prices!$A$2:$A$507,0)), 5))</f>
        <v>12.72</v>
      </c>
      <c r="S123">
        <f t="shared" si="11"/>
        <v>-0.15481727574750831</v>
      </c>
      <c r="T123">
        <f>IFERROR(IFERROR(INDEX(prices!$A$2:$G$507, (MATCH(I123+15,prices!$A$2:$A$507,0)), 5), INDEX(prices!$A$2:$G$507, (MATCH(I123+17,prices!$A$2:$A$507,0)), 5)), INDEX(prices!$A$2:$G$507, (MATCH(I123+18,prices!$A$2:$A$507,0)), 5))</f>
        <v>22.355</v>
      </c>
      <c r="U123">
        <f t="shared" si="12"/>
        <v>2.2176450746390089E-2</v>
      </c>
      <c r="V123">
        <f>IFERROR(IFERROR(INDEX(prices!$A$2:$G$507, (MATCH(I123+7,prices!$A$2:$A$507,0)), 5), INDEX(prices!$A$2:$G$507, (MATCH(I123+9,prices!$A$2:$A$507,0)), 5)), INDEX(prices!$A$2:$G$507, (MATCH(I123+10,prices!$A$2:$A$507,0)), 5))</f>
        <v>23.815000999999999</v>
      </c>
      <c r="W123">
        <f t="shared" si="13"/>
        <v>2.8503561714378685E-2</v>
      </c>
    </row>
    <row r="124" spans="1:23">
      <c r="A124">
        <v>20150625</v>
      </c>
      <c r="B124">
        <v>-0.25</v>
      </c>
      <c r="C124">
        <v>0.36</v>
      </c>
      <c r="D124">
        <v>-0.2</v>
      </c>
      <c r="E124">
        <v>0</v>
      </c>
      <c r="F124">
        <v>6</v>
      </c>
      <c r="G124">
        <v>25</v>
      </c>
      <c r="H124">
        <v>2015</v>
      </c>
      <c r="I124" s="1">
        <v>42180</v>
      </c>
      <c r="J124">
        <f>INDEX(pol!$A$2:$B$366, (MATCH(I124,pol!$A$2:$A$366,0)), 2)</f>
        <v>0.24774351502821301</v>
      </c>
      <c r="K124">
        <f t="shared" si="7"/>
        <v>0.1767401277896434</v>
      </c>
      <c r="L124">
        <f>INDEX(prices!$A$2:$G$253, (MATCH(I124,prices!$A$2:$A$253,0)), 5)</f>
        <v>24.110001</v>
      </c>
      <c r="M124">
        <f t="shared" si="8"/>
        <v>1.9740675324675517E-3</v>
      </c>
      <c r="N124">
        <f>IFERROR(IFERROR(INDEX(prices!$A$2:$G$507, (MATCH(I124+30,prices!$A$2:$A$507,0)), 5), INDEX(prices!$A$2:$G$507, (MATCH(I124+32,prices!$A$2:$A$507,0)), 5)), INDEX(prices!$A$2:$G$507, (MATCH(I124+33,prices!$A$2:$A$507,0)), 5))</f>
        <v>20.41</v>
      </c>
      <c r="O124">
        <f t="shared" si="9"/>
        <v>-1.2100677637947725E-2</v>
      </c>
      <c r="P124">
        <f>IFERROR(IFERROR(INDEX(prices!$A$2:$G$507, (MATCH(I124+60,prices!$A$2:$A$507,0)), 5), INDEX(prices!$A$2:$G$507, (MATCH(I124+62,prices!$A$2:$A$507,0)), 5)), INDEX(prices!$A$2:$G$507, (MATCH(I124+63,prices!$A$2:$A$507,0)), 5))</f>
        <v>18.43</v>
      </c>
      <c r="Q124">
        <f t="shared" si="10"/>
        <v>-1.0735319953586783E-2</v>
      </c>
      <c r="R124">
        <f>IFERROR(IFERROR(INDEX(prices!$A$2:$G$507, (MATCH(I124+90,prices!$A$2:$A$507,0)), 5), INDEX(prices!$A$2:$G$507, (MATCH(I124+92,prices!$A$2:$A$507,0)), 5)), INDEX(prices!$A$2:$G$507, (MATCH(I124+93,prices!$A$2:$A$507,0)), 5))</f>
        <v>13.55</v>
      </c>
      <c r="S124">
        <f t="shared" si="11"/>
        <v>6.5251572327044025E-2</v>
      </c>
      <c r="T124">
        <f>IFERROR(IFERROR(INDEX(prices!$A$2:$G$507, (MATCH(I124+15,prices!$A$2:$A$507,0)), 5), INDEX(prices!$A$2:$G$507, (MATCH(I124+17,prices!$A$2:$A$507,0)), 5)), INDEX(prices!$A$2:$G$507, (MATCH(I124+18,prices!$A$2:$A$507,0)), 5))</f>
        <v>22.93</v>
      </c>
      <c r="U124">
        <f t="shared" si="12"/>
        <v>2.5721315142026361E-2</v>
      </c>
      <c r="V124">
        <f>IFERROR(IFERROR(INDEX(prices!$A$2:$G$507, (MATCH(I124+7,prices!$A$2:$A$507,0)), 5), INDEX(prices!$A$2:$G$507, (MATCH(I124+9,prices!$A$2:$A$507,0)), 5)), INDEX(prices!$A$2:$G$507, (MATCH(I124+10,prices!$A$2:$A$507,0)), 5))</f>
        <v>23.559999000000001</v>
      </c>
      <c r="W124">
        <f t="shared" si="13"/>
        <v>-1.0707620797496398E-2</v>
      </c>
    </row>
    <row r="125" spans="1:23">
      <c r="A125">
        <v>20150626</v>
      </c>
      <c r="B125">
        <v>-0.06</v>
      </c>
      <c r="C125">
        <v>-0.23</v>
      </c>
      <c r="D125">
        <v>0.45</v>
      </c>
      <c r="E125">
        <v>0</v>
      </c>
      <c r="F125">
        <v>6</v>
      </c>
      <c r="G125">
        <v>26</v>
      </c>
      <c r="H125">
        <v>2015</v>
      </c>
      <c r="I125" s="1">
        <v>42181</v>
      </c>
      <c r="J125">
        <f>INDEX(pol!$A$2:$B$366, (MATCH(I125,pol!$A$2:$A$366,0)), 2)</f>
        <v>0.278007687046331</v>
      </c>
      <c r="K125">
        <f t="shared" si="7"/>
        <v>0.12215929048504662</v>
      </c>
      <c r="L125">
        <f>INDEX(prices!$A$2:$G$253, (MATCH(I125,prices!$A$2:$A$253,0)), 5)</f>
        <v>24.364999999999998</v>
      </c>
      <c r="M125">
        <f t="shared" si="8"/>
        <v>1.0576482348548967E-2</v>
      </c>
      <c r="N125">
        <f>IFERROR(IFERROR(INDEX(prices!$A$2:$G$507, (MATCH(I125+30,prices!$A$2:$A$507,0)), 5), INDEX(prices!$A$2:$G$507, (MATCH(I125+32,prices!$A$2:$A$507,0)), 5)), INDEX(prices!$A$2:$G$507, (MATCH(I125+33,prices!$A$2:$A$507,0)), 5))</f>
        <v>20.995000999999998</v>
      </c>
      <c r="O125">
        <f t="shared" si="9"/>
        <v>2.866246937775592E-2</v>
      </c>
      <c r="P125">
        <f>IFERROR(IFERROR(INDEX(prices!$A$2:$G$507, (MATCH(I125+60,prices!$A$2:$A$507,0)), 5), INDEX(prices!$A$2:$G$507, (MATCH(I125+62,prices!$A$2:$A$507,0)), 5)), INDEX(prices!$A$2:$G$507, (MATCH(I125+63,prices!$A$2:$A$507,0)), 5))</f>
        <v>18.629999000000002</v>
      </c>
      <c r="Q125">
        <f t="shared" si="10"/>
        <v>1.0851817688551374E-2</v>
      </c>
      <c r="R125">
        <f>IFERROR(IFERROR(INDEX(prices!$A$2:$G$507, (MATCH(I125+90,prices!$A$2:$A$507,0)), 5), INDEX(prices!$A$2:$G$507, (MATCH(I125+92,prices!$A$2:$A$507,0)), 5)), INDEX(prices!$A$2:$G$507, (MATCH(I125+93,prices!$A$2:$A$507,0)), 5))</f>
        <v>13.58</v>
      </c>
      <c r="S125">
        <f t="shared" si="11"/>
        <v>2.2140221402213549E-3</v>
      </c>
      <c r="T125">
        <f>IFERROR(IFERROR(INDEX(prices!$A$2:$G$507, (MATCH(I125+15,prices!$A$2:$A$507,0)), 5), INDEX(prices!$A$2:$G$507, (MATCH(I125+17,prices!$A$2:$A$507,0)), 5)), INDEX(prices!$A$2:$G$507, (MATCH(I125+18,prices!$A$2:$A$507,0)), 5))</f>
        <v>22.620000999999998</v>
      </c>
      <c r="U125">
        <f t="shared" si="12"/>
        <v>-1.35193632795465E-2</v>
      </c>
      <c r="V125">
        <f>IFERROR(IFERROR(INDEX(prices!$A$2:$G$507, (MATCH(I125+7,prices!$A$2:$A$507,0)), 5), INDEX(prices!$A$2:$G$507, (MATCH(I125+9,prices!$A$2:$A$507,0)), 5)), INDEX(prices!$A$2:$G$507, (MATCH(I125+10,prices!$A$2:$A$507,0)), 5))</f>
        <v>22.9025</v>
      </c>
      <c r="W125">
        <f t="shared" si="13"/>
        <v>-2.7907429028328965E-2</v>
      </c>
    </row>
    <row r="126" spans="1:23">
      <c r="A126">
        <v>20150629</v>
      </c>
      <c r="B126">
        <v>-2.15</v>
      </c>
      <c r="C126">
        <v>-0.42</v>
      </c>
      <c r="D126">
        <v>0.18</v>
      </c>
      <c r="E126">
        <v>0</v>
      </c>
      <c r="F126">
        <v>6</v>
      </c>
      <c r="G126">
        <v>29</v>
      </c>
      <c r="H126">
        <v>2015</v>
      </c>
      <c r="I126" s="1">
        <v>42184</v>
      </c>
      <c r="J126">
        <f>INDEX(pol!$A$2:$B$366, (MATCH(I126,pol!$A$2:$A$366,0)), 2)</f>
        <v>0.221056836263157</v>
      </c>
      <c r="K126">
        <f t="shared" si="7"/>
        <v>-0.20485351102425786</v>
      </c>
      <c r="L126">
        <f>INDEX(prices!$A$2:$G$253, (MATCH(I126,prices!$A$2:$A$253,0)), 5)</f>
        <v>23.280000999999999</v>
      </c>
      <c r="M126">
        <f t="shared" si="8"/>
        <v>-4.4531048635337571E-2</v>
      </c>
      <c r="N126">
        <f>IFERROR(IFERROR(INDEX(prices!$A$2:$G$507, (MATCH(I126+30,prices!$A$2:$A$507,0)), 5), INDEX(prices!$A$2:$G$507, (MATCH(I126+32,prices!$A$2:$A$507,0)), 5)), INDEX(prices!$A$2:$G$507, (MATCH(I126+33,prices!$A$2:$A$507,0)), 5))</f>
        <v>20.535</v>
      </c>
      <c r="O126">
        <f t="shared" si="9"/>
        <v>-2.1910025153130421E-2</v>
      </c>
      <c r="P126">
        <f>IFERROR(IFERROR(INDEX(prices!$A$2:$G$507, (MATCH(I126+60,prices!$A$2:$A$507,0)), 5), INDEX(prices!$A$2:$G$507, (MATCH(I126+62,prices!$A$2:$A$507,0)), 5)), INDEX(prices!$A$2:$G$507, (MATCH(I126+63,prices!$A$2:$A$507,0)), 5))</f>
        <v>18.995000999999998</v>
      </c>
      <c r="Q126">
        <f t="shared" si="10"/>
        <v>1.9592164229316218E-2</v>
      </c>
      <c r="R126">
        <f>IFERROR(IFERROR(INDEX(prices!$A$2:$G$507, (MATCH(I126+90,prices!$A$2:$A$507,0)), 5), INDEX(prices!$A$2:$G$507, (MATCH(I126+92,prices!$A$2:$A$507,0)), 5)), INDEX(prices!$A$2:$G$507, (MATCH(I126+93,prices!$A$2:$A$507,0)), 5))</f>
        <v>11.66</v>
      </c>
      <c r="S126">
        <f t="shared" si="11"/>
        <v>-0.14138438880706922</v>
      </c>
      <c r="T126">
        <f>IFERROR(IFERROR(INDEX(prices!$A$2:$G$507, (MATCH(I126+15,prices!$A$2:$A$507,0)), 5), INDEX(prices!$A$2:$G$507, (MATCH(I126+17,prices!$A$2:$A$507,0)), 5)), INDEX(prices!$A$2:$G$507, (MATCH(I126+18,prices!$A$2:$A$507,0)), 5))</f>
        <v>22.325001</v>
      </c>
      <c r="U126">
        <f t="shared" si="12"/>
        <v>-1.304155556845458E-2</v>
      </c>
      <c r="V126">
        <f>IFERROR(IFERROR(INDEX(prices!$A$2:$G$507, (MATCH(I126+7,prices!$A$2:$A$507,0)), 5), INDEX(prices!$A$2:$G$507, (MATCH(I126+9,prices!$A$2:$A$507,0)), 5)), INDEX(prices!$A$2:$G$507, (MATCH(I126+10,prices!$A$2:$A$507,0)), 5))</f>
        <v>22.9025</v>
      </c>
      <c r="W126">
        <f t="shared" si="13"/>
        <v>0</v>
      </c>
    </row>
    <row r="127" spans="1:23">
      <c r="A127">
        <v>20150630</v>
      </c>
      <c r="B127">
        <v>0.33</v>
      </c>
      <c r="C127">
        <v>0.31</v>
      </c>
      <c r="D127">
        <v>-0.67</v>
      </c>
      <c r="E127">
        <v>0</v>
      </c>
      <c r="F127">
        <v>6</v>
      </c>
      <c r="G127">
        <v>30</v>
      </c>
      <c r="H127">
        <v>2015</v>
      </c>
      <c r="I127" s="1">
        <v>42185</v>
      </c>
      <c r="J127">
        <f>INDEX(pol!$A$2:$B$366, (MATCH(I127,pol!$A$2:$A$366,0)), 2)</f>
        <v>0.19446844194237201</v>
      </c>
      <c r="K127">
        <f t="shared" si="7"/>
        <v>-0.1202785436100825</v>
      </c>
      <c r="L127">
        <f>INDEX(prices!$A$2:$G$253, (MATCH(I127,prices!$A$2:$A$253,0)), 5)</f>
        <v>23.155000999999999</v>
      </c>
      <c r="M127">
        <f t="shared" si="8"/>
        <v>-5.3694155769151387E-3</v>
      </c>
      <c r="N127">
        <f>IFERROR(IFERROR(INDEX(prices!$A$2:$G$507, (MATCH(I127+30,prices!$A$2:$A$507,0)), 5), INDEX(prices!$A$2:$G$507, (MATCH(I127+32,prices!$A$2:$A$507,0)), 5)), INDEX(prices!$A$2:$G$507, (MATCH(I127+33,prices!$A$2:$A$507,0)), 5))</f>
        <v>20.190000999999999</v>
      </c>
      <c r="O127">
        <f t="shared" si="9"/>
        <v>-1.680053567080601E-2</v>
      </c>
      <c r="P127">
        <f>IFERROR(IFERROR(INDEX(prices!$A$2:$G$507, (MATCH(I127+60,prices!$A$2:$A$507,0)), 5), INDEX(prices!$A$2:$G$507, (MATCH(I127+62,prices!$A$2:$A$507,0)), 5)), INDEX(prices!$A$2:$G$507, (MATCH(I127+63,prices!$A$2:$A$507,0)), 5))</f>
        <v>18.620000999999998</v>
      </c>
      <c r="Q127">
        <f t="shared" si="10"/>
        <v>-1.9742036338929386E-2</v>
      </c>
      <c r="R127">
        <f>IFERROR(IFERROR(INDEX(prices!$A$2:$G$507, (MATCH(I127+90,prices!$A$2:$A$507,0)), 5), INDEX(prices!$A$2:$G$507, (MATCH(I127+92,prices!$A$2:$A$507,0)), 5)), INDEX(prices!$A$2:$G$507, (MATCH(I127+93,prices!$A$2:$A$507,0)), 5))</f>
        <v>11.984999999999999</v>
      </c>
      <c r="S127">
        <f t="shared" si="11"/>
        <v>2.7873070325900452E-2</v>
      </c>
      <c r="T127">
        <f>IFERROR(IFERROR(INDEX(prices!$A$2:$G$507, (MATCH(I127+15,prices!$A$2:$A$507,0)), 5), INDEX(prices!$A$2:$G$507, (MATCH(I127+17,prices!$A$2:$A$507,0)), 5)), INDEX(prices!$A$2:$G$507, (MATCH(I127+18,prices!$A$2:$A$507,0)), 5))</f>
        <v>21.772499</v>
      </c>
      <c r="U127">
        <f t="shared" si="12"/>
        <v>-2.4748128790677344E-2</v>
      </c>
      <c r="V127">
        <f>IFERROR(IFERROR(INDEX(prices!$A$2:$G$507, (MATCH(I127+7,prices!$A$2:$A$507,0)), 5), INDEX(prices!$A$2:$G$507, (MATCH(I127+9,prices!$A$2:$A$507,0)), 5)), INDEX(prices!$A$2:$G$507, (MATCH(I127+10,prices!$A$2:$A$507,0)), 5))</f>
        <v>22.870000999999998</v>
      </c>
      <c r="W127">
        <f t="shared" si="13"/>
        <v>-1.4190153913328845E-3</v>
      </c>
    </row>
    <row r="128" spans="1:23">
      <c r="A128">
        <v>20150701</v>
      </c>
      <c r="B128">
        <v>0.6</v>
      </c>
      <c r="C128">
        <v>-0.77</v>
      </c>
      <c r="D128">
        <v>-0.06</v>
      </c>
      <c r="E128">
        <v>0</v>
      </c>
      <c r="F128">
        <v>7</v>
      </c>
      <c r="G128">
        <v>1</v>
      </c>
      <c r="H128">
        <v>2015</v>
      </c>
      <c r="I128" s="1">
        <v>42186</v>
      </c>
      <c r="J128">
        <f>INDEX(pol!$A$2:$B$366, (MATCH(I128,pol!$A$2:$A$366,0)), 2)</f>
        <v>-0.12050449509146299</v>
      </c>
      <c r="K128">
        <f t="shared" si="7"/>
        <v>-1.6196609274381537</v>
      </c>
      <c r="L128">
        <f>INDEX(prices!$A$2:$G$253, (MATCH(I128,prices!$A$2:$A$253,0)), 5)</f>
        <v>23.815000999999999</v>
      </c>
      <c r="M128">
        <f t="shared" si="8"/>
        <v>2.8503561714378685E-2</v>
      </c>
      <c r="N128">
        <f>IFERROR(IFERROR(INDEX(prices!$A$2:$G$507, (MATCH(I128+30,prices!$A$2:$A$507,0)), 5), INDEX(prices!$A$2:$G$507, (MATCH(I128+32,prices!$A$2:$A$507,0)), 5)), INDEX(prices!$A$2:$G$507, (MATCH(I128+33,prices!$A$2:$A$507,0)), 5))</f>
        <v>20.174999</v>
      </c>
      <c r="O128">
        <f t="shared" si="9"/>
        <v>-7.430410726576523E-4</v>
      </c>
      <c r="P128">
        <f>IFERROR(IFERROR(INDEX(prices!$A$2:$G$507, (MATCH(I128+60,prices!$A$2:$A$507,0)), 5), INDEX(prices!$A$2:$G$507, (MATCH(I128+62,prices!$A$2:$A$507,0)), 5)), INDEX(prices!$A$2:$G$507, (MATCH(I128+63,prices!$A$2:$A$507,0)), 5))</f>
        <v>18.075001</v>
      </c>
      <c r="Q128">
        <f t="shared" si="10"/>
        <v>-2.9269601005928958E-2</v>
      </c>
      <c r="R128">
        <f>IFERROR(IFERROR(INDEX(prices!$A$2:$G$507, (MATCH(I128+90,prices!$A$2:$A$507,0)), 5), INDEX(prices!$A$2:$G$507, (MATCH(I128+92,prices!$A$2:$A$507,0)), 5)), INDEX(prices!$A$2:$G$507, (MATCH(I128+93,prices!$A$2:$A$507,0)), 5))</f>
        <v>11.66</v>
      </c>
      <c r="S128">
        <f t="shared" si="11"/>
        <v>-2.7117229870671614E-2</v>
      </c>
      <c r="T128">
        <f>IFERROR(IFERROR(INDEX(prices!$A$2:$G$507, (MATCH(I128+15,prices!$A$2:$A$507,0)), 5), INDEX(prices!$A$2:$G$507, (MATCH(I128+17,prices!$A$2:$A$507,0)), 5)), INDEX(prices!$A$2:$G$507, (MATCH(I128+18,prices!$A$2:$A$507,0)), 5))</f>
        <v>22.145</v>
      </c>
      <c r="U128">
        <f t="shared" si="12"/>
        <v>1.7108784802332508E-2</v>
      </c>
      <c r="V128">
        <f>IFERROR(IFERROR(INDEX(prices!$A$2:$G$507, (MATCH(I128+7,prices!$A$2:$A$507,0)), 5), INDEX(prices!$A$2:$G$507, (MATCH(I128+9,prices!$A$2:$A$507,0)), 5)), INDEX(prices!$A$2:$G$507, (MATCH(I128+10,prices!$A$2:$A$507,0)), 5))</f>
        <v>21.870000999999998</v>
      </c>
      <c r="W128">
        <f t="shared" si="13"/>
        <v>-4.3725402548080348E-2</v>
      </c>
    </row>
    <row r="129" spans="1:23">
      <c r="A129">
        <v>20150702</v>
      </c>
      <c r="B129">
        <v>-0.11</v>
      </c>
      <c r="C129">
        <v>-0.56000000000000005</v>
      </c>
      <c r="D129">
        <v>-0.04</v>
      </c>
      <c r="E129">
        <v>0</v>
      </c>
      <c r="F129">
        <v>7</v>
      </c>
      <c r="G129">
        <v>2</v>
      </c>
      <c r="H129">
        <v>2015</v>
      </c>
      <c r="I129" s="1">
        <v>42187</v>
      </c>
      <c r="J129">
        <f>INDEX(pol!$A$2:$B$366, (MATCH(I129,pol!$A$2:$A$366,0)), 2)</f>
        <v>8.2930335191489703E-3</v>
      </c>
      <c r="K129">
        <f t="shared" si="7"/>
        <v>-1.0688192877191391</v>
      </c>
      <c r="L129">
        <f>INDEX(prices!$A$2:$G$253, (MATCH(I129,prices!$A$2:$A$253,0)), 5)</f>
        <v>23.559999000000001</v>
      </c>
      <c r="M129">
        <f t="shared" si="8"/>
        <v>-1.0707620797496398E-2</v>
      </c>
      <c r="N129">
        <f>IFERROR(IFERROR(INDEX(prices!$A$2:$G$507, (MATCH(I129+30,prices!$A$2:$A$507,0)), 5), INDEX(prices!$A$2:$G$507, (MATCH(I129+32,prices!$A$2:$A$507,0)), 5)), INDEX(prices!$A$2:$G$507, (MATCH(I129+33,prices!$A$2:$A$507,0)), 5))</f>
        <v>20.25</v>
      </c>
      <c r="O129">
        <f t="shared" si="9"/>
        <v>3.7175218695178285E-3</v>
      </c>
      <c r="P129">
        <f>IFERROR(IFERROR(INDEX(prices!$A$2:$G$507, (MATCH(I129+60,prices!$A$2:$A$507,0)), 5), INDEX(prices!$A$2:$G$507, (MATCH(I129+62,prices!$A$2:$A$507,0)), 5)), INDEX(prices!$A$2:$G$507, (MATCH(I129+63,prices!$A$2:$A$507,0)), 5))</f>
        <v>18.620000999999998</v>
      </c>
      <c r="Q129">
        <f t="shared" si="10"/>
        <v>3.0152142176921491E-2</v>
      </c>
      <c r="R129">
        <f>IFERROR(IFERROR(INDEX(prices!$A$2:$G$507, (MATCH(I129+90,prices!$A$2:$A$507,0)), 5), INDEX(prices!$A$2:$G$507, (MATCH(I129+92,prices!$A$2:$A$507,0)), 5)), INDEX(prices!$A$2:$G$507, (MATCH(I129+93,prices!$A$2:$A$507,0)), 5))</f>
        <v>12.05</v>
      </c>
      <c r="S129">
        <f t="shared" si="11"/>
        <v>3.3447684391080666E-2</v>
      </c>
      <c r="T129">
        <f>IFERROR(IFERROR(INDEX(prices!$A$2:$G$507, (MATCH(I129+15,prices!$A$2:$A$507,0)), 5), INDEX(prices!$A$2:$G$507, (MATCH(I129+17,prices!$A$2:$A$507,0)), 5)), INDEX(prices!$A$2:$G$507, (MATCH(I129+18,prices!$A$2:$A$507,0)), 5))</f>
        <v>22.139999</v>
      </c>
      <c r="U129">
        <f t="shared" si="12"/>
        <v>-2.258297584104779E-4</v>
      </c>
      <c r="V129">
        <f>IFERROR(IFERROR(INDEX(prices!$A$2:$G$507, (MATCH(I129+7,prices!$A$2:$A$507,0)), 5), INDEX(prices!$A$2:$G$507, (MATCH(I129+9,prices!$A$2:$A$507,0)), 5)), INDEX(prices!$A$2:$G$507, (MATCH(I129+10,prices!$A$2:$A$507,0)), 5))</f>
        <v>22.355</v>
      </c>
      <c r="W129">
        <f t="shared" si="13"/>
        <v>2.2176450746390089E-2</v>
      </c>
    </row>
    <row r="130" spans="1:23">
      <c r="A130">
        <v>20150706</v>
      </c>
      <c r="B130">
        <v>-0.37</v>
      </c>
      <c r="C130">
        <v>0.16</v>
      </c>
      <c r="D130">
        <v>-0.55000000000000004</v>
      </c>
      <c r="E130">
        <v>0</v>
      </c>
      <c r="F130">
        <v>7</v>
      </c>
      <c r="G130">
        <v>6</v>
      </c>
      <c r="H130">
        <v>2015</v>
      </c>
      <c r="I130" s="1">
        <v>42191</v>
      </c>
      <c r="J130">
        <f>INDEX(pol!$A$2:$B$366, (MATCH(I130,pol!$A$2:$A$366,0)), 2)</f>
        <v>0.436002778430232</v>
      </c>
      <c r="K130">
        <f t="shared" si="7"/>
        <v>51.57458292233872</v>
      </c>
      <c r="L130">
        <f>INDEX(prices!$A$2:$G$253, (MATCH(I130,prices!$A$2:$A$253,0)), 5)</f>
        <v>22.9025</v>
      </c>
      <c r="M130">
        <f t="shared" si="8"/>
        <v>-2.7907429028328965E-2</v>
      </c>
      <c r="N130">
        <f>IFERROR(IFERROR(INDEX(prices!$A$2:$G$507, (MATCH(I130+30,prices!$A$2:$A$507,0)), 5), INDEX(prices!$A$2:$G$507, (MATCH(I130+32,prices!$A$2:$A$507,0)), 5)), INDEX(prices!$A$2:$G$507, (MATCH(I130+33,prices!$A$2:$A$507,0)), 5))</f>
        <v>20.83</v>
      </c>
      <c r="O130">
        <f t="shared" si="9"/>
        <v>2.864197530864189E-2</v>
      </c>
      <c r="P130">
        <f>IFERROR(IFERROR(INDEX(prices!$A$2:$G$507, (MATCH(I130+60,prices!$A$2:$A$507,0)), 5), INDEX(prices!$A$2:$G$507, (MATCH(I130+62,prices!$A$2:$A$507,0)), 5)), INDEX(prices!$A$2:$G$507, (MATCH(I130+63,prices!$A$2:$A$507,0)), 5))</f>
        <v>17.789498999999999</v>
      </c>
      <c r="Q130">
        <f t="shared" si="10"/>
        <v>-4.4602682889222145E-2</v>
      </c>
      <c r="R130">
        <f>IFERROR(IFERROR(INDEX(prices!$A$2:$G$507, (MATCH(I130+90,prices!$A$2:$A$507,0)), 5), INDEX(prices!$A$2:$G$507, (MATCH(I130+92,prices!$A$2:$A$507,0)), 5)), INDEX(prices!$A$2:$G$507, (MATCH(I130+93,prices!$A$2:$A$507,0)), 5))</f>
        <v>12.2125</v>
      </c>
      <c r="S130">
        <f t="shared" si="11"/>
        <v>1.3485477178423206E-2</v>
      </c>
      <c r="T130">
        <f>IFERROR(IFERROR(INDEX(prices!$A$2:$G$507, (MATCH(I130+15,prices!$A$2:$A$507,0)), 5), INDEX(prices!$A$2:$G$507, (MATCH(I130+17,prices!$A$2:$A$507,0)), 5)), INDEX(prices!$A$2:$G$507, (MATCH(I130+18,prices!$A$2:$A$507,0)), 5))</f>
        <v>21.806999000000001</v>
      </c>
      <c r="U130">
        <f t="shared" si="12"/>
        <v>-1.5040651085846861E-2</v>
      </c>
      <c r="V130">
        <f>IFERROR(IFERROR(INDEX(prices!$A$2:$G$507, (MATCH(I130+7,prices!$A$2:$A$507,0)), 5), INDEX(prices!$A$2:$G$507, (MATCH(I130+9,prices!$A$2:$A$507,0)), 5)), INDEX(prices!$A$2:$G$507, (MATCH(I130+10,prices!$A$2:$A$507,0)), 5))</f>
        <v>22.620000999999998</v>
      </c>
      <c r="W130">
        <f t="shared" si="13"/>
        <v>1.1854216059047105E-2</v>
      </c>
    </row>
    <row r="131" spans="1:23">
      <c r="A131">
        <v>20150707</v>
      </c>
      <c r="B131">
        <v>0.53</v>
      </c>
      <c r="C131">
        <v>-0.44</v>
      </c>
      <c r="D131">
        <v>-0.25</v>
      </c>
      <c r="E131">
        <v>0</v>
      </c>
      <c r="F131">
        <v>7</v>
      </c>
      <c r="G131">
        <v>7</v>
      </c>
      <c r="H131">
        <v>2015</v>
      </c>
      <c r="I131" s="1">
        <v>42192</v>
      </c>
      <c r="J131">
        <f>INDEX(pol!$A$2:$B$366, (MATCH(I131,pol!$A$2:$A$366,0)), 2)</f>
        <v>0.225169575472602</v>
      </c>
      <c r="K131">
        <f t="shared" ref="K131:K194" si="14">(J131-J130)/J130</f>
        <v>-0.48355931060051022</v>
      </c>
      <c r="L131">
        <f>INDEX(prices!$A$2:$G$253, (MATCH(I131,prices!$A$2:$A$253,0)), 5)</f>
        <v>22.870000999999998</v>
      </c>
      <c r="M131">
        <f t="shared" ref="M131:M194" si="15">(L131-L130)/L130</f>
        <v>-1.4190153913328845E-3</v>
      </c>
      <c r="N131">
        <f>IFERROR(IFERROR(INDEX(prices!$A$2:$G$507, (MATCH(I131+30,prices!$A$2:$A$507,0)), 5), INDEX(prices!$A$2:$G$507, (MATCH(I131+32,prices!$A$2:$A$507,0)), 5)), INDEX(prices!$A$2:$G$507, (MATCH(I131+33,prices!$A$2:$A$507,0)), 5))</f>
        <v>20.704999999999998</v>
      </c>
      <c r="O131">
        <f t="shared" ref="O131:O194" si="16">(N131-N130)/N130</f>
        <v>-6.0009601536245806E-3</v>
      </c>
      <c r="P131">
        <f>IFERROR(IFERROR(INDEX(prices!$A$2:$G$507, (MATCH(I131+60,prices!$A$2:$A$507,0)), 5), INDEX(prices!$A$2:$G$507, (MATCH(I131+62,prices!$A$2:$A$507,0)), 5)), INDEX(prices!$A$2:$G$507, (MATCH(I131+63,prices!$A$2:$A$507,0)), 5))</f>
        <v>18.614999999999998</v>
      </c>
      <c r="Q131">
        <f t="shared" ref="Q131:Q194" si="17">(P131-P130)/P130</f>
        <v>4.6403836330635238E-2</v>
      </c>
      <c r="R131">
        <f>IFERROR(IFERROR(INDEX(prices!$A$2:$G$507, (MATCH(I131+90,prices!$A$2:$A$507,0)), 5), INDEX(prices!$A$2:$G$507, (MATCH(I131+92,prices!$A$2:$A$507,0)), 5)), INDEX(prices!$A$2:$G$507, (MATCH(I131+93,prices!$A$2:$A$507,0)), 5))</f>
        <v>11.68</v>
      </c>
      <c r="S131">
        <f t="shared" ref="S131:S194" si="18">(R131-R130)/R130</f>
        <v>-4.3602865916069655E-2</v>
      </c>
      <c r="T131">
        <f>IFERROR(IFERROR(INDEX(prices!$A$2:$G$507, (MATCH(I131+15,prices!$A$2:$A$507,0)), 5), INDEX(prices!$A$2:$G$507, (MATCH(I131+17,prices!$A$2:$A$507,0)), 5)), INDEX(prices!$A$2:$G$507, (MATCH(I131+18,prices!$A$2:$A$507,0)), 5))</f>
        <v>21.4175</v>
      </c>
      <c r="U131">
        <f t="shared" ref="U131:U194" si="19">(T131-T130)/T130</f>
        <v>-1.7861192179630066E-2</v>
      </c>
      <c r="V131">
        <f>IFERROR(IFERROR(INDEX(prices!$A$2:$G$507, (MATCH(I131+7,prices!$A$2:$A$507,0)), 5), INDEX(prices!$A$2:$G$507, (MATCH(I131+9,prices!$A$2:$A$507,0)), 5)), INDEX(prices!$A$2:$G$507, (MATCH(I131+10,prices!$A$2:$A$507,0)), 5))</f>
        <v>22.325001</v>
      </c>
      <c r="W131">
        <f t="shared" ref="W131:W194" si="20">(V131-V130)/V130</f>
        <v>-1.304155556845458E-2</v>
      </c>
    </row>
    <row r="132" spans="1:23">
      <c r="A132">
        <v>20150708</v>
      </c>
      <c r="B132">
        <v>-1.68</v>
      </c>
      <c r="C132">
        <v>-0.03</v>
      </c>
      <c r="D132">
        <v>7.0000000000000007E-2</v>
      </c>
      <c r="E132">
        <v>0</v>
      </c>
      <c r="F132">
        <v>7</v>
      </c>
      <c r="G132">
        <v>8</v>
      </c>
      <c r="H132">
        <v>2015</v>
      </c>
      <c r="I132" s="1">
        <v>42193</v>
      </c>
      <c r="J132">
        <f>INDEX(pol!$A$2:$B$366, (MATCH(I132,pol!$A$2:$A$366,0)), 2)</f>
        <v>0.40104254929268202</v>
      </c>
      <c r="K132">
        <f t="shared" si="14"/>
        <v>0.78106899411674624</v>
      </c>
      <c r="L132">
        <f>INDEX(prices!$A$2:$G$253, (MATCH(I132,prices!$A$2:$A$253,0)), 5)</f>
        <v>21.870000999999998</v>
      </c>
      <c r="M132">
        <f t="shared" si="15"/>
        <v>-4.3725402548080348E-2</v>
      </c>
      <c r="N132">
        <f>IFERROR(IFERROR(INDEX(prices!$A$2:$G$507, (MATCH(I132+30,prices!$A$2:$A$507,0)), 5), INDEX(prices!$A$2:$G$507, (MATCH(I132+32,prices!$A$2:$A$507,0)), 5)), INDEX(prices!$A$2:$G$507, (MATCH(I132+33,prices!$A$2:$A$507,0)), 5))</f>
        <v>20.985001</v>
      </c>
      <c r="O132">
        <f t="shared" si="16"/>
        <v>1.3523351847379966E-2</v>
      </c>
      <c r="P132">
        <f>IFERROR(IFERROR(INDEX(prices!$A$2:$G$507, (MATCH(I132+60,prices!$A$2:$A$507,0)), 5), INDEX(prices!$A$2:$G$507, (MATCH(I132+62,prices!$A$2:$A$507,0)), 5)), INDEX(prices!$A$2:$G$507, (MATCH(I132+63,prices!$A$2:$A$507,0)), 5))</f>
        <v>18.614999999999998</v>
      </c>
      <c r="Q132">
        <f t="shared" si="17"/>
        <v>0</v>
      </c>
      <c r="R132">
        <f>IFERROR(IFERROR(INDEX(prices!$A$2:$G$507, (MATCH(I132+90,prices!$A$2:$A$507,0)), 5), INDEX(prices!$A$2:$G$507, (MATCH(I132+92,prices!$A$2:$A$507,0)), 5)), INDEX(prices!$A$2:$G$507, (MATCH(I132+93,prices!$A$2:$A$507,0)), 5))</f>
        <v>12.2125</v>
      </c>
      <c r="S132">
        <f t="shared" si="18"/>
        <v>4.5590753424657592E-2</v>
      </c>
      <c r="T132">
        <f>IFERROR(IFERROR(INDEX(prices!$A$2:$G$507, (MATCH(I132+15,prices!$A$2:$A$507,0)), 5), INDEX(prices!$A$2:$G$507, (MATCH(I132+17,prices!$A$2:$A$507,0)), 5)), INDEX(prices!$A$2:$G$507, (MATCH(I132+18,prices!$A$2:$A$507,0)), 5))</f>
        <v>21.665001</v>
      </c>
      <c r="U132">
        <f t="shared" si="19"/>
        <v>1.1556017275592377E-2</v>
      </c>
      <c r="V132">
        <f>IFERROR(IFERROR(INDEX(prices!$A$2:$G$507, (MATCH(I132+7,prices!$A$2:$A$507,0)), 5), INDEX(prices!$A$2:$G$507, (MATCH(I132+9,prices!$A$2:$A$507,0)), 5)), INDEX(prices!$A$2:$G$507, (MATCH(I132+10,prices!$A$2:$A$507,0)), 5))</f>
        <v>21.772499</v>
      </c>
      <c r="W132">
        <f t="shared" si="20"/>
        <v>-2.4748128790677344E-2</v>
      </c>
    </row>
    <row r="133" spans="1:23">
      <c r="A133">
        <v>20150709</v>
      </c>
      <c r="B133">
        <v>0.28999999999999998</v>
      </c>
      <c r="C133">
        <v>0.16</v>
      </c>
      <c r="D133">
        <v>-0.02</v>
      </c>
      <c r="E133">
        <v>0</v>
      </c>
      <c r="F133">
        <v>7</v>
      </c>
      <c r="G133">
        <v>9</v>
      </c>
      <c r="H133">
        <v>2015</v>
      </c>
      <c r="I133" s="1">
        <v>42194</v>
      </c>
      <c r="J133">
        <f>INDEX(pol!$A$2:$B$366, (MATCH(I133,pol!$A$2:$A$366,0)), 2)</f>
        <v>0.27087707774609299</v>
      </c>
      <c r="K133">
        <f t="shared" si="14"/>
        <v>-0.32456773421214685</v>
      </c>
      <c r="L133">
        <f>INDEX(prices!$A$2:$G$253, (MATCH(I133,prices!$A$2:$A$253,0)), 5)</f>
        <v>22.355</v>
      </c>
      <c r="M133">
        <f t="shared" si="15"/>
        <v>2.2176450746390089E-2</v>
      </c>
      <c r="N133">
        <f>IFERROR(IFERROR(INDEX(prices!$A$2:$G$507, (MATCH(I133+30,prices!$A$2:$A$507,0)), 5), INDEX(prices!$A$2:$G$507, (MATCH(I133+32,prices!$A$2:$A$507,0)), 5)), INDEX(prices!$A$2:$G$507, (MATCH(I133+33,prices!$A$2:$A$507,0)), 5))</f>
        <v>21.4</v>
      </c>
      <c r="O133">
        <f t="shared" si="16"/>
        <v>1.977598190250256E-2</v>
      </c>
      <c r="P133">
        <f>IFERROR(IFERROR(INDEX(prices!$A$2:$G$507, (MATCH(I133+60,prices!$A$2:$A$507,0)), 5), INDEX(prices!$A$2:$G$507, (MATCH(I133+62,prices!$A$2:$A$507,0)), 5)), INDEX(prices!$A$2:$G$507, (MATCH(I133+63,prices!$A$2:$A$507,0)), 5))</f>
        <v>18.700001</v>
      </c>
      <c r="Q133">
        <f t="shared" si="17"/>
        <v>4.5662637657803862E-3</v>
      </c>
      <c r="R133">
        <f>IFERROR(IFERROR(INDEX(prices!$A$2:$G$507, (MATCH(I133+90,prices!$A$2:$A$507,0)), 5), INDEX(prices!$A$2:$G$507, (MATCH(I133+92,prices!$A$2:$A$507,0)), 5)), INDEX(prices!$A$2:$G$507, (MATCH(I133+93,prices!$A$2:$A$507,0)), 5))</f>
        <v>13.3025</v>
      </c>
      <c r="S133">
        <f t="shared" si="18"/>
        <v>8.9252814738996919E-2</v>
      </c>
      <c r="T133">
        <f>IFERROR(IFERROR(INDEX(prices!$A$2:$G$507, (MATCH(I133+15,prices!$A$2:$A$507,0)), 5), INDEX(prices!$A$2:$G$507, (MATCH(I133+17,prices!$A$2:$A$507,0)), 5)), INDEX(prices!$A$2:$G$507, (MATCH(I133+18,prices!$A$2:$A$507,0)), 5))</f>
        <v>20.66</v>
      </c>
      <c r="U133">
        <f t="shared" si="19"/>
        <v>-4.6388227722675854E-2</v>
      </c>
      <c r="V133">
        <f>IFERROR(IFERROR(INDEX(prices!$A$2:$G$507, (MATCH(I133+7,prices!$A$2:$A$507,0)), 5), INDEX(prices!$A$2:$G$507, (MATCH(I133+9,prices!$A$2:$A$507,0)), 5)), INDEX(prices!$A$2:$G$507, (MATCH(I133+10,prices!$A$2:$A$507,0)), 5))</f>
        <v>22.145</v>
      </c>
      <c r="W133">
        <f t="shared" si="20"/>
        <v>1.7108784802332508E-2</v>
      </c>
    </row>
    <row r="134" spans="1:23">
      <c r="A134">
        <v>20150710</v>
      </c>
      <c r="B134">
        <v>1.24</v>
      </c>
      <c r="C134">
        <v>0.23</v>
      </c>
      <c r="D134">
        <v>-0.55000000000000004</v>
      </c>
      <c r="E134">
        <v>0</v>
      </c>
      <c r="F134">
        <v>7</v>
      </c>
      <c r="G134">
        <v>10</v>
      </c>
      <c r="H134">
        <v>2015</v>
      </c>
      <c r="I134" s="1">
        <v>42195</v>
      </c>
      <c r="J134">
        <f>INDEX(pol!$A$2:$B$366, (MATCH(I134,pol!$A$2:$A$366,0)), 2)</f>
        <v>0.26465330432460699</v>
      </c>
      <c r="K134">
        <f t="shared" si="14"/>
        <v>-2.2976375384999772E-2</v>
      </c>
      <c r="L134">
        <f>INDEX(prices!$A$2:$G$253, (MATCH(I134,prices!$A$2:$A$253,0)), 5)</f>
        <v>22.93</v>
      </c>
      <c r="M134">
        <f t="shared" si="15"/>
        <v>2.5721315142026361E-2</v>
      </c>
      <c r="N134">
        <f>IFERROR(IFERROR(INDEX(prices!$A$2:$G$507, (MATCH(I134+30,prices!$A$2:$A$507,0)), 5), INDEX(prices!$A$2:$G$507, (MATCH(I134+32,prices!$A$2:$A$507,0)), 5)), INDEX(prices!$A$2:$G$507, (MATCH(I134+33,prices!$A$2:$A$507,0)), 5))</f>
        <v>20.540001</v>
      </c>
      <c r="O134">
        <f t="shared" si="16"/>
        <v>-4.0186869158878431E-2</v>
      </c>
      <c r="P134">
        <f>IFERROR(IFERROR(INDEX(prices!$A$2:$G$507, (MATCH(I134+60,prices!$A$2:$A$507,0)), 5), INDEX(prices!$A$2:$G$507, (MATCH(I134+62,prices!$A$2:$A$507,0)), 5)), INDEX(prices!$A$2:$G$507, (MATCH(I134+63,prices!$A$2:$A$507,0)), 5))</f>
        <v>18.614999999999998</v>
      </c>
      <c r="Q134">
        <f t="shared" si="17"/>
        <v>-4.5455077783151925E-3</v>
      </c>
      <c r="R134">
        <f>IFERROR(IFERROR(INDEX(prices!$A$2:$G$507, (MATCH(I134+90,prices!$A$2:$A$507,0)), 5), INDEX(prices!$A$2:$G$507, (MATCH(I134+92,prices!$A$2:$A$507,0)), 5)), INDEX(prices!$A$2:$G$507, (MATCH(I134+93,prices!$A$2:$A$507,0)), 5))</f>
        <v>13.385</v>
      </c>
      <c r="S134">
        <f t="shared" si="18"/>
        <v>6.2018417590678125E-3</v>
      </c>
      <c r="T134">
        <f>IFERROR(IFERROR(INDEX(prices!$A$2:$G$507, (MATCH(I134+15,prices!$A$2:$A$507,0)), 5), INDEX(prices!$A$2:$G$507, (MATCH(I134+17,prices!$A$2:$A$507,0)), 5)), INDEX(prices!$A$2:$G$507, (MATCH(I134+18,prices!$A$2:$A$507,0)), 5))</f>
        <v>20.41</v>
      </c>
      <c r="U134">
        <f t="shared" si="19"/>
        <v>-1.2100677637947725E-2</v>
      </c>
      <c r="V134">
        <f>IFERROR(IFERROR(INDEX(prices!$A$2:$G$507, (MATCH(I134+7,prices!$A$2:$A$507,0)), 5), INDEX(prices!$A$2:$G$507, (MATCH(I134+9,prices!$A$2:$A$507,0)), 5)), INDEX(prices!$A$2:$G$507, (MATCH(I134+10,prices!$A$2:$A$507,0)), 5))</f>
        <v>22.139999</v>
      </c>
      <c r="W134">
        <f t="shared" si="20"/>
        <v>-2.258297584104779E-4</v>
      </c>
    </row>
    <row r="135" spans="1:23">
      <c r="A135">
        <v>20150713</v>
      </c>
      <c r="B135">
        <v>1.1399999999999999</v>
      </c>
      <c r="C135">
        <v>-7.0000000000000007E-2</v>
      </c>
      <c r="D135">
        <v>-0.42</v>
      </c>
      <c r="E135">
        <v>0</v>
      </c>
      <c r="F135">
        <v>7</v>
      </c>
      <c r="G135">
        <v>13</v>
      </c>
      <c r="H135">
        <v>2015</v>
      </c>
      <c r="I135" s="1">
        <v>42198</v>
      </c>
      <c r="J135">
        <f>INDEX(pol!$A$2:$B$366, (MATCH(I135,pol!$A$2:$A$366,0)), 2)</f>
        <v>0.26898432873946299</v>
      </c>
      <c r="K135">
        <f t="shared" si="14"/>
        <v>1.6364898318230854E-2</v>
      </c>
      <c r="L135">
        <f>INDEX(prices!$A$2:$G$253, (MATCH(I135,prices!$A$2:$A$253,0)), 5)</f>
        <v>22.620000999999998</v>
      </c>
      <c r="M135">
        <f t="shared" si="15"/>
        <v>-1.35193632795465E-2</v>
      </c>
      <c r="N135">
        <f>IFERROR(IFERROR(INDEX(prices!$A$2:$G$507, (MATCH(I135+30,prices!$A$2:$A$507,0)), 5), INDEX(prices!$A$2:$G$507, (MATCH(I135+32,prices!$A$2:$A$507,0)), 5)), INDEX(prices!$A$2:$G$507, (MATCH(I135+33,prices!$A$2:$A$507,0)), 5))</f>
        <v>20.055</v>
      </c>
      <c r="O135">
        <f t="shared" si="16"/>
        <v>-2.3612511021786242E-2</v>
      </c>
      <c r="P135">
        <f>IFERROR(IFERROR(INDEX(prices!$A$2:$G$507, (MATCH(I135+60,prices!$A$2:$A$507,0)), 5), INDEX(prices!$A$2:$G$507, (MATCH(I135+62,prices!$A$2:$A$507,0)), 5)), INDEX(prices!$A$2:$G$507, (MATCH(I135+63,prices!$A$2:$A$507,0)), 5))</f>
        <v>18.9375</v>
      </c>
      <c r="Q135">
        <f t="shared" si="17"/>
        <v>1.7324738114423938E-2</v>
      </c>
      <c r="R135">
        <f>IFERROR(IFERROR(INDEX(prices!$A$2:$G$507, (MATCH(I135+90,prices!$A$2:$A$507,0)), 5), INDEX(prices!$A$2:$G$507, (MATCH(I135+92,prices!$A$2:$A$507,0)), 5)), INDEX(prices!$A$2:$G$507, (MATCH(I135+93,prices!$A$2:$A$507,0)), 5))</f>
        <v>14.625</v>
      </c>
      <c r="S135">
        <f t="shared" si="18"/>
        <v>9.2641016062756834E-2</v>
      </c>
      <c r="T135">
        <f>IFERROR(IFERROR(INDEX(prices!$A$2:$G$507, (MATCH(I135+15,prices!$A$2:$A$507,0)), 5), INDEX(prices!$A$2:$G$507, (MATCH(I135+17,prices!$A$2:$A$507,0)), 5)), INDEX(prices!$A$2:$G$507, (MATCH(I135+18,prices!$A$2:$A$507,0)), 5))</f>
        <v>20.995000999999998</v>
      </c>
      <c r="U135">
        <f t="shared" si="19"/>
        <v>2.866246937775592E-2</v>
      </c>
      <c r="V135">
        <f>IFERROR(IFERROR(INDEX(prices!$A$2:$G$507, (MATCH(I135+7,prices!$A$2:$A$507,0)), 5), INDEX(prices!$A$2:$G$507, (MATCH(I135+9,prices!$A$2:$A$507,0)), 5)), INDEX(prices!$A$2:$G$507, (MATCH(I135+10,prices!$A$2:$A$507,0)), 5))</f>
        <v>21.795000000000002</v>
      </c>
      <c r="W135">
        <f t="shared" si="20"/>
        <v>-1.5582611363261481E-2</v>
      </c>
    </row>
    <row r="136" spans="1:23">
      <c r="A136">
        <v>20150714</v>
      </c>
      <c r="B136">
        <v>0.47</v>
      </c>
      <c r="C136">
        <v>0.15</v>
      </c>
      <c r="D136">
        <v>0.13</v>
      </c>
      <c r="E136">
        <v>0</v>
      </c>
      <c r="F136">
        <v>7</v>
      </c>
      <c r="G136">
        <v>14</v>
      </c>
      <c r="H136">
        <v>2015</v>
      </c>
      <c r="I136" s="1">
        <v>42199</v>
      </c>
      <c r="J136">
        <f>INDEX(pol!$A$2:$B$366, (MATCH(I136,pol!$A$2:$A$366,0)), 2)</f>
        <v>0.236901400853333</v>
      </c>
      <c r="K136">
        <f t="shared" si="14"/>
        <v>-0.11927433853295359</v>
      </c>
      <c r="L136">
        <f>INDEX(prices!$A$2:$G$253, (MATCH(I136,prices!$A$2:$A$253,0)), 5)</f>
        <v>22.325001</v>
      </c>
      <c r="M136">
        <f t="shared" si="15"/>
        <v>-1.304155556845458E-2</v>
      </c>
      <c r="N136">
        <f>IFERROR(IFERROR(INDEX(prices!$A$2:$G$507, (MATCH(I136+30,prices!$A$2:$A$507,0)), 5), INDEX(prices!$A$2:$G$507, (MATCH(I136+32,prices!$A$2:$A$507,0)), 5)), INDEX(prices!$A$2:$G$507, (MATCH(I136+33,prices!$A$2:$A$507,0)), 5))</f>
        <v>20.049999</v>
      </c>
      <c r="O136">
        <f t="shared" si="16"/>
        <v>-2.4936424831712957E-4</v>
      </c>
      <c r="P136">
        <f>IFERROR(IFERROR(INDEX(prices!$A$2:$G$507, (MATCH(I136+60,prices!$A$2:$A$507,0)), 5), INDEX(prices!$A$2:$G$507, (MATCH(I136+62,prices!$A$2:$A$507,0)), 5)), INDEX(prices!$A$2:$G$507, (MATCH(I136+63,prices!$A$2:$A$507,0)), 5))</f>
        <v>18.732500000000002</v>
      </c>
      <c r="Q136">
        <f t="shared" si="17"/>
        <v>-1.0825082508250735E-2</v>
      </c>
      <c r="R136">
        <f>IFERROR(IFERROR(INDEX(prices!$A$2:$G$507, (MATCH(I136+90,prices!$A$2:$A$507,0)), 5), INDEX(prices!$A$2:$G$507, (MATCH(I136+92,prices!$A$2:$A$507,0)), 5)), INDEX(prices!$A$2:$G$507, (MATCH(I136+93,prices!$A$2:$A$507,0)), 5))</f>
        <v>15.234999999999999</v>
      </c>
      <c r="S136">
        <f t="shared" si="18"/>
        <v>4.1709401709401669E-2</v>
      </c>
      <c r="T136">
        <f>IFERROR(IFERROR(INDEX(prices!$A$2:$G$507, (MATCH(I136+15,prices!$A$2:$A$507,0)), 5), INDEX(prices!$A$2:$G$507, (MATCH(I136+17,prices!$A$2:$A$507,0)), 5)), INDEX(prices!$A$2:$G$507, (MATCH(I136+18,prices!$A$2:$A$507,0)), 5))</f>
        <v>20.535</v>
      </c>
      <c r="U136">
        <f t="shared" si="19"/>
        <v>-2.1910025153130421E-2</v>
      </c>
      <c r="V136">
        <f>IFERROR(IFERROR(INDEX(prices!$A$2:$G$507, (MATCH(I136+7,prices!$A$2:$A$507,0)), 5), INDEX(prices!$A$2:$G$507, (MATCH(I136+9,prices!$A$2:$A$507,0)), 5)), INDEX(prices!$A$2:$G$507, (MATCH(I136+10,prices!$A$2:$A$507,0)), 5))</f>
        <v>21.806999000000001</v>
      </c>
      <c r="W136">
        <f t="shared" si="20"/>
        <v>5.5053911447577083E-4</v>
      </c>
    </row>
    <row r="137" spans="1:23">
      <c r="A137">
        <v>20150715</v>
      </c>
      <c r="B137">
        <v>-0.19</v>
      </c>
      <c r="C137">
        <v>-0.81</v>
      </c>
      <c r="D137">
        <v>-0.08</v>
      </c>
      <c r="E137">
        <v>0</v>
      </c>
      <c r="F137">
        <v>7</v>
      </c>
      <c r="G137">
        <v>15</v>
      </c>
      <c r="H137">
        <v>2015</v>
      </c>
      <c r="I137" s="1">
        <v>42200</v>
      </c>
      <c r="J137">
        <f>INDEX(pol!$A$2:$B$366, (MATCH(I137,pol!$A$2:$A$366,0)), 2)</f>
        <v>0.276163960339393</v>
      </c>
      <c r="K137">
        <f t="shared" si="14"/>
        <v>0.16573375819912384</v>
      </c>
      <c r="L137">
        <f>INDEX(prices!$A$2:$G$253, (MATCH(I137,prices!$A$2:$A$253,0)), 5)</f>
        <v>21.772499</v>
      </c>
      <c r="M137">
        <f t="shared" si="15"/>
        <v>-2.4748128790677344E-2</v>
      </c>
      <c r="N137">
        <f>IFERROR(IFERROR(INDEX(prices!$A$2:$G$507, (MATCH(I137+30,prices!$A$2:$A$507,0)), 5), INDEX(prices!$A$2:$G$507, (MATCH(I137+32,prices!$A$2:$A$507,0)), 5)), INDEX(prices!$A$2:$G$507, (MATCH(I137+33,prices!$A$2:$A$507,0)), 5))</f>
        <v>20.087499999999999</v>
      </c>
      <c r="O137">
        <f t="shared" si="16"/>
        <v>1.8703741581233444E-3</v>
      </c>
      <c r="P137">
        <f>IFERROR(IFERROR(INDEX(prices!$A$2:$G$507, (MATCH(I137+60,prices!$A$2:$A$507,0)), 5), INDEX(prices!$A$2:$G$507, (MATCH(I137+62,prices!$A$2:$A$507,0)), 5)), INDEX(prices!$A$2:$G$507, (MATCH(I137+63,prices!$A$2:$A$507,0)), 5))</f>
        <v>18.8825</v>
      </c>
      <c r="Q137">
        <f t="shared" si="17"/>
        <v>8.0074736420658512E-3</v>
      </c>
      <c r="R137">
        <f>IFERROR(IFERROR(INDEX(prices!$A$2:$G$507, (MATCH(I137+90,prices!$A$2:$A$507,0)), 5), INDEX(prices!$A$2:$G$507, (MATCH(I137+92,prices!$A$2:$A$507,0)), 5)), INDEX(prices!$A$2:$G$507, (MATCH(I137+93,prices!$A$2:$A$507,0)), 5))</f>
        <v>14.625</v>
      </c>
      <c r="S137">
        <f t="shared" si="18"/>
        <v>-4.0039382999671774E-2</v>
      </c>
      <c r="T137">
        <f>IFERROR(IFERROR(INDEX(prices!$A$2:$G$507, (MATCH(I137+15,prices!$A$2:$A$507,0)), 5), INDEX(prices!$A$2:$G$507, (MATCH(I137+17,prices!$A$2:$A$507,0)), 5)), INDEX(prices!$A$2:$G$507, (MATCH(I137+18,prices!$A$2:$A$507,0)), 5))</f>
        <v>20.190000999999999</v>
      </c>
      <c r="U137">
        <f t="shared" si="19"/>
        <v>-1.680053567080601E-2</v>
      </c>
      <c r="V137">
        <f>IFERROR(IFERROR(INDEX(prices!$A$2:$G$507, (MATCH(I137+7,prices!$A$2:$A$507,0)), 5), INDEX(prices!$A$2:$G$507, (MATCH(I137+9,prices!$A$2:$A$507,0)), 5)), INDEX(prices!$A$2:$G$507, (MATCH(I137+10,prices!$A$2:$A$507,0)), 5))</f>
        <v>21.4175</v>
      </c>
      <c r="W137">
        <f t="shared" si="20"/>
        <v>-1.7861192179630066E-2</v>
      </c>
    </row>
    <row r="138" spans="1:23">
      <c r="A138">
        <v>20150716</v>
      </c>
      <c r="B138">
        <v>0.78</v>
      </c>
      <c r="C138">
        <v>-0.17</v>
      </c>
      <c r="D138">
        <v>-0.62</v>
      </c>
      <c r="E138">
        <v>0</v>
      </c>
      <c r="F138">
        <v>7</v>
      </c>
      <c r="G138">
        <v>16</v>
      </c>
      <c r="H138">
        <v>2015</v>
      </c>
      <c r="I138" s="1">
        <v>42201</v>
      </c>
      <c r="J138">
        <f>INDEX(pol!$A$2:$B$366, (MATCH(I138,pol!$A$2:$A$366,0)), 2)</f>
        <v>0.240364154083056</v>
      </c>
      <c r="K138">
        <f t="shared" si="14"/>
        <v>-0.12963243361784302</v>
      </c>
      <c r="L138">
        <f>INDEX(prices!$A$2:$G$253, (MATCH(I138,prices!$A$2:$A$253,0)), 5)</f>
        <v>22.145</v>
      </c>
      <c r="M138">
        <f t="shared" si="15"/>
        <v>1.7108784802332508E-2</v>
      </c>
      <c r="N138">
        <f>IFERROR(IFERROR(INDEX(prices!$A$2:$G$507, (MATCH(I138+30,prices!$A$2:$A$507,0)), 5), INDEX(prices!$A$2:$G$507, (MATCH(I138+32,prices!$A$2:$A$507,0)), 5)), INDEX(prices!$A$2:$G$507, (MATCH(I138+33,prices!$A$2:$A$507,0)), 5))</f>
        <v>19.700001</v>
      </c>
      <c r="O138">
        <f t="shared" si="16"/>
        <v>-1.929055382700676E-2</v>
      </c>
      <c r="P138">
        <f>IFERROR(IFERROR(INDEX(prices!$A$2:$G$507, (MATCH(I138+60,prices!$A$2:$A$507,0)), 5), INDEX(prices!$A$2:$G$507, (MATCH(I138+62,prices!$A$2:$A$507,0)), 5)), INDEX(prices!$A$2:$G$507, (MATCH(I138+63,prices!$A$2:$A$507,0)), 5))</f>
        <v>18.732500000000002</v>
      </c>
      <c r="Q138">
        <f t="shared" si="17"/>
        <v>-7.9438633655500371E-3</v>
      </c>
      <c r="R138">
        <f>IFERROR(IFERROR(INDEX(prices!$A$2:$G$507, (MATCH(I138+90,prices!$A$2:$A$507,0)), 5), INDEX(prices!$A$2:$G$507, (MATCH(I138+92,prices!$A$2:$A$507,0)), 5)), INDEX(prices!$A$2:$G$507, (MATCH(I138+93,prices!$A$2:$A$507,0)), 5))</f>
        <v>14.6225</v>
      </c>
      <c r="S138">
        <f t="shared" si="18"/>
        <v>-1.7094017094013692E-4</v>
      </c>
      <c r="T138">
        <f>IFERROR(IFERROR(INDEX(prices!$A$2:$G$507, (MATCH(I138+15,prices!$A$2:$A$507,0)), 5), INDEX(prices!$A$2:$G$507, (MATCH(I138+17,prices!$A$2:$A$507,0)), 5)), INDEX(prices!$A$2:$G$507, (MATCH(I138+18,prices!$A$2:$A$507,0)), 5))</f>
        <v>20.174999</v>
      </c>
      <c r="U138">
        <f t="shared" si="19"/>
        <v>-7.430410726576523E-4</v>
      </c>
      <c r="V138">
        <f>IFERROR(IFERROR(INDEX(prices!$A$2:$G$507, (MATCH(I138+7,prices!$A$2:$A$507,0)), 5), INDEX(prices!$A$2:$G$507, (MATCH(I138+9,prices!$A$2:$A$507,0)), 5)), INDEX(prices!$A$2:$G$507, (MATCH(I138+10,prices!$A$2:$A$507,0)), 5))</f>
        <v>21.665001</v>
      </c>
      <c r="W138">
        <f t="shared" si="20"/>
        <v>1.1556017275592377E-2</v>
      </c>
    </row>
    <row r="139" spans="1:23">
      <c r="A139">
        <v>20150717</v>
      </c>
      <c r="B139">
        <v>0.05</v>
      </c>
      <c r="C139">
        <v>-0.6</v>
      </c>
      <c r="D139">
        <v>-0.64</v>
      </c>
      <c r="E139">
        <v>0</v>
      </c>
      <c r="F139">
        <v>7</v>
      </c>
      <c r="G139">
        <v>17</v>
      </c>
      <c r="H139">
        <v>2015</v>
      </c>
      <c r="I139" s="1">
        <v>42202</v>
      </c>
      <c r="J139">
        <f>INDEX(pol!$A$2:$B$366, (MATCH(I139,pol!$A$2:$A$366,0)), 2)</f>
        <v>0.22761883278707201</v>
      </c>
      <c r="K139">
        <f t="shared" si="14"/>
        <v>-5.3025050031295193E-2</v>
      </c>
      <c r="L139">
        <f>INDEX(prices!$A$2:$G$253, (MATCH(I139,prices!$A$2:$A$253,0)), 5)</f>
        <v>22.139999</v>
      </c>
      <c r="M139">
        <f t="shared" si="15"/>
        <v>-2.258297584104779E-4</v>
      </c>
      <c r="N139">
        <f>IFERROR(IFERROR(INDEX(prices!$A$2:$G$507, (MATCH(I139+30,prices!$A$2:$A$507,0)), 5), INDEX(prices!$A$2:$G$507, (MATCH(I139+32,prices!$A$2:$A$507,0)), 5)), INDEX(prices!$A$2:$G$507, (MATCH(I139+33,prices!$A$2:$A$507,0)), 5))</f>
        <v>19.25</v>
      </c>
      <c r="O139">
        <f t="shared" si="16"/>
        <v>-2.2842689195802596E-2</v>
      </c>
      <c r="P139">
        <f>IFERROR(IFERROR(INDEX(prices!$A$2:$G$507, (MATCH(I139+60,prices!$A$2:$A$507,0)), 5), INDEX(prices!$A$2:$G$507, (MATCH(I139+62,prices!$A$2:$A$507,0)), 5)), INDEX(prices!$A$2:$G$507, (MATCH(I139+63,prices!$A$2:$A$507,0)), 5))</f>
        <v>18.8825</v>
      </c>
      <c r="Q139">
        <f t="shared" si="17"/>
        <v>8.0074736420658512E-3</v>
      </c>
      <c r="R139">
        <f>IFERROR(IFERROR(INDEX(prices!$A$2:$G$507, (MATCH(I139+90,prices!$A$2:$A$507,0)), 5), INDEX(prices!$A$2:$G$507, (MATCH(I139+92,prices!$A$2:$A$507,0)), 5)), INDEX(prices!$A$2:$G$507, (MATCH(I139+93,prices!$A$2:$A$507,0)), 5))</f>
        <v>14.095000000000001</v>
      </c>
      <c r="S139">
        <f t="shared" si="18"/>
        <v>-3.6074542656864411E-2</v>
      </c>
      <c r="T139">
        <f>IFERROR(IFERROR(INDEX(prices!$A$2:$G$507, (MATCH(I139+15,prices!$A$2:$A$507,0)), 5), INDEX(prices!$A$2:$G$507, (MATCH(I139+17,prices!$A$2:$A$507,0)), 5)), INDEX(prices!$A$2:$G$507, (MATCH(I139+18,prices!$A$2:$A$507,0)), 5))</f>
        <v>20.25</v>
      </c>
      <c r="U139">
        <f t="shared" si="19"/>
        <v>3.7175218695178285E-3</v>
      </c>
      <c r="V139">
        <f>IFERROR(IFERROR(INDEX(prices!$A$2:$G$507, (MATCH(I139+7,prices!$A$2:$A$507,0)), 5), INDEX(prices!$A$2:$G$507, (MATCH(I139+9,prices!$A$2:$A$507,0)), 5)), INDEX(prices!$A$2:$G$507, (MATCH(I139+10,prices!$A$2:$A$507,0)), 5))</f>
        <v>20.66</v>
      </c>
      <c r="W139">
        <f t="shared" si="20"/>
        <v>-4.6388227722675854E-2</v>
      </c>
    </row>
    <row r="140" spans="1:23">
      <c r="A140">
        <v>20150720</v>
      </c>
      <c r="B140">
        <v>-0.01</v>
      </c>
      <c r="C140">
        <v>-0.72</v>
      </c>
      <c r="D140">
        <v>-0.57999999999999996</v>
      </c>
      <c r="E140">
        <v>0</v>
      </c>
      <c r="F140">
        <v>7</v>
      </c>
      <c r="G140">
        <v>20</v>
      </c>
      <c r="H140">
        <v>2015</v>
      </c>
      <c r="I140" s="1">
        <v>42205</v>
      </c>
      <c r="J140">
        <f>INDEX(pol!$A$2:$B$366, (MATCH(I140,pol!$A$2:$A$366,0)), 2)</f>
        <v>0.26453845905120399</v>
      </c>
      <c r="K140">
        <f t="shared" si="14"/>
        <v>0.16219934797165381</v>
      </c>
      <c r="L140">
        <f>INDEX(prices!$A$2:$G$253, (MATCH(I140,prices!$A$2:$A$253,0)), 5)</f>
        <v>21.795000000000002</v>
      </c>
      <c r="M140">
        <f t="shared" si="15"/>
        <v>-1.5582611363261481E-2</v>
      </c>
      <c r="N140">
        <f>IFERROR(IFERROR(INDEX(prices!$A$2:$G$507, (MATCH(I140+30,prices!$A$2:$A$507,0)), 5), INDEX(prices!$A$2:$G$507, (MATCH(I140+32,prices!$A$2:$A$507,0)), 5)), INDEX(prices!$A$2:$G$507, (MATCH(I140+33,prices!$A$2:$A$507,0)), 5))</f>
        <v>19.07</v>
      </c>
      <c r="O140">
        <f t="shared" si="16"/>
        <v>-9.350649350649335E-3</v>
      </c>
      <c r="P140">
        <f>IFERROR(IFERROR(INDEX(prices!$A$2:$G$507, (MATCH(I140+60,prices!$A$2:$A$507,0)), 5), INDEX(prices!$A$2:$G$507, (MATCH(I140+62,prices!$A$2:$A$507,0)), 5)), INDEX(prices!$A$2:$G$507, (MATCH(I140+63,prices!$A$2:$A$507,0)), 5))</f>
        <v>18.155000999999999</v>
      </c>
      <c r="Q140">
        <f t="shared" si="17"/>
        <v>-3.8527684363829029E-2</v>
      </c>
      <c r="R140">
        <f>IFERROR(IFERROR(INDEX(prices!$A$2:$G$507, (MATCH(I140+90,prices!$A$2:$A$507,0)), 5), INDEX(prices!$A$2:$G$507, (MATCH(I140+92,prices!$A$2:$A$507,0)), 5)), INDEX(prices!$A$2:$G$507, (MATCH(I140+93,prices!$A$2:$A$507,0)), 5))</f>
        <v>13.2</v>
      </c>
      <c r="S140">
        <f t="shared" si="18"/>
        <v>-6.3497694217807821E-2</v>
      </c>
      <c r="T140">
        <f>IFERROR(IFERROR(INDEX(prices!$A$2:$G$507, (MATCH(I140+15,prices!$A$2:$A$507,0)), 5), INDEX(prices!$A$2:$G$507, (MATCH(I140+17,prices!$A$2:$A$507,0)), 5)), INDEX(prices!$A$2:$G$507, (MATCH(I140+18,prices!$A$2:$A$507,0)), 5))</f>
        <v>20.254999000000002</v>
      </c>
      <c r="U140">
        <f t="shared" si="19"/>
        <v>2.4686419753093975E-4</v>
      </c>
      <c r="V140">
        <f>IFERROR(IFERROR(INDEX(prices!$A$2:$G$507, (MATCH(I140+7,prices!$A$2:$A$507,0)), 5), INDEX(prices!$A$2:$G$507, (MATCH(I140+9,prices!$A$2:$A$507,0)), 5)), INDEX(prices!$A$2:$G$507, (MATCH(I140+10,prices!$A$2:$A$507,0)), 5))</f>
        <v>20.41</v>
      </c>
      <c r="W140">
        <f t="shared" si="20"/>
        <v>-1.2100677637947725E-2</v>
      </c>
    </row>
    <row r="141" spans="1:23">
      <c r="A141">
        <v>20150721</v>
      </c>
      <c r="B141">
        <v>-0.47</v>
      </c>
      <c r="C141">
        <v>0.02</v>
      </c>
      <c r="D141">
        <v>0.28999999999999998</v>
      </c>
      <c r="E141">
        <v>0</v>
      </c>
      <c r="F141">
        <v>7</v>
      </c>
      <c r="G141">
        <v>21</v>
      </c>
      <c r="H141">
        <v>2015</v>
      </c>
      <c r="I141" s="1">
        <v>42206</v>
      </c>
      <c r="J141">
        <f>INDEX(pol!$A$2:$B$366, (MATCH(I141,pol!$A$2:$A$366,0)), 2)</f>
        <v>0.26843611583680499</v>
      </c>
      <c r="K141">
        <f t="shared" si="14"/>
        <v>1.473380014225671E-2</v>
      </c>
      <c r="L141">
        <f>INDEX(prices!$A$2:$G$253, (MATCH(I141,prices!$A$2:$A$253,0)), 5)</f>
        <v>21.806999000000001</v>
      </c>
      <c r="M141">
        <f t="shared" si="15"/>
        <v>5.5053911447577083E-4</v>
      </c>
      <c r="N141">
        <f>IFERROR(IFERROR(INDEX(prices!$A$2:$G$507, (MATCH(I141+30,prices!$A$2:$A$507,0)), 5), INDEX(prices!$A$2:$G$507, (MATCH(I141+32,prices!$A$2:$A$507,0)), 5)), INDEX(prices!$A$2:$G$507, (MATCH(I141+33,prices!$A$2:$A$507,0)), 5))</f>
        <v>18.649999999999999</v>
      </c>
      <c r="O141">
        <f t="shared" si="16"/>
        <v>-2.2024121657053052E-2</v>
      </c>
      <c r="P141">
        <f>IFERROR(IFERROR(INDEX(prices!$A$2:$G$507, (MATCH(I141+60,prices!$A$2:$A$507,0)), 5), INDEX(prices!$A$2:$G$507, (MATCH(I141+62,prices!$A$2:$A$507,0)), 5)), INDEX(prices!$A$2:$G$507, (MATCH(I141+63,prices!$A$2:$A$507,0)), 5))</f>
        <v>15.05</v>
      </c>
      <c r="Q141">
        <f t="shared" si="17"/>
        <v>-0.17102731087704143</v>
      </c>
      <c r="R141">
        <f>IFERROR(IFERROR(INDEX(prices!$A$2:$G$507, (MATCH(I141+90,prices!$A$2:$A$507,0)), 5), INDEX(prices!$A$2:$G$507, (MATCH(I141+92,prices!$A$2:$A$507,0)), 5)), INDEX(prices!$A$2:$G$507, (MATCH(I141+93,prices!$A$2:$A$507,0)), 5))</f>
        <v>13.487500000000001</v>
      </c>
      <c r="S141">
        <f t="shared" si="18"/>
        <v>2.1780303030303139E-2</v>
      </c>
      <c r="T141">
        <f>IFERROR(IFERROR(INDEX(prices!$A$2:$G$507, (MATCH(I141+15,prices!$A$2:$A$507,0)), 5), INDEX(prices!$A$2:$G$507, (MATCH(I141+17,prices!$A$2:$A$507,0)), 5)), INDEX(prices!$A$2:$G$507, (MATCH(I141+18,prices!$A$2:$A$507,0)), 5))</f>
        <v>20.83</v>
      </c>
      <c r="U141">
        <f t="shared" si="19"/>
        <v>2.8388103104818554E-2</v>
      </c>
      <c r="V141">
        <f>IFERROR(IFERROR(INDEX(prices!$A$2:$G$507, (MATCH(I141+7,prices!$A$2:$A$507,0)), 5), INDEX(prices!$A$2:$G$507, (MATCH(I141+9,prices!$A$2:$A$507,0)), 5)), INDEX(prices!$A$2:$G$507, (MATCH(I141+10,prices!$A$2:$A$507,0)), 5))</f>
        <v>20.995000999999998</v>
      </c>
      <c r="W141">
        <f t="shared" si="20"/>
        <v>2.866246937775592E-2</v>
      </c>
    </row>
    <row r="142" spans="1:23">
      <c r="A142">
        <v>20150722</v>
      </c>
      <c r="B142">
        <v>-0.18</v>
      </c>
      <c r="C142">
        <v>0.18</v>
      </c>
      <c r="D142">
        <v>0.19</v>
      </c>
      <c r="E142">
        <v>0</v>
      </c>
      <c r="F142">
        <v>7</v>
      </c>
      <c r="G142">
        <v>22</v>
      </c>
      <c r="H142">
        <v>2015</v>
      </c>
      <c r="I142" s="1">
        <v>42207</v>
      </c>
      <c r="J142">
        <f>INDEX(pol!$A$2:$B$366, (MATCH(I142,pol!$A$2:$A$366,0)), 2)</f>
        <v>0.27021152832283402</v>
      </c>
      <c r="K142">
        <f t="shared" si="14"/>
        <v>6.6139106524264555E-3</v>
      </c>
      <c r="L142">
        <f>INDEX(prices!$A$2:$G$253, (MATCH(I142,prices!$A$2:$A$253,0)), 5)</f>
        <v>21.4175</v>
      </c>
      <c r="M142">
        <f t="shared" si="15"/>
        <v>-1.7861192179630066E-2</v>
      </c>
      <c r="N142">
        <f>IFERROR(IFERROR(INDEX(prices!$A$2:$G$507, (MATCH(I142+30,prices!$A$2:$A$507,0)), 5), INDEX(prices!$A$2:$G$507, (MATCH(I142+32,prices!$A$2:$A$507,0)), 5)), INDEX(prices!$A$2:$G$507, (MATCH(I142+33,prices!$A$2:$A$507,0)), 5))</f>
        <v>18.540001</v>
      </c>
      <c r="O142">
        <f t="shared" si="16"/>
        <v>-5.8980697050937487E-3</v>
      </c>
      <c r="P142">
        <f>IFERROR(IFERROR(INDEX(prices!$A$2:$G$507, (MATCH(I142+60,prices!$A$2:$A$507,0)), 5), INDEX(prices!$A$2:$G$507, (MATCH(I142+62,prices!$A$2:$A$507,0)), 5)), INDEX(prices!$A$2:$G$507, (MATCH(I142+63,prices!$A$2:$A$507,0)), 5))</f>
        <v>12.72</v>
      </c>
      <c r="Q142">
        <f t="shared" si="17"/>
        <v>-0.15481727574750831</v>
      </c>
      <c r="R142">
        <f>IFERROR(IFERROR(INDEX(prices!$A$2:$G$507, (MATCH(I142+90,prices!$A$2:$A$507,0)), 5), INDEX(prices!$A$2:$G$507, (MATCH(I142+92,prices!$A$2:$A$507,0)), 5)), INDEX(prices!$A$2:$G$507, (MATCH(I142+93,prices!$A$2:$A$507,0)), 5))</f>
        <v>13.2</v>
      </c>
      <c r="S142">
        <f t="shared" si="18"/>
        <v>-2.1316033364226241E-2</v>
      </c>
      <c r="T142">
        <f>IFERROR(IFERROR(INDEX(prices!$A$2:$G$507, (MATCH(I142+15,prices!$A$2:$A$507,0)), 5), INDEX(prices!$A$2:$G$507, (MATCH(I142+17,prices!$A$2:$A$507,0)), 5)), INDEX(prices!$A$2:$G$507, (MATCH(I142+18,prices!$A$2:$A$507,0)), 5))</f>
        <v>20.704999999999998</v>
      </c>
      <c r="U142">
        <f t="shared" si="19"/>
        <v>-6.0009601536245806E-3</v>
      </c>
      <c r="V142">
        <f>IFERROR(IFERROR(INDEX(prices!$A$2:$G$507, (MATCH(I142+7,prices!$A$2:$A$507,0)), 5), INDEX(prices!$A$2:$G$507, (MATCH(I142+9,prices!$A$2:$A$507,0)), 5)), INDEX(prices!$A$2:$G$507, (MATCH(I142+10,prices!$A$2:$A$507,0)), 5))</f>
        <v>20.535</v>
      </c>
      <c r="W142">
        <f t="shared" si="20"/>
        <v>-2.1910025153130421E-2</v>
      </c>
    </row>
    <row r="143" spans="1:23">
      <c r="A143">
        <v>20150723</v>
      </c>
      <c r="B143">
        <v>-0.6</v>
      </c>
      <c r="C143">
        <v>-0.36</v>
      </c>
      <c r="D143">
        <v>-0.34</v>
      </c>
      <c r="E143">
        <v>0</v>
      </c>
      <c r="F143">
        <v>7</v>
      </c>
      <c r="G143">
        <v>23</v>
      </c>
      <c r="H143">
        <v>2015</v>
      </c>
      <c r="I143" s="1">
        <v>42208</v>
      </c>
      <c r="J143">
        <f>INDEX(pol!$A$2:$B$366, (MATCH(I143,pol!$A$2:$A$366,0)), 2)</f>
        <v>0.24547362688888799</v>
      </c>
      <c r="K143">
        <f t="shared" si="14"/>
        <v>-9.1550133288134647E-2</v>
      </c>
      <c r="L143">
        <f>INDEX(prices!$A$2:$G$253, (MATCH(I143,prices!$A$2:$A$253,0)), 5)</f>
        <v>21.665001</v>
      </c>
      <c r="M143">
        <f t="shared" si="15"/>
        <v>1.1556017275592377E-2</v>
      </c>
      <c r="N143">
        <f>IFERROR(IFERROR(INDEX(prices!$A$2:$G$507, (MATCH(I143+30,prices!$A$2:$A$507,0)), 5), INDEX(prices!$A$2:$G$507, (MATCH(I143+32,prices!$A$2:$A$507,0)), 5)), INDEX(prices!$A$2:$G$507, (MATCH(I143+33,prices!$A$2:$A$507,0)), 5))</f>
        <v>18.43</v>
      </c>
      <c r="O143">
        <f t="shared" si="16"/>
        <v>-5.9331712010156018E-3</v>
      </c>
      <c r="P143">
        <f>IFERROR(IFERROR(INDEX(prices!$A$2:$G$507, (MATCH(I143+60,prices!$A$2:$A$507,0)), 5), INDEX(prices!$A$2:$G$507, (MATCH(I143+62,prices!$A$2:$A$507,0)), 5)), INDEX(prices!$A$2:$G$507, (MATCH(I143+63,prices!$A$2:$A$507,0)), 5))</f>
        <v>15.05</v>
      </c>
      <c r="Q143">
        <f t="shared" si="17"/>
        <v>0.1831761006289308</v>
      </c>
      <c r="R143">
        <f>IFERROR(IFERROR(INDEX(prices!$A$2:$G$507, (MATCH(I143+90,prices!$A$2:$A$507,0)), 5), INDEX(prices!$A$2:$G$507, (MATCH(I143+92,prices!$A$2:$A$507,0)), 5)), INDEX(prices!$A$2:$G$507, (MATCH(I143+93,prices!$A$2:$A$507,0)), 5))</f>
        <v>13.755000000000001</v>
      </c>
      <c r="S143">
        <f t="shared" si="18"/>
        <v>4.2045454545454664E-2</v>
      </c>
      <c r="T143">
        <f>IFERROR(IFERROR(INDEX(prices!$A$2:$G$507, (MATCH(I143+15,prices!$A$2:$A$507,0)), 5), INDEX(prices!$A$2:$G$507, (MATCH(I143+17,prices!$A$2:$A$507,0)), 5)), INDEX(prices!$A$2:$G$507, (MATCH(I143+18,prices!$A$2:$A$507,0)), 5))</f>
        <v>20.985001</v>
      </c>
      <c r="U143">
        <f t="shared" si="19"/>
        <v>1.3523351847379966E-2</v>
      </c>
      <c r="V143">
        <f>IFERROR(IFERROR(INDEX(prices!$A$2:$G$507, (MATCH(I143+7,prices!$A$2:$A$507,0)), 5), INDEX(prices!$A$2:$G$507, (MATCH(I143+9,prices!$A$2:$A$507,0)), 5)), INDEX(prices!$A$2:$G$507, (MATCH(I143+10,prices!$A$2:$A$507,0)), 5))</f>
        <v>20.190000999999999</v>
      </c>
      <c r="W143">
        <f t="shared" si="20"/>
        <v>-1.680053567080601E-2</v>
      </c>
    </row>
    <row r="144" spans="1:23">
      <c r="A144">
        <v>20150724</v>
      </c>
      <c r="B144">
        <v>-1.08</v>
      </c>
      <c r="C144">
        <v>-0.61</v>
      </c>
      <c r="D144">
        <v>-0.02</v>
      </c>
      <c r="E144">
        <v>0</v>
      </c>
      <c r="F144">
        <v>7</v>
      </c>
      <c r="G144">
        <v>24</v>
      </c>
      <c r="H144">
        <v>2015</v>
      </c>
      <c r="I144" s="1">
        <v>42209</v>
      </c>
      <c r="J144">
        <f>INDEX(pol!$A$2:$B$366, (MATCH(I144,pol!$A$2:$A$366,0)), 2)</f>
        <v>0.36154501347989898</v>
      </c>
      <c r="K144">
        <f t="shared" si="14"/>
        <v>0.47284666814146159</v>
      </c>
      <c r="L144">
        <f>INDEX(prices!$A$2:$G$253, (MATCH(I144,prices!$A$2:$A$253,0)), 5)</f>
        <v>20.66</v>
      </c>
      <c r="M144">
        <f t="shared" si="15"/>
        <v>-4.6388227722675854E-2</v>
      </c>
      <c r="N144">
        <f>IFERROR(IFERROR(INDEX(prices!$A$2:$G$507, (MATCH(I144+30,prices!$A$2:$A$507,0)), 5), INDEX(prices!$A$2:$G$507, (MATCH(I144+32,prices!$A$2:$A$507,0)), 5)), INDEX(prices!$A$2:$G$507, (MATCH(I144+33,prices!$A$2:$A$507,0)), 5))</f>
        <v>18.629999000000002</v>
      </c>
      <c r="O144">
        <f t="shared" si="16"/>
        <v>1.0851817688551374E-2</v>
      </c>
      <c r="P144">
        <f>IFERROR(IFERROR(INDEX(prices!$A$2:$G$507, (MATCH(I144+60,prices!$A$2:$A$507,0)), 5), INDEX(prices!$A$2:$G$507, (MATCH(I144+62,prices!$A$2:$A$507,0)), 5)), INDEX(prices!$A$2:$G$507, (MATCH(I144+63,prices!$A$2:$A$507,0)), 5))</f>
        <v>12.72</v>
      </c>
      <c r="Q144">
        <f t="shared" si="17"/>
        <v>-0.15481727574750831</v>
      </c>
      <c r="R144">
        <f>IFERROR(IFERROR(INDEX(prices!$A$2:$G$507, (MATCH(I144+90,prices!$A$2:$A$507,0)), 5), INDEX(prices!$A$2:$G$507, (MATCH(I144+92,prices!$A$2:$A$507,0)), 5)), INDEX(prices!$A$2:$G$507, (MATCH(I144+93,prices!$A$2:$A$507,0)), 5))</f>
        <v>13.82</v>
      </c>
      <c r="S144">
        <f t="shared" si="18"/>
        <v>4.725554343874918E-3</v>
      </c>
      <c r="T144">
        <f>IFERROR(IFERROR(INDEX(prices!$A$2:$G$507, (MATCH(I144+15,prices!$A$2:$A$507,0)), 5), INDEX(prices!$A$2:$G$507, (MATCH(I144+17,prices!$A$2:$A$507,0)), 5)), INDEX(prices!$A$2:$G$507, (MATCH(I144+18,prices!$A$2:$A$507,0)), 5))</f>
        <v>21.4</v>
      </c>
      <c r="U144">
        <f t="shared" si="19"/>
        <v>1.977598190250256E-2</v>
      </c>
      <c r="V144">
        <f>IFERROR(IFERROR(INDEX(prices!$A$2:$G$507, (MATCH(I144+7,prices!$A$2:$A$507,0)), 5), INDEX(prices!$A$2:$G$507, (MATCH(I144+9,prices!$A$2:$A$507,0)), 5)), INDEX(prices!$A$2:$G$507, (MATCH(I144+10,prices!$A$2:$A$507,0)), 5))</f>
        <v>20.174999</v>
      </c>
      <c r="W144">
        <f t="shared" si="20"/>
        <v>-7.430410726576523E-4</v>
      </c>
    </row>
    <row r="145" spans="1:23">
      <c r="A145">
        <v>20150727</v>
      </c>
      <c r="B145">
        <v>-0.74</v>
      </c>
      <c r="C145">
        <v>-0.25</v>
      </c>
      <c r="D145">
        <v>0.08</v>
      </c>
      <c r="E145">
        <v>0</v>
      </c>
      <c r="F145">
        <v>7</v>
      </c>
      <c r="G145">
        <v>27</v>
      </c>
      <c r="H145">
        <v>2015</v>
      </c>
      <c r="I145" s="1">
        <v>42212</v>
      </c>
      <c r="J145">
        <f>INDEX(pol!$A$2:$B$366, (MATCH(I145,pol!$A$2:$A$366,0)), 2)</f>
        <v>0.21733948475086401</v>
      </c>
      <c r="K145">
        <f t="shared" si="14"/>
        <v>-0.39885912777788163</v>
      </c>
      <c r="L145">
        <f>INDEX(prices!$A$2:$G$253, (MATCH(I145,prices!$A$2:$A$253,0)), 5)</f>
        <v>20.41</v>
      </c>
      <c r="M145">
        <f t="shared" si="15"/>
        <v>-1.2100677637947725E-2</v>
      </c>
      <c r="N145">
        <f>IFERROR(IFERROR(INDEX(prices!$A$2:$G$507, (MATCH(I145+30,prices!$A$2:$A$507,0)), 5), INDEX(prices!$A$2:$G$507, (MATCH(I145+32,prices!$A$2:$A$507,0)), 5)), INDEX(prices!$A$2:$G$507, (MATCH(I145+33,prices!$A$2:$A$507,0)), 5))</f>
        <v>19.114999999999998</v>
      </c>
      <c r="O145">
        <f t="shared" si="16"/>
        <v>2.6033334730720965E-2</v>
      </c>
      <c r="P145">
        <f>IFERROR(IFERROR(INDEX(prices!$A$2:$G$507, (MATCH(I145+60,prices!$A$2:$A$507,0)), 5), INDEX(prices!$A$2:$G$507, (MATCH(I145+62,prices!$A$2:$A$507,0)), 5)), INDEX(prices!$A$2:$G$507, (MATCH(I145+63,prices!$A$2:$A$507,0)), 5))</f>
        <v>12.84</v>
      </c>
      <c r="Q145">
        <f t="shared" si="17"/>
        <v>9.4339622641508823E-3</v>
      </c>
      <c r="R145">
        <f>IFERROR(IFERROR(INDEX(prices!$A$2:$G$507, (MATCH(I145+90,prices!$A$2:$A$507,0)), 5), INDEX(prices!$A$2:$G$507, (MATCH(I145+92,prices!$A$2:$A$507,0)), 5)), INDEX(prices!$A$2:$G$507, (MATCH(I145+93,prices!$A$2:$A$507,0)), 5))</f>
        <v>13.65</v>
      </c>
      <c r="S145">
        <f t="shared" si="18"/>
        <v>-1.2301013024602021E-2</v>
      </c>
      <c r="T145">
        <f>IFERROR(IFERROR(INDEX(prices!$A$2:$G$507, (MATCH(I145+15,prices!$A$2:$A$507,0)), 5), INDEX(prices!$A$2:$G$507, (MATCH(I145+17,prices!$A$2:$A$507,0)), 5)), INDEX(prices!$A$2:$G$507, (MATCH(I145+18,prices!$A$2:$A$507,0)), 5))</f>
        <v>20.540001</v>
      </c>
      <c r="U145">
        <f t="shared" si="19"/>
        <v>-4.0186869158878431E-2</v>
      </c>
      <c r="V145">
        <f>IFERROR(IFERROR(INDEX(prices!$A$2:$G$507, (MATCH(I145+7,prices!$A$2:$A$507,0)), 5), INDEX(prices!$A$2:$G$507, (MATCH(I145+9,prices!$A$2:$A$507,0)), 5)), INDEX(prices!$A$2:$G$507, (MATCH(I145+10,prices!$A$2:$A$507,0)), 5))</f>
        <v>20.25</v>
      </c>
      <c r="W145">
        <f t="shared" si="20"/>
        <v>3.7175218695178285E-3</v>
      </c>
    </row>
    <row r="146" spans="1:23">
      <c r="A146">
        <v>20150728</v>
      </c>
      <c r="B146">
        <v>1.23</v>
      </c>
      <c r="C146">
        <v>-0.34</v>
      </c>
      <c r="D146">
        <v>-0.11</v>
      </c>
      <c r="E146">
        <v>0</v>
      </c>
      <c r="F146">
        <v>7</v>
      </c>
      <c r="G146">
        <v>28</v>
      </c>
      <c r="H146">
        <v>2015</v>
      </c>
      <c r="I146" s="1">
        <v>42213</v>
      </c>
      <c r="J146">
        <f>INDEX(pol!$A$2:$B$366, (MATCH(I146,pol!$A$2:$A$366,0)), 2)</f>
        <v>0.245573276490196</v>
      </c>
      <c r="K146">
        <f t="shared" si="14"/>
        <v>0.12990640781032656</v>
      </c>
      <c r="L146">
        <f>INDEX(prices!$A$2:$G$253, (MATCH(I146,prices!$A$2:$A$253,0)), 5)</f>
        <v>20.995000999999998</v>
      </c>
      <c r="M146">
        <f t="shared" si="15"/>
        <v>2.866246937775592E-2</v>
      </c>
      <c r="N146">
        <f>IFERROR(IFERROR(INDEX(prices!$A$2:$G$507, (MATCH(I146+30,prices!$A$2:$A$507,0)), 5), INDEX(prices!$A$2:$G$507, (MATCH(I146+32,prices!$A$2:$A$507,0)), 5)), INDEX(prices!$A$2:$G$507, (MATCH(I146+33,prices!$A$2:$A$507,0)), 5))</f>
        <v>19.260000000000002</v>
      </c>
      <c r="O146">
        <f t="shared" si="16"/>
        <v>7.5856657075596724E-3</v>
      </c>
      <c r="P146">
        <f>IFERROR(IFERROR(INDEX(prices!$A$2:$G$507, (MATCH(I146+60,prices!$A$2:$A$507,0)), 5), INDEX(prices!$A$2:$G$507, (MATCH(I146+62,prices!$A$2:$A$507,0)), 5)), INDEX(prices!$A$2:$G$507, (MATCH(I146+63,prices!$A$2:$A$507,0)), 5))</f>
        <v>11.984999999999999</v>
      </c>
      <c r="Q146">
        <f t="shared" si="17"/>
        <v>-6.6588785046729007E-2</v>
      </c>
      <c r="R146">
        <f>IFERROR(IFERROR(INDEX(prices!$A$2:$G$507, (MATCH(I146+90,prices!$A$2:$A$507,0)), 5), INDEX(prices!$A$2:$G$507, (MATCH(I146+92,prices!$A$2:$A$507,0)), 5)), INDEX(prices!$A$2:$G$507, (MATCH(I146+93,prices!$A$2:$A$507,0)), 5))</f>
        <v>14.015000000000001</v>
      </c>
      <c r="S146">
        <f t="shared" si="18"/>
        <v>2.6739926739926756E-2</v>
      </c>
      <c r="T146">
        <f>IFERROR(IFERROR(INDEX(prices!$A$2:$G$507, (MATCH(I146+15,prices!$A$2:$A$507,0)), 5), INDEX(prices!$A$2:$G$507, (MATCH(I146+17,prices!$A$2:$A$507,0)), 5)), INDEX(prices!$A$2:$G$507, (MATCH(I146+18,prices!$A$2:$A$507,0)), 5))</f>
        <v>20.055</v>
      </c>
      <c r="U146">
        <f t="shared" si="19"/>
        <v>-2.3612511021786242E-2</v>
      </c>
      <c r="V146">
        <f>IFERROR(IFERROR(INDEX(prices!$A$2:$G$507, (MATCH(I146+7,prices!$A$2:$A$507,0)), 5), INDEX(prices!$A$2:$G$507, (MATCH(I146+9,prices!$A$2:$A$507,0)), 5)), INDEX(prices!$A$2:$G$507, (MATCH(I146+10,prices!$A$2:$A$507,0)), 5))</f>
        <v>20.254999000000002</v>
      </c>
      <c r="W146">
        <f t="shared" si="20"/>
        <v>2.4686419753093975E-4</v>
      </c>
    </row>
    <row r="147" spans="1:23">
      <c r="A147">
        <v>20150729</v>
      </c>
      <c r="B147">
        <v>0.74</v>
      </c>
      <c r="C147">
        <v>-0.36</v>
      </c>
      <c r="D147">
        <v>0.52</v>
      </c>
      <c r="E147">
        <v>0</v>
      </c>
      <c r="F147">
        <v>7</v>
      </c>
      <c r="G147">
        <v>29</v>
      </c>
      <c r="H147">
        <v>2015</v>
      </c>
      <c r="I147" s="1">
        <v>42214</v>
      </c>
      <c r="J147">
        <f>INDEX(pol!$A$2:$B$366, (MATCH(I147,pol!$A$2:$A$366,0)), 2)</f>
        <v>0.292481194555339</v>
      </c>
      <c r="K147">
        <f t="shared" si="14"/>
        <v>0.19101393578146805</v>
      </c>
      <c r="L147">
        <f>INDEX(prices!$A$2:$G$253, (MATCH(I147,prices!$A$2:$A$253,0)), 5)</f>
        <v>20.535</v>
      </c>
      <c r="M147">
        <f t="shared" si="15"/>
        <v>-2.1910025153130421E-2</v>
      </c>
      <c r="N147">
        <f>IFERROR(IFERROR(INDEX(prices!$A$2:$G$507, (MATCH(I147+30,prices!$A$2:$A$507,0)), 5), INDEX(prices!$A$2:$G$507, (MATCH(I147+32,prices!$A$2:$A$507,0)), 5)), INDEX(prices!$A$2:$G$507, (MATCH(I147+33,prices!$A$2:$A$507,0)), 5))</f>
        <v>18.995000999999998</v>
      </c>
      <c r="O147">
        <f t="shared" si="16"/>
        <v>-1.3759034267912931E-2</v>
      </c>
      <c r="P147">
        <f>IFERROR(IFERROR(INDEX(prices!$A$2:$G$507, (MATCH(I147+60,prices!$A$2:$A$507,0)), 5), INDEX(prices!$A$2:$G$507, (MATCH(I147+62,prices!$A$2:$A$507,0)), 5)), INDEX(prices!$A$2:$G$507, (MATCH(I147+63,prices!$A$2:$A$507,0)), 5))</f>
        <v>11.66</v>
      </c>
      <c r="Q147">
        <f t="shared" si="17"/>
        <v>-2.7117229870671614E-2</v>
      </c>
      <c r="R147">
        <f>IFERROR(IFERROR(INDEX(prices!$A$2:$G$507, (MATCH(I147+90,prices!$A$2:$A$507,0)), 5), INDEX(prices!$A$2:$G$507, (MATCH(I147+92,prices!$A$2:$A$507,0)), 5)), INDEX(prices!$A$2:$G$507, (MATCH(I147+93,prices!$A$2:$A$507,0)), 5))</f>
        <v>13.65</v>
      </c>
      <c r="S147">
        <f t="shared" si="18"/>
        <v>-2.604352479486266E-2</v>
      </c>
      <c r="T147">
        <f>IFERROR(IFERROR(INDEX(prices!$A$2:$G$507, (MATCH(I147+15,prices!$A$2:$A$507,0)), 5), INDEX(prices!$A$2:$G$507, (MATCH(I147+17,prices!$A$2:$A$507,0)), 5)), INDEX(prices!$A$2:$G$507, (MATCH(I147+18,prices!$A$2:$A$507,0)), 5))</f>
        <v>20.049999</v>
      </c>
      <c r="U147">
        <f t="shared" si="19"/>
        <v>-2.4936424831712957E-4</v>
      </c>
      <c r="V147">
        <f>IFERROR(IFERROR(INDEX(prices!$A$2:$G$507, (MATCH(I147+7,prices!$A$2:$A$507,0)), 5), INDEX(prices!$A$2:$G$507, (MATCH(I147+9,prices!$A$2:$A$507,0)), 5)), INDEX(prices!$A$2:$G$507, (MATCH(I147+10,prices!$A$2:$A$507,0)), 5))</f>
        <v>20.83</v>
      </c>
      <c r="W147">
        <f t="shared" si="20"/>
        <v>2.8388103104818554E-2</v>
      </c>
    </row>
    <row r="148" spans="1:23">
      <c r="A148">
        <v>20150730</v>
      </c>
      <c r="B148">
        <v>0.12</v>
      </c>
      <c r="C148">
        <v>0.17</v>
      </c>
      <c r="D148">
        <v>-0.26</v>
      </c>
      <c r="E148">
        <v>0</v>
      </c>
      <c r="F148">
        <v>7</v>
      </c>
      <c r="G148">
        <v>30</v>
      </c>
      <c r="H148">
        <v>2015</v>
      </c>
      <c r="I148" s="1">
        <v>42215</v>
      </c>
      <c r="J148">
        <f>INDEX(pol!$A$2:$B$366, (MATCH(I148,pol!$A$2:$A$366,0)), 2)</f>
        <v>0.30579170725233601</v>
      </c>
      <c r="K148">
        <f t="shared" si="14"/>
        <v>4.5508952181466125E-2</v>
      </c>
      <c r="L148">
        <f>INDEX(prices!$A$2:$G$253, (MATCH(I148,prices!$A$2:$A$253,0)), 5)</f>
        <v>20.190000999999999</v>
      </c>
      <c r="M148">
        <f t="shared" si="15"/>
        <v>-1.680053567080601E-2</v>
      </c>
      <c r="N148">
        <f>IFERROR(IFERROR(INDEX(prices!$A$2:$G$507, (MATCH(I148+30,prices!$A$2:$A$507,0)), 5), INDEX(prices!$A$2:$G$507, (MATCH(I148+32,prices!$A$2:$A$507,0)), 5)), INDEX(prices!$A$2:$G$507, (MATCH(I148+33,prices!$A$2:$A$507,0)), 5))</f>
        <v>18.620000999999998</v>
      </c>
      <c r="O148">
        <f t="shared" si="16"/>
        <v>-1.9742036338929386E-2</v>
      </c>
      <c r="P148">
        <f>IFERROR(IFERROR(INDEX(prices!$A$2:$G$507, (MATCH(I148+60,prices!$A$2:$A$507,0)), 5), INDEX(prices!$A$2:$G$507, (MATCH(I148+62,prices!$A$2:$A$507,0)), 5)), INDEX(prices!$A$2:$G$507, (MATCH(I148+63,prices!$A$2:$A$507,0)), 5))</f>
        <v>11.984999999999999</v>
      </c>
      <c r="Q148">
        <f t="shared" si="17"/>
        <v>2.7873070325900452E-2</v>
      </c>
      <c r="R148">
        <f>IFERROR(IFERROR(INDEX(prices!$A$2:$G$507, (MATCH(I148+90,prices!$A$2:$A$507,0)), 5), INDEX(prices!$A$2:$G$507, (MATCH(I148+92,prices!$A$2:$A$507,0)), 5)), INDEX(prices!$A$2:$G$507, (MATCH(I148+93,prices!$A$2:$A$507,0)), 5))</f>
        <v>13.807499999999999</v>
      </c>
      <c r="S148">
        <f t="shared" si="18"/>
        <v>1.1538461538461454E-2</v>
      </c>
      <c r="T148">
        <f>IFERROR(IFERROR(INDEX(prices!$A$2:$G$507, (MATCH(I148+15,prices!$A$2:$A$507,0)), 5), INDEX(prices!$A$2:$G$507, (MATCH(I148+17,prices!$A$2:$A$507,0)), 5)), INDEX(prices!$A$2:$G$507, (MATCH(I148+18,prices!$A$2:$A$507,0)), 5))</f>
        <v>20.087499999999999</v>
      </c>
      <c r="U148">
        <f t="shared" si="19"/>
        <v>1.8703741581233444E-3</v>
      </c>
      <c r="V148">
        <f>IFERROR(IFERROR(INDEX(prices!$A$2:$G$507, (MATCH(I148+7,prices!$A$2:$A$507,0)), 5), INDEX(prices!$A$2:$G$507, (MATCH(I148+9,prices!$A$2:$A$507,0)), 5)), INDEX(prices!$A$2:$G$507, (MATCH(I148+10,prices!$A$2:$A$507,0)), 5))</f>
        <v>20.704999999999998</v>
      </c>
      <c r="W148">
        <f t="shared" si="20"/>
        <v>-6.0009601536245806E-3</v>
      </c>
    </row>
    <row r="149" spans="1:23">
      <c r="A149">
        <v>20150731</v>
      </c>
      <c r="B149">
        <v>-0.15</v>
      </c>
      <c r="C149">
        <v>0.82</v>
      </c>
      <c r="D149">
        <v>-0.99</v>
      </c>
      <c r="E149">
        <v>0</v>
      </c>
      <c r="F149">
        <v>7</v>
      </c>
      <c r="G149">
        <v>31</v>
      </c>
      <c r="H149">
        <v>2015</v>
      </c>
      <c r="I149" s="1">
        <v>42216</v>
      </c>
      <c r="J149">
        <f>INDEX(pol!$A$2:$B$366, (MATCH(I149,pol!$A$2:$A$366,0)), 2)</f>
        <v>0.24045863596615899</v>
      </c>
      <c r="K149">
        <f t="shared" si="14"/>
        <v>-0.21365220094822543</v>
      </c>
      <c r="L149">
        <f>INDEX(prices!$A$2:$G$253, (MATCH(I149,prices!$A$2:$A$253,0)), 5)</f>
        <v>20.174999</v>
      </c>
      <c r="M149">
        <f t="shared" si="15"/>
        <v>-7.430410726576523E-4</v>
      </c>
      <c r="N149">
        <f>IFERROR(IFERROR(INDEX(prices!$A$2:$G$507, (MATCH(I149+30,prices!$A$2:$A$507,0)), 5), INDEX(prices!$A$2:$G$507, (MATCH(I149+32,prices!$A$2:$A$507,0)), 5)), INDEX(prices!$A$2:$G$507, (MATCH(I149+33,prices!$A$2:$A$507,0)), 5))</f>
        <v>18.075001</v>
      </c>
      <c r="O149">
        <f t="shared" si="16"/>
        <v>-2.9269601005928958E-2</v>
      </c>
      <c r="P149">
        <f>IFERROR(IFERROR(INDEX(prices!$A$2:$G$507, (MATCH(I149+60,prices!$A$2:$A$507,0)), 5), INDEX(prices!$A$2:$G$507, (MATCH(I149+62,prices!$A$2:$A$507,0)), 5)), INDEX(prices!$A$2:$G$507, (MATCH(I149+63,prices!$A$2:$A$507,0)), 5))</f>
        <v>11.66</v>
      </c>
      <c r="Q149">
        <f t="shared" si="17"/>
        <v>-2.7117229870671614E-2</v>
      </c>
      <c r="R149">
        <f>IFERROR(IFERROR(INDEX(prices!$A$2:$G$507, (MATCH(I149+90,prices!$A$2:$A$507,0)), 5), INDEX(prices!$A$2:$G$507, (MATCH(I149+92,prices!$A$2:$A$507,0)), 5)), INDEX(prices!$A$2:$G$507, (MATCH(I149+93,prices!$A$2:$A$507,0)), 5))</f>
        <v>13.77</v>
      </c>
      <c r="S149">
        <f t="shared" si="18"/>
        <v>-2.7159152634437548E-3</v>
      </c>
      <c r="T149">
        <f>IFERROR(IFERROR(INDEX(prices!$A$2:$G$507, (MATCH(I149+15,prices!$A$2:$A$507,0)), 5), INDEX(prices!$A$2:$G$507, (MATCH(I149+17,prices!$A$2:$A$507,0)), 5)), INDEX(prices!$A$2:$G$507, (MATCH(I149+18,prices!$A$2:$A$507,0)), 5))</f>
        <v>19.700001</v>
      </c>
      <c r="U149">
        <f t="shared" si="19"/>
        <v>-1.929055382700676E-2</v>
      </c>
      <c r="V149">
        <f>IFERROR(IFERROR(INDEX(prices!$A$2:$G$507, (MATCH(I149+7,prices!$A$2:$A$507,0)), 5), INDEX(prices!$A$2:$G$507, (MATCH(I149+9,prices!$A$2:$A$507,0)), 5)), INDEX(prices!$A$2:$G$507, (MATCH(I149+10,prices!$A$2:$A$507,0)), 5))</f>
        <v>20.985001</v>
      </c>
      <c r="W149">
        <f t="shared" si="20"/>
        <v>1.3523351847379966E-2</v>
      </c>
    </row>
    <row r="150" spans="1:23">
      <c r="A150">
        <v>20150803</v>
      </c>
      <c r="B150">
        <v>-0.35</v>
      </c>
      <c r="C150">
        <v>-0.33</v>
      </c>
      <c r="D150">
        <v>-0.16</v>
      </c>
      <c r="E150">
        <v>0</v>
      </c>
      <c r="F150">
        <v>8</v>
      </c>
      <c r="G150">
        <v>3</v>
      </c>
      <c r="H150">
        <v>2015</v>
      </c>
      <c r="I150" s="1">
        <v>42219</v>
      </c>
      <c r="J150">
        <f>INDEX(pol!$A$2:$B$366, (MATCH(I150,pol!$A$2:$A$366,0)), 2)</f>
        <v>0.28092366541463398</v>
      </c>
      <c r="K150">
        <f t="shared" si="14"/>
        <v>0.16828270394983796</v>
      </c>
      <c r="L150">
        <f>INDEX(prices!$A$2:$G$253, (MATCH(I150,prices!$A$2:$A$253,0)), 5)</f>
        <v>20.25</v>
      </c>
      <c r="M150">
        <f t="shared" si="15"/>
        <v>3.7175218695178285E-3</v>
      </c>
      <c r="N150">
        <f>IFERROR(IFERROR(INDEX(prices!$A$2:$G$507, (MATCH(I150+30,prices!$A$2:$A$507,0)), 5), INDEX(prices!$A$2:$G$507, (MATCH(I150+32,prices!$A$2:$A$507,0)), 5)), INDEX(prices!$A$2:$G$507, (MATCH(I150+33,prices!$A$2:$A$507,0)), 5))</f>
        <v>17.954999999999998</v>
      </c>
      <c r="O150">
        <f t="shared" si="16"/>
        <v>-6.6390591071061088E-3</v>
      </c>
      <c r="P150">
        <f>IFERROR(IFERROR(INDEX(prices!$A$2:$G$507, (MATCH(I150+60,prices!$A$2:$A$507,0)), 5), INDEX(prices!$A$2:$G$507, (MATCH(I150+62,prices!$A$2:$A$507,0)), 5)), INDEX(prices!$A$2:$G$507, (MATCH(I150+63,prices!$A$2:$A$507,0)), 5))</f>
        <v>11.535</v>
      </c>
      <c r="Q150">
        <f t="shared" si="17"/>
        <v>-1.072041166380789E-2</v>
      </c>
      <c r="R150">
        <f>IFERROR(IFERROR(INDEX(prices!$A$2:$G$507, (MATCH(I150+90,prices!$A$2:$A$507,0)), 5), INDEX(prices!$A$2:$G$507, (MATCH(I150+92,prices!$A$2:$A$507,0)), 5)), INDEX(prices!$A$2:$G$507, (MATCH(I150+93,prices!$A$2:$A$507,0)), 5))</f>
        <v>12.744999999999999</v>
      </c>
      <c r="S150">
        <f t="shared" si="18"/>
        <v>-7.4437182280319564E-2</v>
      </c>
      <c r="T150">
        <f>IFERROR(IFERROR(INDEX(prices!$A$2:$G$507, (MATCH(I150+15,prices!$A$2:$A$507,0)), 5), INDEX(prices!$A$2:$G$507, (MATCH(I150+17,prices!$A$2:$A$507,0)), 5)), INDEX(prices!$A$2:$G$507, (MATCH(I150+18,prices!$A$2:$A$507,0)), 5))</f>
        <v>19.25</v>
      </c>
      <c r="U150">
        <f t="shared" si="19"/>
        <v>-2.2842689195802596E-2</v>
      </c>
      <c r="V150">
        <f>IFERROR(IFERROR(INDEX(prices!$A$2:$G$507, (MATCH(I150+7,prices!$A$2:$A$507,0)), 5), INDEX(prices!$A$2:$G$507, (MATCH(I150+9,prices!$A$2:$A$507,0)), 5)), INDEX(prices!$A$2:$G$507, (MATCH(I150+10,prices!$A$2:$A$507,0)), 5))</f>
        <v>21.4</v>
      </c>
      <c r="W150">
        <f t="shared" si="20"/>
        <v>1.977598190250256E-2</v>
      </c>
    </row>
    <row r="151" spans="1:23">
      <c r="A151">
        <v>20150804</v>
      </c>
      <c r="B151">
        <v>-0.14000000000000001</v>
      </c>
      <c r="C151">
        <v>0.09</v>
      </c>
      <c r="D151">
        <v>-0.19</v>
      </c>
      <c r="E151">
        <v>0</v>
      </c>
      <c r="F151">
        <v>8</v>
      </c>
      <c r="G151">
        <v>4</v>
      </c>
      <c r="H151">
        <v>2015</v>
      </c>
      <c r="I151" s="1">
        <v>42220</v>
      </c>
      <c r="J151">
        <f>INDEX(pol!$A$2:$B$366, (MATCH(I151,pol!$A$2:$A$366,0)), 2)</f>
        <v>0.16057729708695601</v>
      </c>
      <c r="K151">
        <f t="shared" si="14"/>
        <v>-0.42839526584579746</v>
      </c>
      <c r="L151">
        <f>INDEX(prices!$A$2:$G$253, (MATCH(I151,prices!$A$2:$A$253,0)), 5)</f>
        <v>20.254999000000002</v>
      </c>
      <c r="M151">
        <f t="shared" si="15"/>
        <v>2.4686419753093975E-4</v>
      </c>
      <c r="N151">
        <f>IFERROR(IFERROR(INDEX(prices!$A$2:$G$507, (MATCH(I151+30,prices!$A$2:$A$507,0)), 5), INDEX(prices!$A$2:$G$507, (MATCH(I151+32,prices!$A$2:$A$507,0)), 5)), INDEX(prices!$A$2:$G$507, (MATCH(I151+33,prices!$A$2:$A$507,0)), 5))</f>
        <v>18.049999</v>
      </c>
      <c r="O151">
        <f t="shared" si="16"/>
        <v>5.2909495962128322E-3</v>
      </c>
      <c r="P151">
        <f>IFERROR(IFERROR(INDEX(prices!$A$2:$G$507, (MATCH(I151+60,prices!$A$2:$A$507,0)), 5), INDEX(prices!$A$2:$G$507, (MATCH(I151+62,prices!$A$2:$A$507,0)), 5)), INDEX(prices!$A$2:$G$507, (MATCH(I151+63,prices!$A$2:$A$507,0)), 5))</f>
        <v>11.68</v>
      </c>
      <c r="Q151">
        <f t="shared" si="17"/>
        <v>1.2570437798006031E-2</v>
      </c>
      <c r="R151">
        <f>IFERROR(IFERROR(INDEX(prices!$A$2:$G$507, (MATCH(I151+90,prices!$A$2:$A$507,0)), 5), INDEX(prices!$A$2:$G$507, (MATCH(I151+92,prices!$A$2:$A$507,0)), 5)), INDEX(prices!$A$2:$G$507, (MATCH(I151+93,prices!$A$2:$A$507,0)), 5))</f>
        <v>13.5</v>
      </c>
      <c r="S151">
        <f t="shared" si="18"/>
        <v>5.9238917222440235E-2</v>
      </c>
      <c r="T151">
        <f>IFERROR(IFERROR(INDEX(prices!$A$2:$G$507, (MATCH(I151+15,prices!$A$2:$A$507,0)), 5), INDEX(prices!$A$2:$G$507, (MATCH(I151+17,prices!$A$2:$A$507,0)), 5)), INDEX(prices!$A$2:$G$507, (MATCH(I151+18,prices!$A$2:$A$507,0)), 5))</f>
        <v>19.07</v>
      </c>
      <c r="U151">
        <f t="shared" si="19"/>
        <v>-9.350649350649335E-3</v>
      </c>
      <c r="V151">
        <f>IFERROR(IFERROR(INDEX(prices!$A$2:$G$507, (MATCH(I151+7,prices!$A$2:$A$507,0)), 5), INDEX(prices!$A$2:$G$507, (MATCH(I151+9,prices!$A$2:$A$507,0)), 5)), INDEX(prices!$A$2:$G$507, (MATCH(I151+10,prices!$A$2:$A$507,0)), 5))</f>
        <v>20.540001</v>
      </c>
      <c r="W151">
        <f t="shared" si="20"/>
        <v>-4.0186869158878431E-2</v>
      </c>
    </row>
    <row r="152" spans="1:23">
      <c r="A152">
        <v>20150805</v>
      </c>
      <c r="B152">
        <v>0.36</v>
      </c>
      <c r="C152">
        <v>0.01</v>
      </c>
      <c r="D152">
        <v>-0.45</v>
      </c>
      <c r="E152">
        <v>0</v>
      </c>
      <c r="F152">
        <v>8</v>
      </c>
      <c r="G152">
        <v>5</v>
      </c>
      <c r="H152">
        <v>2015</v>
      </c>
      <c r="I152" s="1">
        <v>42221</v>
      </c>
      <c r="J152">
        <f>INDEX(pol!$A$2:$B$366, (MATCH(I152,pol!$A$2:$A$366,0)), 2)</f>
        <v>0.112219979534146</v>
      </c>
      <c r="K152">
        <f t="shared" si="14"/>
        <v>-0.30114666537588741</v>
      </c>
      <c r="L152">
        <f>INDEX(prices!$A$2:$G$253, (MATCH(I152,prices!$A$2:$A$253,0)), 5)</f>
        <v>20.83</v>
      </c>
      <c r="M152">
        <f t="shared" si="15"/>
        <v>2.8388103104818554E-2</v>
      </c>
      <c r="N152">
        <f>IFERROR(IFERROR(INDEX(prices!$A$2:$G$507, (MATCH(I152+30,prices!$A$2:$A$507,0)), 5), INDEX(prices!$A$2:$G$507, (MATCH(I152+32,prices!$A$2:$A$507,0)), 5)), INDEX(prices!$A$2:$G$507, (MATCH(I152+33,prices!$A$2:$A$507,0)), 5))</f>
        <v>17.789498999999999</v>
      </c>
      <c r="O152">
        <f t="shared" si="16"/>
        <v>-1.4432133763553139E-2</v>
      </c>
      <c r="P152">
        <f>IFERROR(IFERROR(INDEX(prices!$A$2:$G$507, (MATCH(I152+60,prices!$A$2:$A$507,0)), 5), INDEX(prices!$A$2:$G$507, (MATCH(I152+62,prices!$A$2:$A$507,0)), 5)), INDEX(prices!$A$2:$G$507, (MATCH(I152+63,prices!$A$2:$A$507,0)), 5))</f>
        <v>12.2125</v>
      </c>
      <c r="Q152">
        <f t="shared" si="17"/>
        <v>4.5590753424657592E-2</v>
      </c>
      <c r="R152">
        <f>IFERROR(IFERROR(INDEX(prices!$A$2:$G$507, (MATCH(I152+90,prices!$A$2:$A$507,0)), 5), INDEX(prices!$A$2:$G$507, (MATCH(I152+92,prices!$A$2:$A$507,0)), 5)), INDEX(prices!$A$2:$G$507, (MATCH(I152+93,prices!$A$2:$A$507,0)), 5))</f>
        <v>12.744999999999999</v>
      </c>
      <c r="S152">
        <f t="shared" si="18"/>
        <v>-5.5925925925925983E-2</v>
      </c>
      <c r="T152">
        <f>IFERROR(IFERROR(INDEX(prices!$A$2:$G$507, (MATCH(I152+15,prices!$A$2:$A$507,0)), 5), INDEX(prices!$A$2:$G$507, (MATCH(I152+17,prices!$A$2:$A$507,0)), 5)), INDEX(prices!$A$2:$G$507, (MATCH(I152+18,prices!$A$2:$A$507,0)), 5))</f>
        <v>18.649999999999999</v>
      </c>
      <c r="U152">
        <f t="shared" si="19"/>
        <v>-2.2024121657053052E-2</v>
      </c>
      <c r="V152">
        <f>IFERROR(IFERROR(INDEX(prices!$A$2:$G$507, (MATCH(I152+7,prices!$A$2:$A$507,0)), 5), INDEX(prices!$A$2:$G$507, (MATCH(I152+9,prices!$A$2:$A$507,0)), 5)), INDEX(prices!$A$2:$G$507, (MATCH(I152+10,prices!$A$2:$A$507,0)), 5))</f>
        <v>20.055</v>
      </c>
      <c r="W152">
        <f t="shared" si="20"/>
        <v>-2.3612511021786242E-2</v>
      </c>
    </row>
    <row r="153" spans="1:23">
      <c r="A153">
        <v>20150806</v>
      </c>
      <c r="B153">
        <v>-0.88</v>
      </c>
      <c r="C153">
        <v>-0.53</v>
      </c>
      <c r="D153">
        <v>1.99</v>
      </c>
      <c r="E153">
        <v>0</v>
      </c>
      <c r="F153">
        <v>8</v>
      </c>
      <c r="G153">
        <v>6</v>
      </c>
      <c r="H153">
        <v>2015</v>
      </c>
      <c r="I153" s="1">
        <v>42222</v>
      </c>
      <c r="J153">
        <f>INDEX(pol!$A$2:$B$366, (MATCH(I153,pol!$A$2:$A$366,0)), 2)</f>
        <v>0.243969670438235</v>
      </c>
      <c r="K153">
        <f t="shared" si="14"/>
        <v>1.174030608907753</v>
      </c>
      <c r="L153">
        <f>INDEX(prices!$A$2:$G$253, (MATCH(I153,prices!$A$2:$A$253,0)), 5)</f>
        <v>20.704999999999998</v>
      </c>
      <c r="M153">
        <f t="shared" si="15"/>
        <v>-6.0009601536245806E-3</v>
      </c>
      <c r="N153">
        <f>IFERROR(IFERROR(INDEX(prices!$A$2:$G$507, (MATCH(I153+30,prices!$A$2:$A$507,0)), 5), INDEX(prices!$A$2:$G$507, (MATCH(I153+32,prices!$A$2:$A$507,0)), 5)), INDEX(prices!$A$2:$G$507, (MATCH(I153+33,prices!$A$2:$A$507,0)), 5))</f>
        <v>18.614999999999998</v>
      </c>
      <c r="O153">
        <f t="shared" si="16"/>
        <v>4.6403836330635238E-2</v>
      </c>
      <c r="P153">
        <f>IFERROR(IFERROR(INDEX(prices!$A$2:$G$507, (MATCH(I153+60,prices!$A$2:$A$507,0)), 5), INDEX(prices!$A$2:$G$507, (MATCH(I153+62,prices!$A$2:$A$507,0)), 5)), INDEX(prices!$A$2:$G$507, (MATCH(I153+63,prices!$A$2:$A$507,0)), 5))</f>
        <v>11.68</v>
      </c>
      <c r="Q153">
        <f t="shared" si="17"/>
        <v>-4.3602865916069655E-2</v>
      </c>
      <c r="R153">
        <f>IFERROR(IFERROR(INDEX(prices!$A$2:$G$507, (MATCH(I153+90,prices!$A$2:$A$507,0)), 5), INDEX(prices!$A$2:$G$507, (MATCH(I153+92,prices!$A$2:$A$507,0)), 5)), INDEX(prices!$A$2:$G$507, (MATCH(I153+93,prices!$A$2:$A$507,0)), 5))</f>
        <v>12.965</v>
      </c>
      <c r="S153">
        <f t="shared" si="18"/>
        <v>1.7261671243625001E-2</v>
      </c>
      <c r="T153">
        <f>IFERROR(IFERROR(INDEX(prices!$A$2:$G$507, (MATCH(I153+15,prices!$A$2:$A$507,0)), 5), INDEX(prices!$A$2:$G$507, (MATCH(I153+17,prices!$A$2:$A$507,0)), 5)), INDEX(prices!$A$2:$G$507, (MATCH(I153+18,prices!$A$2:$A$507,0)), 5))</f>
        <v>18.540001</v>
      </c>
      <c r="U153">
        <f t="shared" si="19"/>
        <v>-5.8980697050937487E-3</v>
      </c>
      <c r="V153">
        <f>IFERROR(IFERROR(INDEX(prices!$A$2:$G$507, (MATCH(I153+7,prices!$A$2:$A$507,0)), 5), INDEX(prices!$A$2:$G$507, (MATCH(I153+9,prices!$A$2:$A$507,0)), 5)), INDEX(prices!$A$2:$G$507, (MATCH(I153+10,prices!$A$2:$A$507,0)), 5))</f>
        <v>20.049999</v>
      </c>
      <c r="W153">
        <f t="shared" si="20"/>
        <v>-2.4936424831712957E-4</v>
      </c>
    </row>
    <row r="154" spans="1:23">
      <c r="A154">
        <v>20150807</v>
      </c>
      <c r="B154">
        <v>-0.36</v>
      </c>
      <c r="C154">
        <v>-0.46</v>
      </c>
      <c r="D154">
        <v>-0.35</v>
      </c>
      <c r="E154">
        <v>0</v>
      </c>
      <c r="F154">
        <v>8</v>
      </c>
      <c r="G154">
        <v>7</v>
      </c>
      <c r="H154">
        <v>2015</v>
      </c>
      <c r="I154" s="1">
        <v>42223</v>
      </c>
      <c r="J154">
        <f>INDEX(pol!$A$2:$B$366, (MATCH(I154,pol!$A$2:$A$366,0)), 2)</f>
        <v>0.19778485663311601</v>
      </c>
      <c r="K154">
        <f t="shared" si="14"/>
        <v>-0.18930555475259966</v>
      </c>
      <c r="L154">
        <f>INDEX(prices!$A$2:$G$253, (MATCH(I154,prices!$A$2:$A$253,0)), 5)</f>
        <v>20.985001</v>
      </c>
      <c r="M154">
        <f t="shared" si="15"/>
        <v>1.3523351847379966E-2</v>
      </c>
      <c r="N154">
        <f>IFERROR(IFERROR(INDEX(prices!$A$2:$G$507, (MATCH(I154+30,prices!$A$2:$A$507,0)), 5), INDEX(prices!$A$2:$G$507, (MATCH(I154+32,prices!$A$2:$A$507,0)), 5)), INDEX(prices!$A$2:$G$507, (MATCH(I154+33,prices!$A$2:$A$507,0)), 5))</f>
        <v>18.614999999999998</v>
      </c>
      <c r="O154">
        <f t="shared" si="16"/>
        <v>0</v>
      </c>
      <c r="P154">
        <f>IFERROR(IFERROR(INDEX(prices!$A$2:$G$507, (MATCH(I154+60,prices!$A$2:$A$507,0)), 5), INDEX(prices!$A$2:$G$507, (MATCH(I154+62,prices!$A$2:$A$507,0)), 5)), INDEX(prices!$A$2:$G$507, (MATCH(I154+63,prices!$A$2:$A$507,0)), 5))</f>
        <v>12.2125</v>
      </c>
      <c r="Q154">
        <f t="shared" si="17"/>
        <v>4.5590753424657592E-2</v>
      </c>
      <c r="R154">
        <f>IFERROR(IFERROR(INDEX(prices!$A$2:$G$507, (MATCH(I154+90,prices!$A$2:$A$507,0)), 5), INDEX(prices!$A$2:$G$507, (MATCH(I154+92,prices!$A$2:$A$507,0)), 5)), INDEX(prices!$A$2:$G$507, (MATCH(I154+93,prices!$A$2:$A$507,0)), 5))</f>
        <v>13.26</v>
      </c>
      <c r="S154">
        <f t="shared" si="18"/>
        <v>2.2753567296567676E-2</v>
      </c>
      <c r="T154">
        <f>IFERROR(IFERROR(INDEX(prices!$A$2:$G$507, (MATCH(I154+15,prices!$A$2:$A$507,0)), 5), INDEX(prices!$A$2:$G$507, (MATCH(I154+17,prices!$A$2:$A$507,0)), 5)), INDEX(prices!$A$2:$G$507, (MATCH(I154+18,prices!$A$2:$A$507,0)), 5))</f>
        <v>18.43</v>
      </c>
      <c r="U154">
        <f t="shared" si="19"/>
        <v>-5.9331712010156018E-3</v>
      </c>
      <c r="V154">
        <f>IFERROR(IFERROR(INDEX(prices!$A$2:$G$507, (MATCH(I154+7,prices!$A$2:$A$507,0)), 5), INDEX(prices!$A$2:$G$507, (MATCH(I154+9,prices!$A$2:$A$507,0)), 5)), INDEX(prices!$A$2:$G$507, (MATCH(I154+10,prices!$A$2:$A$507,0)), 5))</f>
        <v>20.087499999999999</v>
      </c>
      <c r="W154">
        <f t="shared" si="20"/>
        <v>1.8703741581233444E-3</v>
      </c>
    </row>
    <row r="155" spans="1:23">
      <c r="A155">
        <v>20150810</v>
      </c>
      <c r="B155">
        <v>1.32</v>
      </c>
      <c r="C155">
        <v>0.16</v>
      </c>
      <c r="D155">
        <v>0.69</v>
      </c>
      <c r="E155">
        <v>0</v>
      </c>
      <c r="F155">
        <v>8</v>
      </c>
      <c r="G155">
        <v>10</v>
      </c>
      <c r="H155">
        <v>2015</v>
      </c>
      <c r="I155" s="1">
        <v>42226</v>
      </c>
      <c r="J155">
        <f>INDEX(pol!$A$2:$B$366, (MATCH(I155,pol!$A$2:$A$366,0)), 2)</f>
        <v>0.23278626746380701</v>
      </c>
      <c r="K155">
        <f t="shared" si="14"/>
        <v>0.17696709154845658</v>
      </c>
      <c r="L155">
        <f>INDEX(prices!$A$2:$G$253, (MATCH(I155,prices!$A$2:$A$253,0)), 5)</f>
        <v>21.4</v>
      </c>
      <c r="M155">
        <f t="shared" si="15"/>
        <v>1.977598190250256E-2</v>
      </c>
      <c r="N155">
        <f>IFERROR(IFERROR(INDEX(prices!$A$2:$G$507, (MATCH(I155+30,prices!$A$2:$A$507,0)), 5), INDEX(prices!$A$2:$G$507, (MATCH(I155+32,prices!$A$2:$A$507,0)), 5)), INDEX(prices!$A$2:$G$507, (MATCH(I155+33,prices!$A$2:$A$507,0)), 5))</f>
        <v>18.700001</v>
      </c>
      <c r="O155">
        <f t="shared" si="16"/>
        <v>4.5662637657803862E-3</v>
      </c>
      <c r="P155">
        <f>IFERROR(IFERROR(INDEX(prices!$A$2:$G$507, (MATCH(I155+60,prices!$A$2:$A$507,0)), 5), INDEX(prices!$A$2:$G$507, (MATCH(I155+62,prices!$A$2:$A$507,0)), 5)), INDEX(prices!$A$2:$G$507, (MATCH(I155+63,prices!$A$2:$A$507,0)), 5))</f>
        <v>14.145</v>
      </c>
      <c r="Q155">
        <f t="shared" si="17"/>
        <v>0.15823950870010228</v>
      </c>
      <c r="R155">
        <f>IFERROR(IFERROR(INDEX(prices!$A$2:$G$507, (MATCH(I155+90,prices!$A$2:$A$507,0)), 5), INDEX(prices!$A$2:$G$507, (MATCH(I155+92,prices!$A$2:$A$507,0)), 5)), INDEX(prices!$A$2:$G$507, (MATCH(I155+93,prices!$A$2:$A$507,0)), 5))</f>
        <v>12.91</v>
      </c>
      <c r="S155">
        <f t="shared" si="18"/>
        <v>-2.6395173453996956E-2</v>
      </c>
      <c r="T155">
        <f>IFERROR(IFERROR(INDEX(prices!$A$2:$G$507, (MATCH(I155+15,prices!$A$2:$A$507,0)), 5), INDEX(prices!$A$2:$G$507, (MATCH(I155+17,prices!$A$2:$A$507,0)), 5)), INDEX(prices!$A$2:$G$507, (MATCH(I155+18,prices!$A$2:$A$507,0)), 5))</f>
        <v>18.629999000000002</v>
      </c>
      <c r="U155">
        <f t="shared" si="19"/>
        <v>1.0851817688551374E-2</v>
      </c>
      <c r="V155">
        <f>IFERROR(IFERROR(INDEX(prices!$A$2:$G$507, (MATCH(I155+7,prices!$A$2:$A$507,0)), 5), INDEX(prices!$A$2:$G$507, (MATCH(I155+9,prices!$A$2:$A$507,0)), 5)), INDEX(prices!$A$2:$G$507, (MATCH(I155+10,prices!$A$2:$A$507,0)), 5))</f>
        <v>19.700001</v>
      </c>
      <c r="W155">
        <f t="shared" si="20"/>
        <v>-1.929055382700676E-2</v>
      </c>
    </row>
    <row r="156" spans="1:23">
      <c r="A156">
        <v>20150811</v>
      </c>
      <c r="B156">
        <v>-0.98</v>
      </c>
      <c r="C156">
        <v>-0.08</v>
      </c>
      <c r="D156">
        <v>0.43</v>
      </c>
      <c r="E156">
        <v>0</v>
      </c>
      <c r="F156">
        <v>8</v>
      </c>
      <c r="G156">
        <v>11</v>
      </c>
      <c r="H156">
        <v>2015</v>
      </c>
      <c r="I156" s="1">
        <v>42227</v>
      </c>
      <c r="J156">
        <f>INDEX(pol!$A$2:$B$366, (MATCH(I156,pol!$A$2:$A$366,0)), 2)</f>
        <v>0.29474491783508699</v>
      </c>
      <c r="K156">
        <f t="shared" si="14"/>
        <v>0.26616110583461777</v>
      </c>
      <c r="L156">
        <f>INDEX(prices!$A$2:$G$253, (MATCH(I156,prices!$A$2:$A$253,0)), 5)</f>
        <v>20.540001</v>
      </c>
      <c r="M156">
        <f t="shared" si="15"/>
        <v>-4.0186869158878431E-2</v>
      </c>
      <c r="N156">
        <f>IFERROR(IFERROR(INDEX(prices!$A$2:$G$507, (MATCH(I156+30,prices!$A$2:$A$507,0)), 5), INDEX(prices!$A$2:$G$507, (MATCH(I156+32,prices!$A$2:$A$507,0)), 5)), INDEX(prices!$A$2:$G$507, (MATCH(I156+33,prices!$A$2:$A$507,0)), 5))</f>
        <v>18.870000999999998</v>
      </c>
      <c r="O156">
        <f t="shared" si="16"/>
        <v>9.0909086047641467E-3</v>
      </c>
      <c r="P156">
        <f>IFERROR(IFERROR(INDEX(prices!$A$2:$G$507, (MATCH(I156+60,prices!$A$2:$A$507,0)), 5), INDEX(prices!$A$2:$G$507, (MATCH(I156+62,prices!$A$2:$A$507,0)), 5)), INDEX(prices!$A$2:$G$507, (MATCH(I156+63,prices!$A$2:$A$507,0)), 5))</f>
        <v>15.234999999999999</v>
      </c>
      <c r="Q156">
        <f t="shared" si="17"/>
        <v>7.7059031459879815E-2</v>
      </c>
      <c r="R156">
        <f>IFERROR(IFERROR(INDEX(prices!$A$2:$G$507, (MATCH(I156+90,prices!$A$2:$A$507,0)), 5), INDEX(prices!$A$2:$G$507, (MATCH(I156+92,prices!$A$2:$A$507,0)), 5)), INDEX(prices!$A$2:$G$507, (MATCH(I156+93,prices!$A$2:$A$507,0)), 5))</f>
        <v>13.03</v>
      </c>
      <c r="S156">
        <f t="shared" si="18"/>
        <v>9.2951200619674056E-3</v>
      </c>
      <c r="T156">
        <f>IFERROR(IFERROR(INDEX(prices!$A$2:$G$507, (MATCH(I156+15,prices!$A$2:$A$507,0)), 5), INDEX(prices!$A$2:$G$507, (MATCH(I156+17,prices!$A$2:$A$507,0)), 5)), INDEX(prices!$A$2:$G$507, (MATCH(I156+18,prices!$A$2:$A$507,0)), 5))</f>
        <v>19.114999999999998</v>
      </c>
      <c r="U156">
        <f t="shared" si="19"/>
        <v>2.6033334730720965E-2</v>
      </c>
      <c r="V156">
        <f>IFERROR(IFERROR(INDEX(prices!$A$2:$G$507, (MATCH(I156+7,prices!$A$2:$A$507,0)), 5), INDEX(prices!$A$2:$G$507, (MATCH(I156+9,prices!$A$2:$A$507,0)), 5)), INDEX(prices!$A$2:$G$507, (MATCH(I156+10,prices!$A$2:$A$507,0)), 5))</f>
        <v>19.25</v>
      </c>
      <c r="W156">
        <f t="shared" si="20"/>
        <v>-2.2842689195802596E-2</v>
      </c>
    </row>
    <row r="157" spans="1:23">
      <c r="A157">
        <v>20150812</v>
      </c>
      <c r="B157">
        <v>7.0000000000000007E-2</v>
      </c>
      <c r="C157">
        <v>-0.1</v>
      </c>
      <c r="D157">
        <v>-0.28000000000000003</v>
      </c>
      <c r="E157">
        <v>0</v>
      </c>
      <c r="F157">
        <v>8</v>
      </c>
      <c r="G157">
        <v>12</v>
      </c>
      <c r="H157">
        <v>2015</v>
      </c>
      <c r="I157" s="1">
        <v>42228</v>
      </c>
      <c r="J157">
        <f>INDEX(pol!$A$2:$B$366, (MATCH(I157,pol!$A$2:$A$366,0)), 2)</f>
        <v>0.26404096077813399</v>
      </c>
      <c r="K157">
        <f t="shared" si="14"/>
        <v>-0.10417128574251516</v>
      </c>
      <c r="L157">
        <f>INDEX(prices!$A$2:$G$253, (MATCH(I157,prices!$A$2:$A$253,0)), 5)</f>
        <v>20.055</v>
      </c>
      <c r="M157">
        <f t="shared" si="15"/>
        <v>-2.3612511021786242E-2</v>
      </c>
      <c r="N157">
        <f>IFERROR(IFERROR(INDEX(prices!$A$2:$G$507, (MATCH(I157+30,prices!$A$2:$A$507,0)), 5), INDEX(prices!$A$2:$G$507, (MATCH(I157+32,prices!$A$2:$A$507,0)), 5)), INDEX(prices!$A$2:$G$507, (MATCH(I157+33,prices!$A$2:$A$507,0)), 5))</f>
        <v>18.9375</v>
      </c>
      <c r="O157">
        <f t="shared" si="16"/>
        <v>3.5770533345494543E-3</v>
      </c>
      <c r="P157">
        <f>IFERROR(IFERROR(INDEX(prices!$A$2:$G$507, (MATCH(I157+60,prices!$A$2:$A$507,0)), 5), INDEX(prices!$A$2:$G$507, (MATCH(I157+62,prices!$A$2:$A$507,0)), 5)), INDEX(prices!$A$2:$G$507, (MATCH(I157+63,prices!$A$2:$A$507,0)), 5))</f>
        <v>14.625</v>
      </c>
      <c r="Q157">
        <f t="shared" si="17"/>
        <v>-4.0039382999671774E-2</v>
      </c>
      <c r="R157">
        <f>IFERROR(IFERROR(INDEX(prices!$A$2:$G$507, (MATCH(I157+90,prices!$A$2:$A$507,0)), 5), INDEX(prices!$A$2:$G$507, (MATCH(I157+92,prices!$A$2:$A$507,0)), 5)), INDEX(prices!$A$2:$G$507, (MATCH(I157+93,prices!$A$2:$A$507,0)), 5))</f>
        <v>12.91</v>
      </c>
      <c r="S157">
        <f t="shared" si="18"/>
        <v>-9.2095165003836712E-3</v>
      </c>
      <c r="T157">
        <f>IFERROR(IFERROR(INDEX(prices!$A$2:$G$507, (MATCH(I157+15,prices!$A$2:$A$507,0)), 5), INDEX(prices!$A$2:$G$507, (MATCH(I157+17,prices!$A$2:$A$507,0)), 5)), INDEX(prices!$A$2:$G$507, (MATCH(I157+18,prices!$A$2:$A$507,0)), 5))</f>
        <v>19.260000000000002</v>
      </c>
      <c r="U157">
        <f t="shared" si="19"/>
        <v>7.5856657075596724E-3</v>
      </c>
      <c r="V157">
        <f>IFERROR(IFERROR(INDEX(prices!$A$2:$G$507, (MATCH(I157+7,prices!$A$2:$A$507,0)), 5), INDEX(prices!$A$2:$G$507, (MATCH(I157+9,prices!$A$2:$A$507,0)), 5)), INDEX(prices!$A$2:$G$507, (MATCH(I157+10,prices!$A$2:$A$507,0)), 5))</f>
        <v>19.07</v>
      </c>
      <c r="W157">
        <f t="shared" si="20"/>
        <v>-9.350649350649335E-3</v>
      </c>
    </row>
    <row r="158" spans="1:23">
      <c r="A158">
        <v>20150813</v>
      </c>
      <c r="B158">
        <v>-0.14000000000000001</v>
      </c>
      <c r="C158">
        <v>-0.43</v>
      </c>
      <c r="D158">
        <v>0.01</v>
      </c>
      <c r="E158">
        <v>0</v>
      </c>
      <c r="F158">
        <v>8</v>
      </c>
      <c r="G158">
        <v>13</v>
      </c>
      <c r="H158">
        <v>2015</v>
      </c>
      <c r="I158" s="1">
        <v>42229</v>
      </c>
      <c r="J158">
        <f>INDEX(pol!$A$2:$B$366, (MATCH(I158,pol!$A$2:$A$366,0)), 2)</f>
        <v>0.157799669976666</v>
      </c>
      <c r="K158">
        <f t="shared" si="14"/>
        <v>-0.40236670283418446</v>
      </c>
      <c r="L158">
        <f>INDEX(prices!$A$2:$G$253, (MATCH(I158,prices!$A$2:$A$253,0)), 5)</f>
        <v>20.049999</v>
      </c>
      <c r="M158">
        <f t="shared" si="15"/>
        <v>-2.4936424831712957E-4</v>
      </c>
      <c r="N158">
        <f>IFERROR(IFERROR(INDEX(prices!$A$2:$G$507, (MATCH(I158+30,prices!$A$2:$A$507,0)), 5), INDEX(prices!$A$2:$G$507, (MATCH(I158+32,prices!$A$2:$A$507,0)), 5)), INDEX(prices!$A$2:$G$507, (MATCH(I158+33,prices!$A$2:$A$507,0)), 5))</f>
        <v>18.732500000000002</v>
      </c>
      <c r="O158">
        <f t="shared" si="16"/>
        <v>-1.0825082508250735E-2</v>
      </c>
      <c r="P158">
        <f>IFERROR(IFERROR(INDEX(prices!$A$2:$G$507, (MATCH(I158+60,prices!$A$2:$A$507,0)), 5), INDEX(prices!$A$2:$G$507, (MATCH(I158+62,prices!$A$2:$A$507,0)), 5)), INDEX(prices!$A$2:$G$507, (MATCH(I158+63,prices!$A$2:$A$507,0)), 5))</f>
        <v>15.234999999999999</v>
      </c>
      <c r="Q158">
        <f t="shared" si="17"/>
        <v>4.1709401709401669E-2</v>
      </c>
      <c r="R158">
        <f>IFERROR(IFERROR(INDEX(prices!$A$2:$G$507, (MATCH(I158+90,prices!$A$2:$A$507,0)), 5), INDEX(prices!$A$2:$G$507, (MATCH(I158+92,prices!$A$2:$A$507,0)), 5)), INDEX(prices!$A$2:$G$507, (MATCH(I158+93,prices!$A$2:$A$507,0)), 5))</f>
        <v>12.654999999999999</v>
      </c>
      <c r="S158">
        <f t="shared" si="18"/>
        <v>-1.9752130131680926E-2</v>
      </c>
      <c r="T158">
        <f>IFERROR(IFERROR(INDEX(prices!$A$2:$G$507, (MATCH(I158+15,prices!$A$2:$A$507,0)), 5), INDEX(prices!$A$2:$G$507, (MATCH(I158+17,prices!$A$2:$A$507,0)), 5)), INDEX(prices!$A$2:$G$507, (MATCH(I158+18,prices!$A$2:$A$507,0)), 5))</f>
        <v>18.995000999999998</v>
      </c>
      <c r="U158">
        <f t="shared" si="19"/>
        <v>-1.3759034267912931E-2</v>
      </c>
      <c r="V158">
        <f>IFERROR(IFERROR(INDEX(prices!$A$2:$G$507, (MATCH(I158+7,prices!$A$2:$A$507,0)), 5), INDEX(prices!$A$2:$G$507, (MATCH(I158+9,prices!$A$2:$A$507,0)), 5)), INDEX(prices!$A$2:$G$507, (MATCH(I158+10,prices!$A$2:$A$507,0)), 5))</f>
        <v>18.649999999999999</v>
      </c>
      <c r="W158">
        <f t="shared" si="20"/>
        <v>-2.2024121657053052E-2</v>
      </c>
    </row>
    <row r="159" spans="1:23">
      <c r="A159">
        <v>20150814</v>
      </c>
      <c r="B159">
        <v>0.43</v>
      </c>
      <c r="C159">
        <v>0.13</v>
      </c>
      <c r="D159">
        <v>0.43</v>
      </c>
      <c r="E159">
        <v>0</v>
      </c>
      <c r="F159">
        <v>8</v>
      </c>
      <c r="G159">
        <v>14</v>
      </c>
      <c r="H159">
        <v>2015</v>
      </c>
      <c r="I159" s="1">
        <v>42230</v>
      </c>
      <c r="J159">
        <f>INDEX(pol!$A$2:$B$366, (MATCH(I159,pol!$A$2:$A$366,0)), 2)</f>
        <v>0.107520832072368</v>
      </c>
      <c r="K159">
        <f t="shared" si="14"/>
        <v>-0.31862448072123845</v>
      </c>
      <c r="L159">
        <f>INDEX(prices!$A$2:$G$253, (MATCH(I159,prices!$A$2:$A$253,0)), 5)</f>
        <v>20.087499999999999</v>
      </c>
      <c r="M159">
        <f t="shared" si="15"/>
        <v>1.8703741581233444E-3</v>
      </c>
      <c r="N159">
        <f>IFERROR(IFERROR(INDEX(prices!$A$2:$G$507, (MATCH(I159+30,prices!$A$2:$A$507,0)), 5), INDEX(prices!$A$2:$G$507, (MATCH(I159+32,prices!$A$2:$A$507,0)), 5)), INDEX(prices!$A$2:$G$507, (MATCH(I159+33,prices!$A$2:$A$507,0)), 5))</f>
        <v>18.8825</v>
      </c>
      <c r="O159">
        <f t="shared" si="16"/>
        <v>8.0074736420658512E-3</v>
      </c>
      <c r="P159">
        <f>IFERROR(IFERROR(INDEX(prices!$A$2:$G$507, (MATCH(I159+60,prices!$A$2:$A$507,0)), 5), INDEX(prices!$A$2:$G$507, (MATCH(I159+62,prices!$A$2:$A$507,0)), 5)), INDEX(prices!$A$2:$G$507, (MATCH(I159+63,prices!$A$2:$A$507,0)), 5))</f>
        <v>14.625</v>
      </c>
      <c r="Q159">
        <f t="shared" si="17"/>
        <v>-4.0039382999671774E-2</v>
      </c>
      <c r="R159">
        <f>IFERROR(IFERROR(INDEX(prices!$A$2:$G$507, (MATCH(I159+90,prices!$A$2:$A$507,0)), 5), INDEX(prices!$A$2:$G$507, (MATCH(I159+92,prices!$A$2:$A$507,0)), 5)), INDEX(prices!$A$2:$G$507, (MATCH(I159+93,prices!$A$2:$A$507,0)), 5))</f>
        <v>12.7</v>
      </c>
      <c r="S159">
        <f t="shared" si="18"/>
        <v>3.5559067562228315E-3</v>
      </c>
      <c r="T159">
        <f>IFERROR(IFERROR(INDEX(prices!$A$2:$G$507, (MATCH(I159+15,prices!$A$2:$A$507,0)), 5), INDEX(prices!$A$2:$G$507, (MATCH(I159+17,prices!$A$2:$A$507,0)), 5)), INDEX(prices!$A$2:$G$507, (MATCH(I159+18,prices!$A$2:$A$507,0)), 5))</f>
        <v>18.620000999999998</v>
      </c>
      <c r="U159">
        <f t="shared" si="19"/>
        <v>-1.9742036338929386E-2</v>
      </c>
      <c r="V159">
        <f>IFERROR(IFERROR(INDEX(prices!$A$2:$G$507, (MATCH(I159+7,prices!$A$2:$A$507,0)), 5), INDEX(prices!$A$2:$G$507, (MATCH(I159+9,prices!$A$2:$A$507,0)), 5)), INDEX(prices!$A$2:$G$507, (MATCH(I159+10,prices!$A$2:$A$507,0)), 5))</f>
        <v>18.540001</v>
      </c>
      <c r="W159">
        <f t="shared" si="20"/>
        <v>-5.8980697050937487E-3</v>
      </c>
    </row>
    <row r="160" spans="1:23">
      <c r="A160">
        <v>20150817</v>
      </c>
      <c r="B160">
        <v>0.6</v>
      </c>
      <c r="C160">
        <v>0.44</v>
      </c>
      <c r="D160">
        <v>-0.87</v>
      </c>
      <c r="E160">
        <v>0</v>
      </c>
      <c r="F160">
        <v>8</v>
      </c>
      <c r="G160">
        <v>17</v>
      </c>
      <c r="H160">
        <v>2015</v>
      </c>
      <c r="I160" s="1">
        <v>42233</v>
      </c>
      <c r="J160">
        <f>INDEX(pol!$A$2:$B$366, (MATCH(I160,pol!$A$2:$A$366,0)), 2)</f>
        <v>0.16244901263907199</v>
      </c>
      <c r="K160">
        <f t="shared" si="14"/>
        <v>0.51086082118239207</v>
      </c>
      <c r="L160">
        <f>INDEX(prices!$A$2:$G$253, (MATCH(I160,prices!$A$2:$A$253,0)), 5)</f>
        <v>19.700001</v>
      </c>
      <c r="M160">
        <f t="shared" si="15"/>
        <v>-1.929055382700676E-2</v>
      </c>
      <c r="N160">
        <f>IFERROR(IFERROR(INDEX(prices!$A$2:$G$507, (MATCH(I160+30,prices!$A$2:$A$507,0)), 5), INDEX(prices!$A$2:$G$507, (MATCH(I160+32,prices!$A$2:$A$507,0)), 5)), INDEX(prices!$A$2:$G$507, (MATCH(I160+33,prices!$A$2:$A$507,0)), 5))</f>
        <v>18.950001</v>
      </c>
      <c r="O160">
        <f t="shared" si="16"/>
        <v>3.5747914735866559E-3</v>
      </c>
      <c r="P160">
        <f>IFERROR(IFERROR(INDEX(prices!$A$2:$G$507, (MATCH(I160+60,prices!$A$2:$A$507,0)), 5), INDEX(prices!$A$2:$G$507, (MATCH(I160+62,prices!$A$2:$A$507,0)), 5)), INDEX(prices!$A$2:$G$507, (MATCH(I160+63,prices!$A$2:$A$507,0)), 5))</f>
        <v>13.715</v>
      </c>
      <c r="Q160">
        <f t="shared" si="17"/>
        <v>-6.2222222222222234E-2</v>
      </c>
      <c r="R160">
        <f>IFERROR(IFERROR(INDEX(prices!$A$2:$G$507, (MATCH(I160+90,prices!$A$2:$A$507,0)), 5), INDEX(prices!$A$2:$G$507, (MATCH(I160+92,prices!$A$2:$A$507,0)), 5)), INDEX(prices!$A$2:$G$507, (MATCH(I160+93,prices!$A$2:$A$507,0)), 5))</f>
        <v>12.52</v>
      </c>
      <c r="S160">
        <f t="shared" si="18"/>
        <v>-1.4173228346456672E-2</v>
      </c>
      <c r="T160">
        <f>IFERROR(IFERROR(INDEX(prices!$A$2:$G$507, (MATCH(I160+15,prices!$A$2:$A$507,0)), 5), INDEX(prices!$A$2:$G$507, (MATCH(I160+17,prices!$A$2:$A$507,0)), 5)), INDEX(prices!$A$2:$G$507, (MATCH(I160+18,prices!$A$2:$A$507,0)), 5))</f>
        <v>18.075001</v>
      </c>
      <c r="U160">
        <f t="shared" si="19"/>
        <v>-2.9269601005928958E-2</v>
      </c>
      <c r="V160">
        <f>IFERROR(IFERROR(INDEX(prices!$A$2:$G$507, (MATCH(I160+7,prices!$A$2:$A$507,0)), 5), INDEX(prices!$A$2:$G$507, (MATCH(I160+9,prices!$A$2:$A$507,0)), 5)), INDEX(prices!$A$2:$G$507, (MATCH(I160+10,prices!$A$2:$A$507,0)), 5))</f>
        <v>18.43</v>
      </c>
      <c r="W160">
        <f t="shared" si="20"/>
        <v>-5.9331712010156018E-3</v>
      </c>
    </row>
    <row r="161" spans="1:23">
      <c r="A161">
        <v>20150818</v>
      </c>
      <c r="B161">
        <v>-0.35</v>
      </c>
      <c r="C161">
        <v>-0.64</v>
      </c>
      <c r="D161">
        <v>0.35</v>
      </c>
      <c r="E161">
        <v>0</v>
      </c>
      <c r="F161">
        <v>8</v>
      </c>
      <c r="G161">
        <v>18</v>
      </c>
      <c r="H161">
        <v>2015</v>
      </c>
      <c r="I161" s="1">
        <v>42234</v>
      </c>
      <c r="J161">
        <f>INDEX(pol!$A$2:$B$366, (MATCH(I161,pol!$A$2:$A$366,0)), 2)</f>
        <v>0.25084016235276901</v>
      </c>
      <c r="K161">
        <f t="shared" si="14"/>
        <v>0.54411626317534978</v>
      </c>
      <c r="L161">
        <f>INDEX(prices!$A$2:$G$253, (MATCH(I161,prices!$A$2:$A$253,0)), 5)</f>
        <v>19.25</v>
      </c>
      <c r="M161">
        <f t="shared" si="15"/>
        <v>-2.2842689195802596E-2</v>
      </c>
      <c r="N161">
        <f>IFERROR(IFERROR(INDEX(prices!$A$2:$G$507, (MATCH(I161+30,prices!$A$2:$A$507,0)), 5), INDEX(prices!$A$2:$G$507, (MATCH(I161+32,prices!$A$2:$A$507,0)), 5)), INDEX(prices!$A$2:$G$507, (MATCH(I161+33,prices!$A$2:$A$507,0)), 5))</f>
        <v>19.014999</v>
      </c>
      <c r="O161">
        <f t="shared" si="16"/>
        <v>3.429973433774448E-3</v>
      </c>
      <c r="P161">
        <f>IFERROR(IFERROR(INDEX(prices!$A$2:$G$507, (MATCH(I161+60,prices!$A$2:$A$507,0)), 5), INDEX(prices!$A$2:$G$507, (MATCH(I161+62,prices!$A$2:$A$507,0)), 5)), INDEX(prices!$A$2:$G$507, (MATCH(I161+63,prices!$A$2:$A$507,0)), 5))</f>
        <v>13.487500000000001</v>
      </c>
      <c r="Q161">
        <f t="shared" si="17"/>
        <v>-1.6587677725118422E-2</v>
      </c>
      <c r="R161">
        <f>IFERROR(IFERROR(INDEX(prices!$A$2:$G$507, (MATCH(I161+90,prices!$A$2:$A$507,0)), 5), INDEX(prices!$A$2:$G$507, (MATCH(I161+92,prices!$A$2:$A$507,0)), 5)), INDEX(prices!$A$2:$G$507, (MATCH(I161+93,prices!$A$2:$A$507,0)), 5))</f>
        <v>12.664999999999999</v>
      </c>
      <c r="S161">
        <f t="shared" si="18"/>
        <v>1.1581469648562267E-2</v>
      </c>
      <c r="T161">
        <f>IFERROR(IFERROR(INDEX(prices!$A$2:$G$507, (MATCH(I161+15,prices!$A$2:$A$507,0)), 5), INDEX(prices!$A$2:$G$507, (MATCH(I161+17,prices!$A$2:$A$507,0)), 5)), INDEX(prices!$A$2:$G$507, (MATCH(I161+18,prices!$A$2:$A$507,0)), 5))</f>
        <v>17.954999999999998</v>
      </c>
      <c r="U161">
        <f t="shared" si="19"/>
        <v>-6.6390591071061088E-3</v>
      </c>
      <c r="V161">
        <f>IFERROR(IFERROR(INDEX(prices!$A$2:$G$507, (MATCH(I161+7,prices!$A$2:$A$507,0)), 5), INDEX(prices!$A$2:$G$507, (MATCH(I161+9,prices!$A$2:$A$507,0)), 5)), INDEX(prices!$A$2:$G$507, (MATCH(I161+10,prices!$A$2:$A$507,0)), 5))</f>
        <v>18.629999000000002</v>
      </c>
      <c r="W161">
        <f t="shared" si="20"/>
        <v>1.0851817688551374E-2</v>
      </c>
    </row>
    <row r="162" spans="1:23">
      <c r="A162">
        <v>20150819</v>
      </c>
      <c r="B162">
        <v>-0.85</v>
      </c>
      <c r="C162">
        <v>-0.12</v>
      </c>
      <c r="D162">
        <v>-0.22</v>
      </c>
      <c r="E162">
        <v>0</v>
      </c>
      <c r="F162">
        <v>8</v>
      </c>
      <c r="G162">
        <v>19</v>
      </c>
      <c r="H162">
        <v>2015</v>
      </c>
      <c r="I162" s="1">
        <v>42235</v>
      </c>
      <c r="J162">
        <f>INDEX(pol!$A$2:$B$366, (MATCH(I162,pol!$A$2:$A$366,0)), 2)</f>
        <v>0.19660252168825801</v>
      </c>
      <c r="K162">
        <f t="shared" si="14"/>
        <v>-0.2162239099025694</v>
      </c>
      <c r="L162">
        <f>INDEX(prices!$A$2:$G$253, (MATCH(I162,prices!$A$2:$A$253,0)), 5)</f>
        <v>19.07</v>
      </c>
      <c r="M162">
        <f t="shared" si="15"/>
        <v>-9.350649350649335E-3</v>
      </c>
      <c r="N162">
        <f>IFERROR(IFERROR(INDEX(prices!$A$2:$G$507, (MATCH(I162+30,prices!$A$2:$A$507,0)), 5), INDEX(prices!$A$2:$G$507, (MATCH(I162+32,prices!$A$2:$A$507,0)), 5)), INDEX(prices!$A$2:$G$507, (MATCH(I162+33,prices!$A$2:$A$507,0)), 5))</f>
        <v>18.155000999999999</v>
      </c>
      <c r="O162">
        <f t="shared" si="16"/>
        <v>-4.5227349209957933E-2</v>
      </c>
      <c r="P162">
        <f>IFERROR(IFERROR(INDEX(prices!$A$2:$G$507, (MATCH(I162+60,prices!$A$2:$A$507,0)), 5), INDEX(prices!$A$2:$G$507, (MATCH(I162+62,prices!$A$2:$A$507,0)), 5)), INDEX(prices!$A$2:$G$507, (MATCH(I162+63,prices!$A$2:$A$507,0)), 5))</f>
        <v>13.2</v>
      </c>
      <c r="Q162">
        <f t="shared" si="17"/>
        <v>-2.1316033364226241E-2</v>
      </c>
      <c r="R162">
        <f>IFERROR(IFERROR(INDEX(prices!$A$2:$G$507, (MATCH(I162+90,prices!$A$2:$A$507,0)), 5), INDEX(prices!$A$2:$G$507, (MATCH(I162+92,prices!$A$2:$A$507,0)), 5)), INDEX(prices!$A$2:$G$507, (MATCH(I162+93,prices!$A$2:$A$507,0)), 5))</f>
        <v>12.52</v>
      </c>
      <c r="S162">
        <f t="shared" si="18"/>
        <v>-1.1448874851954172E-2</v>
      </c>
      <c r="T162">
        <f>IFERROR(IFERROR(INDEX(prices!$A$2:$G$507, (MATCH(I162+15,prices!$A$2:$A$507,0)), 5), INDEX(prices!$A$2:$G$507, (MATCH(I162+17,prices!$A$2:$A$507,0)), 5)), INDEX(prices!$A$2:$G$507, (MATCH(I162+18,prices!$A$2:$A$507,0)), 5))</f>
        <v>18.049999</v>
      </c>
      <c r="U162">
        <f t="shared" si="19"/>
        <v>5.2909495962128322E-3</v>
      </c>
      <c r="V162">
        <f>IFERROR(IFERROR(INDEX(prices!$A$2:$G$507, (MATCH(I162+7,prices!$A$2:$A$507,0)), 5), INDEX(prices!$A$2:$G$507, (MATCH(I162+9,prices!$A$2:$A$507,0)), 5)), INDEX(prices!$A$2:$G$507, (MATCH(I162+10,prices!$A$2:$A$507,0)), 5))</f>
        <v>19.114999999999998</v>
      </c>
      <c r="W162">
        <f t="shared" si="20"/>
        <v>2.6033334730720965E-2</v>
      </c>
    </row>
    <row r="163" spans="1:23">
      <c r="A163">
        <v>20150820</v>
      </c>
      <c r="B163">
        <v>-2.2400000000000002</v>
      </c>
      <c r="C163">
        <v>-0.28000000000000003</v>
      </c>
      <c r="D163">
        <v>0.6</v>
      </c>
      <c r="E163">
        <v>0</v>
      </c>
      <c r="F163">
        <v>8</v>
      </c>
      <c r="G163">
        <v>20</v>
      </c>
      <c r="H163">
        <v>2015</v>
      </c>
      <c r="I163" s="1">
        <v>42236</v>
      </c>
      <c r="J163">
        <f>INDEX(pol!$A$2:$B$366, (MATCH(I163,pol!$A$2:$A$366,0)), 2)</f>
        <v>0.25181580982999902</v>
      </c>
      <c r="K163">
        <f t="shared" si="14"/>
        <v>0.28083713101752444</v>
      </c>
      <c r="L163">
        <f>INDEX(prices!$A$2:$G$253, (MATCH(I163,prices!$A$2:$A$253,0)), 5)</f>
        <v>18.649999999999999</v>
      </c>
      <c r="M163">
        <f t="shared" si="15"/>
        <v>-2.2024121657053052E-2</v>
      </c>
      <c r="N163">
        <f>IFERROR(IFERROR(INDEX(prices!$A$2:$G$507, (MATCH(I163+30,prices!$A$2:$A$507,0)), 5), INDEX(prices!$A$2:$G$507, (MATCH(I163+32,prices!$A$2:$A$507,0)), 5)), INDEX(prices!$A$2:$G$507, (MATCH(I163+33,prices!$A$2:$A$507,0)), 5))</f>
        <v>15.05</v>
      </c>
      <c r="O163">
        <f t="shared" si="16"/>
        <v>-0.17102731087704143</v>
      </c>
      <c r="P163">
        <f>IFERROR(IFERROR(INDEX(prices!$A$2:$G$507, (MATCH(I163+60,prices!$A$2:$A$507,0)), 5), INDEX(prices!$A$2:$G$507, (MATCH(I163+62,prices!$A$2:$A$507,0)), 5)), INDEX(prices!$A$2:$G$507, (MATCH(I163+63,prices!$A$2:$A$507,0)), 5))</f>
        <v>13.487500000000001</v>
      </c>
      <c r="Q163">
        <f t="shared" si="17"/>
        <v>2.1780303030303139E-2</v>
      </c>
      <c r="R163">
        <f>IFERROR(IFERROR(INDEX(prices!$A$2:$G$507, (MATCH(I163+90,prices!$A$2:$A$507,0)), 5), INDEX(prices!$A$2:$G$507, (MATCH(I163+92,prices!$A$2:$A$507,0)), 5)), INDEX(prices!$A$2:$G$507, (MATCH(I163+93,prices!$A$2:$A$507,0)), 5))</f>
        <v>12.98</v>
      </c>
      <c r="S163">
        <f t="shared" si="18"/>
        <v>3.6741214057508055E-2</v>
      </c>
      <c r="T163">
        <f>IFERROR(IFERROR(INDEX(prices!$A$2:$G$507, (MATCH(I163+15,prices!$A$2:$A$507,0)), 5), INDEX(prices!$A$2:$G$507, (MATCH(I163+17,prices!$A$2:$A$507,0)), 5)), INDEX(prices!$A$2:$G$507, (MATCH(I163+18,prices!$A$2:$A$507,0)), 5))</f>
        <v>17.789498999999999</v>
      </c>
      <c r="U163">
        <f t="shared" si="19"/>
        <v>-1.4432133763553139E-2</v>
      </c>
      <c r="V163">
        <f>IFERROR(IFERROR(INDEX(prices!$A$2:$G$507, (MATCH(I163+7,prices!$A$2:$A$507,0)), 5), INDEX(prices!$A$2:$G$507, (MATCH(I163+9,prices!$A$2:$A$507,0)), 5)), INDEX(prices!$A$2:$G$507, (MATCH(I163+10,prices!$A$2:$A$507,0)), 5))</f>
        <v>19.260000000000002</v>
      </c>
      <c r="W163">
        <f t="shared" si="20"/>
        <v>7.5856657075596724E-3</v>
      </c>
    </row>
    <row r="164" spans="1:23">
      <c r="A164">
        <v>20150821</v>
      </c>
      <c r="B164">
        <v>-2.95</v>
      </c>
      <c r="C164">
        <v>1.82</v>
      </c>
      <c r="D164">
        <v>0.14000000000000001</v>
      </c>
      <c r="E164">
        <v>0</v>
      </c>
      <c r="F164">
        <v>8</v>
      </c>
      <c r="G164">
        <v>21</v>
      </c>
      <c r="H164">
        <v>2015</v>
      </c>
      <c r="I164" s="1">
        <v>42237</v>
      </c>
      <c r="J164">
        <f>INDEX(pol!$A$2:$B$366, (MATCH(I164,pol!$A$2:$A$366,0)), 2)</f>
        <v>0.234868640311688</v>
      </c>
      <c r="K164">
        <f t="shared" si="14"/>
        <v>-6.7299863061624526E-2</v>
      </c>
      <c r="L164">
        <f>INDEX(prices!$A$2:$G$253, (MATCH(I164,prices!$A$2:$A$253,0)), 5)</f>
        <v>18.540001</v>
      </c>
      <c r="M164">
        <f t="shared" si="15"/>
        <v>-5.8980697050937487E-3</v>
      </c>
      <c r="N164">
        <f>IFERROR(IFERROR(INDEX(prices!$A$2:$G$507, (MATCH(I164+30,prices!$A$2:$A$507,0)), 5), INDEX(prices!$A$2:$G$507, (MATCH(I164+32,prices!$A$2:$A$507,0)), 5)), INDEX(prices!$A$2:$G$507, (MATCH(I164+33,prices!$A$2:$A$507,0)), 5))</f>
        <v>12.72</v>
      </c>
      <c r="O164">
        <f t="shared" si="16"/>
        <v>-0.15481727574750831</v>
      </c>
      <c r="P164">
        <f>IFERROR(IFERROR(INDEX(prices!$A$2:$G$507, (MATCH(I164+60,prices!$A$2:$A$507,0)), 5), INDEX(prices!$A$2:$G$507, (MATCH(I164+62,prices!$A$2:$A$507,0)), 5)), INDEX(prices!$A$2:$G$507, (MATCH(I164+63,prices!$A$2:$A$507,0)), 5))</f>
        <v>13.2</v>
      </c>
      <c r="Q164">
        <f t="shared" si="17"/>
        <v>-2.1316033364226241E-2</v>
      </c>
      <c r="R164">
        <f>IFERROR(IFERROR(INDEX(prices!$A$2:$G$507, (MATCH(I164+90,prices!$A$2:$A$507,0)), 5), INDEX(prices!$A$2:$G$507, (MATCH(I164+92,prices!$A$2:$A$507,0)), 5)), INDEX(prices!$A$2:$G$507, (MATCH(I164+93,prices!$A$2:$A$507,0)), 5))</f>
        <v>13.51</v>
      </c>
      <c r="S164">
        <f t="shared" si="18"/>
        <v>4.0832049306625526E-2</v>
      </c>
      <c r="T164">
        <f>IFERROR(IFERROR(INDEX(prices!$A$2:$G$507, (MATCH(I164+15,prices!$A$2:$A$507,0)), 5), INDEX(prices!$A$2:$G$507, (MATCH(I164+17,prices!$A$2:$A$507,0)), 5)), INDEX(prices!$A$2:$G$507, (MATCH(I164+18,prices!$A$2:$A$507,0)), 5))</f>
        <v>18.614999999999998</v>
      </c>
      <c r="U164">
        <f t="shared" si="19"/>
        <v>4.6403836330635238E-2</v>
      </c>
      <c r="V164">
        <f>IFERROR(IFERROR(INDEX(prices!$A$2:$G$507, (MATCH(I164+7,prices!$A$2:$A$507,0)), 5), INDEX(prices!$A$2:$G$507, (MATCH(I164+9,prices!$A$2:$A$507,0)), 5)), INDEX(prices!$A$2:$G$507, (MATCH(I164+10,prices!$A$2:$A$507,0)), 5))</f>
        <v>18.995000999999998</v>
      </c>
      <c r="W164">
        <f t="shared" si="20"/>
        <v>-1.3759034267912931E-2</v>
      </c>
    </row>
    <row r="165" spans="1:23">
      <c r="A165">
        <v>20150824</v>
      </c>
      <c r="B165">
        <v>-3.9</v>
      </c>
      <c r="C165">
        <v>0.34</v>
      </c>
      <c r="D165">
        <v>-0.43</v>
      </c>
      <c r="E165">
        <v>0</v>
      </c>
      <c r="F165">
        <v>8</v>
      </c>
      <c r="G165">
        <v>24</v>
      </c>
      <c r="H165">
        <v>2015</v>
      </c>
      <c r="I165" s="1">
        <v>42240</v>
      </c>
      <c r="J165">
        <f>INDEX(pol!$A$2:$B$366, (MATCH(I165,pol!$A$2:$A$366,0)), 2)</f>
        <v>0.35800357938940802</v>
      </c>
      <c r="K165">
        <f t="shared" si="14"/>
        <v>0.52427152009016986</v>
      </c>
      <c r="L165">
        <f>INDEX(prices!$A$2:$G$253, (MATCH(I165,prices!$A$2:$A$253,0)), 5)</f>
        <v>18.43</v>
      </c>
      <c r="M165">
        <f t="shared" si="15"/>
        <v>-5.9331712010156018E-3</v>
      </c>
      <c r="N165">
        <f>IFERROR(IFERROR(INDEX(prices!$A$2:$G$507, (MATCH(I165+30,prices!$A$2:$A$507,0)), 5), INDEX(prices!$A$2:$G$507, (MATCH(I165+32,prices!$A$2:$A$507,0)), 5)), INDEX(prices!$A$2:$G$507, (MATCH(I165+33,prices!$A$2:$A$507,0)), 5))</f>
        <v>13.55</v>
      </c>
      <c r="O165">
        <f t="shared" si="16"/>
        <v>6.5251572327044025E-2</v>
      </c>
      <c r="P165">
        <f>IFERROR(IFERROR(INDEX(prices!$A$2:$G$507, (MATCH(I165+60,prices!$A$2:$A$507,0)), 5), INDEX(prices!$A$2:$G$507, (MATCH(I165+62,prices!$A$2:$A$507,0)), 5)), INDEX(prices!$A$2:$G$507, (MATCH(I165+63,prices!$A$2:$A$507,0)), 5))</f>
        <v>13.605</v>
      </c>
      <c r="Q165">
        <f t="shared" si="17"/>
        <v>3.0681818181818268E-2</v>
      </c>
      <c r="R165">
        <f>IFERROR(IFERROR(INDEX(prices!$A$2:$G$507, (MATCH(I165+90,prices!$A$2:$A$507,0)), 5), INDEX(prices!$A$2:$G$507, (MATCH(I165+92,prices!$A$2:$A$507,0)), 5)), INDEX(prices!$A$2:$G$507, (MATCH(I165+93,prices!$A$2:$A$507,0)), 5))</f>
        <v>13.705</v>
      </c>
      <c r="S165">
        <f t="shared" si="18"/>
        <v>1.4433752775721708E-2</v>
      </c>
      <c r="T165">
        <f>IFERROR(IFERROR(INDEX(prices!$A$2:$G$507, (MATCH(I165+15,prices!$A$2:$A$507,0)), 5), INDEX(prices!$A$2:$G$507, (MATCH(I165+17,prices!$A$2:$A$507,0)), 5)), INDEX(prices!$A$2:$G$507, (MATCH(I165+18,prices!$A$2:$A$507,0)), 5))</f>
        <v>18.614999999999998</v>
      </c>
      <c r="U165">
        <f t="shared" si="19"/>
        <v>0</v>
      </c>
      <c r="V165">
        <f>IFERROR(IFERROR(INDEX(prices!$A$2:$G$507, (MATCH(I165+7,prices!$A$2:$A$507,0)), 5), INDEX(prices!$A$2:$G$507, (MATCH(I165+9,prices!$A$2:$A$507,0)), 5)), INDEX(prices!$A$2:$G$507, (MATCH(I165+10,prices!$A$2:$A$507,0)), 5))</f>
        <v>18.620000999999998</v>
      </c>
      <c r="W165">
        <f t="shared" si="20"/>
        <v>-1.9742036338929386E-2</v>
      </c>
    </row>
    <row r="166" spans="1:23">
      <c r="A166">
        <v>20150825</v>
      </c>
      <c r="B166">
        <v>-1.17</v>
      </c>
      <c r="C166">
        <v>0.69</v>
      </c>
      <c r="D166">
        <v>-0.61</v>
      </c>
      <c r="E166">
        <v>0</v>
      </c>
      <c r="F166">
        <v>8</v>
      </c>
      <c r="G166">
        <v>25</v>
      </c>
      <c r="H166">
        <v>2015</v>
      </c>
      <c r="I166" s="1">
        <v>42241</v>
      </c>
      <c r="J166">
        <f>INDEX(pol!$A$2:$B$366, (MATCH(I166,pol!$A$2:$A$366,0)), 2)</f>
        <v>0.17190292358983</v>
      </c>
      <c r="K166">
        <f t="shared" si="14"/>
        <v>-0.51982903667326863</v>
      </c>
      <c r="L166">
        <f>INDEX(prices!$A$2:$G$253, (MATCH(I166,prices!$A$2:$A$253,0)), 5)</f>
        <v>18.629999000000002</v>
      </c>
      <c r="M166">
        <f t="shared" si="15"/>
        <v>1.0851817688551374E-2</v>
      </c>
      <c r="N166">
        <f>IFERROR(IFERROR(INDEX(prices!$A$2:$G$507, (MATCH(I166+30,prices!$A$2:$A$507,0)), 5), INDEX(prices!$A$2:$G$507, (MATCH(I166+32,prices!$A$2:$A$507,0)), 5)), INDEX(prices!$A$2:$G$507, (MATCH(I166+33,prices!$A$2:$A$507,0)), 5))</f>
        <v>13.58</v>
      </c>
      <c r="O166">
        <f t="shared" si="16"/>
        <v>2.2140221402213549E-3</v>
      </c>
      <c r="P166">
        <f>IFERROR(IFERROR(INDEX(prices!$A$2:$G$507, (MATCH(I166+60,prices!$A$2:$A$507,0)), 5), INDEX(prices!$A$2:$G$507, (MATCH(I166+62,prices!$A$2:$A$507,0)), 5)), INDEX(prices!$A$2:$G$507, (MATCH(I166+63,prices!$A$2:$A$507,0)), 5))</f>
        <v>14.015000000000001</v>
      </c>
      <c r="Q166">
        <f t="shared" si="17"/>
        <v>3.0135979419331139E-2</v>
      </c>
      <c r="R166">
        <f>IFERROR(IFERROR(INDEX(prices!$A$2:$G$507, (MATCH(I166+90,prices!$A$2:$A$507,0)), 5), INDEX(prices!$A$2:$G$507, (MATCH(I166+92,prices!$A$2:$A$507,0)), 5)), INDEX(prices!$A$2:$G$507, (MATCH(I166+93,prices!$A$2:$A$507,0)), 5))</f>
        <v>13.362500000000001</v>
      </c>
      <c r="S166">
        <f t="shared" si="18"/>
        <v>-2.4990879241152817E-2</v>
      </c>
      <c r="T166">
        <f>IFERROR(IFERROR(INDEX(prices!$A$2:$G$507, (MATCH(I166+15,prices!$A$2:$A$507,0)), 5), INDEX(prices!$A$2:$G$507, (MATCH(I166+17,prices!$A$2:$A$507,0)), 5)), INDEX(prices!$A$2:$G$507, (MATCH(I166+18,prices!$A$2:$A$507,0)), 5))</f>
        <v>18.700001</v>
      </c>
      <c r="U166">
        <f t="shared" si="19"/>
        <v>4.5662637657803862E-3</v>
      </c>
      <c r="V166">
        <f>IFERROR(IFERROR(INDEX(prices!$A$2:$G$507, (MATCH(I166+7,prices!$A$2:$A$507,0)), 5), INDEX(prices!$A$2:$G$507, (MATCH(I166+9,prices!$A$2:$A$507,0)), 5)), INDEX(prices!$A$2:$G$507, (MATCH(I166+10,prices!$A$2:$A$507,0)), 5))</f>
        <v>18.075001</v>
      </c>
      <c r="W166">
        <f t="shared" si="20"/>
        <v>-2.9269601005928958E-2</v>
      </c>
    </row>
    <row r="167" spans="1:23">
      <c r="A167">
        <v>20150826</v>
      </c>
      <c r="B167">
        <v>3.68</v>
      </c>
      <c r="C167">
        <v>-1.36</v>
      </c>
      <c r="D167">
        <v>-0.38</v>
      </c>
      <c r="E167">
        <v>0</v>
      </c>
      <c r="F167">
        <v>8</v>
      </c>
      <c r="G167">
        <v>26</v>
      </c>
      <c r="H167">
        <v>2015</v>
      </c>
      <c r="I167" s="1">
        <v>42242</v>
      </c>
      <c r="J167">
        <f>INDEX(pol!$A$2:$B$366, (MATCH(I167,pol!$A$2:$A$366,0)), 2)</f>
        <v>0.21438057924182899</v>
      </c>
      <c r="K167">
        <f t="shared" si="14"/>
        <v>0.24710257839100544</v>
      </c>
      <c r="L167">
        <f>INDEX(prices!$A$2:$G$253, (MATCH(I167,prices!$A$2:$A$253,0)), 5)</f>
        <v>19.114999999999998</v>
      </c>
      <c r="M167">
        <f t="shared" si="15"/>
        <v>2.6033334730720965E-2</v>
      </c>
      <c r="N167">
        <f>IFERROR(IFERROR(INDEX(prices!$A$2:$G$507, (MATCH(I167+30,prices!$A$2:$A$507,0)), 5), INDEX(prices!$A$2:$G$507, (MATCH(I167+32,prices!$A$2:$A$507,0)), 5)), INDEX(prices!$A$2:$G$507, (MATCH(I167+33,prices!$A$2:$A$507,0)), 5))</f>
        <v>12.84</v>
      </c>
      <c r="O167">
        <f t="shared" si="16"/>
        <v>-5.449189985272461E-2</v>
      </c>
      <c r="P167">
        <f>IFERROR(IFERROR(INDEX(prices!$A$2:$G$507, (MATCH(I167+60,prices!$A$2:$A$507,0)), 5), INDEX(prices!$A$2:$G$507, (MATCH(I167+62,prices!$A$2:$A$507,0)), 5)), INDEX(prices!$A$2:$G$507, (MATCH(I167+63,prices!$A$2:$A$507,0)), 5))</f>
        <v>13.65</v>
      </c>
      <c r="Q167">
        <f t="shared" si="17"/>
        <v>-2.604352479486266E-2</v>
      </c>
      <c r="R167">
        <f>IFERROR(IFERROR(INDEX(prices!$A$2:$G$507, (MATCH(I167+90,prices!$A$2:$A$507,0)), 5), INDEX(prices!$A$2:$G$507, (MATCH(I167+92,prices!$A$2:$A$507,0)), 5)), INDEX(prices!$A$2:$G$507, (MATCH(I167+93,prices!$A$2:$A$507,0)), 5))</f>
        <v>13.705</v>
      </c>
      <c r="S167">
        <f t="shared" si="18"/>
        <v>2.5631431244153364E-2</v>
      </c>
      <c r="T167">
        <f>IFERROR(IFERROR(INDEX(prices!$A$2:$G$507, (MATCH(I167+15,prices!$A$2:$A$507,0)), 5), INDEX(prices!$A$2:$G$507, (MATCH(I167+17,prices!$A$2:$A$507,0)), 5)), INDEX(prices!$A$2:$G$507, (MATCH(I167+18,prices!$A$2:$A$507,0)), 5))</f>
        <v>18.870000999999998</v>
      </c>
      <c r="U167">
        <f t="shared" si="19"/>
        <v>9.0909086047641467E-3</v>
      </c>
      <c r="V167">
        <f>IFERROR(IFERROR(INDEX(prices!$A$2:$G$507, (MATCH(I167+7,prices!$A$2:$A$507,0)), 5), INDEX(prices!$A$2:$G$507, (MATCH(I167+9,prices!$A$2:$A$507,0)), 5)), INDEX(prices!$A$2:$G$507, (MATCH(I167+10,prices!$A$2:$A$507,0)), 5))</f>
        <v>17.954999999999998</v>
      </c>
      <c r="W167">
        <f t="shared" si="20"/>
        <v>-6.6390591071061088E-3</v>
      </c>
    </row>
    <row r="168" spans="1:23">
      <c r="A168">
        <v>20150827</v>
      </c>
      <c r="B168">
        <v>2.4</v>
      </c>
      <c r="C168">
        <v>-0.68</v>
      </c>
      <c r="D168">
        <v>0.6</v>
      </c>
      <c r="E168">
        <v>0</v>
      </c>
      <c r="F168">
        <v>8</v>
      </c>
      <c r="G168">
        <v>27</v>
      </c>
      <c r="H168">
        <v>2015</v>
      </c>
      <c r="I168" s="1">
        <v>42243</v>
      </c>
      <c r="J168">
        <f>INDEX(pol!$A$2:$B$366, (MATCH(I168,pol!$A$2:$A$366,0)), 2)</f>
        <v>0.24185956068707401</v>
      </c>
      <c r="K168">
        <f t="shared" si="14"/>
        <v>0.12817850172075401</v>
      </c>
      <c r="L168">
        <f>INDEX(prices!$A$2:$G$253, (MATCH(I168,prices!$A$2:$A$253,0)), 5)</f>
        <v>19.260000000000002</v>
      </c>
      <c r="M168">
        <f t="shared" si="15"/>
        <v>7.5856657075596724E-3</v>
      </c>
      <c r="N168">
        <f>IFERROR(IFERROR(INDEX(prices!$A$2:$G$507, (MATCH(I168+30,prices!$A$2:$A$507,0)), 5), INDEX(prices!$A$2:$G$507, (MATCH(I168+32,prices!$A$2:$A$507,0)), 5)), INDEX(prices!$A$2:$G$507, (MATCH(I168+33,prices!$A$2:$A$507,0)), 5))</f>
        <v>11.984999999999999</v>
      </c>
      <c r="O168">
        <f t="shared" si="16"/>
        <v>-6.6588785046729007E-2</v>
      </c>
      <c r="P168">
        <f>IFERROR(IFERROR(INDEX(prices!$A$2:$G$507, (MATCH(I168+60,prices!$A$2:$A$507,0)), 5), INDEX(prices!$A$2:$G$507, (MATCH(I168+62,prices!$A$2:$A$507,0)), 5)), INDEX(prices!$A$2:$G$507, (MATCH(I168+63,prices!$A$2:$A$507,0)), 5))</f>
        <v>14.015000000000001</v>
      </c>
      <c r="Q168">
        <f t="shared" si="17"/>
        <v>2.6739926739926756E-2</v>
      </c>
      <c r="R168">
        <f>IFERROR(IFERROR(INDEX(prices!$A$2:$G$507, (MATCH(I168+90,prices!$A$2:$A$507,0)), 5), INDEX(prices!$A$2:$G$507, (MATCH(I168+92,prices!$A$2:$A$507,0)), 5)), INDEX(prices!$A$2:$G$507, (MATCH(I168+93,prices!$A$2:$A$507,0)), 5))</f>
        <v>14.3475</v>
      </c>
      <c r="S168">
        <f t="shared" si="18"/>
        <v>4.6880700474279467E-2</v>
      </c>
      <c r="T168">
        <f>IFERROR(IFERROR(INDEX(prices!$A$2:$G$507, (MATCH(I168+15,prices!$A$2:$A$507,0)), 5), INDEX(prices!$A$2:$G$507, (MATCH(I168+17,prices!$A$2:$A$507,0)), 5)), INDEX(prices!$A$2:$G$507, (MATCH(I168+18,prices!$A$2:$A$507,0)), 5))</f>
        <v>18.9375</v>
      </c>
      <c r="U168">
        <f t="shared" si="19"/>
        <v>3.5770533345494543E-3</v>
      </c>
      <c r="V168">
        <f>IFERROR(IFERROR(INDEX(prices!$A$2:$G$507, (MATCH(I168+7,prices!$A$2:$A$507,0)), 5), INDEX(prices!$A$2:$G$507, (MATCH(I168+9,prices!$A$2:$A$507,0)), 5)), INDEX(prices!$A$2:$G$507, (MATCH(I168+10,prices!$A$2:$A$507,0)), 5))</f>
        <v>18.049999</v>
      </c>
      <c r="W168">
        <f t="shared" si="20"/>
        <v>5.2909495962128322E-3</v>
      </c>
    </row>
    <row r="169" spans="1:23">
      <c r="A169">
        <v>20150828</v>
      </c>
      <c r="B169">
        <v>0.23</v>
      </c>
      <c r="C169">
        <v>0.98</v>
      </c>
      <c r="D169">
        <v>0.08</v>
      </c>
      <c r="E169">
        <v>0</v>
      </c>
      <c r="F169">
        <v>8</v>
      </c>
      <c r="G169">
        <v>28</v>
      </c>
      <c r="H169">
        <v>2015</v>
      </c>
      <c r="I169" s="1">
        <v>42244</v>
      </c>
      <c r="J169">
        <f>INDEX(pol!$A$2:$B$366, (MATCH(I169,pol!$A$2:$A$366,0)), 2)</f>
        <v>0.23782870364940201</v>
      </c>
      <c r="K169">
        <f t="shared" si="14"/>
        <v>-1.6666105843495104E-2</v>
      </c>
      <c r="L169">
        <f>INDEX(prices!$A$2:$G$253, (MATCH(I169,prices!$A$2:$A$253,0)), 5)</f>
        <v>18.995000999999998</v>
      </c>
      <c r="M169">
        <f t="shared" si="15"/>
        <v>-1.3759034267912931E-2</v>
      </c>
      <c r="N169">
        <f>IFERROR(IFERROR(INDEX(prices!$A$2:$G$507, (MATCH(I169+30,prices!$A$2:$A$507,0)), 5), INDEX(prices!$A$2:$G$507, (MATCH(I169+32,prices!$A$2:$A$507,0)), 5)), INDEX(prices!$A$2:$G$507, (MATCH(I169+33,prices!$A$2:$A$507,0)), 5))</f>
        <v>11.66</v>
      </c>
      <c r="O169">
        <f t="shared" si="16"/>
        <v>-2.7117229870671614E-2</v>
      </c>
      <c r="P169">
        <f>IFERROR(IFERROR(INDEX(prices!$A$2:$G$507, (MATCH(I169+60,prices!$A$2:$A$507,0)), 5), INDEX(prices!$A$2:$G$507, (MATCH(I169+62,prices!$A$2:$A$507,0)), 5)), INDEX(prices!$A$2:$G$507, (MATCH(I169+63,prices!$A$2:$A$507,0)), 5))</f>
        <v>13.65</v>
      </c>
      <c r="Q169">
        <f t="shared" si="17"/>
        <v>-2.604352479486266E-2</v>
      </c>
      <c r="R169" t="e">
        <f>IFERROR(IFERROR(INDEX(prices!$A$2:$G$507, (MATCH(I169+90,prices!$A$2:$A$507,0)), 5), INDEX(prices!$A$2:$G$507, (MATCH(I169+92,prices!$A$2:$A$507,0)), 5)), INDEX(prices!$A$2:$G$507, (MATCH(I169+93,prices!$A$2:$A$507,0)), 5))</f>
        <v>#N/A</v>
      </c>
      <c r="S169" t="e">
        <f t="shared" si="18"/>
        <v>#N/A</v>
      </c>
      <c r="T169">
        <f>IFERROR(IFERROR(INDEX(prices!$A$2:$G$507, (MATCH(I169+15,prices!$A$2:$A$507,0)), 5), INDEX(prices!$A$2:$G$507, (MATCH(I169+17,prices!$A$2:$A$507,0)), 5)), INDEX(prices!$A$2:$G$507, (MATCH(I169+18,prices!$A$2:$A$507,0)), 5))</f>
        <v>18.732500000000002</v>
      </c>
      <c r="U169">
        <f t="shared" si="19"/>
        <v>-1.0825082508250735E-2</v>
      </c>
      <c r="V169">
        <f>IFERROR(IFERROR(INDEX(prices!$A$2:$G$507, (MATCH(I169+7,prices!$A$2:$A$507,0)), 5), INDEX(prices!$A$2:$G$507, (MATCH(I169+9,prices!$A$2:$A$507,0)), 5)), INDEX(prices!$A$2:$G$507, (MATCH(I169+10,prices!$A$2:$A$507,0)), 5))</f>
        <v>17.789498999999999</v>
      </c>
      <c r="W169">
        <f t="shared" si="20"/>
        <v>-1.4432133763553139E-2</v>
      </c>
    </row>
    <row r="170" spans="1:23">
      <c r="A170">
        <v>20150831</v>
      </c>
      <c r="B170">
        <v>-0.74</v>
      </c>
      <c r="C170">
        <v>0.78</v>
      </c>
      <c r="D170">
        <v>1.42</v>
      </c>
      <c r="E170">
        <v>0</v>
      </c>
      <c r="F170">
        <v>8</v>
      </c>
      <c r="G170">
        <v>31</v>
      </c>
      <c r="H170">
        <v>2015</v>
      </c>
      <c r="I170" s="1">
        <v>42247</v>
      </c>
      <c r="J170">
        <f>INDEX(pol!$A$2:$B$366, (MATCH(I170,pol!$A$2:$A$366,0)), 2)</f>
        <v>0.18727797345097999</v>
      </c>
      <c r="K170">
        <f t="shared" si="14"/>
        <v>-0.21255100592459172</v>
      </c>
      <c r="L170">
        <f>INDEX(prices!$A$2:$G$253, (MATCH(I170,prices!$A$2:$A$253,0)), 5)</f>
        <v>18.620000999999998</v>
      </c>
      <c r="M170">
        <f t="shared" si="15"/>
        <v>-1.9742036338929386E-2</v>
      </c>
      <c r="N170">
        <f>IFERROR(IFERROR(INDEX(prices!$A$2:$G$507, (MATCH(I170+30,prices!$A$2:$A$507,0)), 5), INDEX(prices!$A$2:$G$507, (MATCH(I170+32,prices!$A$2:$A$507,0)), 5)), INDEX(prices!$A$2:$G$507, (MATCH(I170+33,prices!$A$2:$A$507,0)), 5))</f>
        <v>12.05</v>
      </c>
      <c r="O170">
        <f t="shared" si="16"/>
        <v>3.3447684391080666E-2</v>
      </c>
      <c r="P170">
        <f>IFERROR(IFERROR(INDEX(prices!$A$2:$G$507, (MATCH(I170+60,prices!$A$2:$A$507,0)), 5), INDEX(prices!$A$2:$G$507, (MATCH(I170+62,prices!$A$2:$A$507,0)), 5)), INDEX(prices!$A$2:$G$507, (MATCH(I170+63,prices!$A$2:$A$507,0)), 5))</f>
        <v>13.9</v>
      </c>
      <c r="Q170">
        <f t="shared" si="17"/>
        <v>1.8315018315018316E-2</v>
      </c>
      <c r="R170">
        <f>IFERROR(IFERROR(INDEX(prices!$A$2:$G$507, (MATCH(I170+90,prices!$A$2:$A$507,0)), 5), INDEX(prices!$A$2:$G$507, (MATCH(I170+92,prices!$A$2:$A$507,0)), 5)), INDEX(prices!$A$2:$G$507, (MATCH(I170+93,prices!$A$2:$A$507,0)), 5))</f>
        <v>14.7425</v>
      </c>
      <c r="S170" t="e">
        <f t="shared" si="18"/>
        <v>#N/A</v>
      </c>
      <c r="T170">
        <f>IFERROR(IFERROR(INDEX(prices!$A$2:$G$507, (MATCH(I170+15,prices!$A$2:$A$507,0)), 5), INDEX(prices!$A$2:$G$507, (MATCH(I170+17,prices!$A$2:$A$507,0)), 5)), INDEX(prices!$A$2:$G$507, (MATCH(I170+18,prices!$A$2:$A$507,0)), 5))</f>
        <v>18.8825</v>
      </c>
      <c r="U170">
        <f t="shared" si="19"/>
        <v>8.0074736420658512E-3</v>
      </c>
      <c r="V170">
        <f>IFERROR(IFERROR(INDEX(prices!$A$2:$G$507, (MATCH(I170+7,prices!$A$2:$A$507,0)), 5), INDEX(prices!$A$2:$G$507, (MATCH(I170+9,prices!$A$2:$A$507,0)), 5)), INDEX(prices!$A$2:$G$507, (MATCH(I170+10,prices!$A$2:$A$507,0)), 5))</f>
        <v>18.700001</v>
      </c>
      <c r="W170">
        <f t="shared" si="20"/>
        <v>5.1181992252845407E-2</v>
      </c>
    </row>
    <row r="171" spans="1:23">
      <c r="A171">
        <v>20150901</v>
      </c>
      <c r="B171">
        <v>-2.91</v>
      </c>
      <c r="C171">
        <v>0.32</v>
      </c>
      <c r="D171">
        <v>-0.5</v>
      </c>
      <c r="E171">
        <v>0</v>
      </c>
      <c r="F171">
        <v>9</v>
      </c>
      <c r="G171">
        <v>1</v>
      </c>
      <c r="H171">
        <v>2015</v>
      </c>
      <c r="I171" s="1">
        <v>42248</v>
      </c>
      <c r="J171">
        <f>INDEX(pol!$A$2:$B$366, (MATCH(I171,pol!$A$2:$A$366,0)), 2)</f>
        <v>0.215107371909384</v>
      </c>
      <c r="K171">
        <f t="shared" si="14"/>
        <v>0.14859942120042408</v>
      </c>
      <c r="L171">
        <f>INDEX(prices!$A$2:$G$253, (MATCH(I171,prices!$A$2:$A$253,0)), 5)</f>
        <v>18.075001</v>
      </c>
      <c r="M171">
        <f t="shared" si="15"/>
        <v>-2.9269601005928958E-2</v>
      </c>
      <c r="N171">
        <f>IFERROR(IFERROR(INDEX(prices!$A$2:$G$507, (MATCH(I171+30,prices!$A$2:$A$507,0)), 5), INDEX(prices!$A$2:$G$507, (MATCH(I171+32,prices!$A$2:$A$507,0)), 5)), INDEX(prices!$A$2:$G$507, (MATCH(I171+33,prices!$A$2:$A$507,0)), 5))</f>
        <v>11.86</v>
      </c>
      <c r="O171">
        <f t="shared" si="16"/>
        <v>-1.5767634854771888E-2</v>
      </c>
      <c r="P171">
        <f>IFERROR(IFERROR(INDEX(prices!$A$2:$G$507, (MATCH(I171+60,prices!$A$2:$A$507,0)), 5), INDEX(prices!$A$2:$G$507, (MATCH(I171+62,prices!$A$2:$A$507,0)), 5)), INDEX(prices!$A$2:$G$507, (MATCH(I171+63,prices!$A$2:$A$507,0)), 5))</f>
        <v>13.5</v>
      </c>
      <c r="Q171">
        <f t="shared" si="17"/>
        <v>-2.8776978417266213E-2</v>
      </c>
      <c r="R171">
        <f>IFERROR(IFERROR(INDEX(prices!$A$2:$G$507, (MATCH(I171+90,prices!$A$2:$A$507,0)), 5), INDEX(prices!$A$2:$G$507, (MATCH(I171+92,prices!$A$2:$A$507,0)), 5)), INDEX(prices!$A$2:$G$507, (MATCH(I171+93,prices!$A$2:$A$507,0)), 5))</f>
        <v>14.885</v>
      </c>
      <c r="S171">
        <f t="shared" si="18"/>
        <v>9.6659318297439428E-3</v>
      </c>
      <c r="T171">
        <f>IFERROR(IFERROR(INDEX(prices!$A$2:$G$507, (MATCH(I171+15,prices!$A$2:$A$507,0)), 5), INDEX(prices!$A$2:$G$507, (MATCH(I171+17,prices!$A$2:$A$507,0)), 5)), INDEX(prices!$A$2:$G$507, (MATCH(I171+18,prices!$A$2:$A$507,0)), 5))</f>
        <v>18.950001</v>
      </c>
      <c r="U171">
        <f t="shared" si="19"/>
        <v>3.5747914735866559E-3</v>
      </c>
      <c r="V171">
        <f>IFERROR(IFERROR(INDEX(prices!$A$2:$G$507, (MATCH(I171+7,prices!$A$2:$A$507,0)), 5), INDEX(prices!$A$2:$G$507, (MATCH(I171+9,prices!$A$2:$A$507,0)), 5)), INDEX(prices!$A$2:$G$507, (MATCH(I171+10,prices!$A$2:$A$507,0)), 5))</f>
        <v>18.614999999999998</v>
      </c>
      <c r="W171">
        <f t="shared" si="20"/>
        <v>-4.5455077783151925E-3</v>
      </c>
    </row>
    <row r="172" spans="1:23">
      <c r="A172">
        <v>20150902</v>
      </c>
      <c r="B172">
        <v>1.81</v>
      </c>
      <c r="C172">
        <v>-0.17</v>
      </c>
      <c r="D172">
        <v>-0.93</v>
      </c>
      <c r="E172">
        <v>0</v>
      </c>
      <c r="F172">
        <v>9</v>
      </c>
      <c r="G172">
        <v>2</v>
      </c>
      <c r="H172">
        <v>2015</v>
      </c>
      <c r="I172" s="1">
        <v>42249</v>
      </c>
      <c r="J172">
        <f>INDEX(pol!$A$2:$B$366, (MATCH(I172,pol!$A$2:$A$366,0)), 2)</f>
        <v>0.21011626585114501</v>
      </c>
      <c r="K172">
        <f t="shared" si="14"/>
        <v>-2.3202859176493229E-2</v>
      </c>
      <c r="L172">
        <f>INDEX(prices!$A$2:$G$253, (MATCH(I172,prices!$A$2:$A$253,0)), 5)</f>
        <v>17.954999999999998</v>
      </c>
      <c r="M172">
        <f t="shared" si="15"/>
        <v>-6.6390591071061088E-3</v>
      </c>
      <c r="N172">
        <f>IFERROR(IFERROR(INDEX(prices!$A$2:$G$507, (MATCH(I172+30,prices!$A$2:$A$507,0)), 5), INDEX(prices!$A$2:$G$507, (MATCH(I172+32,prices!$A$2:$A$507,0)), 5)), INDEX(prices!$A$2:$G$507, (MATCH(I172+33,prices!$A$2:$A$507,0)), 5))</f>
        <v>11.535</v>
      </c>
      <c r="O172">
        <f t="shared" si="16"/>
        <v>-2.74030354131534E-2</v>
      </c>
      <c r="P172">
        <f>IFERROR(IFERROR(INDEX(prices!$A$2:$G$507, (MATCH(I172+60,prices!$A$2:$A$507,0)), 5), INDEX(prices!$A$2:$G$507, (MATCH(I172+62,prices!$A$2:$A$507,0)), 5)), INDEX(prices!$A$2:$G$507, (MATCH(I172+63,prices!$A$2:$A$507,0)), 5))</f>
        <v>12.744999999999999</v>
      </c>
      <c r="Q172">
        <f t="shared" si="17"/>
        <v>-5.5925925925925983E-2</v>
      </c>
      <c r="R172">
        <f>IFERROR(IFERROR(INDEX(prices!$A$2:$G$507, (MATCH(I172+90,prices!$A$2:$A$507,0)), 5), INDEX(prices!$A$2:$G$507, (MATCH(I172+92,prices!$A$2:$A$507,0)), 5)), INDEX(prices!$A$2:$G$507, (MATCH(I172+93,prices!$A$2:$A$507,0)), 5))</f>
        <v>14.7425</v>
      </c>
      <c r="S172">
        <f t="shared" si="18"/>
        <v>-9.5733960362781381E-3</v>
      </c>
      <c r="T172">
        <f>IFERROR(IFERROR(INDEX(prices!$A$2:$G$507, (MATCH(I172+15,prices!$A$2:$A$507,0)), 5), INDEX(prices!$A$2:$G$507, (MATCH(I172+17,prices!$A$2:$A$507,0)), 5)), INDEX(prices!$A$2:$G$507, (MATCH(I172+18,prices!$A$2:$A$507,0)), 5))</f>
        <v>19.014999</v>
      </c>
      <c r="U172">
        <f t="shared" si="19"/>
        <v>3.429973433774448E-3</v>
      </c>
      <c r="V172">
        <f>IFERROR(IFERROR(INDEX(prices!$A$2:$G$507, (MATCH(I172+7,prices!$A$2:$A$507,0)), 5), INDEX(prices!$A$2:$G$507, (MATCH(I172+9,prices!$A$2:$A$507,0)), 5)), INDEX(prices!$A$2:$G$507, (MATCH(I172+10,prices!$A$2:$A$507,0)), 5))</f>
        <v>18.700001</v>
      </c>
      <c r="W172">
        <f t="shared" si="20"/>
        <v>4.5662637657803862E-3</v>
      </c>
    </row>
    <row r="173" spans="1:23">
      <c r="A173">
        <v>20150903</v>
      </c>
      <c r="B173">
        <v>0.17</v>
      </c>
      <c r="C173">
        <v>-0.32</v>
      </c>
      <c r="D173">
        <v>0.73</v>
      </c>
      <c r="E173">
        <v>0</v>
      </c>
      <c r="F173">
        <v>9</v>
      </c>
      <c r="G173">
        <v>3</v>
      </c>
      <c r="H173">
        <v>2015</v>
      </c>
      <c r="I173" s="1">
        <v>42250</v>
      </c>
      <c r="J173">
        <f>INDEX(pol!$A$2:$B$366, (MATCH(I173,pol!$A$2:$A$366,0)), 2)</f>
        <v>0.23361235066415001</v>
      </c>
      <c r="K173">
        <f t="shared" si="14"/>
        <v>0.11182420703045708</v>
      </c>
      <c r="L173">
        <f>INDEX(prices!$A$2:$G$253, (MATCH(I173,prices!$A$2:$A$253,0)), 5)</f>
        <v>18.049999</v>
      </c>
      <c r="M173">
        <f t="shared" si="15"/>
        <v>5.2909495962128322E-3</v>
      </c>
      <c r="N173">
        <f>IFERROR(IFERROR(INDEX(prices!$A$2:$G$507, (MATCH(I173+30,prices!$A$2:$A$507,0)), 5), INDEX(prices!$A$2:$G$507, (MATCH(I173+32,prices!$A$2:$A$507,0)), 5)), INDEX(prices!$A$2:$G$507, (MATCH(I173+33,prices!$A$2:$A$507,0)), 5))</f>
        <v>11.68</v>
      </c>
      <c r="O173">
        <f t="shared" si="16"/>
        <v>1.2570437798006031E-2</v>
      </c>
      <c r="P173">
        <f>IFERROR(IFERROR(INDEX(prices!$A$2:$G$507, (MATCH(I173+60,prices!$A$2:$A$507,0)), 5), INDEX(prices!$A$2:$G$507, (MATCH(I173+62,prices!$A$2:$A$507,0)), 5)), INDEX(prices!$A$2:$G$507, (MATCH(I173+63,prices!$A$2:$A$507,0)), 5))</f>
        <v>13.5</v>
      </c>
      <c r="Q173">
        <f t="shared" si="17"/>
        <v>5.9238917222440235E-2</v>
      </c>
      <c r="R173">
        <f>IFERROR(IFERROR(INDEX(prices!$A$2:$G$507, (MATCH(I173+90,prices!$A$2:$A$507,0)), 5), INDEX(prices!$A$2:$G$507, (MATCH(I173+92,prices!$A$2:$A$507,0)), 5)), INDEX(prices!$A$2:$G$507, (MATCH(I173+93,prices!$A$2:$A$507,0)), 5))</f>
        <v>14.42</v>
      </c>
      <c r="S173">
        <f t="shared" si="18"/>
        <v>-2.1875529930473109E-2</v>
      </c>
      <c r="T173">
        <f>IFERROR(IFERROR(INDEX(prices!$A$2:$G$507, (MATCH(I173+15,prices!$A$2:$A$507,0)), 5), INDEX(prices!$A$2:$G$507, (MATCH(I173+17,prices!$A$2:$A$507,0)), 5)), INDEX(prices!$A$2:$G$507, (MATCH(I173+18,prices!$A$2:$A$507,0)), 5))</f>
        <v>18.155000999999999</v>
      </c>
      <c r="U173">
        <f t="shared" si="19"/>
        <v>-4.5227349209957933E-2</v>
      </c>
      <c r="V173">
        <f>IFERROR(IFERROR(INDEX(prices!$A$2:$G$507, (MATCH(I173+7,prices!$A$2:$A$507,0)), 5), INDEX(prices!$A$2:$G$507, (MATCH(I173+9,prices!$A$2:$A$507,0)), 5)), INDEX(prices!$A$2:$G$507, (MATCH(I173+10,prices!$A$2:$A$507,0)), 5))</f>
        <v>18.870000999999998</v>
      </c>
      <c r="W173">
        <f t="shared" si="20"/>
        <v>9.0909086047641467E-3</v>
      </c>
    </row>
    <row r="174" spans="1:23">
      <c r="A174">
        <v>20150904</v>
      </c>
      <c r="B174">
        <v>-1.39</v>
      </c>
      <c r="C174">
        <v>0.9</v>
      </c>
      <c r="D174">
        <v>-0.57999999999999996</v>
      </c>
      <c r="E174">
        <v>0</v>
      </c>
      <c r="F174">
        <v>9</v>
      </c>
      <c r="G174">
        <v>4</v>
      </c>
      <c r="H174">
        <v>2015</v>
      </c>
      <c r="I174" s="1">
        <v>42251</v>
      </c>
      <c r="J174">
        <f>INDEX(pol!$A$2:$B$366, (MATCH(I174,pol!$A$2:$A$366,0)), 2)</f>
        <v>0.25789586835746497</v>
      </c>
      <c r="K174">
        <f t="shared" si="14"/>
        <v>0.10394791895324863</v>
      </c>
      <c r="L174">
        <f>INDEX(prices!$A$2:$G$253, (MATCH(I174,prices!$A$2:$A$253,0)), 5)</f>
        <v>17.789498999999999</v>
      </c>
      <c r="M174">
        <f t="shared" si="15"/>
        <v>-1.4432133763553139E-2</v>
      </c>
      <c r="N174">
        <f>IFERROR(IFERROR(INDEX(prices!$A$2:$G$507, (MATCH(I174+30,prices!$A$2:$A$507,0)), 5), INDEX(prices!$A$2:$G$507, (MATCH(I174+32,prices!$A$2:$A$507,0)), 5)), INDEX(prices!$A$2:$G$507, (MATCH(I174+33,prices!$A$2:$A$507,0)), 5))</f>
        <v>12.2125</v>
      </c>
      <c r="O174">
        <f t="shared" si="16"/>
        <v>4.5590753424657592E-2</v>
      </c>
      <c r="P174">
        <f>IFERROR(IFERROR(INDEX(prices!$A$2:$G$507, (MATCH(I174+60,prices!$A$2:$A$507,0)), 5), INDEX(prices!$A$2:$G$507, (MATCH(I174+62,prices!$A$2:$A$507,0)), 5)), INDEX(prices!$A$2:$G$507, (MATCH(I174+63,prices!$A$2:$A$507,0)), 5))</f>
        <v>12.744999999999999</v>
      </c>
      <c r="Q174">
        <f t="shared" si="17"/>
        <v>-5.5925925925925983E-2</v>
      </c>
      <c r="R174">
        <f>IFERROR(IFERROR(INDEX(prices!$A$2:$G$507, (MATCH(I174+90,prices!$A$2:$A$507,0)), 5), INDEX(prices!$A$2:$G$507, (MATCH(I174+92,prices!$A$2:$A$507,0)), 5)), INDEX(prices!$A$2:$G$507, (MATCH(I174+93,prices!$A$2:$A$507,0)), 5))</f>
        <v>14.94</v>
      </c>
      <c r="S174">
        <f t="shared" si="18"/>
        <v>3.6061026352288458E-2</v>
      </c>
      <c r="T174">
        <f>IFERROR(IFERROR(INDEX(prices!$A$2:$G$507, (MATCH(I174+15,prices!$A$2:$A$507,0)), 5), INDEX(prices!$A$2:$G$507, (MATCH(I174+17,prices!$A$2:$A$507,0)), 5)), INDEX(prices!$A$2:$G$507, (MATCH(I174+18,prices!$A$2:$A$507,0)), 5))</f>
        <v>15.05</v>
      </c>
      <c r="U174">
        <f t="shared" si="19"/>
        <v>-0.17102731087704143</v>
      </c>
      <c r="V174">
        <f>IFERROR(IFERROR(INDEX(prices!$A$2:$G$507, (MATCH(I174+7,prices!$A$2:$A$507,0)), 5), INDEX(prices!$A$2:$G$507, (MATCH(I174+9,prices!$A$2:$A$507,0)), 5)), INDEX(prices!$A$2:$G$507, (MATCH(I174+10,prices!$A$2:$A$507,0)), 5))</f>
        <v>18.9375</v>
      </c>
      <c r="W174">
        <f t="shared" si="20"/>
        <v>3.5770533345494543E-3</v>
      </c>
    </row>
    <row r="175" spans="1:23">
      <c r="A175">
        <v>20150908</v>
      </c>
      <c r="B175">
        <v>2.52</v>
      </c>
      <c r="C175">
        <v>-0.37</v>
      </c>
      <c r="D175">
        <v>-0.56000000000000005</v>
      </c>
      <c r="E175">
        <v>0</v>
      </c>
      <c r="F175">
        <v>9</v>
      </c>
      <c r="G175">
        <v>8</v>
      </c>
      <c r="H175">
        <v>2015</v>
      </c>
      <c r="I175" s="1">
        <v>42255</v>
      </c>
      <c r="J175">
        <f>INDEX(pol!$A$2:$B$366, (MATCH(I175,pol!$A$2:$A$366,0)), 2)</f>
        <v>0.28817319202564101</v>
      </c>
      <c r="K175">
        <f t="shared" si="14"/>
        <v>0.11740135218532918</v>
      </c>
      <c r="L175">
        <f>INDEX(prices!$A$2:$G$253, (MATCH(I175,prices!$A$2:$A$253,0)), 5)</f>
        <v>18.614999999999998</v>
      </c>
      <c r="M175">
        <f t="shared" si="15"/>
        <v>4.6403836330635238E-2</v>
      </c>
      <c r="N175">
        <f>IFERROR(IFERROR(INDEX(prices!$A$2:$G$507, (MATCH(I175+30,prices!$A$2:$A$507,0)), 5), INDEX(prices!$A$2:$G$507, (MATCH(I175+32,prices!$A$2:$A$507,0)), 5)), INDEX(prices!$A$2:$G$507, (MATCH(I175+33,prices!$A$2:$A$507,0)), 5))</f>
        <v>13.385</v>
      </c>
      <c r="O175">
        <f t="shared" si="16"/>
        <v>9.6008188331627387E-2</v>
      </c>
      <c r="P175">
        <f>IFERROR(IFERROR(INDEX(prices!$A$2:$G$507, (MATCH(I175+60,prices!$A$2:$A$507,0)), 5), INDEX(prices!$A$2:$G$507, (MATCH(I175+62,prices!$A$2:$A$507,0)), 5)), INDEX(prices!$A$2:$G$507, (MATCH(I175+63,prices!$A$2:$A$507,0)), 5))</f>
        <v>13.03</v>
      </c>
      <c r="Q175">
        <f t="shared" si="17"/>
        <v>2.2361710474695973E-2</v>
      </c>
      <c r="R175">
        <f>IFERROR(IFERROR(INDEX(prices!$A$2:$G$507, (MATCH(I175+90,prices!$A$2:$A$507,0)), 5), INDEX(prices!$A$2:$G$507, (MATCH(I175+92,prices!$A$2:$A$507,0)), 5)), INDEX(prices!$A$2:$G$507, (MATCH(I175+93,prices!$A$2:$A$507,0)), 5))</f>
        <v>14.8125</v>
      </c>
      <c r="S175">
        <f t="shared" si="18"/>
        <v>-8.5341365461847063E-3</v>
      </c>
      <c r="T175">
        <f>IFERROR(IFERROR(INDEX(prices!$A$2:$G$507, (MATCH(I175+15,prices!$A$2:$A$507,0)), 5), INDEX(prices!$A$2:$G$507, (MATCH(I175+17,prices!$A$2:$A$507,0)), 5)), INDEX(prices!$A$2:$G$507, (MATCH(I175+18,prices!$A$2:$A$507,0)), 5))</f>
        <v>13.55</v>
      </c>
      <c r="U175">
        <f t="shared" si="19"/>
        <v>-9.9667774086378738E-2</v>
      </c>
      <c r="V175">
        <f>IFERROR(IFERROR(INDEX(prices!$A$2:$G$507, (MATCH(I175+7,prices!$A$2:$A$507,0)), 5), INDEX(prices!$A$2:$G$507, (MATCH(I175+9,prices!$A$2:$A$507,0)), 5)), INDEX(prices!$A$2:$G$507, (MATCH(I175+10,prices!$A$2:$A$507,0)), 5))</f>
        <v>18.8825</v>
      </c>
      <c r="W175">
        <f t="shared" si="20"/>
        <v>-2.9042904290428892E-3</v>
      </c>
    </row>
    <row r="176" spans="1:23">
      <c r="A176">
        <v>20150909</v>
      </c>
      <c r="B176">
        <v>-1.34</v>
      </c>
      <c r="C176">
        <v>0.16</v>
      </c>
      <c r="D176">
        <v>0.11</v>
      </c>
      <c r="E176">
        <v>0</v>
      </c>
      <c r="F176">
        <v>9</v>
      </c>
      <c r="G176">
        <v>9</v>
      </c>
      <c r="H176">
        <v>2015</v>
      </c>
      <c r="I176" s="1">
        <v>42256</v>
      </c>
      <c r="J176">
        <f>INDEX(pol!$A$2:$B$366, (MATCH(I176,pol!$A$2:$A$366,0)), 2)</f>
        <v>0.18274301206926399</v>
      </c>
      <c r="K176">
        <f t="shared" si="14"/>
        <v>-0.36585700153189848</v>
      </c>
      <c r="L176">
        <f>INDEX(prices!$A$2:$G$253, (MATCH(I176,prices!$A$2:$A$253,0)), 5)</f>
        <v>18.700001</v>
      </c>
      <c r="M176">
        <f t="shared" si="15"/>
        <v>4.5662637657803862E-3</v>
      </c>
      <c r="N176">
        <f>IFERROR(IFERROR(INDEX(prices!$A$2:$G$507, (MATCH(I176+30,prices!$A$2:$A$507,0)), 5), INDEX(prices!$A$2:$G$507, (MATCH(I176+32,prices!$A$2:$A$507,0)), 5)), INDEX(prices!$A$2:$G$507, (MATCH(I176+33,prices!$A$2:$A$507,0)), 5))</f>
        <v>14.145</v>
      </c>
      <c r="O176">
        <f t="shared" si="16"/>
        <v>5.6779977586850938E-2</v>
      </c>
      <c r="P176">
        <f>IFERROR(IFERROR(INDEX(prices!$A$2:$G$507, (MATCH(I176+60,prices!$A$2:$A$507,0)), 5), INDEX(prices!$A$2:$G$507, (MATCH(I176+62,prices!$A$2:$A$507,0)), 5)), INDEX(prices!$A$2:$G$507, (MATCH(I176+63,prices!$A$2:$A$507,0)), 5))</f>
        <v>12.91</v>
      </c>
      <c r="Q176">
        <f t="shared" si="17"/>
        <v>-9.2095165003836712E-3</v>
      </c>
      <c r="R176">
        <f>IFERROR(IFERROR(INDEX(prices!$A$2:$G$507, (MATCH(I176+90,prices!$A$2:$A$507,0)), 5), INDEX(prices!$A$2:$G$507, (MATCH(I176+92,prices!$A$2:$A$507,0)), 5)), INDEX(prices!$A$2:$G$507, (MATCH(I176+93,prices!$A$2:$A$507,0)), 5))</f>
        <v>14.55</v>
      </c>
      <c r="S176">
        <f t="shared" si="18"/>
        <v>-1.7721518987341724E-2</v>
      </c>
      <c r="T176">
        <f>IFERROR(IFERROR(INDEX(prices!$A$2:$G$507, (MATCH(I176+15,prices!$A$2:$A$507,0)), 5), INDEX(prices!$A$2:$G$507, (MATCH(I176+17,prices!$A$2:$A$507,0)), 5)), INDEX(prices!$A$2:$G$507, (MATCH(I176+18,prices!$A$2:$A$507,0)), 5))</f>
        <v>13.58</v>
      </c>
      <c r="U176">
        <f t="shared" si="19"/>
        <v>2.2140221402213549E-3</v>
      </c>
      <c r="V176">
        <f>IFERROR(IFERROR(INDEX(prices!$A$2:$G$507, (MATCH(I176+7,prices!$A$2:$A$507,0)), 5), INDEX(prices!$A$2:$G$507, (MATCH(I176+9,prices!$A$2:$A$507,0)), 5)), INDEX(prices!$A$2:$G$507, (MATCH(I176+10,prices!$A$2:$A$507,0)), 5))</f>
        <v>18.950001</v>
      </c>
      <c r="W176">
        <f t="shared" si="20"/>
        <v>3.5747914735866559E-3</v>
      </c>
    </row>
    <row r="177" spans="1:23">
      <c r="A177">
        <v>20150910</v>
      </c>
      <c r="B177">
        <v>0.49</v>
      </c>
      <c r="C177">
        <v>-0.13</v>
      </c>
      <c r="D177">
        <v>-0.31</v>
      </c>
      <c r="E177">
        <v>0</v>
      </c>
      <c r="F177">
        <v>9</v>
      </c>
      <c r="G177">
        <v>10</v>
      </c>
      <c r="H177">
        <v>2015</v>
      </c>
      <c r="I177" s="1">
        <v>42257</v>
      </c>
      <c r="J177">
        <f>INDEX(pol!$A$2:$B$366, (MATCH(I177,pol!$A$2:$A$366,0)), 2)</f>
        <v>0.268065177193547</v>
      </c>
      <c r="K177">
        <f t="shared" si="14"/>
        <v>0.46689700557164865</v>
      </c>
      <c r="L177">
        <f>INDEX(prices!$A$2:$G$253, (MATCH(I177,prices!$A$2:$A$253,0)), 5)</f>
        <v>18.870000999999998</v>
      </c>
      <c r="M177">
        <f t="shared" si="15"/>
        <v>9.0909086047641467E-3</v>
      </c>
      <c r="N177">
        <f>IFERROR(IFERROR(INDEX(prices!$A$2:$G$507, (MATCH(I177+30,prices!$A$2:$A$507,0)), 5), INDEX(prices!$A$2:$G$507, (MATCH(I177+32,prices!$A$2:$A$507,0)), 5)), INDEX(prices!$A$2:$G$507, (MATCH(I177+33,prices!$A$2:$A$507,0)), 5))</f>
        <v>15.234999999999999</v>
      </c>
      <c r="O177">
        <f t="shared" si="16"/>
        <v>7.7059031459879815E-2</v>
      </c>
      <c r="P177">
        <f>IFERROR(IFERROR(INDEX(prices!$A$2:$G$507, (MATCH(I177+60,prices!$A$2:$A$507,0)), 5), INDEX(prices!$A$2:$G$507, (MATCH(I177+62,prices!$A$2:$A$507,0)), 5)), INDEX(prices!$A$2:$G$507, (MATCH(I177+63,prices!$A$2:$A$507,0)), 5))</f>
        <v>13.03</v>
      </c>
      <c r="Q177">
        <f t="shared" si="17"/>
        <v>9.2951200619674056E-3</v>
      </c>
      <c r="R177">
        <f>IFERROR(IFERROR(INDEX(prices!$A$2:$G$507, (MATCH(I177+90,prices!$A$2:$A$507,0)), 5), INDEX(prices!$A$2:$G$507, (MATCH(I177+92,prices!$A$2:$A$507,0)), 5)), INDEX(prices!$A$2:$G$507, (MATCH(I177+93,prices!$A$2:$A$507,0)), 5))</f>
        <v>15.35</v>
      </c>
      <c r="S177">
        <f t="shared" si="18"/>
        <v>5.498281786941573E-2</v>
      </c>
      <c r="T177">
        <f>IFERROR(IFERROR(INDEX(prices!$A$2:$G$507, (MATCH(I177+15,prices!$A$2:$A$507,0)), 5), INDEX(prices!$A$2:$G$507, (MATCH(I177+17,prices!$A$2:$A$507,0)), 5)), INDEX(prices!$A$2:$G$507, (MATCH(I177+18,prices!$A$2:$A$507,0)), 5))</f>
        <v>12.84</v>
      </c>
      <c r="U177">
        <f t="shared" si="19"/>
        <v>-5.449189985272461E-2</v>
      </c>
      <c r="V177">
        <f>IFERROR(IFERROR(INDEX(prices!$A$2:$G$507, (MATCH(I177+7,prices!$A$2:$A$507,0)), 5), INDEX(prices!$A$2:$G$507, (MATCH(I177+9,prices!$A$2:$A$507,0)), 5)), INDEX(prices!$A$2:$G$507, (MATCH(I177+10,prices!$A$2:$A$507,0)), 5))</f>
        <v>19.014999</v>
      </c>
      <c r="W177">
        <f t="shared" si="20"/>
        <v>3.429973433774448E-3</v>
      </c>
    </row>
    <row r="178" spans="1:23">
      <c r="A178">
        <v>20150911</v>
      </c>
      <c r="B178">
        <v>0.44</v>
      </c>
      <c r="C178">
        <v>-0.2</v>
      </c>
      <c r="D178">
        <v>-0.7</v>
      </c>
      <c r="E178">
        <v>0</v>
      </c>
      <c r="F178">
        <v>9</v>
      </c>
      <c r="G178">
        <v>11</v>
      </c>
      <c r="H178">
        <v>2015</v>
      </c>
      <c r="I178" s="1">
        <v>42258</v>
      </c>
      <c r="J178">
        <f>INDEX(pol!$A$2:$B$366, (MATCH(I178,pol!$A$2:$A$366,0)), 2)</f>
        <v>0.219000459943127</v>
      </c>
      <c r="K178">
        <f t="shared" si="14"/>
        <v>-0.18303278987630142</v>
      </c>
      <c r="L178">
        <f>INDEX(prices!$A$2:$G$253, (MATCH(I178,prices!$A$2:$A$253,0)), 5)</f>
        <v>18.9375</v>
      </c>
      <c r="M178">
        <f t="shared" si="15"/>
        <v>3.5770533345494543E-3</v>
      </c>
      <c r="N178">
        <f>IFERROR(IFERROR(INDEX(prices!$A$2:$G$507, (MATCH(I178+30,prices!$A$2:$A$507,0)), 5), INDEX(prices!$A$2:$G$507, (MATCH(I178+32,prices!$A$2:$A$507,0)), 5)), INDEX(prices!$A$2:$G$507, (MATCH(I178+33,prices!$A$2:$A$507,0)), 5))</f>
        <v>14.625</v>
      </c>
      <c r="O178">
        <f t="shared" si="16"/>
        <v>-4.0039382999671774E-2</v>
      </c>
      <c r="P178">
        <f>IFERROR(IFERROR(INDEX(prices!$A$2:$G$507, (MATCH(I178+60,prices!$A$2:$A$507,0)), 5), INDEX(prices!$A$2:$G$507, (MATCH(I178+62,prices!$A$2:$A$507,0)), 5)), INDEX(prices!$A$2:$G$507, (MATCH(I178+63,prices!$A$2:$A$507,0)), 5))</f>
        <v>12.91</v>
      </c>
      <c r="Q178">
        <f t="shared" si="17"/>
        <v>-9.2095165003836712E-3</v>
      </c>
      <c r="R178">
        <f>IFERROR(IFERROR(INDEX(prices!$A$2:$G$507, (MATCH(I178+90,prices!$A$2:$A$507,0)), 5), INDEX(prices!$A$2:$G$507, (MATCH(I178+92,prices!$A$2:$A$507,0)), 5)), INDEX(prices!$A$2:$G$507, (MATCH(I178+93,prices!$A$2:$A$507,0)), 5))</f>
        <v>15.3025</v>
      </c>
      <c r="S178">
        <f t="shared" si="18"/>
        <v>-3.0944625407165753E-3</v>
      </c>
      <c r="T178">
        <f>IFERROR(IFERROR(INDEX(prices!$A$2:$G$507, (MATCH(I178+15,prices!$A$2:$A$507,0)), 5), INDEX(prices!$A$2:$G$507, (MATCH(I178+17,prices!$A$2:$A$507,0)), 5)), INDEX(prices!$A$2:$G$507, (MATCH(I178+18,prices!$A$2:$A$507,0)), 5))</f>
        <v>11.984999999999999</v>
      </c>
      <c r="U178">
        <f t="shared" si="19"/>
        <v>-6.6588785046729007E-2</v>
      </c>
      <c r="V178">
        <f>IFERROR(IFERROR(INDEX(prices!$A$2:$G$507, (MATCH(I178+7,prices!$A$2:$A$507,0)), 5), INDEX(prices!$A$2:$G$507, (MATCH(I178+9,prices!$A$2:$A$507,0)), 5)), INDEX(prices!$A$2:$G$507, (MATCH(I178+10,prices!$A$2:$A$507,0)), 5))</f>
        <v>18.155000999999999</v>
      </c>
      <c r="W178">
        <f t="shared" si="20"/>
        <v>-4.5227349209957933E-2</v>
      </c>
    </row>
    <row r="179" spans="1:23">
      <c r="A179">
        <v>20150914</v>
      </c>
      <c r="B179">
        <v>-0.41</v>
      </c>
      <c r="C179">
        <v>0.03</v>
      </c>
      <c r="D179">
        <v>0.01</v>
      </c>
      <c r="E179">
        <v>0</v>
      </c>
      <c r="F179">
        <v>9</v>
      </c>
      <c r="G179">
        <v>14</v>
      </c>
      <c r="H179">
        <v>2015</v>
      </c>
      <c r="I179" s="1">
        <v>42261</v>
      </c>
      <c r="J179">
        <f>INDEX(pol!$A$2:$B$366, (MATCH(I179,pol!$A$2:$A$366,0)), 2)</f>
        <v>0.217448798036423</v>
      </c>
      <c r="K179">
        <f t="shared" si="14"/>
        <v>-7.0851993055492026E-3</v>
      </c>
      <c r="L179">
        <f>INDEX(prices!$A$2:$G$253, (MATCH(I179,prices!$A$2:$A$253,0)), 5)</f>
        <v>18.732500000000002</v>
      </c>
      <c r="M179">
        <f t="shared" si="15"/>
        <v>-1.0825082508250735E-2</v>
      </c>
      <c r="N179">
        <f>IFERROR(IFERROR(INDEX(prices!$A$2:$G$507, (MATCH(I179+30,prices!$A$2:$A$507,0)), 5), INDEX(prices!$A$2:$G$507, (MATCH(I179+32,prices!$A$2:$A$507,0)), 5)), INDEX(prices!$A$2:$G$507, (MATCH(I179+33,prices!$A$2:$A$507,0)), 5))</f>
        <v>14.6225</v>
      </c>
      <c r="O179">
        <f t="shared" si="16"/>
        <v>-1.7094017094013692E-4</v>
      </c>
      <c r="P179">
        <f>IFERROR(IFERROR(INDEX(prices!$A$2:$G$507, (MATCH(I179+60,prices!$A$2:$A$507,0)), 5), INDEX(prices!$A$2:$G$507, (MATCH(I179+62,prices!$A$2:$A$507,0)), 5)), INDEX(prices!$A$2:$G$507, (MATCH(I179+63,prices!$A$2:$A$507,0)), 5))</f>
        <v>12.785</v>
      </c>
      <c r="Q179">
        <f t="shared" si="17"/>
        <v>-9.6824167312161112E-3</v>
      </c>
      <c r="R179">
        <f>IFERROR(IFERROR(INDEX(prices!$A$2:$G$507, (MATCH(I179+90,prices!$A$2:$A$507,0)), 5), INDEX(prices!$A$2:$G$507, (MATCH(I179+92,prices!$A$2:$A$507,0)), 5)), INDEX(prices!$A$2:$G$507, (MATCH(I179+93,prices!$A$2:$A$507,0)), 5))</f>
        <v>14.7125</v>
      </c>
      <c r="S179">
        <f t="shared" si="18"/>
        <v>-3.8555791537330492E-2</v>
      </c>
      <c r="T179">
        <f>IFERROR(IFERROR(INDEX(prices!$A$2:$G$507, (MATCH(I179+15,prices!$A$2:$A$507,0)), 5), INDEX(prices!$A$2:$G$507, (MATCH(I179+17,prices!$A$2:$A$507,0)), 5)), INDEX(prices!$A$2:$G$507, (MATCH(I179+18,prices!$A$2:$A$507,0)), 5))</f>
        <v>11.66</v>
      </c>
      <c r="U179">
        <f t="shared" si="19"/>
        <v>-2.7117229870671614E-2</v>
      </c>
      <c r="V179">
        <f>IFERROR(IFERROR(INDEX(prices!$A$2:$G$507, (MATCH(I179+7,prices!$A$2:$A$507,0)), 5), INDEX(prices!$A$2:$G$507, (MATCH(I179+9,prices!$A$2:$A$507,0)), 5)), INDEX(prices!$A$2:$G$507, (MATCH(I179+10,prices!$A$2:$A$507,0)), 5))</f>
        <v>15.05</v>
      </c>
      <c r="W179">
        <f t="shared" si="20"/>
        <v>-0.17102731087704143</v>
      </c>
    </row>
    <row r="180" spans="1:23">
      <c r="A180">
        <v>20150915</v>
      </c>
      <c r="B180">
        <v>1.22</v>
      </c>
      <c r="C180">
        <v>-0.19</v>
      </c>
      <c r="D180">
        <v>0.24</v>
      </c>
      <c r="E180">
        <v>0</v>
      </c>
      <c r="F180">
        <v>9</v>
      </c>
      <c r="G180">
        <v>15</v>
      </c>
      <c r="H180">
        <v>2015</v>
      </c>
      <c r="I180" s="1">
        <v>42262</v>
      </c>
      <c r="J180">
        <f>INDEX(pol!$A$2:$B$366, (MATCH(I180,pol!$A$2:$A$366,0)), 2)</f>
        <v>0.25060420824079199</v>
      </c>
      <c r="K180">
        <f t="shared" si="14"/>
        <v>0.15247456184520003</v>
      </c>
      <c r="L180">
        <f>INDEX(prices!$A$2:$G$253, (MATCH(I180,prices!$A$2:$A$253,0)), 5)</f>
        <v>18.8825</v>
      </c>
      <c r="M180">
        <f t="shared" si="15"/>
        <v>8.0074736420658512E-3</v>
      </c>
      <c r="N180">
        <f>IFERROR(IFERROR(INDEX(prices!$A$2:$G$507, (MATCH(I180+30,prices!$A$2:$A$507,0)), 5), INDEX(prices!$A$2:$G$507, (MATCH(I180+32,prices!$A$2:$A$507,0)), 5)), INDEX(prices!$A$2:$G$507, (MATCH(I180+33,prices!$A$2:$A$507,0)), 5))</f>
        <v>14.095000000000001</v>
      </c>
      <c r="O180">
        <f t="shared" si="16"/>
        <v>-3.6074542656864411E-2</v>
      </c>
      <c r="P180">
        <f>IFERROR(IFERROR(INDEX(prices!$A$2:$G$507, (MATCH(I180+60,prices!$A$2:$A$507,0)), 5), INDEX(prices!$A$2:$G$507, (MATCH(I180+62,prices!$A$2:$A$507,0)), 5)), INDEX(prices!$A$2:$G$507, (MATCH(I180+63,prices!$A$2:$A$507,0)), 5))</f>
        <v>12.664999999999999</v>
      </c>
      <c r="Q180">
        <f t="shared" si="17"/>
        <v>-9.385999217833476E-3</v>
      </c>
      <c r="R180">
        <f>IFERROR(IFERROR(INDEX(prices!$A$2:$G$507, (MATCH(I180+90,prices!$A$2:$A$507,0)), 5), INDEX(prices!$A$2:$G$507, (MATCH(I180+92,prices!$A$2:$A$507,0)), 5)), INDEX(prices!$A$2:$G$507, (MATCH(I180+93,prices!$A$2:$A$507,0)), 5))</f>
        <v>14.715</v>
      </c>
      <c r="S180">
        <f t="shared" si="18"/>
        <v>1.6992353440948191E-4</v>
      </c>
      <c r="T180">
        <f>IFERROR(IFERROR(INDEX(prices!$A$2:$G$507, (MATCH(I180+15,prices!$A$2:$A$507,0)), 5), INDEX(prices!$A$2:$G$507, (MATCH(I180+17,prices!$A$2:$A$507,0)), 5)), INDEX(prices!$A$2:$G$507, (MATCH(I180+18,prices!$A$2:$A$507,0)), 5))</f>
        <v>12.05</v>
      </c>
      <c r="U180">
        <f t="shared" si="19"/>
        <v>3.3447684391080666E-2</v>
      </c>
      <c r="V180">
        <f>IFERROR(IFERROR(INDEX(prices!$A$2:$G$507, (MATCH(I180+7,prices!$A$2:$A$507,0)), 5), INDEX(prices!$A$2:$G$507, (MATCH(I180+9,prices!$A$2:$A$507,0)), 5)), INDEX(prices!$A$2:$G$507, (MATCH(I180+10,prices!$A$2:$A$507,0)), 5))</f>
        <v>12.72</v>
      </c>
      <c r="W180">
        <f t="shared" si="20"/>
        <v>-0.15481727574750831</v>
      </c>
    </row>
    <row r="181" spans="1:23">
      <c r="A181">
        <v>20150916</v>
      </c>
      <c r="B181">
        <v>0.84</v>
      </c>
      <c r="C181">
        <v>0.02</v>
      </c>
      <c r="D181">
        <v>0.44</v>
      </c>
      <c r="E181">
        <v>0</v>
      </c>
      <c r="F181">
        <v>9</v>
      </c>
      <c r="G181">
        <v>16</v>
      </c>
      <c r="H181">
        <v>2015</v>
      </c>
      <c r="I181" s="1">
        <v>42263</v>
      </c>
      <c r="J181">
        <f>INDEX(pol!$A$2:$B$366, (MATCH(I181,pol!$A$2:$A$366,0)), 2)</f>
        <v>0.204862956416973</v>
      </c>
      <c r="K181">
        <f t="shared" si="14"/>
        <v>-0.18252387757139621</v>
      </c>
      <c r="L181">
        <f>INDEX(prices!$A$2:$G$253, (MATCH(I181,prices!$A$2:$A$253,0)), 5)</f>
        <v>18.950001</v>
      </c>
      <c r="M181">
        <f t="shared" si="15"/>
        <v>3.5747914735866559E-3</v>
      </c>
      <c r="N181">
        <f>IFERROR(IFERROR(INDEX(prices!$A$2:$G$507, (MATCH(I181+30,prices!$A$2:$A$507,0)), 5), INDEX(prices!$A$2:$G$507, (MATCH(I181+32,prices!$A$2:$A$507,0)), 5)), INDEX(prices!$A$2:$G$507, (MATCH(I181+33,prices!$A$2:$A$507,0)), 5))</f>
        <v>13.715</v>
      </c>
      <c r="O181">
        <f t="shared" si="16"/>
        <v>-2.69599148634268E-2</v>
      </c>
      <c r="P181">
        <f>IFERROR(IFERROR(INDEX(prices!$A$2:$G$507, (MATCH(I181+60,prices!$A$2:$A$507,0)), 5), INDEX(prices!$A$2:$G$507, (MATCH(I181+62,prices!$A$2:$A$507,0)), 5)), INDEX(prices!$A$2:$G$507, (MATCH(I181+63,prices!$A$2:$A$507,0)), 5))</f>
        <v>12.52</v>
      </c>
      <c r="Q181">
        <f t="shared" si="17"/>
        <v>-1.1448874851954172E-2</v>
      </c>
      <c r="R181">
        <f>IFERROR(IFERROR(INDEX(prices!$A$2:$G$507, (MATCH(I181+90,prices!$A$2:$A$507,0)), 5), INDEX(prices!$A$2:$G$507, (MATCH(I181+92,prices!$A$2:$A$507,0)), 5)), INDEX(prices!$A$2:$G$507, (MATCH(I181+93,prices!$A$2:$A$507,0)), 5))</f>
        <v>14.7125</v>
      </c>
      <c r="S181">
        <f t="shared" si="18"/>
        <v>-1.6989466530747556E-4</v>
      </c>
      <c r="T181">
        <f>IFERROR(IFERROR(INDEX(prices!$A$2:$G$507, (MATCH(I181+15,prices!$A$2:$A$507,0)), 5), INDEX(prices!$A$2:$G$507, (MATCH(I181+17,prices!$A$2:$A$507,0)), 5)), INDEX(prices!$A$2:$G$507, (MATCH(I181+18,prices!$A$2:$A$507,0)), 5))</f>
        <v>11.86</v>
      </c>
      <c r="U181">
        <f t="shared" si="19"/>
        <v>-1.5767634854771888E-2</v>
      </c>
      <c r="V181">
        <f>IFERROR(IFERROR(INDEX(prices!$A$2:$G$507, (MATCH(I181+7,prices!$A$2:$A$507,0)), 5), INDEX(prices!$A$2:$G$507, (MATCH(I181+9,prices!$A$2:$A$507,0)), 5)), INDEX(prices!$A$2:$G$507, (MATCH(I181+10,prices!$A$2:$A$507,0)), 5))</f>
        <v>13.55</v>
      </c>
      <c r="W181">
        <f t="shared" si="20"/>
        <v>6.5251572327044025E-2</v>
      </c>
    </row>
    <row r="182" spans="1:23">
      <c r="A182">
        <v>20150917</v>
      </c>
      <c r="B182">
        <v>-0.17</v>
      </c>
      <c r="C182">
        <v>0.89</v>
      </c>
      <c r="D182">
        <v>-1.49</v>
      </c>
      <c r="E182">
        <v>0</v>
      </c>
      <c r="F182">
        <v>9</v>
      </c>
      <c r="G182">
        <v>17</v>
      </c>
      <c r="H182">
        <v>2015</v>
      </c>
      <c r="I182" s="1">
        <v>42264</v>
      </c>
      <c r="J182">
        <f>INDEX(pol!$A$2:$B$366, (MATCH(I182,pol!$A$2:$A$366,0)), 2)</f>
        <v>0.38493041176569998</v>
      </c>
      <c r="K182">
        <f t="shared" si="14"/>
        <v>0.87896542399896904</v>
      </c>
      <c r="L182">
        <f>INDEX(prices!$A$2:$G$253, (MATCH(I182,prices!$A$2:$A$253,0)), 5)</f>
        <v>19.014999</v>
      </c>
      <c r="M182">
        <f t="shared" si="15"/>
        <v>3.429973433774448E-3</v>
      </c>
      <c r="N182">
        <f>IFERROR(IFERROR(INDEX(prices!$A$2:$G$507, (MATCH(I182+30,prices!$A$2:$A$507,0)), 5), INDEX(prices!$A$2:$G$507, (MATCH(I182+32,prices!$A$2:$A$507,0)), 5)), INDEX(prices!$A$2:$G$507, (MATCH(I182+33,prices!$A$2:$A$507,0)), 5))</f>
        <v>13.487500000000001</v>
      </c>
      <c r="O182">
        <f t="shared" si="16"/>
        <v>-1.6587677725118422E-2</v>
      </c>
      <c r="P182">
        <f>IFERROR(IFERROR(INDEX(prices!$A$2:$G$507, (MATCH(I182+60,prices!$A$2:$A$507,0)), 5), INDEX(prices!$A$2:$G$507, (MATCH(I182+62,prices!$A$2:$A$507,0)), 5)), INDEX(prices!$A$2:$G$507, (MATCH(I182+63,prices!$A$2:$A$507,0)), 5))</f>
        <v>12.664999999999999</v>
      </c>
      <c r="Q182">
        <f t="shared" si="17"/>
        <v>1.1581469648562267E-2</v>
      </c>
      <c r="R182">
        <f>IFERROR(IFERROR(INDEX(prices!$A$2:$G$507, (MATCH(I182+90,prices!$A$2:$A$507,0)), 5), INDEX(prices!$A$2:$G$507, (MATCH(I182+92,prices!$A$2:$A$507,0)), 5)), INDEX(prices!$A$2:$G$507, (MATCH(I182+93,prices!$A$2:$A$507,0)), 5))</f>
        <v>15.065</v>
      </c>
      <c r="S182">
        <f t="shared" si="18"/>
        <v>2.3959218351741658E-2</v>
      </c>
      <c r="T182">
        <f>IFERROR(IFERROR(INDEX(prices!$A$2:$G$507, (MATCH(I182+15,prices!$A$2:$A$507,0)), 5), INDEX(prices!$A$2:$G$507, (MATCH(I182+17,prices!$A$2:$A$507,0)), 5)), INDEX(prices!$A$2:$G$507, (MATCH(I182+18,prices!$A$2:$A$507,0)), 5))</f>
        <v>11.535</v>
      </c>
      <c r="U182">
        <f t="shared" si="19"/>
        <v>-2.74030354131534E-2</v>
      </c>
      <c r="V182">
        <f>IFERROR(IFERROR(INDEX(prices!$A$2:$G$507, (MATCH(I182+7,prices!$A$2:$A$507,0)), 5), INDEX(prices!$A$2:$G$507, (MATCH(I182+9,prices!$A$2:$A$507,0)), 5)), INDEX(prices!$A$2:$G$507, (MATCH(I182+10,prices!$A$2:$A$507,0)), 5))</f>
        <v>13.58</v>
      </c>
      <c r="W182">
        <f t="shared" si="20"/>
        <v>2.2140221402213549E-3</v>
      </c>
    </row>
    <row r="183" spans="1:23">
      <c r="A183">
        <v>20150918</v>
      </c>
      <c r="B183">
        <v>-1.62</v>
      </c>
      <c r="C183">
        <v>0.46</v>
      </c>
      <c r="D183">
        <v>-0.95</v>
      </c>
      <c r="E183">
        <v>0</v>
      </c>
      <c r="F183">
        <v>9</v>
      </c>
      <c r="G183">
        <v>18</v>
      </c>
      <c r="H183">
        <v>2015</v>
      </c>
      <c r="I183" s="1">
        <v>42265</v>
      </c>
      <c r="J183">
        <f>INDEX(pol!$A$2:$B$366, (MATCH(I183,pol!$A$2:$A$366,0)), 2)</f>
        <v>-0.23741799180123399</v>
      </c>
      <c r="K183">
        <f t="shared" si="14"/>
        <v>-1.6167815910210439</v>
      </c>
      <c r="L183">
        <f>INDEX(prices!$A$2:$G$253, (MATCH(I183,prices!$A$2:$A$253,0)), 5)</f>
        <v>18.155000999999999</v>
      </c>
      <c r="M183">
        <f t="shared" si="15"/>
        <v>-4.5227349209957933E-2</v>
      </c>
      <c r="N183">
        <f>IFERROR(IFERROR(INDEX(prices!$A$2:$G$507, (MATCH(I183+30,prices!$A$2:$A$507,0)), 5), INDEX(prices!$A$2:$G$507, (MATCH(I183+32,prices!$A$2:$A$507,0)), 5)), INDEX(prices!$A$2:$G$507, (MATCH(I183+33,prices!$A$2:$A$507,0)), 5))</f>
        <v>13.2</v>
      </c>
      <c r="O183">
        <f t="shared" si="16"/>
        <v>-2.1316033364226241E-2</v>
      </c>
      <c r="P183">
        <f>IFERROR(IFERROR(INDEX(prices!$A$2:$G$507, (MATCH(I183+60,prices!$A$2:$A$507,0)), 5), INDEX(prices!$A$2:$G$507, (MATCH(I183+62,prices!$A$2:$A$507,0)), 5)), INDEX(prices!$A$2:$G$507, (MATCH(I183+63,prices!$A$2:$A$507,0)), 5))</f>
        <v>12.52</v>
      </c>
      <c r="Q183">
        <f t="shared" si="17"/>
        <v>-1.1448874851954172E-2</v>
      </c>
      <c r="R183">
        <f>IFERROR(IFERROR(INDEX(prices!$A$2:$G$507, (MATCH(I183+90,prices!$A$2:$A$507,0)), 5), INDEX(prices!$A$2:$G$507, (MATCH(I183+92,prices!$A$2:$A$507,0)), 5)), INDEX(prices!$A$2:$G$507, (MATCH(I183+93,prices!$A$2:$A$507,0)), 5))</f>
        <v>15.13</v>
      </c>
      <c r="S183">
        <f t="shared" si="18"/>
        <v>4.3146365748424351E-3</v>
      </c>
      <c r="T183">
        <f>IFERROR(IFERROR(INDEX(prices!$A$2:$G$507, (MATCH(I183+15,prices!$A$2:$A$507,0)), 5), INDEX(prices!$A$2:$G$507, (MATCH(I183+17,prices!$A$2:$A$507,0)), 5)), INDEX(prices!$A$2:$G$507, (MATCH(I183+18,prices!$A$2:$A$507,0)), 5))</f>
        <v>11.68</v>
      </c>
      <c r="U183">
        <f t="shared" si="19"/>
        <v>1.2570437798006031E-2</v>
      </c>
      <c r="V183">
        <f>IFERROR(IFERROR(INDEX(prices!$A$2:$G$507, (MATCH(I183+7,prices!$A$2:$A$507,0)), 5), INDEX(prices!$A$2:$G$507, (MATCH(I183+9,prices!$A$2:$A$507,0)), 5)), INDEX(prices!$A$2:$G$507, (MATCH(I183+10,prices!$A$2:$A$507,0)), 5))</f>
        <v>12.84</v>
      </c>
      <c r="W183">
        <f t="shared" si="20"/>
        <v>-5.449189985272461E-2</v>
      </c>
    </row>
    <row r="184" spans="1:23">
      <c r="A184">
        <v>20150921</v>
      </c>
      <c r="B184">
        <v>0.36</v>
      </c>
      <c r="C184">
        <v>-0.94</v>
      </c>
      <c r="D184">
        <v>1.21</v>
      </c>
      <c r="E184">
        <v>0</v>
      </c>
      <c r="F184">
        <v>9</v>
      </c>
      <c r="G184">
        <v>21</v>
      </c>
      <c r="H184">
        <v>2015</v>
      </c>
      <c r="I184" s="1">
        <v>42268</v>
      </c>
      <c r="J184">
        <f>INDEX(pol!$A$2:$B$366, (MATCH(I184,pol!$A$2:$A$366,0)), 2)</f>
        <v>0.111439965268518</v>
      </c>
      <c r="K184">
        <f t="shared" si="14"/>
        <v>-1.4693829832484446</v>
      </c>
      <c r="L184">
        <f>INDEX(prices!$A$2:$G$253, (MATCH(I184,prices!$A$2:$A$253,0)), 5)</f>
        <v>15.05</v>
      </c>
      <c r="M184">
        <f t="shared" si="15"/>
        <v>-0.17102731087704143</v>
      </c>
      <c r="N184">
        <f>IFERROR(IFERROR(INDEX(prices!$A$2:$G$507, (MATCH(I184+30,prices!$A$2:$A$507,0)), 5), INDEX(prices!$A$2:$G$507, (MATCH(I184+32,prices!$A$2:$A$507,0)), 5)), INDEX(prices!$A$2:$G$507, (MATCH(I184+33,prices!$A$2:$A$507,0)), 5))</f>
        <v>13.755000000000001</v>
      </c>
      <c r="O184">
        <f t="shared" si="16"/>
        <v>4.2045454545454664E-2</v>
      </c>
      <c r="P184">
        <f>IFERROR(IFERROR(INDEX(prices!$A$2:$G$507, (MATCH(I184+60,prices!$A$2:$A$507,0)), 5), INDEX(prices!$A$2:$G$507, (MATCH(I184+62,prices!$A$2:$A$507,0)), 5)), INDEX(prices!$A$2:$G$507, (MATCH(I184+63,prices!$A$2:$A$507,0)), 5))</f>
        <v>12.98</v>
      </c>
      <c r="Q184">
        <f t="shared" si="17"/>
        <v>3.6741214057508055E-2</v>
      </c>
      <c r="R184">
        <f>IFERROR(IFERROR(INDEX(prices!$A$2:$G$507, (MATCH(I184+90,prices!$A$2:$A$507,0)), 5), INDEX(prices!$A$2:$G$507, (MATCH(I184+92,prices!$A$2:$A$507,0)), 5)), INDEX(prices!$A$2:$G$507, (MATCH(I184+93,prices!$A$2:$A$507,0)), 5))</f>
        <v>15.685</v>
      </c>
      <c r="S184">
        <f t="shared" si="18"/>
        <v>3.6682088565763361E-2</v>
      </c>
      <c r="T184">
        <f>IFERROR(IFERROR(INDEX(prices!$A$2:$G$507, (MATCH(I184+15,prices!$A$2:$A$507,0)), 5), INDEX(prices!$A$2:$G$507, (MATCH(I184+17,prices!$A$2:$A$507,0)), 5)), INDEX(prices!$A$2:$G$507, (MATCH(I184+18,prices!$A$2:$A$507,0)), 5))</f>
        <v>12.2125</v>
      </c>
      <c r="U184">
        <f t="shared" si="19"/>
        <v>4.5590753424657592E-2</v>
      </c>
      <c r="V184">
        <f>IFERROR(IFERROR(INDEX(prices!$A$2:$G$507, (MATCH(I184+7,prices!$A$2:$A$507,0)), 5), INDEX(prices!$A$2:$G$507, (MATCH(I184+9,prices!$A$2:$A$507,0)), 5)), INDEX(prices!$A$2:$G$507, (MATCH(I184+10,prices!$A$2:$A$507,0)), 5))</f>
        <v>11.984999999999999</v>
      </c>
      <c r="W184">
        <f t="shared" si="20"/>
        <v>-6.6588785046729007E-2</v>
      </c>
    </row>
    <row r="185" spans="1:23">
      <c r="A185">
        <v>20150922</v>
      </c>
      <c r="B185">
        <v>-1.29</v>
      </c>
      <c r="C185">
        <v>-0.27</v>
      </c>
      <c r="D185">
        <v>0.14000000000000001</v>
      </c>
      <c r="E185">
        <v>0</v>
      </c>
      <c r="F185">
        <v>9</v>
      </c>
      <c r="G185">
        <v>22</v>
      </c>
      <c r="H185">
        <v>2015</v>
      </c>
      <c r="I185" s="1">
        <v>42269</v>
      </c>
      <c r="J185">
        <f>INDEX(pol!$A$2:$B$366, (MATCH(I185,pol!$A$2:$A$366,0)), 2)</f>
        <v>-6.7854872935384503E-2</v>
      </c>
      <c r="K185">
        <f t="shared" si="14"/>
        <v>-1.608891727235253</v>
      </c>
      <c r="L185">
        <f>INDEX(prices!$A$2:$G$253, (MATCH(I185,prices!$A$2:$A$253,0)), 5)</f>
        <v>12.72</v>
      </c>
      <c r="M185">
        <f t="shared" si="15"/>
        <v>-0.15481727574750831</v>
      </c>
      <c r="N185">
        <f>IFERROR(IFERROR(INDEX(prices!$A$2:$G$507, (MATCH(I185+30,prices!$A$2:$A$507,0)), 5), INDEX(prices!$A$2:$G$507, (MATCH(I185+32,prices!$A$2:$A$507,0)), 5)), INDEX(prices!$A$2:$G$507, (MATCH(I185+33,prices!$A$2:$A$507,0)), 5))</f>
        <v>13.82</v>
      </c>
      <c r="O185">
        <f t="shared" si="16"/>
        <v>4.725554343874918E-3</v>
      </c>
      <c r="P185">
        <f>IFERROR(IFERROR(INDEX(prices!$A$2:$G$507, (MATCH(I185+60,prices!$A$2:$A$507,0)), 5), INDEX(prices!$A$2:$G$507, (MATCH(I185+62,prices!$A$2:$A$507,0)), 5)), INDEX(prices!$A$2:$G$507, (MATCH(I185+63,prices!$A$2:$A$507,0)), 5))</f>
        <v>13.362500000000001</v>
      </c>
      <c r="Q185">
        <f t="shared" si="17"/>
        <v>2.9468412942989235E-2</v>
      </c>
      <c r="R185">
        <f>IFERROR(IFERROR(INDEX(prices!$A$2:$G$507, (MATCH(I185+90,prices!$A$2:$A$507,0)), 5), INDEX(prices!$A$2:$G$507, (MATCH(I185+92,prices!$A$2:$A$507,0)), 5)), INDEX(prices!$A$2:$G$507, (MATCH(I185+93,prices!$A$2:$A$507,0)), 5))</f>
        <v>15.25</v>
      </c>
      <c r="S185">
        <f t="shared" si="18"/>
        <v>-2.7733503347146988E-2</v>
      </c>
      <c r="T185">
        <f>IFERROR(IFERROR(INDEX(prices!$A$2:$G$507, (MATCH(I185+15,prices!$A$2:$A$507,0)), 5), INDEX(prices!$A$2:$G$507, (MATCH(I185+17,prices!$A$2:$A$507,0)), 5)), INDEX(prices!$A$2:$G$507, (MATCH(I185+18,prices!$A$2:$A$507,0)), 5))</f>
        <v>13.3025</v>
      </c>
      <c r="U185">
        <f t="shared" si="19"/>
        <v>8.9252814738996919E-2</v>
      </c>
      <c r="V185">
        <f>IFERROR(IFERROR(INDEX(prices!$A$2:$G$507, (MATCH(I185+7,prices!$A$2:$A$507,0)), 5), INDEX(prices!$A$2:$G$507, (MATCH(I185+9,prices!$A$2:$A$507,0)), 5)), INDEX(prices!$A$2:$G$507, (MATCH(I185+10,prices!$A$2:$A$507,0)), 5))</f>
        <v>11.66</v>
      </c>
      <c r="W185">
        <f t="shared" si="20"/>
        <v>-2.7117229870671614E-2</v>
      </c>
    </row>
    <row r="186" spans="1:23">
      <c r="A186">
        <v>20150923</v>
      </c>
      <c r="B186">
        <v>-0.27</v>
      </c>
      <c r="C186">
        <v>-0.17</v>
      </c>
      <c r="D186">
        <v>-0.15</v>
      </c>
      <c r="E186">
        <v>0</v>
      </c>
      <c r="F186">
        <v>9</v>
      </c>
      <c r="G186">
        <v>23</v>
      </c>
      <c r="H186">
        <v>2015</v>
      </c>
      <c r="I186" s="1">
        <v>42270</v>
      </c>
      <c r="J186">
        <f>INDEX(pol!$A$2:$B$366, (MATCH(I186,pol!$A$2:$A$366,0)), 2)</f>
        <v>5.3615653662207399E-2</v>
      </c>
      <c r="K186">
        <f t="shared" si="14"/>
        <v>-1.7901518541382202</v>
      </c>
      <c r="L186">
        <f>INDEX(prices!$A$2:$G$253, (MATCH(I186,prices!$A$2:$A$253,0)), 5)</f>
        <v>13.55</v>
      </c>
      <c r="M186">
        <f t="shared" si="15"/>
        <v>6.5251572327044025E-2</v>
      </c>
      <c r="N186">
        <f>IFERROR(IFERROR(INDEX(prices!$A$2:$G$507, (MATCH(I186+30,prices!$A$2:$A$507,0)), 5), INDEX(prices!$A$2:$G$507, (MATCH(I186+32,prices!$A$2:$A$507,0)), 5)), INDEX(prices!$A$2:$G$507, (MATCH(I186+33,prices!$A$2:$A$507,0)), 5))</f>
        <v>13.605</v>
      </c>
      <c r="O186">
        <f t="shared" si="16"/>
        <v>-1.5557163531114316E-2</v>
      </c>
      <c r="P186">
        <f>IFERROR(IFERROR(INDEX(prices!$A$2:$G$507, (MATCH(I186+60,prices!$A$2:$A$507,0)), 5), INDEX(prices!$A$2:$G$507, (MATCH(I186+62,prices!$A$2:$A$507,0)), 5)), INDEX(prices!$A$2:$G$507, (MATCH(I186+63,prices!$A$2:$A$507,0)), 5))</f>
        <v>13.705</v>
      </c>
      <c r="Q186">
        <f t="shared" si="17"/>
        <v>2.5631431244153364E-2</v>
      </c>
      <c r="R186">
        <f>IFERROR(IFERROR(INDEX(prices!$A$2:$G$507, (MATCH(I186+90,prices!$A$2:$A$507,0)), 5), INDEX(prices!$A$2:$G$507, (MATCH(I186+92,prices!$A$2:$A$507,0)), 5)), INDEX(prices!$A$2:$G$507, (MATCH(I186+93,prices!$A$2:$A$507,0)), 5))</f>
        <v>15.685</v>
      </c>
      <c r="S186">
        <f t="shared" si="18"/>
        <v>2.8524590163934459E-2</v>
      </c>
      <c r="T186">
        <f>IFERROR(IFERROR(INDEX(prices!$A$2:$G$507, (MATCH(I186+15,prices!$A$2:$A$507,0)), 5), INDEX(prices!$A$2:$G$507, (MATCH(I186+17,prices!$A$2:$A$507,0)), 5)), INDEX(prices!$A$2:$G$507, (MATCH(I186+18,prices!$A$2:$A$507,0)), 5))</f>
        <v>13.385</v>
      </c>
      <c r="U186">
        <f t="shared" si="19"/>
        <v>6.2018417590678125E-3</v>
      </c>
      <c r="V186">
        <f>IFERROR(IFERROR(INDEX(prices!$A$2:$G$507, (MATCH(I186+7,prices!$A$2:$A$507,0)), 5), INDEX(prices!$A$2:$G$507, (MATCH(I186+9,prices!$A$2:$A$507,0)), 5)), INDEX(prices!$A$2:$G$507, (MATCH(I186+10,prices!$A$2:$A$507,0)), 5))</f>
        <v>12.05</v>
      </c>
      <c r="W186">
        <f t="shared" si="20"/>
        <v>3.3447684391080666E-2</v>
      </c>
    </row>
    <row r="187" spans="1:23">
      <c r="A187">
        <v>20150924</v>
      </c>
      <c r="B187">
        <v>-0.36</v>
      </c>
      <c r="C187">
        <v>0.25</v>
      </c>
      <c r="D187">
        <v>0.56000000000000005</v>
      </c>
      <c r="E187">
        <v>0</v>
      </c>
      <c r="F187">
        <v>9</v>
      </c>
      <c r="G187">
        <v>24</v>
      </c>
      <c r="H187">
        <v>2015</v>
      </c>
      <c r="I187" s="1">
        <v>42271</v>
      </c>
      <c r="J187">
        <f>INDEX(pol!$A$2:$B$366, (MATCH(I187,pol!$A$2:$A$366,0)), 2)</f>
        <v>0.110022482338094</v>
      </c>
      <c r="K187">
        <f t="shared" si="14"/>
        <v>1.0520589570960812</v>
      </c>
      <c r="L187">
        <f>INDEX(prices!$A$2:$G$253, (MATCH(I187,prices!$A$2:$A$253,0)), 5)</f>
        <v>13.58</v>
      </c>
      <c r="M187">
        <f t="shared" si="15"/>
        <v>2.2140221402213549E-3</v>
      </c>
      <c r="N187">
        <f>IFERROR(IFERROR(INDEX(prices!$A$2:$G$507, (MATCH(I187+30,prices!$A$2:$A$507,0)), 5), INDEX(prices!$A$2:$G$507, (MATCH(I187+32,prices!$A$2:$A$507,0)), 5)), INDEX(prices!$A$2:$G$507, (MATCH(I187+33,prices!$A$2:$A$507,0)), 5))</f>
        <v>14.015000000000001</v>
      </c>
      <c r="O187">
        <f t="shared" si="16"/>
        <v>3.0135979419331139E-2</v>
      </c>
      <c r="P187">
        <f>IFERROR(IFERROR(INDEX(prices!$A$2:$G$507, (MATCH(I187+60,prices!$A$2:$A$507,0)), 5), INDEX(prices!$A$2:$G$507, (MATCH(I187+62,prices!$A$2:$A$507,0)), 5)), INDEX(prices!$A$2:$G$507, (MATCH(I187+63,prices!$A$2:$A$507,0)), 5))</f>
        <v>13.362500000000001</v>
      </c>
      <c r="Q187">
        <f t="shared" si="17"/>
        <v>-2.4990879241152817E-2</v>
      </c>
      <c r="R187">
        <f>IFERROR(IFERROR(INDEX(prices!$A$2:$G$507, (MATCH(I187+90,prices!$A$2:$A$507,0)), 5), INDEX(prices!$A$2:$G$507, (MATCH(I187+92,prices!$A$2:$A$507,0)), 5)), INDEX(prices!$A$2:$G$507, (MATCH(I187+93,prices!$A$2:$A$507,0)), 5))</f>
        <v>15.612500000000001</v>
      </c>
      <c r="S187">
        <f t="shared" si="18"/>
        <v>-4.6222505578578125E-3</v>
      </c>
      <c r="T187">
        <f>IFERROR(IFERROR(INDEX(prices!$A$2:$G$507, (MATCH(I187+15,prices!$A$2:$A$507,0)), 5), INDEX(prices!$A$2:$G$507, (MATCH(I187+17,prices!$A$2:$A$507,0)), 5)), INDEX(prices!$A$2:$G$507, (MATCH(I187+18,prices!$A$2:$A$507,0)), 5))</f>
        <v>14.145</v>
      </c>
      <c r="U187">
        <f t="shared" si="19"/>
        <v>5.6779977586850938E-2</v>
      </c>
      <c r="V187">
        <f>IFERROR(IFERROR(INDEX(prices!$A$2:$G$507, (MATCH(I187+7,prices!$A$2:$A$507,0)), 5), INDEX(prices!$A$2:$G$507, (MATCH(I187+9,prices!$A$2:$A$507,0)), 5)), INDEX(prices!$A$2:$G$507, (MATCH(I187+10,prices!$A$2:$A$507,0)), 5))</f>
        <v>11.86</v>
      </c>
      <c r="W187">
        <f t="shared" si="20"/>
        <v>-1.5767634854771888E-2</v>
      </c>
    </row>
    <row r="188" spans="1:23">
      <c r="A188">
        <v>20150925</v>
      </c>
      <c r="B188">
        <v>-0.22</v>
      </c>
      <c r="C188">
        <v>-1.66</v>
      </c>
      <c r="D188">
        <v>1.87</v>
      </c>
      <c r="E188">
        <v>0</v>
      </c>
      <c r="F188">
        <v>9</v>
      </c>
      <c r="G188">
        <v>25</v>
      </c>
      <c r="H188">
        <v>2015</v>
      </c>
      <c r="I188" s="1">
        <v>42272</v>
      </c>
      <c r="J188">
        <f>INDEX(pol!$A$2:$B$366, (MATCH(I188,pol!$A$2:$A$366,0)), 2)</f>
        <v>0.13696415806060599</v>
      </c>
      <c r="K188">
        <f t="shared" si="14"/>
        <v>0.24487427614768287</v>
      </c>
      <c r="L188">
        <f>INDEX(prices!$A$2:$G$253, (MATCH(I188,prices!$A$2:$A$253,0)), 5)</f>
        <v>12.84</v>
      </c>
      <c r="M188">
        <f t="shared" si="15"/>
        <v>-5.449189985272461E-2</v>
      </c>
      <c r="N188">
        <f>IFERROR(IFERROR(INDEX(prices!$A$2:$G$507, (MATCH(I188+30,prices!$A$2:$A$507,0)), 5), INDEX(prices!$A$2:$G$507, (MATCH(I188+32,prices!$A$2:$A$507,0)), 5)), INDEX(prices!$A$2:$G$507, (MATCH(I188+33,prices!$A$2:$A$507,0)), 5))</f>
        <v>13.65</v>
      </c>
      <c r="O188">
        <f t="shared" si="16"/>
        <v>-2.604352479486266E-2</v>
      </c>
      <c r="P188">
        <f>IFERROR(IFERROR(INDEX(prices!$A$2:$G$507, (MATCH(I188+60,prices!$A$2:$A$507,0)), 5), INDEX(prices!$A$2:$G$507, (MATCH(I188+62,prices!$A$2:$A$507,0)), 5)), INDEX(prices!$A$2:$G$507, (MATCH(I188+63,prices!$A$2:$A$507,0)), 5))</f>
        <v>13.705</v>
      </c>
      <c r="Q188">
        <f t="shared" si="17"/>
        <v>2.5631431244153364E-2</v>
      </c>
      <c r="R188">
        <f>IFERROR(IFERROR(INDEX(prices!$A$2:$G$507, (MATCH(I188+90,prices!$A$2:$A$507,0)), 5), INDEX(prices!$A$2:$G$507, (MATCH(I188+92,prices!$A$2:$A$507,0)), 5)), INDEX(prices!$A$2:$G$507, (MATCH(I188+93,prices!$A$2:$A$507,0)), 5))</f>
        <v>15.647500000000001</v>
      </c>
      <c r="S188">
        <f t="shared" si="18"/>
        <v>2.2417934347478074E-3</v>
      </c>
      <c r="T188">
        <f>IFERROR(IFERROR(INDEX(prices!$A$2:$G$507, (MATCH(I188+15,prices!$A$2:$A$507,0)), 5), INDEX(prices!$A$2:$G$507, (MATCH(I188+17,prices!$A$2:$A$507,0)), 5)), INDEX(prices!$A$2:$G$507, (MATCH(I188+18,prices!$A$2:$A$507,0)), 5))</f>
        <v>15.234999999999999</v>
      </c>
      <c r="U188">
        <f t="shared" si="19"/>
        <v>7.7059031459879815E-2</v>
      </c>
      <c r="V188">
        <f>IFERROR(IFERROR(INDEX(prices!$A$2:$G$507, (MATCH(I188+7,prices!$A$2:$A$507,0)), 5), INDEX(prices!$A$2:$G$507, (MATCH(I188+9,prices!$A$2:$A$507,0)), 5)), INDEX(prices!$A$2:$G$507, (MATCH(I188+10,prices!$A$2:$A$507,0)), 5))</f>
        <v>11.535</v>
      </c>
      <c r="W188">
        <f t="shared" si="20"/>
        <v>-2.74030354131534E-2</v>
      </c>
    </row>
    <row r="189" spans="1:23">
      <c r="A189">
        <v>20150928</v>
      </c>
      <c r="B189">
        <v>-2.63</v>
      </c>
      <c r="C189">
        <v>-0.27</v>
      </c>
      <c r="D189">
        <v>1.17</v>
      </c>
      <c r="E189">
        <v>0</v>
      </c>
      <c r="F189">
        <v>9</v>
      </c>
      <c r="G189">
        <v>28</v>
      </c>
      <c r="H189">
        <v>2015</v>
      </c>
      <c r="I189" s="1">
        <v>42275</v>
      </c>
      <c r="J189">
        <f>INDEX(pol!$A$2:$B$366, (MATCH(I189,pol!$A$2:$A$366,0)), 2)</f>
        <v>0.17280411418793501</v>
      </c>
      <c r="K189">
        <f t="shared" si="14"/>
        <v>0.26167397832263534</v>
      </c>
      <c r="L189">
        <f>INDEX(prices!$A$2:$G$253, (MATCH(I189,prices!$A$2:$A$253,0)), 5)</f>
        <v>11.984999999999999</v>
      </c>
      <c r="M189">
        <f t="shared" si="15"/>
        <v>-6.6588785046729007E-2</v>
      </c>
      <c r="N189">
        <f>IFERROR(IFERROR(INDEX(prices!$A$2:$G$507, (MATCH(I189+30,prices!$A$2:$A$507,0)), 5), INDEX(prices!$A$2:$G$507, (MATCH(I189+32,prices!$A$2:$A$507,0)), 5)), INDEX(prices!$A$2:$G$507, (MATCH(I189+33,prices!$A$2:$A$507,0)), 5))</f>
        <v>13.807499999999999</v>
      </c>
      <c r="O189">
        <f t="shared" si="16"/>
        <v>1.1538461538461454E-2</v>
      </c>
      <c r="P189">
        <f>IFERROR(IFERROR(INDEX(prices!$A$2:$G$507, (MATCH(I189+60,prices!$A$2:$A$507,0)), 5), INDEX(prices!$A$2:$G$507, (MATCH(I189+62,prices!$A$2:$A$507,0)), 5)), INDEX(prices!$A$2:$G$507, (MATCH(I189+63,prices!$A$2:$A$507,0)), 5))</f>
        <v>14.22</v>
      </c>
      <c r="Q189">
        <f t="shared" si="17"/>
        <v>3.7577526450200696E-2</v>
      </c>
      <c r="R189">
        <f>IFERROR(IFERROR(INDEX(prices!$A$2:$G$507, (MATCH(I189+90,prices!$A$2:$A$507,0)), 5), INDEX(prices!$A$2:$G$507, (MATCH(I189+92,prices!$A$2:$A$507,0)), 5)), INDEX(prices!$A$2:$G$507, (MATCH(I189+93,prices!$A$2:$A$507,0)), 5))</f>
        <v>15.755000000000001</v>
      </c>
      <c r="S189">
        <f t="shared" si="18"/>
        <v>6.870107045853965E-3</v>
      </c>
      <c r="T189">
        <f>IFERROR(IFERROR(INDEX(prices!$A$2:$G$507, (MATCH(I189+15,prices!$A$2:$A$507,0)), 5), INDEX(prices!$A$2:$G$507, (MATCH(I189+17,prices!$A$2:$A$507,0)), 5)), INDEX(prices!$A$2:$G$507, (MATCH(I189+18,prices!$A$2:$A$507,0)), 5))</f>
        <v>14.625</v>
      </c>
      <c r="U189">
        <f t="shared" si="19"/>
        <v>-4.0039382999671774E-2</v>
      </c>
      <c r="V189">
        <f>IFERROR(IFERROR(INDEX(prices!$A$2:$G$507, (MATCH(I189+7,prices!$A$2:$A$507,0)), 5), INDEX(prices!$A$2:$G$507, (MATCH(I189+9,prices!$A$2:$A$507,0)), 5)), INDEX(prices!$A$2:$G$507, (MATCH(I189+10,prices!$A$2:$A$507,0)), 5))</f>
        <v>11.68</v>
      </c>
      <c r="W189">
        <f t="shared" si="20"/>
        <v>1.2570437798006031E-2</v>
      </c>
    </row>
    <row r="190" spans="1:23">
      <c r="A190">
        <v>20150929</v>
      </c>
      <c r="B190">
        <v>-7.0000000000000007E-2</v>
      </c>
      <c r="C190">
        <v>-0.72</v>
      </c>
      <c r="D190">
        <v>0.72</v>
      </c>
      <c r="E190">
        <v>0</v>
      </c>
      <c r="F190">
        <v>9</v>
      </c>
      <c r="G190">
        <v>29</v>
      </c>
      <c r="H190">
        <v>2015</v>
      </c>
      <c r="I190" s="1">
        <v>42276</v>
      </c>
      <c r="J190">
        <f>INDEX(pol!$A$2:$B$366, (MATCH(I190,pol!$A$2:$A$366,0)), 2)</f>
        <v>-2.0353675533980502E-3</v>
      </c>
      <c r="K190">
        <f t="shared" si="14"/>
        <v>-1.0117784669824728</v>
      </c>
      <c r="L190">
        <f>INDEX(prices!$A$2:$G$253, (MATCH(I190,prices!$A$2:$A$253,0)), 5)</f>
        <v>11.66</v>
      </c>
      <c r="M190">
        <f t="shared" si="15"/>
        <v>-2.7117229870671614E-2</v>
      </c>
      <c r="N190">
        <f>IFERROR(IFERROR(INDEX(prices!$A$2:$G$507, (MATCH(I190+30,prices!$A$2:$A$507,0)), 5), INDEX(prices!$A$2:$G$507, (MATCH(I190+32,prices!$A$2:$A$507,0)), 5)), INDEX(prices!$A$2:$G$507, (MATCH(I190+33,prices!$A$2:$A$507,0)), 5))</f>
        <v>13.77</v>
      </c>
      <c r="O190">
        <f t="shared" si="16"/>
        <v>-2.7159152634437548E-3</v>
      </c>
      <c r="P190">
        <f>IFERROR(IFERROR(INDEX(prices!$A$2:$G$507, (MATCH(I190+60,prices!$A$2:$A$507,0)), 5), INDEX(prices!$A$2:$G$507, (MATCH(I190+62,prices!$A$2:$A$507,0)), 5)), INDEX(prices!$A$2:$G$507, (MATCH(I190+63,prices!$A$2:$A$507,0)), 5))</f>
        <v>14.885</v>
      </c>
      <c r="Q190">
        <f t="shared" si="17"/>
        <v>4.6765119549929617E-2</v>
      </c>
      <c r="R190">
        <f>IFERROR(IFERROR(INDEX(prices!$A$2:$G$507, (MATCH(I190+90,prices!$A$2:$A$507,0)), 5), INDEX(prices!$A$2:$G$507, (MATCH(I190+92,prices!$A$2:$A$507,0)), 5)), INDEX(prices!$A$2:$G$507, (MATCH(I190+93,prices!$A$2:$A$507,0)), 5))</f>
        <v>15.85</v>
      </c>
      <c r="S190">
        <f t="shared" si="18"/>
        <v>6.0298317994286806E-3</v>
      </c>
      <c r="T190">
        <f>IFERROR(IFERROR(INDEX(prices!$A$2:$G$507, (MATCH(I190+15,prices!$A$2:$A$507,0)), 5), INDEX(prices!$A$2:$G$507, (MATCH(I190+17,prices!$A$2:$A$507,0)), 5)), INDEX(prices!$A$2:$G$507, (MATCH(I190+18,prices!$A$2:$A$507,0)), 5))</f>
        <v>14.6225</v>
      </c>
      <c r="U190">
        <f t="shared" si="19"/>
        <v>-1.7094017094013692E-4</v>
      </c>
      <c r="V190">
        <f>IFERROR(IFERROR(INDEX(prices!$A$2:$G$507, (MATCH(I190+7,prices!$A$2:$A$507,0)), 5), INDEX(prices!$A$2:$G$507, (MATCH(I190+9,prices!$A$2:$A$507,0)), 5)), INDEX(prices!$A$2:$G$507, (MATCH(I190+10,prices!$A$2:$A$507,0)), 5))</f>
        <v>12.2125</v>
      </c>
      <c r="W190">
        <f t="shared" si="20"/>
        <v>4.5590753424657592E-2</v>
      </c>
    </row>
    <row r="191" spans="1:23">
      <c r="A191">
        <v>20150930</v>
      </c>
      <c r="B191">
        <v>1.88</v>
      </c>
      <c r="C191">
        <v>-0.44</v>
      </c>
      <c r="D191">
        <v>-0.48</v>
      </c>
      <c r="E191">
        <v>0</v>
      </c>
      <c r="F191">
        <v>9</v>
      </c>
      <c r="G191">
        <v>30</v>
      </c>
      <c r="H191">
        <v>2015</v>
      </c>
      <c r="I191" s="1">
        <v>42277</v>
      </c>
      <c r="J191">
        <f>INDEX(pol!$A$2:$B$366, (MATCH(I191,pol!$A$2:$A$366,0)), 2)</f>
        <v>7.6579132935779601E-2</v>
      </c>
      <c r="K191">
        <f t="shared" si="14"/>
        <v>-38.624228021091611</v>
      </c>
      <c r="L191">
        <f>INDEX(prices!$A$2:$G$253, (MATCH(I191,prices!$A$2:$A$253,0)), 5)</f>
        <v>12.05</v>
      </c>
      <c r="M191">
        <f t="shared" si="15"/>
        <v>3.3447684391080666E-2</v>
      </c>
      <c r="N191">
        <f>IFERROR(IFERROR(INDEX(prices!$A$2:$G$507, (MATCH(I191+30,prices!$A$2:$A$507,0)), 5), INDEX(prices!$A$2:$G$507, (MATCH(I191+32,prices!$A$2:$A$507,0)), 5)), INDEX(prices!$A$2:$G$507, (MATCH(I191+33,prices!$A$2:$A$507,0)), 5))</f>
        <v>13.9</v>
      </c>
      <c r="O191">
        <f t="shared" si="16"/>
        <v>9.4408133623820473E-3</v>
      </c>
      <c r="P191">
        <f>IFERROR(IFERROR(INDEX(prices!$A$2:$G$507, (MATCH(I191+60,prices!$A$2:$A$507,0)), 5), INDEX(prices!$A$2:$G$507, (MATCH(I191+62,prices!$A$2:$A$507,0)), 5)), INDEX(prices!$A$2:$G$507, (MATCH(I191+63,prices!$A$2:$A$507,0)), 5))</f>
        <v>14.7425</v>
      </c>
      <c r="Q191">
        <f t="shared" si="17"/>
        <v>-9.5733960362781381E-3</v>
      </c>
      <c r="R191">
        <f>IFERROR(IFERROR(INDEX(prices!$A$2:$G$507, (MATCH(I191+90,prices!$A$2:$A$507,0)), 5), INDEX(prices!$A$2:$G$507, (MATCH(I191+92,prices!$A$2:$A$507,0)), 5)), INDEX(prices!$A$2:$G$507, (MATCH(I191+93,prices!$A$2:$A$507,0)), 5))</f>
        <v>15.755000000000001</v>
      </c>
      <c r="S191">
        <f t="shared" si="18"/>
        <v>-5.9936908517349442E-3</v>
      </c>
      <c r="T191">
        <f>IFERROR(IFERROR(INDEX(prices!$A$2:$G$507, (MATCH(I191+15,prices!$A$2:$A$507,0)), 5), INDEX(prices!$A$2:$G$507, (MATCH(I191+17,prices!$A$2:$A$507,0)), 5)), INDEX(prices!$A$2:$G$507, (MATCH(I191+18,prices!$A$2:$A$507,0)), 5))</f>
        <v>14.095000000000001</v>
      </c>
      <c r="U191">
        <f t="shared" si="19"/>
        <v>-3.6074542656864411E-2</v>
      </c>
      <c r="V191">
        <f>IFERROR(IFERROR(INDEX(prices!$A$2:$G$507, (MATCH(I191+7,prices!$A$2:$A$507,0)), 5), INDEX(prices!$A$2:$G$507, (MATCH(I191+9,prices!$A$2:$A$507,0)), 5)), INDEX(prices!$A$2:$G$507, (MATCH(I191+10,prices!$A$2:$A$507,0)), 5))</f>
        <v>13.3025</v>
      </c>
      <c r="W191">
        <f t="shared" si="20"/>
        <v>8.9252814738996919E-2</v>
      </c>
    </row>
    <row r="192" spans="1:23">
      <c r="A192">
        <v>20151001</v>
      </c>
      <c r="B192">
        <v>0.13</v>
      </c>
      <c r="C192">
        <v>-0.45</v>
      </c>
      <c r="D192">
        <v>-0.04</v>
      </c>
      <c r="E192">
        <v>0</v>
      </c>
      <c r="F192">
        <v>10</v>
      </c>
      <c r="G192">
        <v>1</v>
      </c>
      <c r="H192">
        <v>2015</v>
      </c>
      <c r="I192" s="1">
        <v>42278</v>
      </c>
      <c r="J192">
        <f>INDEX(pol!$A$2:$B$366, (MATCH(I192,pol!$A$2:$A$366,0)), 2)</f>
        <v>0.15208546694941599</v>
      </c>
      <c r="K192">
        <f t="shared" si="14"/>
        <v>0.98599097585705398</v>
      </c>
      <c r="L192">
        <f>INDEX(prices!$A$2:$G$253, (MATCH(I192,prices!$A$2:$A$253,0)), 5)</f>
        <v>11.86</v>
      </c>
      <c r="M192">
        <f t="shared" si="15"/>
        <v>-1.5767634854771888E-2</v>
      </c>
      <c r="N192">
        <f>IFERROR(IFERROR(INDEX(prices!$A$2:$G$507, (MATCH(I192+30,prices!$A$2:$A$507,0)), 5), INDEX(prices!$A$2:$G$507, (MATCH(I192+32,prices!$A$2:$A$507,0)), 5)), INDEX(prices!$A$2:$G$507, (MATCH(I192+33,prices!$A$2:$A$507,0)), 5))</f>
        <v>13.5</v>
      </c>
      <c r="O192">
        <f t="shared" si="16"/>
        <v>-2.8776978417266213E-2</v>
      </c>
      <c r="P192">
        <f>IFERROR(IFERROR(INDEX(prices!$A$2:$G$507, (MATCH(I192+60,prices!$A$2:$A$507,0)), 5), INDEX(prices!$A$2:$G$507, (MATCH(I192+62,prices!$A$2:$A$507,0)), 5)), INDEX(prices!$A$2:$G$507, (MATCH(I192+63,prices!$A$2:$A$507,0)), 5))</f>
        <v>14.885</v>
      </c>
      <c r="Q192">
        <f t="shared" si="17"/>
        <v>9.6659318297439428E-3</v>
      </c>
      <c r="R192">
        <f>IFERROR(IFERROR(INDEX(prices!$A$2:$G$507, (MATCH(I192+90,prices!$A$2:$A$507,0)), 5), INDEX(prices!$A$2:$G$507, (MATCH(I192+92,prices!$A$2:$A$507,0)), 5)), INDEX(prices!$A$2:$G$507, (MATCH(I192+93,prices!$A$2:$A$507,0)), 5))</f>
        <v>15.585000000000001</v>
      </c>
      <c r="S192">
        <f t="shared" si="18"/>
        <v>-1.0790225325293553E-2</v>
      </c>
      <c r="T192">
        <f>IFERROR(IFERROR(INDEX(prices!$A$2:$G$507, (MATCH(I192+15,prices!$A$2:$A$507,0)), 5), INDEX(prices!$A$2:$G$507, (MATCH(I192+17,prices!$A$2:$A$507,0)), 5)), INDEX(prices!$A$2:$G$507, (MATCH(I192+18,prices!$A$2:$A$507,0)), 5))</f>
        <v>13.715</v>
      </c>
      <c r="U192">
        <f t="shared" si="19"/>
        <v>-2.69599148634268E-2</v>
      </c>
      <c r="V192">
        <f>IFERROR(IFERROR(INDEX(prices!$A$2:$G$507, (MATCH(I192+7,prices!$A$2:$A$507,0)), 5), INDEX(prices!$A$2:$G$507, (MATCH(I192+9,prices!$A$2:$A$507,0)), 5)), INDEX(prices!$A$2:$G$507, (MATCH(I192+10,prices!$A$2:$A$507,0)), 5))</f>
        <v>13.385</v>
      </c>
      <c r="W192">
        <f t="shared" si="20"/>
        <v>6.2018417590678125E-3</v>
      </c>
    </row>
    <row r="193" spans="1:23">
      <c r="A193">
        <v>20151002</v>
      </c>
      <c r="B193">
        <v>1.48</v>
      </c>
      <c r="C193">
        <v>0.34</v>
      </c>
      <c r="D193">
        <v>-0.84</v>
      </c>
      <c r="E193">
        <v>0</v>
      </c>
      <c r="F193">
        <v>10</v>
      </c>
      <c r="G193">
        <v>2</v>
      </c>
      <c r="H193">
        <v>2015</v>
      </c>
      <c r="I193" s="1">
        <v>42279</v>
      </c>
      <c r="J193">
        <f>INDEX(pol!$A$2:$B$366, (MATCH(I193,pol!$A$2:$A$366,0)), 2)</f>
        <v>0.203611386195652</v>
      </c>
      <c r="K193">
        <f t="shared" si="14"/>
        <v>0.3387958118534341</v>
      </c>
      <c r="L193">
        <f>INDEX(prices!$A$2:$G$253, (MATCH(I193,prices!$A$2:$A$253,0)), 5)</f>
        <v>11.535</v>
      </c>
      <c r="M193">
        <f t="shared" si="15"/>
        <v>-2.74030354131534E-2</v>
      </c>
      <c r="N193">
        <f>IFERROR(IFERROR(INDEX(prices!$A$2:$G$507, (MATCH(I193+30,prices!$A$2:$A$507,0)), 5), INDEX(prices!$A$2:$G$507, (MATCH(I193+32,prices!$A$2:$A$507,0)), 5)), INDEX(prices!$A$2:$G$507, (MATCH(I193+33,prices!$A$2:$A$507,0)), 5))</f>
        <v>12.744999999999999</v>
      </c>
      <c r="O193">
        <f t="shared" si="16"/>
        <v>-5.5925925925925983E-2</v>
      </c>
      <c r="P193">
        <f>IFERROR(IFERROR(INDEX(prices!$A$2:$G$507, (MATCH(I193+60,prices!$A$2:$A$507,0)), 5), INDEX(prices!$A$2:$G$507, (MATCH(I193+62,prices!$A$2:$A$507,0)), 5)), INDEX(prices!$A$2:$G$507, (MATCH(I193+63,prices!$A$2:$A$507,0)), 5))</f>
        <v>14.7425</v>
      </c>
      <c r="Q193">
        <f t="shared" si="17"/>
        <v>-9.5733960362781381E-3</v>
      </c>
      <c r="R193">
        <f>IFERROR(IFERROR(INDEX(prices!$A$2:$G$507, (MATCH(I193+90,prices!$A$2:$A$507,0)), 5), INDEX(prices!$A$2:$G$507, (MATCH(I193+92,prices!$A$2:$A$507,0)), 5)), INDEX(prices!$A$2:$G$507, (MATCH(I193+93,prices!$A$2:$A$507,0)), 5))</f>
        <v>15.487500000000001</v>
      </c>
      <c r="S193">
        <f t="shared" si="18"/>
        <v>-6.2560153994225308E-3</v>
      </c>
      <c r="T193">
        <f>IFERROR(IFERROR(INDEX(prices!$A$2:$G$507, (MATCH(I193+15,prices!$A$2:$A$507,0)), 5), INDEX(prices!$A$2:$G$507, (MATCH(I193+17,prices!$A$2:$A$507,0)), 5)), INDEX(prices!$A$2:$G$507, (MATCH(I193+18,prices!$A$2:$A$507,0)), 5))</f>
        <v>13.487500000000001</v>
      </c>
      <c r="U193">
        <f t="shared" si="19"/>
        <v>-1.6587677725118422E-2</v>
      </c>
      <c r="V193">
        <f>IFERROR(IFERROR(INDEX(prices!$A$2:$G$507, (MATCH(I193+7,prices!$A$2:$A$507,0)), 5), INDEX(prices!$A$2:$G$507, (MATCH(I193+9,prices!$A$2:$A$507,0)), 5)), INDEX(prices!$A$2:$G$507, (MATCH(I193+10,prices!$A$2:$A$507,0)), 5))</f>
        <v>14.145</v>
      </c>
      <c r="W193">
        <f t="shared" si="20"/>
        <v>5.6779977586850938E-2</v>
      </c>
    </row>
    <row r="194" spans="1:23">
      <c r="A194">
        <v>20151005</v>
      </c>
      <c r="B194">
        <v>1.93</v>
      </c>
      <c r="C194">
        <v>0.62</v>
      </c>
      <c r="D194">
        <v>0.77</v>
      </c>
      <c r="E194">
        <v>0</v>
      </c>
      <c r="F194">
        <v>10</v>
      </c>
      <c r="G194">
        <v>5</v>
      </c>
      <c r="H194">
        <v>2015</v>
      </c>
      <c r="I194" s="1">
        <v>42282</v>
      </c>
      <c r="J194">
        <f>INDEX(pol!$A$2:$B$366, (MATCH(I194,pol!$A$2:$A$366,0)), 2)</f>
        <v>9.93673898700905E-2</v>
      </c>
      <c r="K194">
        <f t="shared" si="14"/>
        <v>-0.51197527934608</v>
      </c>
      <c r="L194">
        <f>INDEX(prices!$A$2:$G$253, (MATCH(I194,prices!$A$2:$A$253,0)), 5)</f>
        <v>11.68</v>
      </c>
      <c r="M194">
        <f t="shared" si="15"/>
        <v>1.2570437798006031E-2</v>
      </c>
      <c r="N194">
        <f>IFERROR(IFERROR(INDEX(prices!$A$2:$G$507, (MATCH(I194+30,prices!$A$2:$A$507,0)), 5), INDEX(prices!$A$2:$G$507, (MATCH(I194+32,prices!$A$2:$A$507,0)), 5)), INDEX(prices!$A$2:$G$507, (MATCH(I194+33,prices!$A$2:$A$507,0)), 5))</f>
        <v>12.965</v>
      </c>
      <c r="O194">
        <f t="shared" si="16"/>
        <v>1.7261671243625001E-2</v>
      </c>
      <c r="P194">
        <f>IFERROR(IFERROR(INDEX(prices!$A$2:$G$507, (MATCH(I194+60,prices!$A$2:$A$507,0)), 5), INDEX(prices!$A$2:$G$507, (MATCH(I194+62,prices!$A$2:$A$507,0)), 5)), INDEX(prices!$A$2:$G$507, (MATCH(I194+63,prices!$A$2:$A$507,0)), 5))</f>
        <v>15</v>
      </c>
      <c r="Q194">
        <f t="shared" si="17"/>
        <v>1.7466508394098714E-2</v>
      </c>
      <c r="R194">
        <f>IFERROR(IFERROR(INDEX(prices!$A$2:$G$507, (MATCH(I194+90,prices!$A$2:$A$507,0)), 5), INDEX(prices!$A$2:$G$507, (MATCH(I194+92,prices!$A$2:$A$507,0)), 5)), INDEX(prices!$A$2:$G$507, (MATCH(I194+93,prices!$A$2:$A$507,0)), 5))</f>
        <v>14.17</v>
      </c>
      <c r="S194">
        <f t="shared" si="18"/>
        <v>-8.5068603712671553E-2</v>
      </c>
      <c r="T194">
        <f>IFERROR(IFERROR(INDEX(prices!$A$2:$G$507, (MATCH(I194+15,prices!$A$2:$A$507,0)), 5), INDEX(prices!$A$2:$G$507, (MATCH(I194+17,prices!$A$2:$A$507,0)), 5)), INDEX(prices!$A$2:$G$507, (MATCH(I194+18,prices!$A$2:$A$507,0)), 5))</f>
        <v>13.2</v>
      </c>
      <c r="U194">
        <f t="shared" si="19"/>
        <v>-2.1316033364226241E-2</v>
      </c>
      <c r="V194">
        <f>IFERROR(IFERROR(INDEX(prices!$A$2:$G$507, (MATCH(I194+7,prices!$A$2:$A$507,0)), 5), INDEX(prices!$A$2:$G$507, (MATCH(I194+9,prices!$A$2:$A$507,0)), 5)), INDEX(prices!$A$2:$G$507, (MATCH(I194+10,prices!$A$2:$A$507,0)), 5))</f>
        <v>15.234999999999999</v>
      </c>
      <c r="W194">
        <f t="shared" si="20"/>
        <v>7.7059031459879815E-2</v>
      </c>
    </row>
    <row r="195" spans="1:23">
      <c r="A195">
        <v>20151006</v>
      </c>
      <c r="B195">
        <v>-0.43</v>
      </c>
      <c r="C195">
        <v>-0.23</v>
      </c>
      <c r="D195">
        <v>1.73</v>
      </c>
      <c r="E195">
        <v>0</v>
      </c>
      <c r="F195">
        <v>10</v>
      </c>
      <c r="G195">
        <v>6</v>
      </c>
      <c r="H195">
        <v>2015</v>
      </c>
      <c r="I195" s="1">
        <v>42283</v>
      </c>
      <c r="J195">
        <f>INDEX(pol!$A$2:$B$366, (MATCH(I195,pol!$A$2:$A$366,0)), 2)</f>
        <v>0.13526174761290299</v>
      </c>
      <c r="K195">
        <f t="shared" ref="K195:K255" si="21">(J195-J194)/J194</f>
        <v>0.36122874707426189</v>
      </c>
      <c r="L195">
        <f>INDEX(prices!$A$2:$G$253, (MATCH(I195,prices!$A$2:$A$253,0)), 5)</f>
        <v>12.2125</v>
      </c>
      <c r="M195">
        <f t="shared" ref="M195:M255" si="22">(L195-L194)/L194</f>
        <v>4.5590753424657592E-2</v>
      </c>
      <c r="N195">
        <f>IFERROR(IFERROR(INDEX(prices!$A$2:$G$507, (MATCH(I195+30,prices!$A$2:$A$507,0)), 5), INDEX(prices!$A$2:$G$507, (MATCH(I195+32,prices!$A$2:$A$507,0)), 5)), INDEX(prices!$A$2:$G$507, (MATCH(I195+33,prices!$A$2:$A$507,0)), 5))</f>
        <v>13.26</v>
      </c>
      <c r="O195">
        <f t="shared" ref="O195:O254" si="23">(N195-N194)/N194</f>
        <v>2.2753567296567676E-2</v>
      </c>
      <c r="P195">
        <f>IFERROR(IFERROR(INDEX(prices!$A$2:$G$507, (MATCH(I195+60,prices!$A$2:$A$507,0)), 5), INDEX(prices!$A$2:$G$507, (MATCH(I195+62,prices!$A$2:$A$507,0)), 5)), INDEX(prices!$A$2:$G$507, (MATCH(I195+63,prices!$A$2:$A$507,0)), 5))</f>
        <v>14.8125</v>
      </c>
      <c r="Q195">
        <f t="shared" ref="Q195:Q254" si="24">(P195-P194)/P194</f>
        <v>-1.2500000000000001E-2</v>
      </c>
      <c r="R195">
        <f>IFERROR(IFERROR(INDEX(prices!$A$2:$G$507, (MATCH(I195+90,prices!$A$2:$A$507,0)), 5), INDEX(prices!$A$2:$G$507, (MATCH(I195+92,prices!$A$2:$A$507,0)), 5)), INDEX(prices!$A$2:$G$507, (MATCH(I195+93,prices!$A$2:$A$507,0)), 5))</f>
        <v>15.05</v>
      </c>
      <c r="S195">
        <f t="shared" ref="S195:S254" si="25">(R195-R194)/R194</f>
        <v>6.2103034580098852E-2</v>
      </c>
      <c r="T195">
        <f>IFERROR(IFERROR(INDEX(prices!$A$2:$G$507, (MATCH(I195+15,prices!$A$2:$A$507,0)), 5), INDEX(prices!$A$2:$G$507, (MATCH(I195+17,prices!$A$2:$A$507,0)), 5)), INDEX(prices!$A$2:$G$507, (MATCH(I195+18,prices!$A$2:$A$507,0)), 5))</f>
        <v>13.755000000000001</v>
      </c>
      <c r="U195">
        <f t="shared" ref="U195:U254" si="26">(T195-T194)/T194</f>
        <v>4.2045454545454664E-2</v>
      </c>
      <c r="V195">
        <f>IFERROR(IFERROR(INDEX(prices!$A$2:$G$507, (MATCH(I195+7,prices!$A$2:$A$507,0)), 5), INDEX(prices!$A$2:$G$507, (MATCH(I195+9,prices!$A$2:$A$507,0)), 5)), INDEX(prices!$A$2:$G$507, (MATCH(I195+10,prices!$A$2:$A$507,0)), 5))</f>
        <v>14.625</v>
      </c>
      <c r="W195">
        <f t="shared" ref="W195:W254" si="27">(V195-V194)/V194</f>
        <v>-4.0039382999671774E-2</v>
      </c>
    </row>
    <row r="196" spans="1:23">
      <c r="A196">
        <v>20151007</v>
      </c>
      <c r="B196">
        <v>0.94</v>
      </c>
      <c r="C196">
        <v>0.7</v>
      </c>
      <c r="D196">
        <v>-0.24</v>
      </c>
      <c r="E196">
        <v>0</v>
      </c>
      <c r="F196">
        <v>10</v>
      </c>
      <c r="G196">
        <v>7</v>
      </c>
      <c r="H196">
        <v>2015</v>
      </c>
      <c r="I196" s="1">
        <v>42284</v>
      </c>
      <c r="J196">
        <f>INDEX(pol!$A$2:$B$366, (MATCH(I196,pol!$A$2:$A$366,0)), 2)</f>
        <v>5.28862116412036E-2</v>
      </c>
      <c r="K196">
        <f t="shared" si="21"/>
        <v>-0.60900836655936685</v>
      </c>
      <c r="L196">
        <f>INDEX(prices!$A$2:$G$253, (MATCH(I196,prices!$A$2:$A$253,0)), 5)</f>
        <v>13.3025</v>
      </c>
      <c r="M196">
        <f t="shared" si="22"/>
        <v>8.9252814738996919E-2</v>
      </c>
      <c r="N196">
        <f>IFERROR(IFERROR(INDEX(prices!$A$2:$G$507, (MATCH(I196+30,prices!$A$2:$A$507,0)), 5), INDEX(prices!$A$2:$G$507, (MATCH(I196+32,prices!$A$2:$A$507,0)), 5)), INDEX(prices!$A$2:$G$507, (MATCH(I196+33,prices!$A$2:$A$507,0)), 5))</f>
        <v>13.225</v>
      </c>
      <c r="O196">
        <f t="shared" si="23"/>
        <v>-2.6395173453997089E-3</v>
      </c>
      <c r="P196">
        <f>IFERROR(IFERROR(INDEX(prices!$A$2:$G$507, (MATCH(I196+60,prices!$A$2:$A$507,0)), 5), INDEX(prices!$A$2:$G$507, (MATCH(I196+62,prices!$A$2:$A$507,0)), 5)), INDEX(prices!$A$2:$G$507, (MATCH(I196+63,prices!$A$2:$A$507,0)), 5))</f>
        <v>14.55</v>
      </c>
      <c r="Q196">
        <f t="shared" si="24"/>
        <v>-1.7721518987341724E-2</v>
      </c>
      <c r="R196">
        <f>IFERROR(IFERROR(INDEX(prices!$A$2:$G$507, (MATCH(I196+90,prices!$A$2:$A$507,0)), 5), INDEX(prices!$A$2:$G$507, (MATCH(I196+92,prices!$A$2:$A$507,0)), 5)), INDEX(prices!$A$2:$G$507, (MATCH(I196+93,prices!$A$2:$A$507,0)), 5))</f>
        <v>14.17</v>
      </c>
      <c r="S196">
        <f t="shared" si="25"/>
        <v>-5.8471760797342238E-2</v>
      </c>
      <c r="T196">
        <f>IFERROR(IFERROR(INDEX(prices!$A$2:$G$507, (MATCH(I196+15,prices!$A$2:$A$507,0)), 5), INDEX(prices!$A$2:$G$507, (MATCH(I196+17,prices!$A$2:$A$507,0)), 5)), INDEX(prices!$A$2:$G$507, (MATCH(I196+18,prices!$A$2:$A$507,0)), 5))</f>
        <v>13.82</v>
      </c>
      <c r="U196">
        <f t="shared" si="26"/>
        <v>4.725554343874918E-3</v>
      </c>
      <c r="V196">
        <f>IFERROR(IFERROR(INDEX(prices!$A$2:$G$507, (MATCH(I196+7,prices!$A$2:$A$507,0)), 5), INDEX(prices!$A$2:$G$507, (MATCH(I196+9,prices!$A$2:$A$507,0)), 5)), INDEX(prices!$A$2:$G$507, (MATCH(I196+10,prices!$A$2:$A$507,0)), 5))</f>
        <v>14.6225</v>
      </c>
      <c r="W196">
        <f t="shared" si="27"/>
        <v>-1.7094017094013692E-4</v>
      </c>
    </row>
    <row r="197" spans="1:23">
      <c r="A197">
        <v>20151008</v>
      </c>
      <c r="B197">
        <v>0.84</v>
      </c>
      <c r="C197">
        <v>0.24</v>
      </c>
      <c r="D197">
        <v>0.76</v>
      </c>
      <c r="E197">
        <v>0</v>
      </c>
      <c r="F197">
        <v>10</v>
      </c>
      <c r="G197">
        <v>8</v>
      </c>
      <c r="H197">
        <v>2015</v>
      </c>
      <c r="I197" s="1">
        <v>42285</v>
      </c>
      <c r="J197">
        <f>INDEX(pol!$A$2:$B$366, (MATCH(I197,pol!$A$2:$A$366,0)), 2)</f>
        <v>4.9242751876404402E-2</v>
      </c>
      <c r="K197">
        <f t="shared" si="21"/>
        <v>-6.8892432483490307E-2</v>
      </c>
      <c r="L197">
        <f>INDEX(prices!$A$2:$G$253, (MATCH(I197,prices!$A$2:$A$253,0)), 5)</f>
        <v>13.385</v>
      </c>
      <c r="M197">
        <f t="shared" si="22"/>
        <v>6.2018417590678125E-3</v>
      </c>
      <c r="N197">
        <f>IFERROR(IFERROR(INDEX(prices!$A$2:$G$507, (MATCH(I197+30,prices!$A$2:$A$507,0)), 5), INDEX(prices!$A$2:$G$507, (MATCH(I197+32,prices!$A$2:$A$507,0)), 5)), INDEX(prices!$A$2:$G$507, (MATCH(I197+33,prices!$A$2:$A$507,0)), 5))</f>
        <v>13.03</v>
      </c>
      <c r="O197">
        <f t="shared" si="23"/>
        <v>-1.4744801512287357E-2</v>
      </c>
      <c r="P197">
        <f>IFERROR(IFERROR(INDEX(prices!$A$2:$G$507, (MATCH(I197+60,prices!$A$2:$A$507,0)), 5), INDEX(prices!$A$2:$G$507, (MATCH(I197+62,prices!$A$2:$A$507,0)), 5)), INDEX(prices!$A$2:$G$507, (MATCH(I197+63,prices!$A$2:$A$507,0)), 5))</f>
        <v>14.8125</v>
      </c>
      <c r="Q197">
        <f t="shared" si="24"/>
        <v>1.8041237113402012E-2</v>
      </c>
      <c r="R197">
        <f>IFERROR(IFERROR(INDEX(prices!$A$2:$G$507, (MATCH(I197+90,prices!$A$2:$A$507,0)), 5), INDEX(prices!$A$2:$G$507, (MATCH(I197+92,prices!$A$2:$A$507,0)), 5)), INDEX(prices!$A$2:$G$507, (MATCH(I197+93,prices!$A$2:$A$507,0)), 5))</f>
        <v>14.07</v>
      </c>
      <c r="S197">
        <f t="shared" si="25"/>
        <v>-7.057163020465748E-3</v>
      </c>
      <c r="T197">
        <f>IFERROR(IFERROR(INDEX(prices!$A$2:$G$507, (MATCH(I197+15,prices!$A$2:$A$507,0)), 5), INDEX(prices!$A$2:$G$507, (MATCH(I197+17,prices!$A$2:$A$507,0)), 5)), INDEX(prices!$A$2:$G$507, (MATCH(I197+18,prices!$A$2:$A$507,0)), 5))</f>
        <v>13.605</v>
      </c>
      <c r="U197">
        <f t="shared" si="26"/>
        <v>-1.5557163531114316E-2</v>
      </c>
      <c r="V197">
        <f>IFERROR(IFERROR(INDEX(prices!$A$2:$G$507, (MATCH(I197+7,prices!$A$2:$A$507,0)), 5), INDEX(prices!$A$2:$G$507, (MATCH(I197+9,prices!$A$2:$A$507,0)), 5)), INDEX(prices!$A$2:$G$507, (MATCH(I197+10,prices!$A$2:$A$507,0)), 5))</f>
        <v>14.095000000000001</v>
      </c>
      <c r="W197">
        <f t="shared" si="27"/>
        <v>-3.6074542656864411E-2</v>
      </c>
    </row>
    <row r="198" spans="1:23">
      <c r="A198">
        <v>20151009</v>
      </c>
      <c r="B198">
        <v>0.12</v>
      </c>
      <c r="C198">
        <v>0.21</v>
      </c>
      <c r="D198">
        <v>-1.08</v>
      </c>
      <c r="E198">
        <v>0</v>
      </c>
      <c r="F198">
        <v>10</v>
      </c>
      <c r="G198">
        <v>9</v>
      </c>
      <c r="H198">
        <v>2015</v>
      </c>
      <c r="I198" s="1">
        <v>42286</v>
      </c>
      <c r="J198">
        <f>INDEX(pol!$A$2:$B$366, (MATCH(I198,pol!$A$2:$A$366,0)), 2)</f>
        <v>0.10062569616412199</v>
      </c>
      <c r="K198">
        <f t="shared" si="21"/>
        <v>1.0434620797936904</v>
      </c>
      <c r="L198">
        <f>INDEX(prices!$A$2:$G$253, (MATCH(I198,prices!$A$2:$A$253,0)), 5)</f>
        <v>14.145</v>
      </c>
      <c r="M198">
        <f t="shared" si="22"/>
        <v>5.6779977586850938E-2</v>
      </c>
      <c r="N198">
        <f>IFERROR(IFERROR(INDEX(prices!$A$2:$G$507, (MATCH(I198+30,prices!$A$2:$A$507,0)), 5), INDEX(prices!$A$2:$G$507, (MATCH(I198+32,prices!$A$2:$A$507,0)), 5)), INDEX(prices!$A$2:$G$507, (MATCH(I198+33,prices!$A$2:$A$507,0)), 5))</f>
        <v>12.91</v>
      </c>
      <c r="O198">
        <f t="shared" si="23"/>
        <v>-9.2095165003836712E-3</v>
      </c>
      <c r="P198">
        <f>IFERROR(IFERROR(INDEX(prices!$A$2:$G$507, (MATCH(I198+60,prices!$A$2:$A$507,0)), 5), INDEX(prices!$A$2:$G$507, (MATCH(I198+62,prices!$A$2:$A$507,0)), 5)), INDEX(prices!$A$2:$G$507, (MATCH(I198+63,prices!$A$2:$A$507,0)), 5))</f>
        <v>14.55</v>
      </c>
      <c r="Q198">
        <f t="shared" si="24"/>
        <v>-1.7721518987341724E-2</v>
      </c>
      <c r="R198">
        <f>IFERROR(IFERROR(INDEX(prices!$A$2:$G$507, (MATCH(I198+90,prices!$A$2:$A$507,0)), 5), INDEX(prices!$A$2:$G$507, (MATCH(I198+92,prices!$A$2:$A$507,0)), 5)), INDEX(prices!$A$2:$G$507, (MATCH(I198+93,prices!$A$2:$A$507,0)), 5))</f>
        <v>13.425000000000001</v>
      </c>
      <c r="S198">
        <f t="shared" si="25"/>
        <v>-4.5842217484008498E-2</v>
      </c>
      <c r="T198">
        <f>IFERROR(IFERROR(INDEX(prices!$A$2:$G$507, (MATCH(I198+15,prices!$A$2:$A$507,0)), 5), INDEX(prices!$A$2:$G$507, (MATCH(I198+17,prices!$A$2:$A$507,0)), 5)), INDEX(prices!$A$2:$G$507, (MATCH(I198+18,prices!$A$2:$A$507,0)), 5))</f>
        <v>14.015000000000001</v>
      </c>
      <c r="U198">
        <f t="shared" si="26"/>
        <v>3.0135979419331139E-2</v>
      </c>
      <c r="V198">
        <f>IFERROR(IFERROR(INDEX(prices!$A$2:$G$507, (MATCH(I198+7,prices!$A$2:$A$507,0)), 5), INDEX(prices!$A$2:$G$507, (MATCH(I198+9,prices!$A$2:$A$507,0)), 5)), INDEX(prices!$A$2:$G$507, (MATCH(I198+10,prices!$A$2:$A$507,0)), 5))</f>
        <v>13.715</v>
      </c>
      <c r="W198">
        <f t="shared" si="27"/>
        <v>-2.69599148634268E-2</v>
      </c>
    </row>
    <row r="199" spans="1:23">
      <c r="A199">
        <v>20151012</v>
      </c>
      <c r="B199">
        <v>0.06</v>
      </c>
      <c r="C199">
        <v>-0.4</v>
      </c>
      <c r="D199">
        <v>-7.0000000000000007E-2</v>
      </c>
      <c r="E199">
        <v>0</v>
      </c>
      <c r="F199">
        <v>10</v>
      </c>
      <c r="G199">
        <v>12</v>
      </c>
      <c r="H199">
        <v>2015</v>
      </c>
      <c r="I199" s="1">
        <v>42289</v>
      </c>
      <c r="J199">
        <f>INDEX(pol!$A$2:$B$366, (MATCH(I199,pol!$A$2:$A$366,0)), 2)</f>
        <v>0.20757997522255101</v>
      </c>
      <c r="K199">
        <f t="shared" si="21"/>
        <v>1.0628923141459314</v>
      </c>
      <c r="L199">
        <f>INDEX(prices!$A$2:$G$253, (MATCH(I199,prices!$A$2:$A$253,0)), 5)</f>
        <v>15.234999999999999</v>
      </c>
      <c r="M199">
        <f t="shared" si="22"/>
        <v>7.7059031459879815E-2</v>
      </c>
      <c r="N199">
        <f>IFERROR(IFERROR(INDEX(prices!$A$2:$G$507, (MATCH(I199+30,prices!$A$2:$A$507,0)), 5), INDEX(prices!$A$2:$G$507, (MATCH(I199+32,prices!$A$2:$A$507,0)), 5)), INDEX(prices!$A$2:$G$507, (MATCH(I199+33,prices!$A$2:$A$507,0)), 5))</f>
        <v>12.654999999999999</v>
      </c>
      <c r="O199">
        <f t="shared" si="23"/>
        <v>-1.9752130131680926E-2</v>
      </c>
      <c r="P199">
        <f>IFERROR(IFERROR(INDEX(prices!$A$2:$G$507, (MATCH(I199+60,prices!$A$2:$A$507,0)), 5), INDEX(prices!$A$2:$G$507, (MATCH(I199+62,prices!$A$2:$A$507,0)), 5)), INDEX(prices!$A$2:$G$507, (MATCH(I199+63,prices!$A$2:$A$507,0)), 5))</f>
        <v>15.03</v>
      </c>
      <c r="Q199">
        <f t="shared" si="24"/>
        <v>3.2989690721649388E-2</v>
      </c>
      <c r="R199">
        <f>IFERROR(IFERROR(INDEX(prices!$A$2:$G$507, (MATCH(I199+90,prices!$A$2:$A$507,0)), 5), INDEX(prices!$A$2:$G$507, (MATCH(I199+92,prices!$A$2:$A$507,0)), 5)), INDEX(prices!$A$2:$G$507, (MATCH(I199+93,prices!$A$2:$A$507,0)), 5))</f>
        <v>13.94</v>
      </c>
      <c r="S199">
        <f t="shared" si="25"/>
        <v>3.8361266294227099E-2</v>
      </c>
      <c r="T199">
        <f>IFERROR(IFERROR(INDEX(prices!$A$2:$G$507, (MATCH(I199+15,prices!$A$2:$A$507,0)), 5), INDEX(prices!$A$2:$G$507, (MATCH(I199+17,prices!$A$2:$A$507,0)), 5)), INDEX(prices!$A$2:$G$507, (MATCH(I199+18,prices!$A$2:$A$507,0)), 5))</f>
        <v>13.65</v>
      </c>
      <c r="U199">
        <f t="shared" si="26"/>
        <v>-2.604352479486266E-2</v>
      </c>
      <c r="V199">
        <f>IFERROR(IFERROR(INDEX(prices!$A$2:$G$507, (MATCH(I199+7,prices!$A$2:$A$507,0)), 5), INDEX(prices!$A$2:$G$507, (MATCH(I199+9,prices!$A$2:$A$507,0)), 5)), INDEX(prices!$A$2:$G$507, (MATCH(I199+10,prices!$A$2:$A$507,0)), 5))</f>
        <v>13.487500000000001</v>
      </c>
      <c r="W199">
        <f t="shared" si="27"/>
        <v>-1.6587677725118422E-2</v>
      </c>
    </row>
    <row r="200" spans="1:23">
      <c r="A200">
        <v>20151013</v>
      </c>
      <c r="B200">
        <v>-0.74</v>
      </c>
      <c r="C200">
        <v>-0.73</v>
      </c>
      <c r="D200">
        <v>0.69</v>
      </c>
      <c r="E200">
        <v>0</v>
      </c>
      <c r="F200">
        <v>10</v>
      </c>
      <c r="G200">
        <v>13</v>
      </c>
      <c r="H200">
        <v>2015</v>
      </c>
      <c r="I200" s="1">
        <v>42290</v>
      </c>
      <c r="J200">
        <f>INDEX(pol!$A$2:$B$366, (MATCH(I200,pol!$A$2:$A$366,0)), 2)</f>
        <v>0.327901500702797</v>
      </c>
      <c r="K200">
        <f t="shared" si="21"/>
        <v>0.57963936719448328</v>
      </c>
      <c r="L200">
        <f>INDEX(prices!$A$2:$G$253, (MATCH(I200,prices!$A$2:$A$253,0)), 5)</f>
        <v>14.625</v>
      </c>
      <c r="M200">
        <f t="shared" si="22"/>
        <v>-4.0039382999671774E-2</v>
      </c>
      <c r="N200">
        <f>IFERROR(IFERROR(INDEX(prices!$A$2:$G$507, (MATCH(I200+30,prices!$A$2:$A$507,0)), 5), INDEX(prices!$A$2:$G$507, (MATCH(I200+32,prices!$A$2:$A$507,0)), 5)), INDEX(prices!$A$2:$G$507, (MATCH(I200+33,prices!$A$2:$A$507,0)), 5))</f>
        <v>12.7</v>
      </c>
      <c r="O200">
        <f t="shared" si="23"/>
        <v>3.5559067562228315E-3</v>
      </c>
      <c r="P200">
        <f>IFERROR(IFERROR(INDEX(prices!$A$2:$G$507, (MATCH(I200+60,prices!$A$2:$A$507,0)), 5), INDEX(prices!$A$2:$G$507, (MATCH(I200+62,prices!$A$2:$A$507,0)), 5)), INDEX(prices!$A$2:$G$507, (MATCH(I200+63,prices!$A$2:$A$507,0)), 5))</f>
        <v>14.715</v>
      </c>
      <c r="Q200">
        <f t="shared" si="24"/>
        <v>-2.0958083832335297E-2</v>
      </c>
      <c r="R200">
        <f>IFERROR(IFERROR(INDEX(prices!$A$2:$G$507, (MATCH(I200+90,prices!$A$2:$A$507,0)), 5), INDEX(prices!$A$2:$G$507, (MATCH(I200+92,prices!$A$2:$A$507,0)), 5)), INDEX(prices!$A$2:$G$507, (MATCH(I200+93,prices!$A$2:$A$507,0)), 5))</f>
        <v>13.925000000000001</v>
      </c>
      <c r="S200">
        <f t="shared" si="25"/>
        <v>-1.076040172166341E-3</v>
      </c>
      <c r="T200">
        <f>IFERROR(IFERROR(INDEX(prices!$A$2:$G$507, (MATCH(I200+15,prices!$A$2:$A$507,0)), 5), INDEX(prices!$A$2:$G$507, (MATCH(I200+17,prices!$A$2:$A$507,0)), 5)), INDEX(prices!$A$2:$G$507, (MATCH(I200+18,prices!$A$2:$A$507,0)), 5))</f>
        <v>13.807499999999999</v>
      </c>
      <c r="U200">
        <f t="shared" si="26"/>
        <v>1.1538461538461454E-2</v>
      </c>
      <c r="V200">
        <f>IFERROR(IFERROR(INDEX(prices!$A$2:$G$507, (MATCH(I200+7,prices!$A$2:$A$507,0)), 5), INDEX(prices!$A$2:$G$507, (MATCH(I200+9,prices!$A$2:$A$507,0)), 5)), INDEX(prices!$A$2:$G$507, (MATCH(I200+10,prices!$A$2:$A$507,0)), 5))</f>
        <v>13.2</v>
      </c>
      <c r="W200">
        <f t="shared" si="27"/>
        <v>-2.1316033364226241E-2</v>
      </c>
    </row>
    <row r="201" spans="1:23">
      <c r="A201">
        <v>20151014</v>
      </c>
      <c r="B201">
        <v>-0.6</v>
      </c>
      <c r="C201">
        <v>-0.26</v>
      </c>
      <c r="D201">
        <v>-0.03</v>
      </c>
      <c r="E201">
        <v>0</v>
      </c>
      <c r="F201">
        <v>10</v>
      </c>
      <c r="G201">
        <v>14</v>
      </c>
      <c r="H201">
        <v>2015</v>
      </c>
      <c r="I201" s="1">
        <v>42291</v>
      </c>
      <c r="J201">
        <f>INDEX(pol!$A$2:$B$366, (MATCH(I201,pol!$A$2:$A$366,0)), 2)</f>
        <v>0.131715037979865</v>
      </c>
      <c r="K201">
        <f t="shared" si="21"/>
        <v>-0.59830913339049119</v>
      </c>
      <c r="L201">
        <f>INDEX(prices!$A$2:$G$253, (MATCH(I201,prices!$A$2:$A$253,0)), 5)</f>
        <v>14.6225</v>
      </c>
      <c r="M201">
        <f t="shared" si="22"/>
        <v>-1.7094017094013692E-4</v>
      </c>
      <c r="N201">
        <f>IFERROR(IFERROR(INDEX(prices!$A$2:$G$507, (MATCH(I201+30,prices!$A$2:$A$507,0)), 5), INDEX(prices!$A$2:$G$507, (MATCH(I201+32,prices!$A$2:$A$507,0)), 5)), INDEX(prices!$A$2:$G$507, (MATCH(I201+33,prices!$A$2:$A$507,0)), 5))</f>
        <v>12.785</v>
      </c>
      <c r="O201">
        <f t="shared" si="23"/>
        <v>6.6929133858268392E-3</v>
      </c>
      <c r="P201">
        <f>IFERROR(IFERROR(INDEX(prices!$A$2:$G$507, (MATCH(I201+60,prices!$A$2:$A$507,0)), 5), INDEX(prices!$A$2:$G$507, (MATCH(I201+62,prices!$A$2:$A$507,0)), 5)), INDEX(prices!$A$2:$G$507, (MATCH(I201+63,prices!$A$2:$A$507,0)), 5))</f>
        <v>14.7125</v>
      </c>
      <c r="Q201">
        <f t="shared" si="24"/>
        <v>-1.6989466530747556E-4</v>
      </c>
      <c r="R201">
        <f>IFERROR(IFERROR(INDEX(prices!$A$2:$G$507, (MATCH(I201+90,prices!$A$2:$A$507,0)), 5), INDEX(prices!$A$2:$G$507, (MATCH(I201+92,prices!$A$2:$A$507,0)), 5)), INDEX(prices!$A$2:$G$507, (MATCH(I201+93,prices!$A$2:$A$507,0)), 5))</f>
        <v>13.94</v>
      </c>
      <c r="S201">
        <f t="shared" si="25"/>
        <v>1.0771992818670586E-3</v>
      </c>
      <c r="T201">
        <f>IFERROR(IFERROR(INDEX(prices!$A$2:$G$507, (MATCH(I201+15,prices!$A$2:$A$507,0)), 5), INDEX(prices!$A$2:$G$507, (MATCH(I201+17,prices!$A$2:$A$507,0)), 5)), INDEX(prices!$A$2:$G$507, (MATCH(I201+18,prices!$A$2:$A$507,0)), 5))</f>
        <v>13.77</v>
      </c>
      <c r="U201">
        <f t="shared" si="26"/>
        <v>-2.7159152634437548E-3</v>
      </c>
      <c r="V201">
        <f>IFERROR(IFERROR(INDEX(prices!$A$2:$G$507, (MATCH(I201+7,prices!$A$2:$A$507,0)), 5), INDEX(prices!$A$2:$G$507, (MATCH(I201+9,prices!$A$2:$A$507,0)), 5)), INDEX(prices!$A$2:$G$507, (MATCH(I201+10,prices!$A$2:$A$507,0)), 5))</f>
        <v>13.755000000000001</v>
      </c>
      <c r="W201">
        <f t="shared" si="27"/>
        <v>4.2045454545454664E-2</v>
      </c>
    </row>
    <row r="202" spans="1:23">
      <c r="A202">
        <v>20151015</v>
      </c>
      <c r="B202">
        <v>1.56</v>
      </c>
      <c r="C202">
        <v>0.65</v>
      </c>
      <c r="D202">
        <v>-0.15</v>
      </c>
      <c r="E202">
        <v>0</v>
      </c>
      <c r="F202">
        <v>10</v>
      </c>
      <c r="G202">
        <v>15</v>
      </c>
      <c r="H202">
        <v>2015</v>
      </c>
      <c r="I202" s="1">
        <v>42292</v>
      </c>
      <c r="J202">
        <f>INDEX(pol!$A$2:$B$366, (MATCH(I202,pol!$A$2:$A$366,0)), 2)</f>
        <v>0.24114999273999899</v>
      </c>
      <c r="K202">
        <f t="shared" si="21"/>
        <v>0.83084632125955937</v>
      </c>
      <c r="L202">
        <f>INDEX(prices!$A$2:$G$253, (MATCH(I202,prices!$A$2:$A$253,0)), 5)</f>
        <v>14.095000000000001</v>
      </c>
      <c r="M202">
        <f t="shared" si="22"/>
        <v>-3.6074542656864411E-2</v>
      </c>
      <c r="N202">
        <f>IFERROR(IFERROR(INDEX(prices!$A$2:$G$507, (MATCH(I202+30,prices!$A$2:$A$507,0)), 5), INDEX(prices!$A$2:$G$507, (MATCH(I202+32,prices!$A$2:$A$507,0)), 5)), INDEX(prices!$A$2:$G$507, (MATCH(I202+33,prices!$A$2:$A$507,0)), 5))</f>
        <v>12.664999999999999</v>
      </c>
      <c r="O202">
        <f t="shared" si="23"/>
        <v>-9.385999217833476E-3</v>
      </c>
      <c r="P202">
        <f>IFERROR(IFERROR(INDEX(prices!$A$2:$G$507, (MATCH(I202+60,prices!$A$2:$A$507,0)), 5), INDEX(prices!$A$2:$G$507, (MATCH(I202+62,prices!$A$2:$A$507,0)), 5)), INDEX(prices!$A$2:$G$507, (MATCH(I202+63,prices!$A$2:$A$507,0)), 5))</f>
        <v>14.715</v>
      </c>
      <c r="Q202">
        <f t="shared" si="24"/>
        <v>1.6992353440948191E-4</v>
      </c>
      <c r="R202">
        <f>IFERROR(IFERROR(INDEX(prices!$A$2:$G$507, (MATCH(I202+90,prices!$A$2:$A$507,0)), 5), INDEX(prices!$A$2:$G$507, (MATCH(I202+92,prices!$A$2:$A$507,0)), 5)), INDEX(prices!$A$2:$G$507, (MATCH(I202+93,prices!$A$2:$A$507,0)), 5))</f>
        <v>13.965</v>
      </c>
      <c r="S202">
        <f t="shared" si="25"/>
        <v>1.7934002869440715E-3</v>
      </c>
      <c r="T202">
        <f>IFERROR(IFERROR(INDEX(prices!$A$2:$G$507, (MATCH(I202+15,prices!$A$2:$A$507,0)), 5), INDEX(prices!$A$2:$G$507, (MATCH(I202+17,prices!$A$2:$A$507,0)), 5)), INDEX(prices!$A$2:$G$507, (MATCH(I202+18,prices!$A$2:$A$507,0)), 5))</f>
        <v>13.9</v>
      </c>
      <c r="U202">
        <f t="shared" si="26"/>
        <v>9.4408133623820473E-3</v>
      </c>
      <c r="V202">
        <f>IFERROR(IFERROR(INDEX(prices!$A$2:$G$507, (MATCH(I202+7,prices!$A$2:$A$507,0)), 5), INDEX(prices!$A$2:$G$507, (MATCH(I202+9,prices!$A$2:$A$507,0)), 5)), INDEX(prices!$A$2:$G$507, (MATCH(I202+10,prices!$A$2:$A$507,0)), 5))</f>
        <v>13.82</v>
      </c>
      <c r="W202">
        <f t="shared" si="27"/>
        <v>4.725554343874918E-3</v>
      </c>
    </row>
    <row r="203" spans="1:23">
      <c r="A203">
        <v>20151016</v>
      </c>
      <c r="B203">
        <v>0.36</v>
      </c>
      <c r="C203">
        <v>-0.49</v>
      </c>
      <c r="D203">
        <v>-0.35</v>
      </c>
      <c r="E203">
        <v>0</v>
      </c>
      <c r="F203">
        <v>10</v>
      </c>
      <c r="G203">
        <v>16</v>
      </c>
      <c r="H203">
        <v>2015</v>
      </c>
      <c r="I203" s="1">
        <v>42293</v>
      </c>
      <c r="J203">
        <f>INDEX(pol!$A$2:$B$366, (MATCH(I203,pol!$A$2:$A$366,0)), 2)</f>
        <v>-3.8428492649860001E-2</v>
      </c>
      <c r="K203">
        <f t="shared" si="21"/>
        <v>-1.1593551474467283</v>
      </c>
      <c r="L203">
        <f>INDEX(prices!$A$2:$G$253, (MATCH(I203,prices!$A$2:$A$253,0)), 5)</f>
        <v>13.715</v>
      </c>
      <c r="M203">
        <f t="shared" si="22"/>
        <v>-2.69599148634268E-2</v>
      </c>
      <c r="N203">
        <f>IFERROR(IFERROR(INDEX(prices!$A$2:$G$507, (MATCH(I203+30,prices!$A$2:$A$507,0)), 5), INDEX(prices!$A$2:$G$507, (MATCH(I203+32,prices!$A$2:$A$507,0)), 5)), INDEX(prices!$A$2:$G$507, (MATCH(I203+33,prices!$A$2:$A$507,0)), 5))</f>
        <v>12.52</v>
      </c>
      <c r="O203">
        <f t="shared" si="23"/>
        <v>-1.1448874851954172E-2</v>
      </c>
      <c r="P203">
        <f>IFERROR(IFERROR(INDEX(prices!$A$2:$G$507, (MATCH(I203+60,prices!$A$2:$A$507,0)), 5), INDEX(prices!$A$2:$G$507, (MATCH(I203+62,prices!$A$2:$A$507,0)), 5)), INDEX(prices!$A$2:$G$507, (MATCH(I203+63,prices!$A$2:$A$507,0)), 5))</f>
        <v>14.7125</v>
      </c>
      <c r="Q203">
        <f t="shared" si="24"/>
        <v>-1.6989466530747556E-4</v>
      </c>
      <c r="R203">
        <f>IFERROR(IFERROR(INDEX(prices!$A$2:$G$507, (MATCH(I203+90,prices!$A$2:$A$507,0)), 5), INDEX(prices!$A$2:$G$507, (MATCH(I203+92,prices!$A$2:$A$507,0)), 5)), INDEX(prices!$A$2:$G$507, (MATCH(I203+93,prices!$A$2:$A$507,0)), 5))</f>
        <v>13.9</v>
      </c>
      <c r="S203">
        <f t="shared" si="25"/>
        <v>-4.6544933762978523E-3</v>
      </c>
      <c r="T203">
        <f>IFERROR(IFERROR(INDEX(prices!$A$2:$G$507, (MATCH(I203+15,prices!$A$2:$A$507,0)), 5), INDEX(prices!$A$2:$G$507, (MATCH(I203+17,prices!$A$2:$A$507,0)), 5)), INDEX(prices!$A$2:$G$507, (MATCH(I203+18,prices!$A$2:$A$507,0)), 5))</f>
        <v>13.5</v>
      </c>
      <c r="U203">
        <f t="shared" si="26"/>
        <v>-2.8776978417266213E-2</v>
      </c>
      <c r="V203">
        <f>IFERROR(IFERROR(INDEX(prices!$A$2:$G$507, (MATCH(I203+7,prices!$A$2:$A$507,0)), 5), INDEX(prices!$A$2:$G$507, (MATCH(I203+9,prices!$A$2:$A$507,0)), 5)), INDEX(prices!$A$2:$G$507, (MATCH(I203+10,prices!$A$2:$A$507,0)), 5))</f>
        <v>13.605</v>
      </c>
      <c r="W203">
        <f t="shared" si="27"/>
        <v>-1.5557163531114316E-2</v>
      </c>
    </row>
    <row r="204" spans="1:23">
      <c r="A204">
        <v>20151019</v>
      </c>
      <c r="B204">
        <v>0</v>
      </c>
      <c r="C204">
        <v>0.16</v>
      </c>
      <c r="D204">
        <v>-0.71</v>
      </c>
      <c r="E204">
        <v>0</v>
      </c>
      <c r="F204">
        <v>10</v>
      </c>
      <c r="G204">
        <v>19</v>
      </c>
      <c r="H204">
        <v>2015</v>
      </c>
      <c r="I204" s="1">
        <v>42296</v>
      </c>
      <c r="J204">
        <f>INDEX(pol!$A$2:$B$366, (MATCH(I204,pol!$A$2:$A$366,0)), 2)</f>
        <v>3.4696617232918898E-2</v>
      </c>
      <c r="K204">
        <f t="shared" si="21"/>
        <v>-1.9028878012222865</v>
      </c>
      <c r="L204">
        <f>INDEX(prices!$A$2:$G$253, (MATCH(I204,prices!$A$2:$A$253,0)), 5)</f>
        <v>13.487500000000001</v>
      </c>
      <c r="M204">
        <f t="shared" si="22"/>
        <v>-1.6587677725118422E-2</v>
      </c>
      <c r="N204">
        <f>IFERROR(IFERROR(INDEX(prices!$A$2:$G$507, (MATCH(I204+30,prices!$A$2:$A$507,0)), 5), INDEX(prices!$A$2:$G$507, (MATCH(I204+32,prices!$A$2:$A$507,0)), 5)), INDEX(prices!$A$2:$G$507, (MATCH(I204+33,prices!$A$2:$A$507,0)), 5))</f>
        <v>12.98</v>
      </c>
      <c r="O204">
        <f t="shared" si="23"/>
        <v>3.6741214057508055E-2</v>
      </c>
      <c r="P204">
        <f>IFERROR(IFERROR(INDEX(prices!$A$2:$G$507, (MATCH(I204+60,prices!$A$2:$A$507,0)), 5), INDEX(prices!$A$2:$G$507, (MATCH(I204+62,prices!$A$2:$A$507,0)), 5)), INDEX(prices!$A$2:$G$507, (MATCH(I204+63,prices!$A$2:$A$507,0)), 5))</f>
        <v>15.1775</v>
      </c>
      <c r="Q204">
        <f t="shared" si="24"/>
        <v>3.1605777400169913E-2</v>
      </c>
      <c r="R204">
        <f>IFERROR(IFERROR(INDEX(prices!$A$2:$G$507, (MATCH(I204+90,prices!$A$2:$A$507,0)), 5), INDEX(prices!$A$2:$G$507, (MATCH(I204+92,prices!$A$2:$A$507,0)), 5)), INDEX(prices!$A$2:$G$507, (MATCH(I204+93,prices!$A$2:$A$507,0)), 5))</f>
        <v>13.244999999999999</v>
      </c>
      <c r="S204">
        <f t="shared" si="25"/>
        <v>-4.7122302158273462E-2</v>
      </c>
      <c r="T204">
        <f>IFERROR(IFERROR(INDEX(prices!$A$2:$G$507, (MATCH(I204+15,prices!$A$2:$A$507,0)), 5), INDEX(prices!$A$2:$G$507, (MATCH(I204+17,prices!$A$2:$A$507,0)), 5)), INDEX(prices!$A$2:$G$507, (MATCH(I204+18,prices!$A$2:$A$507,0)), 5))</f>
        <v>12.744999999999999</v>
      </c>
      <c r="U204">
        <f t="shared" si="26"/>
        <v>-5.5925925925925983E-2</v>
      </c>
      <c r="V204">
        <f>IFERROR(IFERROR(INDEX(prices!$A$2:$G$507, (MATCH(I204+7,prices!$A$2:$A$507,0)), 5), INDEX(prices!$A$2:$G$507, (MATCH(I204+9,prices!$A$2:$A$507,0)), 5)), INDEX(prices!$A$2:$G$507, (MATCH(I204+10,prices!$A$2:$A$507,0)), 5))</f>
        <v>14.015000000000001</v>
      </c>
      <c r="W204">
        <f t="shared" si="27"/>
        <v>3.0135979419331139E-2</v>
      </c>
    </row>
    <row r="205" spans="1:23">
      <c r="A205">
        <v>20151020</v>
      </c>
      <c r="B205">
        <v>-0.15</v>
      </c>
      <c r="C205">
        <v>0.02</v>
      </c>
      <c r="D205">
        <v>1.21</v>
      </c>
      <c r="E205">
        <v>0</v>
      </c>
      <c r="F205">
        <v>10</v>
      </c>
      <c r="G205">
        <v>20</v>
      </c>
      <c r="H205">
        <v>2015</v>
      </c>
      <c r="I205" s="1">
        <v>42297</v>
      </c>
      <c r="J205">
        <f>INDEX(pol!$A$2:$B$366, (MATCH(I205,pol!$A$2:$A$366,0)), 2)</f>
        <v>0.15114827548936099</v>
      </c>
      <c r="K205">
        <f t="shared" si="21"/>
        <v>3.3562827602097465</v>
      </c>
      <c r="L205">
        <f>INDEX(prices!$A$2:$G$253, (MATCH(I205,prices!$A$2:$A$253,0)), 5)</f>
        <v>13.2</v>
      </c>
      <c r="M205">
        <f t="shared" si="22"/>
        <v>-2.1316033364226241E-2</v>
      </c>
      <c r="N205">
        <f>IFERROR(IFERROR(INDEX(prices!$A$2:$G$507, (MATCH(I205+30,prices!$A$2:$A$507,0)), 5), INDEX(prices!$A$2:$G$507, (MATCH(I205+32,prices!$A$2:$A$507,0)), 5)), INDEX(prices!$A$2:$G$507, (MATCH(I205+33,prices!$A$2:$A$507,0)), 5))</f>
        <v>13.51</v>
      </c>
      <c r="O205">
        <f t="shared" si="23"/>
        <v>4.0832049306625526E-2</v>
      </c>
      <c r="P205">
        <f>IFERROR(IFERROR(INDEX(prices!$A$2:$G$507, (MATCH(I205+60,prices!$A$2:$A$507,0)), 5), INDEX(prices!$A$2:$G$507, (MATCH(I205+62,prices!$A$2:$A$507,0)), 5)), INDEX(prices!$A$2:$G$507, (MATCH(I205+63,prices!$A$2:$A$507,0)), 5))</f>
        <v>15.25</v>
      </c>
      <c r="Q205">
        <f t="shared" si="24"/>
        <v>4.7768077746664327E-3</v>
      </c>
      <c r="R205">
        <f>IFERROR(IFERROR(INDEX(prices!$A$2:$G$507, (MATCH(I205+90,prices!$A$2:$A$507,0)), 5), INDEX(prices!$A$2:$G$507, (MATCH(I205+92,prices!$A$2:$A$507,0)), 5)), INDEX(prices!$A$2:$G$507, (MATCH(I205+93,prices!$A$2:$A$507,0)), 5))</f>
        <v>12.93</v>
      </c>
      <c r="S205">
        <f t="shared" si="25"/>
        <v>-2.3782559456398605E-2</v>
      </c>
      <c r="T205">
        <f>IFERROR(IFERROR(INDEX(prices!$A$2:$G$507, (MATCH(I205+15,prices!$A$2:$A$507,0)), 5), INDEX(prices!$A$2:$G$507, (MATCH(I205+17,prices!$A$2:$A$507,0)), 5)), INDEX(prices!$A$2:$G$507, (MATCH(I205+18,prices!$A$2:$A$507,0)), 5))</f>
        <v>12.965</v>
      </c>
      <c r="U205">
        <f t="shared" si="26"/>
        <v>1.7261671243625001E-2</v>
      </c>
      <c r="V205">
        <f>IFERROR(IFERROR(INDEX(prices!$A$2:$G$507, (MATCH(I205+7,prices!$A$2:$A$507,0)), 5), INDEX(prices!$A$2:$G$507, (MATCH(I205+9,prices!$A$2:$A$507,0)), 5)), INDEX(prices!$A$2:$G$507, (MATCH(I205+10,prices!$A$2:$A$507,0)), 5))</f>
        <v>13.65</v>
      </c>
      <c r="W205">
        <f t="shared" si="27"/>
        <v>-2.604352479486266E-2</v>
      </c>
    </row>
    <row r="206" spans="1:23">
      <c r="A206">
        <v>20151021</v>
      </c>
      <c r="B206">
        <v>-0.74</v>
      </c>
      <c r="C206">
        <v>-0.88</v>
      </c>
      <c r="D206">
        <v>-0.18</v>
      </c>
      <c r="E206">
        <v>0</v>
      </c>
      <c r="F206">
        <v>10</v>
      </c>
      <c r="G206">
        <v>21</v>
      </c>
      <c r="H206">
        <v>2015</v>
      </c>
      <c r="I206" s="1">
        <v>42298</v>
      </c>
      <c r="J206">
        <f>INDEX(pol!$A$2:$B$366, (MATCH(I206,pol!$A$2:$A$366,0)), 2)</f>
        <v>0.21742913284976501</v>
      </c>
      <c r="K206">
        <f t="shared" si="21"/>
        <v>0.43851547194840063</v>
      </c>
      <c r="L206">
        <f>INDEX(prices!$A$2:$G$253, (MATCH(I206,prices!$A$2:$A$253,0)), 5)</f>
        <v>13.755000000000001</v>
      </c>
      <c r="M206">
        <f t="shared" si="22"/>
        <v>4.2045454545454664E-2</v>
      </c>
      <c r="N206">
        <f>IFERROR(IFERROR(INDEX(prices!$A$2:$G$507, (MATCH(I206+30,prices!$A$2:$A$507,0)), 5), INDEX(prices!$A$2:$G$507, (MATCH(I206+32,prices!$A$2:$A$507,0)), 5)), INDEX(prices!$A$2:$G$507, (MATCH(I206+33,prices!$A$2:$A$507,0)), 5))</f>
        <v>12.98</v>
      </c>
      <c r="O206">
        <f t="shared" si="23"/>
        <v>-3.923019985196146E-2</v>
      </c>
      <c r="P206">
        <f>IFERROR(IFERROR(INDEX(prices!$A$2:$G$507, (MATCH(I206+60,prices!$A$2:$A$507,0)), 5), INDEX(prices!$A$2:$G$507, (MATCH(I206+62,prices!$A$2:$A$507,0)), 5)), INDEX(prices!$A$2:$G$507, (MATCH(I206+63,prices!$A$2:$A$507,0)), 5))</f>
        <v>15.685</v>
      </c>
      <c r="Q206">
        <f t="shared" si="24"/>
        <v>2.8524590163934459E-2</v>
      </c>
      <c r="R206">
        <f>IFERROR(IFERROR(INDEX(prices!$A$2:$G$507, (MATCH(I206+90,prices!$A$2:$A$507,0)), 5), INDEX(prices!$A$2:$G$507, (MATCH(I206+92,prices!$A$2:$A$507,0)), 5)), INDEX(prices!$A$2:$G$507, (MATCH(I206+93,prices!$A$2:$A$507,0)), 5))</f>
        <v>13.244999999999999</v>
      </c>
      <c r="S206">
        <f t="shared" si="25"/>
        <v>2.4361948955916434E-2</v>
      </c>
      <c r="T206">
        <f>IFERROR(IFERROR(INDEX(prices!$A$2:$G$507, (MATCH(I206+15,prices!$A$2:$A$507,0)), 5), INDEX(prices!$A$2:$G$507, (MATCH(I206+17,prices!$A$2:$A$507,0)), 5)), INDEX(prices!$A$2:$G$507, (MATCH(I206+18,prices!$A$2:$A$507,0)), 5))</f>
        <v>13.26</v>
      </c>
      <c r="U206">
        <f t="shared" si="26"/>
        <v>2.2753567296567676E-2</v>
      </c>
      <c r="V206">
        <f>IFERROR(IFERROR(INDEX(prices!$A$2:$G$507, (MATCH(I206+7,prices!$A$2:$A$507,0)), 5), INDEX(prices!$A$2:$G$507, (MATCH(I206+9,prices!$A$2:$A$507,0)), 5)), INDEX(prices!$A$2:$G$507, (MATCH(I206+10,prices!$A$2:$A$507,0)), 5))</f>
        <v>13.807499999999999</v>
      </c>
      <c r="W206">
        <f t="shared" si="27"/>
        <v>1.1538461538461454E-2</v>
      </c>
    </row>
    <row r="207" spans="1:23">
      <c r="A207">
        <v>20151022</v>
      </c>
      <c r="B207">
        <v>1.5</v>
      </c>
      <c r="C207">
        <v>-0.78</v>
      </c>
      <c r="D207">
        <v>0.47</v>
      </c>
      <c r="E207">
        <v>0</v>
      </c>
      <c r="F207">
        <v>10</v>
      </c>
      <c r="G207">
        <v>22</v>
      </c>
      <c r="H207">
        <v>2015</v>
      </c>
      <c r="I207" s="1">
        <v>42299</v>
      </c>
      <c r="J207">
        <f>INDEX(pol!$A$2:$B$366, (MATCH(I207,pol!$A$2:$A$366,0)), 2)</f>
        <v>0.29459823169301402</v>
      </c>
      <c r="K207">
        <f t="shared" si="21"/>
        <v>0.35491609533562291</v>
      </c>
      <c r="L207">
        <f>INDEX(prices!$A$2:$G$253, (MATCH(I207,prices!$A$2:$A$253,0)), 5)</f>
        <v>13.82</v>
      </c>
      <c r="M207">
        <f t="shared" si="22"/>
        <v>4.725554343874918E-3</v>
      </c>
      <c r="N207">
        <f>IFERROR(IFERROR(INDEX(prices!$A$2:$G$507, (MATCH(I207+30,prices!$A$2:$A$507,0)), 5), INDEX(prices!$A$2:$G$507, (MATCH(I207+32,prices!$A$2:$A$507,0)), 5)), INDEX(prices!$A$2:$G$507, (MATCH(I207+33,prices!$A$2:$A$507,0)), 5))</f>
        <v>13.362500000000001</v>
      </c>
      <c r="O207">
        <f t="shared" si="23"/>
        <v>2.9468412942989235E-2</v>
      </c>
      <c r="P207">
        <f>IFERROR(IFERROR(INDEX(prices!$A$2:$G$507, (MATCH(I207+60,prices!$A$2:$A$507,0)), 5), INDEX(prices!$A$2:$G$507, (MATCH(I207+62,prices!$A$2:$A$507,0)), 5)), INDEX(prices!$A$2:$G$507, (MATCH(I207+63,prices!$A$2:$A$507,0)), 5))</f>
        <v>15.25</v>
      </c>
      <c r="Q207">
        <f t="shared" si="24"/>
        <v>-2.7733503347146988E-2</v>
      </c>
      <c r="R207">
        <f>IFERROR(IFERROR(INDEX(prices!$A$2:$G$507, (MATCH(I207+90,prices!$A$2:$A$507,0)), 5), INDEX(prices!$A$2:$G$507, (MATCH(I207+92,prices!$A$2:$A$507,0)), 5)), INDEX(prices!$A$2:$G$507, (MATCH(I207+93,prices!$A$2:$A$507,0)), 5))</f>
        <v>12.93</v>
      </c>
      <c r="S207">
        <f t="shared" si="25"/>
        <v>-2.3782559456398605E-2</v>
      </c>
      <c r="T207">
        <f>IFERROR(IFERROR(INDEX(prices!$A$2:$G$507, (MATCH(I207+15,prices!$A$2:$A$507,0)), 5), INDEX(prices!$A$2:$G$507, (MATCH(I207+17,prices!$A$2:$A$507,0)), 5)), INDEX(prices!$A$2:$G$507, (MATCH(I207+18,prices!$A$2:$A$507,0)), 5))</f>
        <v>13.225</v>
      </c>
      <c r="U207">
        <f t="shared" si="26"/>
        <v>-2.6395173453997089E-3</v>
      </c>
      <c r="V207">
        <f>IFERROR(IFERROR(INDEX(prices!$A$2:$G$507, (MATCH(I207+7,prices!$A$2:$A$507,0)), 5), INDEX(prices!$A$2:$G$507, (MATCH(I207+9,prices!$A$2:$A$507,0)), 5)), INDEX(prices!$A$2:$G$507, (MATCH(I207+10,prices!$A$2:$A$507,0)), 5))</f>
        <v>13.77</v>
      </c>
      <c r="W207">
        <f t="shared" si="27"/>
        <v>-2.7159152634437548E-3</v>
      </c>
    </row>
    <row r="208" spans="1:23">
      <c r="A208">
        <v>20151023</v>
      </c>
      <c r="B208">
        <v>1.0900000000000001</v>
      </c>
      <c r="C208">
        <v>-0.02</v>
      </c>
      <c r="D208">
        <v>-0.59</v>
      </c>
      <c r="E208">
        <v>0</v>
      </c>
      <c r="F208">
        <v>10</v>
      </c>
      <c r="G208">
        <v>23</v>
      </c>
      <c r="H208">
        <v>2015</v>
      </c>
      <c r="I208" s="1">
        <v>42300</v>
      </c>
      <c r="J208">
        <f>INDEX(pol!$A$2:$B$366, (MATCH(I208,pol!$A$2:$A$366,0)), 2)</f>
        <v>0.24580979454144999</v>
      </c>
      <c r="K208">
        <f t="shared" si="21"/>
        <v>-0.16561008146988473</v>
      </c>
      <c r="L208">
        <f>INDEX(prices!$A$2:$G$253, (MATCH(I208,prices!$A$2:$A$253,0)), 5)</f>
        <v>13.605</v>
      </c>
      <c r="M208">
        <f t="shared" si="22"/>
        <v>-1.5557163531114316E-2</v>
      </c>
      <c r="N208">
        <f>IFERROR(IFERROR(INDEX(prices!$A$2:$G$507, (MATCH(I208+30,prices!$A$2:$A$507,0)), 5), INDEX(prices!$A$2:$G$507, (MATCH(I208+32,prices!$A$2:$A$507,0)), 5)), INDEX(prices!$A$2:$G$507, (MATCH(I208+33,prices!$A$2:$A$507,0)), 5))</f>
        <v>13.705</v>
      </c>
      <c r="O208">
        <f t="shared" si="23"/>
        <v>2.5631431244153364E-2</v>
      </c>
      <c r="P208">
        <f>IFERROR(IFERROR(INDEX(prices!$A$2:$G$507, (MATCH(I208+60,prices!$A$2:$A$507,0)), 5), INDEX(prices!$A$2:$G$507, (MATCH(I208+62,prices!$A$2:$A$507,0)), 5)), INDEX(prices!$A$2:$G$507, (MATCH(I208+63,prices!$A$2:$A$507,0)), 5))</f>
        <v>15.685</v>
      </c>
      <c r="Q208">
        <f t="shared" si="24"/>
        <v>2.8524590163934459E-2</v>
      </c>
      <c r="R208">
        <f>IFERROR(IFERROR(INDEX(prices!$A$2:$G$507, (MATCH(I208+90,prices!$A$2:$A$507,0)), 5), INDEX(prices!$A$2:$G$507, (MATCH(I208+92,prices!$A$2:$A$507,0)), 5)), INDEX(prices!$A$2:$G$507, (MATCH(I208+93,prices!$A$2:$A$507,0)), 5))</f>
        <v>13.45</v>
      </c>
      <c r="S208">
        <f t="shared" si="25"/>
        <v>4.0216550657385892E-2</v>
      </c>
      <c r="T208">
        <f>IFERROR(IFERROR(INDEX(prices!$A$2:$G$507, (MATCH(I208+15,prices!$A$2:$A$507,0)), 5), INDEX(prices!$A$2:$G$507, (MATCH(I208+17,prices!$A$2:$A$507,0)), 5)), INDEX(prices!$A$2:$G$507, (MATCH(I208+18,prices!$A$2:$A$507,0)), 5))</f>
        <v>13.03</v>
      </c>
      <c r="U208">
        <f t="shared" si="26"/>
        <v>-1.4744801512287357E-2</v>
      </c>
      <c r="V208">
        <f>IFERROR(IFERROR(INDEX(prices!$A$2:$G$507, (MATCH(I208+7,prices!$A$2:$A$507,0)), 5), INDEX(prices!$A$2:$G$507, (MATCH(I208+9,prices!$A$2:$A$507,0)), 5)), INDEX(prices!$A$2:$G$507, (MATCH(I208+10,prices!$A$2:$A$507,0)), 5))</f>
        <v>13.9</v>
      </c>
      <c r="W208">
        <f t="shared" si="27"/>
        <v>9.4408133623820473E-3</v>
      </c>
    </row>
    <row r="209" spans="1:23">
      <c r="A209">
        <v>20151026</v>
      </c>
      <c r="B209">
        <v>-0.2</v>
      </c>
      <c r="C209">
        <v>-0.35</v>
      </c>
      <c r="D209">
        <v>-0.72</v>
      </c>
      <c r="E209">
        <v>0</v>
      </c>
      <c r="F209">
        <v>10</v>
      </c>
      <c r="G209">
        <v>26</v>
      </c>
      <c r="H209">
        <v>2015</v>
      </c>
      <c r="I209" s="1">
        <v>42303</v>
      </c>
      <c r="J209">
        <f>INDEX(pol!$A$2:$B$366, (MATCH(I209,pol!$A$2:$A$366,0)), 2)</f>
        <v>3.4207396955621097E-2</v>
      </c>
      <c r="K209">
        <f t="shared" si="21"/>
        <v>-0.86083794171247785</v>
      </c>
      <c r="L209">
        <f>INDEX(prices!$A$2:$G$253, (MATCH(I209,prices!$A$2:$A$253,0)), 5)</f>
        <v>14.015000000000001</v>
      </c>
      <c r="M209">
        <f t="shared" si="22"/>
        <v>3.0135979419331139E-2</v>
      </c>
      <c r="N209">
        <f>IFERROR(IFERROR(INDEX(prices!$A$2:$G$507, (MATCH(I209+30,prices!$A$2:$A$507,0)), 5), INDEX(prices!$A$2:$G$507, (MATCH(I209+32,prices!$A$2:$A$507,0)), 5)), INDEX(prices!$A$2:$G$507, (MATCH(I209+33,prices!$A$2:$A$507,0)), 5))</f>
        <v>14.3475</v>
      </c>
      <c r="O209">
        <f t="shared" si="23"/>
        <v>4.6880700474279467E-2</v>
      </c>
      <c r="P209">
        <f>IFERROR(IFERROR(INDEX(prices!$A$2:$G$507, (MATCH(I209+60,prices!$A$2:$A$507,0)), 5), INDEX(prices!$A$2:$G$507, (MATCH(I209+62,prices!$A$2:$A$507,0)), 5)), INDEX(prices!$A$2:$G$507, (MATCH(I209+63,prices!$A$2:$A$507,0)), 5))</f>
        <v>15.85</v>
      </c>
      <c r="Q209">
        <f t="shared" si="24"/>
        <v>1.0519604717883274E-2</v>
      </c>
      <c r="R209">
        <f>IFERROR(IFERROR(INDEX(prices!$A$2:$G$507, (MATCH(I209+90,prices!$A$2:$A$507,0)), 5), INDEX(prices!$A$2:$G$507, (MATCH(I209+92,prices!$A$2:$A$507,0)), 5)), INDEX(prices!$A$2:$G$507, (MATCH(I209+93,prices!$A$2:$A$507,0)), 5))</f>
        <v>13.602499999999999</v>
      </c>
      <c r="S209">
        <f t="shared" si="25"/>
        <v>1.1338289962825269E-2</v>
      </c>
      <c r="T209">
        <f>IFERROR(IFERROR(INDEX(prices!$A$2:$G$507, (MATCH(I209+15,prices!$A$2:$A$507,0)), 5), INDEX(prices!$A$2:$G$507, (MATCH(I209+17,prices!$A$2:$A$507,0)), 5)), INDEX(prices!$A$2:$G$507, (MATCH(I209+18,prices!$A$2:$A$507,0)), 5))</f>
        <v>12.91</v>
      </c>
      <c r="U209">
        <f t="shared" si="26"/>
        <v>-9.2095165003836712E-3</v>
      </c>
      <c r="V209">
        <f>IFERROR(IFERROR(INDEX(prices!$A$2:$G$507, (MATCH(I209+7,prices!$A$2:$A$507,0)), 5), INDEX(prices!$A$2:$G$507, (MATCH(I209+9,prices!$A$2:$A$507,0)), 5)), INDEX(prices!$A$2:$G$507, (MATCH(I209+10,prices!$A$2:$A$507,0)), 5))</f>
        <v>13.5</v>
      </c>
      <c r="W209">
        <f t="shared" si="27"/>
        <v>-2.8776978417266213E-2</v>
      </c>
    </row>
    <row r="210" spans="1:23">
      <c r="A210">
        <v>20151027</v>
      </c>
      <c r="B210">
        <v>-0.42</v>
      </c>
      <c r="C210">
        <v>-0.87</v>
      </c>
      <c r="D210">
        <v>-0.88</v>
      </c>
      <c r="E210">
        <v>0</v>
      </c>
      <c r="F210">
        <v>10</v>
      </c>
      <c r="G210">
        <v>27</v>
      </c>
      <c r="H210">
        <v>2015</v>
      </c>
      <c r="I210" s="1">
        <v>42304</v>
      </c>
      <c r="J210">
        <f>INDEX(pol!$A$2:$B$366, (MATCH(I210,pol!$A$2:$A$366,0)), 2)</f>
        <v>0.114181307013452</v>
      </c>
      <c r="K210">
        <f t="shared" si="21"/>
        <v>2.3379127666915114</v>
      </c>
      <c r="L210">
        <f>INDEX(prices!$A$2:$G$253, (MATCH(I210,prices!$A$2:$A$253,0)), 5)</f>
        <v>13.65</v>
      </c>
      <c r="M210">
        <f t="shared" si="22"/>
        <v>-2.604352479486266E-2</v>
      </c>
      <c r="N210" t="e">
        <f>IFERROR(IFERROR(INDEX(prices!$A$2:$G$507, (MATCH(I210+30,prices!$A$2:$A$507,0)), 5), INDEX(prices!$A$2:$G$507, (MATCH(I210+32,prices!$A$2:$A$507,0)), 5)), INDEX(prices!$A$2:$G$507, (MATCH(I210+33,prices!$A$2:$A$507,0)), 5))</f>
        <v>#N/A</v>
      </c>
      <c r="O210" t="e">
        <f t="shared" si="23"/>
        <v>#N/A</v>
      </c>
      <c r="P210">
        <f>IFERROR(IFERROR(INDEX(prices!$A$2:$G$507, (MATCH(I210+60,prices!$A$2:$A$507,0)), 5), INDEX(prices!$A$2:$G$507, (MATCH(I210+62,prices!$A$2:$A$507,0)), 5)), INDEX(prices!$A$2:$G$507, (MATCH(I210+63,prices!$A$2:$A$507,0)), 5))</f>
        <v>15.85</v>
      </c>
      <c r="Q210">
        <f t="shared" si="24"/>
        <v>0</v>
      </c>
      <c r="R210">
        <f>IFERROR(IFERROR(INDEX(prices!$A$2:$G$507, (MATCH(I210+90,prices!$A$2:$A$507,0)), 5), INDEX(prices!$A$2:$G$507, (MATCH(I210+92,prices!$A$2:$A$507,0)), 5)), INDEX(prices!$A$2:$G$507, (MATCH(I210+93,prices!$A$2:$A$507,0)), 5))</f>
        <v>13.255000000000001</v>
      </c>
      <c r="S210">
        <f t="shared" si="25"/>
        <v>-2.554677448998334E-2</v>
      </c>
      <c r="T210">
        <f>IFERROR(IFERROR(INDEX(prices!$A$2:$G$507, (MATCH(I210+15,prices!$A$2:$A$507,0)), 5), INDEX(prices!$A$2:$G$507, (MATCH(I210+17,prices!$A$2:$A$507,0)), 5)), INDEX(prices!$A$2:$G$507, (MATCH(I210+18,prices!$A$2:$A$507,0)), 5))</f>
        <v>12.654999999999999</v>
      </c>
      <c r="U210">
        <f t="shared" si="26"/>
        <v>-1.9752130131680926E-2</v>
      </c>
      <c r="V210">
        <f>IFERROR(IFERROR(INDEX(prices!$A$2:$G$507, (MATCH(I210+7,prices!$A$2:$A$507,0)), 5), INDEX(prices!$A$2:$G$507, (MATCH(I210+9,prices!$A$2:$A$507,0)), 5)), INDEX(prices!$A$2:$G$507, (MATCH(I210+10,prices!$A$2:$A$507,0)), 5))</f>
        <v>12.744999999999999</v>
      </c>
      <c r="W210">
        <f t="shared" si="27"/>
        <v>-5.5925925925925983E-2</v>
      </c>
    </row>
    <row r="211" spans="1:23">
      <c r="A211">
        <v>20151028</v>
      </c>
      <c r="B211">
        <v>1.43</v>
      </c>
      <c r="C211">
        <v>1.41</v>
      </c>
      <c r="D211">
        <v>0.64</v>
      </c>
      <c r="E211">
        <v>0</v>
      </c>
      <c r="F211">
        <v>10</v>
      </c>
      <c r="G211">
        <v>28</v>
      </c>
      <c r="H211">
        <v>2015</v>
      </c>
      <c r="I211" s="1">
        <v>42305</v>
      </c>
      <c r="J211">
        <f>INDEX(pol!$A$2:$B$366, (MATCH(I211,pol!$A$2:$A$366,0)), 2)</f>
        <v>0.127174229700389</v>
      </c>
      <c r="K211">
        <f t="shared" si="21"/>
        <v>0.11379202977074231</v>
      </c>
      <c r="L211">
        <f>INDEX(prices!$A$2:$G$253, (MATCH(I211,prices!$A$2:$A$253,0)), 5)</f>
        <v>13.807499999999999</v>
      </c>
      <c r="M211">
        <f t="shared" si="22"/>
        <v>1.1538461538461454E-2</v>
      </c>
      <c r="N211">
        <f>IFERROR(IFERROR(INDEX(prices!$A$2:$G$507, (MATCH(I211+30,prices!$A$2:$A$507,0)), 5), INDEX(prices!$A$2:$G$507, (MATCH(I211+32,prices!$A$2:$A$507,0)), 5)), INDEX(prices!$A$2:$G$507, (MATCH(I211+33,prices!$A$2:$A$507,0)), 5))</f>
        <v>14.22</v>
      </c>
      <c r="O211" t="e">
        <f t="shared" si="23"/>
        <v>#N/A</v>
      </c>
      <c r="P211">
        <f>IFERROR(IFERROR(INDEX(prices!$A$2:$G$507, (MATCH(I211+60,prices!$A$2:$A$507,0)), 5), INDEX(prices!$A$2:$G$507, (MATCH(I211+62,prices!$A$2:$A$507,0)), 5)), INDEX(prices!$A$2:$G$507, (MATCH(I211+63,prices!$A$2:$A$507,0)), 5))</f>
        <v>15.755000000000001</v>
      </c>
      <c r="Q211">
        <f t="shared" si="24"/>
        <v>-5.9936908517349442E-3</v>
      </c>
      <c r="R211">
        <f>IFERROR(IFERROR(INDEX(prices!$A$2:$G$507, (MATCH(I211+90,prices!$A$2:$A$507,0)), 5), INDEX(prices!$A$2:$G$507, (MATCH(I211+92,prices!$A$2:$A$507,0)), 5)), INDEX(prices!$A$2:$G$507, (MATCH(I211+93,prices!$A$2:$A$507,0)), 5))</f>
        <v>13.602499999999999</v>
      </c>
      <c r="S211">
        <f t="shared" si="25"/>
        <v>2.6216522067144348E-2</v>
      </c>
      <c r="T211">
        <f>IFERROR(IFERROR(INDEX(prices!$A$2:$G$507, (MATCH(I211+15,prices!$A$2:$A$507,0)), 5), INDEX(prices!$A$2:$G$507, (MATCH(I211+17,prices!$A$2:$A$507,0)), 5)), INDEX(prices!$A$2:$G$507, (MATCH(I211+18,prices!$A$2:$A$507,0)), 5))</f>
        <v>12.7</v>
      </c>
      <c r="U211">
        <f t="shared" si="26"/>
        <v>3.5559067562228315E-3</v>
      </c>
      <c r="V211">
        <f>IFERROR(IFERROR(INDEX(prices!$A$2:$G$507, (MATCH(I211+7,prices!$A$2:$A$507,0)), 5), INDEX(prices!$A$2:$G$507, (MATCH(I211+9,prices!$A$2:$A$507,0)), 5)), INDEX(prices!$A$2:$G$507, (MATCH(I211+10,prices!$A$2:$A$507,0)), 5))</f>
        <v>12.965</v>
      </c>
      <c r="W211">
        <f t="shared" si="27"/>
        <v>1.7261671243625001E-2</v>
      </c>
    </row>
    <row r="212" spans="1:23">
      <c r="A212">
        <v>20151029</v>
      </c>
      <c r="B212">
        <v>-0.2</v>
      </c>
      <c r="C212">
        <v>-0.88</v>
      </c>
      <c r="D212">
        <v>0.1</v>
      </c>
      <c r="E212">
        <v>0</v>
      </c>
      <c r="F212">
        <v>10</v>
      </c>
      <c r="G212">
        <v>29</v>
      </c>
      <c r="H212">
        <v>2015</v>
      </c>
      <c r="I212" s="1">
        <v>42306</v>
      </c>
      <c r="J212">
        <f>INDEX(pol!$A$2:$B$366, (MATCH(I212,pol!$A$2:$A$366,0)), 2)</f>
        <v>0.26326280443571298</v>
      </c>
      <c r="K212">
        <f t="shared" si="21"/>
        <v>1.0700955300137172</v>
      </c>
      <c r="L212">
        <f>INDEX(prices!$A$2:$G$253, (MATCH(I212,prices!$A$2:$A$253,0)), 5)</f>
        <v>13.77</v>
      </c>
      <c r="M212">
        <f t="shared" si="22"/>
        <v>-2.7159152634437548E-3</v>
      </c>
      <c r="N212">
        <f>IFERROR(IFERROR(INDEX(prices!$A$2:$G$507, (MATCH(I212+30,prices!$A$2:$A$507,0)), 5), INDEX(prices!$A$2:$G$507, (MATCH(I212+32,prices!$A$2:$A$507,0)), 5)), INDEX(prices!$A$2:$G$507, (MATCH(I212+33,prices!$A$2:$A$507,0)), 5))</f>
        <v>14.885</v>
      </c>
      <c r="O212">
        <f t="shared" si="23"/>
        <v>4.6765119549929617E-2</v>
      </c>
      <c r="P212">
        <f>IFERROR(IFERROR(INDEX(prices!$A$2:$G$507, (MATCH(I212+60,prices!$A$2:$A$507,0)), 5), INDEX(prices!$A$2:$G$507, (MATCH(I212+62,prices!$A$2:$A$507,0)), 5)), INDEX(prices!$A$2:$G$507, (MATCH(I212+63,prices!$A$2:$A$507,0)), 5))</f>
        <v>15.85</v>
      </c>
      <c r="Q212">
        <f t="shared" si="24"/>
        <v>6.0298317994286806E-3</v>
      </c>
      <c r="R212">
        <f>IFERROR(IFERROR(INDEX(prices!$A$2:$G$507, (MATCH(I212+90,prices!$A$2:$A$507,0)), 5), INDEX(prices!$A$2:$G$507, (MATCH(I212+92,prices!$A$2:$A$507,0)), 5)), INDEX(prices!$A$2:$G$507, (MATCH(I212+93,prices!$A$2:$A$507,0)), 5))</f>
        <v>13.555</v>
      </c>
      <c r="S212">
        <f t="shared" si="25"/>
        <v>-3.4920051461128053E-3</v>
      </c>
      <c r="T212">
        <f>IFERROR(IFERROR(INDEX(prices!$A$2:$G$507, (MATCH(I212+15,prices!$A$2:$A$507,0)), 5), INDEX(prices!$A$2:$G$507, (MATCH(I212+17,prices!$A$2:$A$507,0)), 5)), INDEX(prices!$A$2:$G$507, (MATCH(I212+18,prices!$A$2:$A$507,0)), 5))</f>
        <v>12.785</v>
      </c>
      <c r="U212">
        <f t="shared" si="26"/>
        <v>6.6929133858268392E-3</v>
      </c>
      <c r="V212">
        <f>IFERROR(IFERROR(INDEX(prices!$A$2:$G$507, (MATCH(I212+7,prices!$A$2:$A$507,0)), 5), INDEX(prices!$A$2:$G$507, (MATCH(I212+9,prices!$A$2:$A$507,0)), 5)), INDEX(prices!$A$2:$G$507, (MATCH(I212+10,prices!$A$2:$A$507,0)), 5))</f>
        <v>13.26</v>
      </c>
      <c r="W212">
        <f t="shared" si="27"/>
        <v>2.2753567296567676E-2</v>
      </c>
    </row>
    <row r="213" spans="1:23">
      <c r="A213">
        <v>20151030</v>
      </c>
      <c r="B213">
        <v>-0.41</v>
      </c>
      <c r="C213">
        <v>0.22</v>
      </c>
      <c r="D213">
        <v>-0.55000000000000004</v>
      </c>
      <c r="E213">
        <v>0</v>
      </c>
      <c r="F213">
        <v>10</v>
      </c>
      <c r="G213">
        <v>30</v>
      </c>
      <c r="H213">
        <v>2015</v>
      </c>
      <c r="I213" s="1">
        <v>42307</v>
      </c>
      <c r="J213">
        <f>INDEX(pol!$A$2:$B$366, (MATCH(I213,pol!$A$2:$A$366,0)), 2)</f>
        <v>0.36172385468860602</v>
      </c>
      <c r="K213">
        <f t="shared" si="21"/>
        <v>0.37400289214398519</v>
      </c>
      <c r="L213">
        <f>INDEX(prices!$A$2:$G$253, (MATCH(I213,prices!$A$2:$A$253,0)), 5)</f>
        <v>13.9</v>
      </c>
      <c r="M213">
        <f t="shared" si="22"/>
        <v>9.4408133623820473E-3</v>
      </c>
      <c r="N213">
        <f>IFERROR(IFERROR(INDEX(prices!$A$2:$G$507, (MATCH(I213+30,prices!$A$2:$A$507,0)), 5), INDEX(prices!$A$2:$G$507, (MATCH(I213+32,prices!$A$2:$A$507,0)), 5)), INDEX(prices!$A$2:$G$507, (MATCH(I213+33,prices!$A$2:$A$507,0)), 5))</f>
        <v>14.7425</v>
      </c>
      <c r="O213">
        <f t="shared" si="23"/>
        <v>-9.5733960362781381E-3</v>
      </c>
      <c r="P213">
        <f>IFERROR(IFERROR(INDEX(prices!$A$2:$G$507, (MATCH(I213+60,prices!$A$2:$A$507,0)), 5), INDEX(prices!$A$2:$G$507, (MATCH(I213+62,prices!$A$2:$A$507,0)), 5)), INDEX(prices!$A$2:$G$507, (MATCH(I213+63,prices!$A$2:$A$507,0)), 5))</f>
        <v>15.755000000000001</v>
      </c>
      <c r="Q213">
        <f t="shared" si="24"/>
        <v>-5.9936908517349442E-3</v>
      </c>
      <c r="R213">
        <f>IFERROR(IFERROR(INDEX(prices!$A$2:$G$507, (MATCH(I213+90,prices!$A$2:$A$507,0)), 5), INDEX(prices!$A$2:$G$507, (MATCH(I213+92,prices!$A$2:$A$507,0)), 5)), INDEX(prices!$A$2:$G$507, (MATCH(I213+93,prices!$A$2:$A$507,0)), 5))</f>
        <v>13.4175</v>
      </c>
      <c r="S213">
        <f t="shared" si="25"/>
        <v>-1.0143858354850556E-2</v>
      </c>
      <c r="T213">
        <f>IFERROR(IFERROR(INDEX(prices!$A$2:$G$507, (MATCH(I213+15,prices!$A$2:$A$507,0)), 5), INDEX(prices!$A$2:$G$507, (MATCH(I213+17,prices!$A$2:$A$507,0)), 5)), INDEX(prices!$A$2:$G$507, (MATCH(I213+18,prices!$A$2:$A$507,0)), 5))</f>
        <v>12.664999999999999</v>
      </c>
      <c r="U213">
        <f t="shared" si="26"/>
        <v>-9.385999217833476E-3</v>
      </c>
      <c r="V213">
        <f>IFERROR(IFERROR(INDEX(prices!$A$2:$G$507, (MATCH(I213+7,prices!$A$2:$A$507,0)), 5), INDEX(prices!$A$2:$G$507, (MATCH(I213+9,prices!$A$2:$A$507,0)), 5)), INDEX(prices!$A$2:$G$507, (MATCH(I213+10,prices!$A$2:$A$507,0)), 5))</f>
        <v>13.225</v>
      </c>
      <c r="W213">
        <f t="shared" si="27"/>
        <v>-2.6395173453997089E-3</v>
      </c>
    </row>
    <row r="214" spans="1:23">
      <c r="A214">
        <v>20151102</v>
      </c>
      <c r="B214">
        <v>1.25</v>
      </c>
      <c r="C214">
        <v>0.85</v>
      </c>
      <c r="D214">
        <v>-0.02</v>
      </c>
      <c r="E214">
        <v>0</v>
      </c>
      <c r="F214">
        <v>11</v>
      </c>
      <c r="G214">
        <v>2</v>
      </c>
      <c r="H214">
        <v>2015</v>
      </c>
      <c r="I214" s="1">
        <v>42310</v>
      </c>
      <c r="J214">
        <f>INDEX(pol!$A$2:$B$366, (MATCH(I214,pol!$A$2:$A$366,0)), 2)</f>
        <v>0.216618836470587</v>
      </c>
      <c r="K214">
        <f t="shared" si="21"/>
        <v>-0.40114860089317106</v>
      </c>
      <c r="L214">
        <f>INDEX(prices!$A$2:$G$253, (MATCH(I214,prices!$A$2:$A$253,0)), 5)</f>
        <v>13.5</v>
      </c>
      <c r="M214">
        <f t="shared" si="22"/>
        <v>-2.8776978417266213E-2</v>
      </c>
      <c r="N214">
        <f>IFERROR(IFERROR(INDEX(prices!$A$2:$G$507, (MATCH(I214+30,prices!$A$2:$A$507,0)), 5), INDEX(prices!$A$2:$G$507, (MATCH(I214+32,prices!$A$2:$A$507,0)), 5)), INDEX(prices!$A$2:$G$507, (MATCH(I214+33,prices!$A$2:$A$507,0)), 5))</f>
        <v>14.42</v>
      </c>
      <c r="O214">
        <f t="shared" si="23"/>
        <v>-2.1875529930473109E-2</v>
      </c>
      <c r="P214">
        <f>IFERROR(IFERROR(INDEX(prices!$A$2:$G$507, (MATCH(I214+60,prices!$A$2:$A$507,0)), 5), INDEX(prices!$A$2:$G$507, (MATCH(I214+62,prices!$A$2:$A$507,0)), 5)), INDEX(prices!$A$2:$G$507, (MATCH(I214+63,prices!$A$2:$A$507,0)), 5))</f>
        <v>15.05</v>
      </c>
      <c r="Q214">
        <f t="shared" si="24"/>
        <v>-4.474769914312917E-2</v>
      </c>
      <c r="R214">
        <f>IFERROR(IFERROR(INDEX(prices!$A$2:$G$507, (MATCH(I214+90,prices!$A$2:$A$507,0)), 5), INDEX(prices!$A$2:$G$507, (MATCH(I214+92,prices!$A$2:$A$507,0)), 5)), INDEX(prices!$A$2:$G$507, (MATCH(I214+93,prices!$A$2:$A$507,0)), 5))</f>
        <v>12.795</v>
      </c>
      <c r="S214">
        <f t="shared" si="25"/>
        <v>-4.6394633873672479E-2</v>
      </c>
      <c r="T214">
        <f>IFERROR(IFERROR(INDEX(prices!$A$2:$G$507, (MATCH(I214+15,prices!$A$2:$A$507,0)), 5), INDEX(prices!$A$2:$G$507, (MATCH(I214+17,prices!$A$2:$A$507,0)), 5)), INDEX(prices!$A$2:$G$507, (MATCH(I214+18,prices!$A$2:$A$507,0)), 5))</f>
        <v>12.52</v>
      </c>
      <c r="U214">
        <f t="shared" si="26"/>
        <v>-1.1448874851954172E-2</v>
      </c>
      <c r="V214">
        <f>IFERROR(IFERROR(INDEX(prices!$A$2:$G$507, (MATCH(I214+7,prices!$A$2:$A$507,0)), 5), INDEX(prices!$A$2:$G$507, (MATCH(I214+9,prices!$A$2:$A$507,0)), 5)), INDEX(prices!$A$2:$G$507, (MATCH(I214+10,prices!$A$2:$A$507,0)), 5))</f>
        <v>13.03</v>
      </c>
      <c r="W214">
        <f t="shared" si="27"/>
        <v>-1.4744801512287357E-2</v>
      </c>
    </row>
    <row r="215" spans="1:23">
      <c r="A215">
        <v>20151103</v>
      </c>
      <c r="B215">
        <v>0.32</v>
      </c>
      <c r="C215">
        <v>0.45</v>
      </c>
      <c r="D215">
        <v>0.22</v>
      </c>
      <c r="E215">
        <v>0</v>
      </c>
      <c r="F215">
        <v>11</v>
      </c>
      <c r="G215">
        <v>3</v>
      </c>
      <c r="H215">
        <v>2015</v>
      </c>
      <c r="I215" s="1">
        <v>42311</v>
      </c>
      <c r="J215">
        <f>INDEX(pol!$A$2:$B$366, (MATCH(I215,pol!$A$2:$A$366,0)), 2)</f>
        <v>6.9141569149681295E-2</v>
      </c>
      <c r="K215">
        <f t="shared" si="21"/>
        <v>-0.68081460377029823</v>
      </c>
      <c r="L215">
        <f>INDEX(prices!$A$2:$G$253, (MATCH(I215,prices!$A$2:$A$253,0)), 5)</f>
        <v>12.744999999999999</v>
      </c>
      <c r="M215">
        <f t="shared" si="22"/>
        <v>-5.5925925925925983E-2</v>
      </c>
      <c r="N215">
        <f>IFERROR(IFERROR(INDEX(prices!$A$2:$G$507, (MATCH(I215+30,prices!$A$2:$A$507,0)), 5), INDEX(prices!$A$2:$G$507, (MATCH(I215+32,prices!$A$2:$A$507,0)), 5)), INDEX(prices!$A$2:$G$507, (MATCH(I215+33,prices!$A$2:$A$507,0)), 5))</f>
        <v>14.94</v>
      </c>
      <c r="O215">
        <f t="shared" si="23"/>
        <v>3.6061026352288458E-2</v>
      </c>
      <c r="P215">
        <f>IFERROR(IFERROR(INDEX(prices!$A$2:$G$507, (MATCH(I215+60,prices!$A$2:$A$507,0)), 5), INDEX(prices!$A$2:$G$507, (MATCH(I215+62,prices!$A$2:$A$507,0)), 5)), INDEX(prices!$A$2:$G$507, (MATCH(I215+63,prices!$A$2:$A$507,0)), 5))</f>
        <v>15.05</v>
      </c>
      <c r="Q215">
        <f t="shared" si="24"/>
        <v>0</v>
      </c>
      <c r="R215">
        <f>IFERROR(IFERROR(INDEX(prices!$A$2:$G$507, (MATCH(I215+90,prices!$A$2:$A$507,0)), 5), INDEX(prices!$A$2:$G$507, (MATCH(I215+92,prices!$A$2:$A$507,0)), 5)), INDEX(prices!$A$2:$G$507, (MATCH(I215+93,prices!$A$2:$A$507,0)), 5))</f>
        <v>13.102499999999999</v>
      </c>
      <c r="S215">
        <f t="shared" si="25"/>
        <v>2.40328253223915E-2</v>
      </c>
      <c r="T215">
        <f>IFERROR(IFERROR(INDEX(prices!$A$2:$G$507, (MATCH(I215+15,prices!$A$2:$A$507,0)), 5), INDEX(prices!$A$2:$G$507, (MATCH(I215+17,prices!$A$2:$A$507,0)), 5)), INDEX(prices!$A$2:$G$507, (MATCH(I215+18,prices!$A$2:$A$507,0)), 5))</f>
        <v>12.98</v>
      </c>
      <c r="U215">
        <f t="shared" si="26"/>
        <v>3.6741214057508055E-2</v>
      </c>
      <c r="V215">
        <f>IFERROR(IFERROR(INDEX(prices!$A$2:$G$507, (MATCH(I215+7,prices!$A$2:$A$507,0)), 5), INDEX(prices!$A$2:$G$507, (MATCH(I215+9,prices!$A$2:$A$507,0)), 5)), INDEX(prices!$A$2:$G$507, (MATCH(I215+10,prices!$A$2:$A$507,0)), 5))</f>
        <v>12.91</v>
      </c>
      <c r="W215">
        <f t="shared" si="27"/>
        <v>-9.2095165003836712E-3</v>
      </c>
    </row>
    <row r="216" spans="1:23">
      <c r="A216">
        <v>20151104</v>
      </c>
      <c r="B216">
        <v>-0.26</v>
      </c>
      <c r="C216">
        <v>0.34</v>
      </c>
      <c r="D216">
        <v>-0.33</v>
      </c>
      <c r="E216">
        <v>0</v>
      </c>
      <c r="F216">
        <v>11</v>
      </c>
      <c r="G216">
        <v>4</v>
      </c>
      <c r="H216">
        <v>2015</v>
      </c>
      <c r="I216" s="1">
        <v>42312</v>
      </c>
      <c r="J216">
        <f>INDEX(pol!$A$2:$B$366, (MATCH(I216,pol!$A$2:$A$366,0)), 2)</f>
        <v>2.8646826507176999E-2</v>
      </c>
      <c r="K216">
        <f t="shared" si="21"/>
        <v>-0.58567867551341157</v>
      </c>
      <c r="L216">
        <f>INDEX(prices!$A$2:$G$253, (MATCH(I216,prices!$A$2:$A$253,0)), 5)</f>
        <v>12.965</v>
      </c>
      <c r="M216">
        <f t="shared" si="22"/>
        <v>1.7261671243625001E-2</v>
      </c>
      <c r="N216">
        <f>IFERROR(IFERROR(INDEX(prices!$A$2:$G$507, (MATCH(I216+30,prices!$A$2:$A$507,0)), 5), INDEX(prices!$A$2:$G$507, (MATCH(I216+32,prices!$A$2:$A$507,0)), 5)), INDEX(prices!$A$2:$G$507, (MATCH(I216+33,prices!$A$2:$A$507,0)), 5))</f>
        <v>15</v>
      </c>
      <c r="O216">
        <f t="shared" si="23"/>
        <v>4.0160642570281459E-3</v>
      </c>
      <c r="P216">
        <f>IFERROR(IFERROR(INDEX(prices!$A$2:$G$507, (MATCH(I216+60,prices!$A$2:$A$507,0)), 5), INDEX(prices!$A$2:$G$507, (MATCH(I216+62,prices!$A$2:$A$507,0)), 5)), INDEX(prices!$A$2:$G$507, (MATCH(I216+63,prices!$A$2:$A$507,0)), 5))</f>
        <v>14.17</v>
      </c>
      <c r="Q216">
        <f t="shared" si="24"/>
        <v>-5.8471760797342238E-2</v>
      </c>
      <c r="R216">
        <f>IFERROR(IFERROR(INDEX(prices!$A$2:$G$507, (MATCH(I216+90,prices!$A$2:$A$507,0)), 5), INDEX(prices!$A$2:$G$507, (MATCH(I216+92,prices!$A$2:$A$507,0)), 5)), INDEX(prices!$A$2:$G$507, (MATCH(I216+93,prices!$A$2:$A$507,0)), 5))</f>
        <v>12.795</v>
      </c>
      <c r="S216">
        <f t="shared" si="25"/>
        <v>-2.3468803663422952E-2</v>
      </c>
      <c r="T216">
        <f>IFERROR(IFERROR(INDEX(prices!$A$2:$G$507, (MATCH(I216+15,prices!$A$2:$A$507,0)), 5), INDEX(prices!$A$2:$G$507, (MATCH(I216+17,prices!$A$2:$A$507,0)), 5)), INDEX(prices!$A$2:$G$507, (MATCH(I216+18,prices!$A$2:$A$507,0)), 5))</f>
        <v>13.51</v>
      </c>
      <c r="U216">
        <f t="shared" si="26"/>
        <v>4.0832049306625526E-2</v>
      </c>
      <c r="V216">
        <f>IFERROR(IFERROR(INDEX(prices!$A$2:$G$507, (MATCH(I216+7,prices!$A$2:$A$507,0)), 5), INDEX(prices!$A$2:$G$507, (MATCH(I216+9,prices!$A$2:$A$507,0)), 5)), INDEX(prices!$A$2:$G$507, (MATCH(I216+10,prices!$A$2:$A$507,0)), 5))</f>
        <v>12.654999999999999</v>
      </c>
      <c r="W216">
        <f t="shared" si="27"/>
        <v>-1.9752130131680926E-2</v>
      </c>
    </row>
    <row r="217" spans="1:23">
      <c r="A217">
        <v>20151105</v>
      </c>
      <c r="B217">
        <v>-0.08</v>
      </c>
      <c r="C217">
        <v>0.03</v>
      </c>
      <c r="D217">
        <v>0.46</v>
      </c>
      <c r="E217">
        <v>0</v>
      </c>
      <c r="F217">
        <v>11</v>
      </c>
      <c r="G217">
        <v>5</v>
      </c>
      <c r="H217">
        <v>2015</v>
      </c>
      <c r="I217" s="1">
        <v>42313</v>
      </c>
      <c r="J217">
        <f>INDEX(pol!$A$2:$B$366, (MATCH(I217,pol!$A$2:$A$366,0)), 2)</f>
        <v>9.2755563642066496E-2</v>
      </c>
      <c r="K217">
        <f t="shared" si="21"/>
        <v>2.2379001429295524</v>
      </c>
      <c r="L217">
        <f>INDEX(prices!$A$2:$G$253, (MATCH(I217,prices!$A$2:$A$253,0)), 5)</f>
        <v>13.26</v>
      </c>
      <c r="M217">
        <f t="shared" si="22"/>
        <v>2.2753567296567676E-2</v>
      </c>
      <c r="N217">
        <f>IFERROR(IFERROR(INDEX(prices!$A$2:$G$507, (MATCH(I217+30,prices!$A$2:$A$507,0)), 5), INDEX(prices!$A$2:$G$507, (MATCH(I217+32,prices!$A$2:$A$507,0)), 5)), INDEX(prices!$A$2:$G$507, (MATCH(I217+33,prices!$A$2:$A$507,0)), 5))</f>
        <v>14.8125</v>
      </c>
      <c r="O217">
        <f t="shared" si="23"/>
        <v>-1.2500000000000001E-2</v>
      </c>
      <c r="P217">
        <f>IFERROR(IFERROR(INDEX(prices!$A$2:$G$507, (MATCH(I217+60,prices!$A$2:$A$507,0)), 5), INDEX(prices!$A$2:$G$507, (MATCH(I217+62,prices!$A$2:$A$507,0)), 5)), INDEX(prices!$A$2:$G$507, (MATCH(I217+63,prices!$A$2:$A$507,0)), 5))</f>
        <v>15.05</v>
      </c>
      <c r="Q217">
        <f t="shared" si="24"/>
        <v>6.2103034580098852E-2</v>
      </c>
      <c r="R217">
        <f>IFERROR(IFERROR(INDEX(prices!$A$2:$G$507, (MATCH(I217+90,prices!$A$2:$A$507,0)), 5), INDEX(prices!$A$2:$G$507, (MATCH(I217+92,prices!$A$2:$A$507,0)), 5)), INDEX(prices!$A$2:$G$507, (MATCH(I217+93,prices!$A$2:$A$507,0)), 5))</f>
        <v>12.8825</v>
      </c>
      <c r="S217">
        <f t="shared" si="25"/>
        <v>6.8386088315748614E-3</v>
      </c>
      <c r="T217">
        <f>IFERROR(IFERROR(INDEX(prices!$A$2:$G$507, (MATCH(I217+15,prices!$A$2:$A$507,0)), 5), INDEX(prices!$A$2:$G$507, (MATCH(I217+17,prices!$A$2:$A$507,0)), 5)), INDEX(prices!$A$2:$G$507, (MATCH(I217+18,prices!$A$2:$A$507,0)), 5))</f>
        <v>12.98</v>
      </c>
      <c r="U217">
        <f t="shared" si="26"/>
        <v>-3.923019985196146E-2</v>
      </c>
      <c r="V217">
        <f>IFERROR(IFERROR(INDEX(prices!$A$2:$G$507, (MATCH(I217+7,prices!$A$2:$A$507,0)), 5), INDEX(prices!$A$2:$G$507, (MATCH(I217+9,prices!$A$2:$A$507,0)), 5)), INDEX(prices!$A$2:$G$507, (MATCH(I217+10,prices!$A$2:$A$507,0)), 5))</f>
        <v>12.7</v>
      </c>
      <c r="W217">
        <f t="shared" si="27"/>
        <v>3.5559067562228315E-3</v>
      </c>
    </row>
    <row r="218" spans="1:23">
      <c r="A218">
        <v>20151106</v>
      </c>
      <c r="B218">
        <v>0.14000000000000001</v>
      </c>
      <c r="C218">
        <v>0.81</v>
      </c>
      <c r="D218">
        <v>0.28000000000000003</v>
      </c>
      <c r="E218">
        <v>0</v>
      </c>
      <c r="F218">
        <v>11</v>
      </c>
      <c r="G218">
        <v>6</v>
      </c>
      <c r="H218">
        <v>2015</v>
      </c>
      <c r="I218" s="1">
        <v>42314</v>
      </c>
      <c r="J218">
        <f>INDEX(pol!$A$2:$B$366, (MATCH(I218,pol!$A$2:$A$366,0)), 2)</f>
        <v>0.33294418944252802</v>
      </c>
      <c r="K218">
        <f t="shared" si="21"/>
        <v>2.5894794486649122</v>
      </c>
      <c r="L218">
        <f>INDEX(prices!$A$2:$G$253, (MATCH(I218,prices!$A$2:$A$253,0)), 5)</f>
        <v>13.225</v>
      </c>
      <c r="M218">
        <f t="shared" si="22"/>
        <v>-2.6395173453997089E-3</v>
      </c>
      <c r="N218">
        <f>IFERROR(IFERROR(INDEX(prices!$A$2:$G$507, (MATCH(I218+30,prices!$A$2:$A$507,0)), 5), INDEX(prices!$A$2:$G$507, (MATCH(I218+32,prices!$A$2:$A$507,0)), 5)), INDEX(prices!$A$2:$G$507, (MATCH(I218+33,prices!$A$2:$A$507,0)), 5))</f>
        <v>14.55</v>
      </c>
      <c r="O218">
        <f t="shared" si="23"/>
        <v>-1.7721518987341724E-2</v>
      </c>
      <c r="P218">
        <f>IFERROR(IFERROR(INDEX(prices!$A$2:$G$507, (MATCH(I218+60,prices!$A$2:$A$507,0)), 5), INDEX(prices!$A$2:$G$507, (MATCH(I218+62,prices!$A$2:$A$507,0)), 5)), INDEX(prices!$A$2:$G$507, (MATCH(I218+63,prices!$A$2:$A$507,0)), 5))</f>
        <v>14.17</v>
      </c>
      <c r="Q218">
        <f t="shared" si="24"/>
        <v>-5.8471760797342238E-2</v>
      </c>
      <c r="R218">
        <f>IFERROR(IFERROR(INDEX(prices!$A$2:$G$507, (MATCH(I218+90,prices!$A$2:$A$507,0)), 5), INDEX(prices!$A$2:$G$507, (MATCH(I218+92,prices!$A$2:$A$507,0)), 5)), INDEX(prices!$A$2:$G$507, (MATCH(I218+93,prices!$A$2:$A$507,0)), 5))</f>
        <v>12.97</v>
      </c>
      <c r="S218">
        <f t="shared" si="25"/>
        <v>6.7921599068504063E-3</v>
      </c>
      <c r="T218">
        <f>IFERROR(IFERROR(INDEX(prices!$A$2:$G$507, (MATCH(I218+15,prices!$A$2:$A$507,0)), 5), INDEX(prices!$A$2:$G$507, (MATCH(I218+17,prices!$A$2:$A$507,0)), 5)), INDEX(prices!$A$2:$G$507, (MATCH(I218+18,prices!$A$2:$A$507,0)), 5))</f>
        <v>13.362500000000001</v>
      </c>
      <c r="U218">
        <f t="shared" si="26"/>
        <v>2.9468412942989235E-2</v>
      </c>
      <c r="V218">
        <f>IFERROR(IFERROR(INDEX(prices!$A$2:$G$507, (MATCH(I218+7,prices!$A$2:$A$507,0)), 5), INDEX(prices!$A$2:$G$507, (MATCH(I218+9,prices!$A$2:$A$507,0)), 5)), INDEX(prices!$A$2:$G$507, (MATCH(I218+10,prices!$A$2:$A$507,0)), 5))</f>
        <v>12.785</v>
      </c>
      <c r="W218">
        <f t="shared" si="27"/>
        <v>6.6929133858268392E-3</v>
      </c>
    </row>
    <row r="219" spans="1:23">
      <c r="A219">
        <v>20151109</v>
      </c>
      <c r="B219">
        <v>-0.95</v>
      </c>
      <c r="C219">
        <v>-0.21</v>
      </c>
      <c r="D219">
        <v>-0.04</v>
      </c>
      <c r="E219">
        <v>0</v>
      </c>
      <c r="F219">
        <v>11</v>
      </c>
      <c r="G219">
        <v>9</v>
      </c>
      <c r="H219">
        <v>2015</v>
      </c>
      <c r="I219" s="1">
        <v>42317</v>
      </c>
      <c r="J219">
        <f>INDEX(pol!$A$2:$B$366, (MATCH(I219,pol!$A$2:$A$366,0)), 2)</f>
        <v>5.2316296982107303E-2</v>
      </c>
      <c r="K219">
        <f t="shared" si="21"/>
        <v>-0.84286766779229816</v>
      </c>
      <c r="L219">
        <f>INDEX(prices!$A$2:$G$253, (MATCH(I219,prices!$A$2:$A$253,0)), 5)</f>
        <v>13.03</v>
      </c>
      <c r="M219">
        <f t="shared" si="22"/>
        <v>-1.4744801512287357E-2</v>
      </c>
      <c r="N219">
        <f>IFERROR(IFERROR(INDEX(prices!$A$2:$G$507, (MATCH(I219+30,prices!$A$2:$A$507,0)), 5), INDEX(prices!$A$2:$G$507, (MATCH(I219+32,prices!$A$2:$A$507,0)), 5)), INDEX(prices!$A$2:$G$507, (MATCH(I219+33,prices!$A$2:$A$507,0)), 5))</f>
        <v>15.35</v>
      </c>
      <c r="O219">
        <f t="shared" si="23"/>
        <v>5.498281786941573E-2</v>
      </c>
      <c r="P219">
        <f>IFERROR(IFERROR(INDEX(prices!$A$2:$G$507, (MATCH(I219+60,prices!$A$2:$A$507,0)), 5), INDEX(prices!$A$2:$G$507, (MATCH(I219+62,prices!$A$2:$A$507,0)), 5)), INDEX(prices!$A$2:$G$507, (MATCH(I219+63,prices!$A$2:$A$507,0)), 5))</f>
        <v>13.654</v>
      </c>
      <c r="Q219">
        <f t="shared" si="24"/>
        <v>-3.6414961185603389E-2</v>
      </c>
      <c r="R219">
        <f>IFERROR(IFERROR(INDEX(prices!$A$2:$G$507, (MATCH(I219+90,prices!$A$2:$A$507,0)), 5), INDEX(prices!$A$2:$G$507, (MATCH(I219+92,prices!$A$2:$A$507,0)), 5)), INDEX(prices!$A$2:$G$507, (MATCH(I219+93,prices!$A$2:$A$507,0)), 5))</f>
        <v>12.45</v>
      </c>
      <c r="S219">
        <f t="shared" si="25"/>
        <v>-4.009252120277574E-2</v>
      </c>
      <c r="T219">
        <f>IFERROR(IFERROR(INDEX(prices!$A$2:$G$507, (MATCH(I219+15,prices!$A$2:$A$507,0)), 5), INDEX(prices!$A$2:$G$507, (MATCH(I219+17,prices!$A$2:$A$507,0)), 5)), INDEX(prices!$A$2:$G$507, (MATCH(I219+18,prices!$A$2:$A$507,0)), 5))</f>
        <v>13.705</v>
      </c>
      <c r="U219">
        <f t="shared" si="26"/>
        <v>2.5631431244153364E-2</v>
      </c>
      <c r="V219">
        <f>IFERROR(IFERROR(INDEX(prices!$A$2:$G$507, (MATCH(I219+7,prices!$A$2:$A$507,0)), 5), INDEX(prices!$A$2:$G$507, (MATCH(I219+9,prices!$A$2:$A$507,0)), 5)), INDEX(prices!$A$2:$G$507, (MATCH(I219+10,prices!$A$2:$A$507,0)), 5))</f>
        <v>12.664999999999999</v>
      </c>
      <c r="W219">
        <f t="shared" si="27"/>
        <v>-9.385999217833476E-3</v>
      </c>
    </row>
    <row r="220" spans="1:23">
      <c r="A220">
        <v>20151110</v>
      </c>
      <c r="B220">
        <v>0.13</v>
      </c>
      <c r="C220">
        <v>-0.01</v>
      </c>
      <c r="D220">
        <v>0.27</v>
      </c>
      <c r="E220">
        <v>0</v>
      </c>
      <c r="F220">
        <v>11</v>
      </c>
      <c r="G220">
        <v>10</v>
      </c>
      <c r="H220">
        <v>2015</v>
      </c>
      <c r="I220" s="1">
        <v>42318</v>
      </c>
      <c r="J220">
        <f>INDEX(pol!$A$2:$B$366, (MATCH(I220,pol!$A$2:$A$366,0)), 2)</f>
        <v>0.21411600382587001</v>
      </c>
      <c r="K220">
        <f t="shared" si="21"/>
        <v>3.0927209335763926</v>
      </c>
      <c r="L220">
        <f>INDEX(prices!$A$2:$G$253, (MATCH(I220,prices!$A$2:$A$253,0)), 5)</f>
        <v>12.91</v>
      </c>
      <c r="M220">
        <f t="shared" si="22"/>
        <v>-9.2095165003836712E-3</v>
      </c>
      <c r="N220">
        <f>IFERROR(IFERROR(INDEX(prices!$A$2:$G$507, (MATCH(I220+30,prices!$A$2:$A$507,0)), 5), INDEX(prices!$A$2:$G$507, (MATCH(I220+32,prices!$A$2:$A$507,0)), 5)), INDEX(prices!$A$2:$G$507, (MATCH(I220+33,prices!$A$2:$A$507,0)), 5))</f>
        <v>15.3025</v>
      </c>
      <c r="O220">
        <f t="shared" si="23"/>
        <v>-3.0944625407165753E-3</v>
      </c>
      <c r="P220">
        <f>IFERROR(IFERROR(INDEX(prices!$A$2:$G$507, (MATCH(I220+60,prices!$A$2:$A$507,0)), 5), INDEX(prices!$A$2:$G$507, (MATCH(I220+62,prices!$A$2:$A$507,0)), 5)), INDEX(prices!$A$2:$G$507, (MATCH(I220+63,prices!$A$2:$A$507,0)), 5))</f>
        <v>13.925000000000001</v>
      </c>
      <c r="Q220">
        <f t="shared" si="24"/>
        <v>1.9847663688296529E-2</v>
      </c>
      <c r="R220">
        <f>IFERROR(IFERROR(INDEX(prices!$A$2:$G$507, (MATCH(I220+90,prices!$A$2:$A$507,0)), 5), INDEX(prices!$A$2:$G$507, (MATCH(I220+92,prices!$A$2:$A$507,0)), 5)), INDEX(prices!$A$2:$G$507, (MATCH(I220+93,prices!$A$2:$A$507,0)), 5))</f>
        <v>12.67</v>
      </c>
      <c r="S220">
        <f t="shared" si="25"/>
        <v>1.7670682730923749E-2</v>
      </c>
      <c r="T220">
        <f>IFERROR(IFERROR(INDEX(prices!$A$2:$G$507, (MATCH(I220+15,prices!$A$2:$A$507,0)), 5), INDEX(prices!$A$2:$G$507, (MATCH(I220+17,prices!$A$2:$A$507,0)), 5)), INDEX(prices!$A$2:$G$507, (MATCH(I220+18,prices!$A$2:$A$507,0)), 5))</f>
        <v>14.3475</v>
      </c>
      <c r="U220">
        <f t="shared" si="26"/>
        <v>4.6880700474279467E-2</v>
      </c>
      <c r="V220">
        <f>IFERROR(IFERROR(INDEX(prices!$A$2:$G$507, (MATCH(I220+7,prices!$A$2:$A$507,0)), 5), INDEX(prices!$A$2:$G$507, (MATCH(I220+9,prices!$A$2:$A$507,0)), 5)), INDEX(prices!$A$2:$G$507, (MATCH(I220+10,prices!$A$2:$A$507,0)), 5))</f>
        <v>12.52</v>
      </c>
      <c r="W220">
        <f t="shared" si="27"/>
        <v>-1.1448874851954172E-2</v>
      </c>
    </row>
    <row r="221" spans="1:23">
      <c r="A221">
        <v>20151111</v>
      </c>
      <c r="B221">
        <v>-0.43</v>
      </c>
      <c r="C221">
        <v>-0.52</v>
      </c>
      <c r="D221">
        <v>-0.18</v>
      </c>
      <c r="E221">
        <v>0</v>
      </c>
      <c r="F221">
        <v>11</v>
      </c>
      <c r="G221">
        <v>11</v>
      </c>
      <c r="H221">
        <v>2015</v>
      </c>
      <c r="I221" s="1">
        <v>42319</v>
      </c>
      <c r="J221">
        <f>INDEX(pol!$A$2:$B$366, (MATCH(I221,pol!$A$2:$A$366,0)), 2)</f>
        <v>0.10816985744235801</v>
      </c>
      <c r="K221">
        <f t="shared" si="21"/>
        <v>-0.49480722828020263</v>
      </c>
      <c r="L221">
        <f>INDEX(prices!$A$2:$G$253, (MATCH(I221,prices!$A$2:$A$253,0)), 5)</f>
        <v>12.654999999999999</v>
      </c>
      <c r="M221">
        <f t="shared" si="22"/>
        <v>-1.9752130131680926E-2</v>
      </c>
      <c r="N221">
        <f>IFERROR(IFERROR(INDEX(prices!$A$2:$G$507, (MATCH(I221+30,prices!$A$2:$A$507,0)), 5), INDEX(prices!$A$2:$G$507, (MATCH(I221+32,prices!$A$2:$A$507,0)), 5)), INDEX(prices!$A$2:$G$507, (MATCH(I221+33,prices!$A$2:$A$507,0)), 5))</f>
        <v>15.03</v>
      </c>
      <c r="O221">
        <f t="shared" si="23"/>
        <v>-1.7807547786309483E-2</v>
      </c>
      <c r="P221">
        <f>IFERROR(IFERROR(INDEX(prices!$A$2:$G$507, (MATCH(I221+60,prices!$A$2:$A$507,0)), 5), INDEX(prices!$A$2:$G$507, (MATCH(I221+62,prices!$A$2:$A$507,0)), 5)), INDEX(prices!$A$2:$G$507, (MATCH(I221+63,prices!$A$2:$A$507,0)), 5))</f>
        <v>13.94</v>
      </c>
      <c r="Q221">
        <f t="shared" si="24"/>
        <v>1.0771992818670586E-3</v>
      </c>
      <c r="R221">
        <f>IFERROR(IFERROR(INDEX(prices!$A$2:$G$507, (MATCH(I221+90,prices!$A$2:$A$507,0)), 5), INDEX(prices!$A$2:$G$507, (MATCH(I221+92,prices!$A$2:$A$507,0)), 5)), INDEX(prices!$A$2:$G$507, (MATCH(I221+93,prices!$A$2:$A$507,0)), 5))</f>
        <v>12.45</v>
      </c>
      <c r="S221">
        <f t="shared" si="25"/>
        <v>-1.7363851617995314E-2</v>
      </c>
      <c r="T221" t="e">
        <f>IFERROR(IFERROR(INDEX(prices!$A$2:$G$507, (MATCH(I221+15,prices!$A$2:$A$507,0)), 5), INDEX(prices!$A$2:$G$507, (MATCH(I221+17,prices!$A$2:$A$507,0)), 5)), INDEX(prices!$A$2:$G$507, (MATCH(I221+18,prices!$A$2:$A$507,0)), 5))</f>
        <v>#N/A</v>
      </c>
      <c r="U221" t="e">
        <f t="shared" si="26"/>
        <v>#N/A</v>
      </c>
      <c r="V221">
        <f>IFERROR(IFERROR(INDEX(prices!$A$2:$G$507, (MATCH(I221+7,prices!$A$2:$A$507,0)), 5), INDEX(prices!$A$2:$G$507, (MATCH(I221+9,prices!$A$2:$A$507,0)), 5)), INDEX(prices!$A$2:$G$507, (MATCH(I221+10,prices!$A$2:$A$507,0)), 5))</f>
        <v>12.98</v>
      </c>
      <c r="W221">
        <f t="shared" si="27"/>
        <v>3.6741214057508055E-2</v>
      </c>
    </row>
    <row r="222" spans="1:23">
      <c r="A222">
        <v>20151112</v>
      </c>
      <c r="B222">
        <v>-1.45</v>
      </c>
      <c r="C222">
        <v>-0.51</v>
      </c>
      <c r="D222">
        <v>-0.45</v>
      </c>
      <c r="E222">
        <v>0</v>
      </c>
      <c r="F222">
        <v>11</v>
      </c>
      <c r="G222">
        <v>12</v>
      </c>
      <c r="H222">
        <v>2015</v>
      </c>
      <c r="I222" s="1">
        <v>42320</v>
      </c>
      <c r="J222">
        <f>INDEX(pol!$A$2:$B$366, (MATCH(I222,pol!$A$2:$A$366,0)), 2)</f>
        <v>0.25552409011111099</v>
      </c>
      <c r="K222">
        <f t="shared" si="21"/>
        <v>1.3622485612248838</v>
      </c>
      <c r="L222">
        <f>INDEX(prices!$A$2:$G$253, (MATCH(I222,prices!$A$2:$A$253,0)), 5)</f>
        <v>12.7</v>
      </c>
      <c r="M222">
        <f t="shared" si="22"/>
        <v>3.5559067562228315E-3</v>
      </c>
      <c r="N222">
        <f>IFERROR(IFERROR(INDEX(prices!$A$2:$G$507, (MATCH(I222+30,prices!$A$2:$A$507,0)), 5), INDEX(prices!$A$2:$G$507, (MATCH(I222+32,prices!$A$2:$A$507,0)), 5)), INDEX(prices!$A$2:$G$507, (MATCH(I222+33,prices!$A$2:$A$507,0)), 5))</f>
        <v>14.715</v>
      </c>
      <c r="O222">
        <f t="shared" si="23"/>
        <v>-2.0958083832335297E-2</v>
      </c>
      <c r="P222">
        <f>IFERROR(IFERROR(INDEX(prices!$A$2:$G$507, (MATCH(I222+60,prices!$A$2:$A$507,0)), 5), INDEX(prices!$A$2:$G$507, (MATCH(I222+62,prices!$A$2:$A$507,0)), 5)), INDEX(prices!$A$2:$G$507, (MATCH(I222+63,prices!$A$2:$A$507,0)), 5))</f>
        <v>13.925000000000001</v>
      </c>
      <c r="Q222">
        <f t="shared" si="24"/>
        <v>-1.076040172166341E-3</v>
      </c>
      <c r="R222">
        <f>IFERROR(IFERROR(INDEX(prices!$A$2:$G$507, (MATCH(I222+90,prices!$A$2:$A$507,0)), 5), INDEX(prices!$A$2:$G$507, (MATCH(I222+92,prices!$A$2:$A$507,0)), 5)), INDEX(prices!$A$2:$G$507, (MATCH(I222+93,prices!$A$2:$A$507,0)), 5))</f>
        <v>12.467499999999999</v>
      </c>
      <c r="S222">
        <f t="shared" si="25"/>
        <v>1.4056224899598451E-3</v>
      </c>
      <c r="T222">
        <f>IFERROR(IFERROR(INDEX(prices!$A$2:$G$507, (MATCH(I222+15,prices!$A$2:$A$507,0)), 5), INDEX(prices!$A$2:$G$507, (MATCH(I222+17,prices!$A$2:$A$507,0)), 5)), INDEX(prices!$A$2:$G$507, (MATCH(I222+18,prices!$A$2:$A$507,0)), 5))</f>
        <v>14.22</v>
      </c>
      <c r="U222" t="e">
        <f t="shared" si="26"/>
        <v>#N/A</v>
      </c>
      <c r="V222">
        <f>IFERROR(IFERROR(INDEX(prices!$A$2:$G$507, (MATCH(I222+7,prices!$A$2:$A$507,0)), 5), INDEX(prices!$A$2:$G$507, (MATCH(I222+9,prices!$A$2:$A$507,0)), 5)), INDEX(prices!$A$2:$G$507, (MATCH(I222+10,prices!$A$2:$A$507,0)), 5))</f>
        <v>13.51</v>
      </c>
      <c r="W222">
        <f t="shared" si="27"/>
        <v>4.0832049306625526E-2</v>
      </c>
    </row>
    <row r="223" spans="1:23">
      <c r="A223">
        <v>20151113</v>
      </c>
      <c r="B223">
        <v>-1.06</v>
      </c>
      <c r="C223">
        <v>0.31</v>
      </c>
      <c r="D223">
        <v>0.39</v>
      </c>
      <c r="E223">
        <v>0</v>
      </c>
      <c r="F223">
        <v>11</v>
      </c>
      <c r="G223">
        <v>13</v>
      </c>
      <c r="H223">
        <v>2015</v>
      </c>
      <c r="I223" s="1">
        <v>42321</v>
      </c>
      <c r="J223">
        <f>INDEX(pol!$A$2:$B$366, (MATCH(I223,pol!$A$2:$A$366,0)), 2)</f>
        <v>0.15777528950592801</v>
      </c>
      <c r="K223">
        <f t="shared" si="21"/>
        <v>-0.38254240749934115</v>
      </c>
      <c r="L223">
        <f>INDEX(prices!$A$2:$G$253, (MATCH(I223,prices!$A$2:$A$253,0)), 5)</f>
        <v>12.785</v>
      </c>
      <c r="M223">
        <f t="shared" si="22"/>
        <v>6.6929133858268392E-3</v>
      </c>
      <c r="N223">
        <f>IFERROR(IFERROR(INDEX(prices!$A$2:$G$507, (MATCH(I223+30,prices!$A$2:$A$507,0)), 5), INDEX(prices!$A$2:$G$507, (MATCH(I223+32,prices!$A$2:$A$507,0)), 5)), INDEX(prices!$A$2:$G$507, (MATCH(I223+33,prices!$A$2:$A$507,0)), 5))</f>
        <v>14.7125</v>
      </c>
      <c r="O223">
        <f t="shared" si="23"/>
        <v>-1.6989466530747556E-4</v>
      </c>
      <c r="P223">
        <f>IFERROR(IFERROR(INDEX(prices!$A$2:$G$507, (MATCH(I223+60,prices!$A$2:$A$507,0)), 5), INDEX(prices!$A$2:$G$507, (MATCH(I223+62,prices!$A$2:$A$507,0)), 5)), INDEX(prices!$A$2:$G$507, (MATCH(I223+63,prices!$A$2:$A$507,0)), 5))</f>
        <v>13.94</v>
      </c>
      <c r="Q223">
        <f t="shared" si="24"/>
        <v>1.0771992818670586E-3</v>
      </c>
      <c r="R223">
        <f>IFERROR(IFERROR(INDEX(prices!$A$2:$G$507, (MATCH(I223+90,prices!$A$2:$A$507,0)), 5), INDEX(prices!$A$2:$G$507, (MATCH(I223+92,prices!$A$2:$A$507,0)), 5)), INDEX(prices!$A$2:$G$507, (MATCH(I223+93,prices!$A$2:$A$507,0)), 5))</f>
        <v>12.57</v>
      </c>
      <c r="S223">
        <f t="shared" si="25"/>
        <v>8.2213755764989713E-3</v>
      </c>
      <c r="T223">
        <f>IFERROR(IFERROR(INDEX(prices!$A$2:$G$507, (MATCH(I223+15,prices!$A$2:$A$507,0)), 5), INDEX(prices!$A$2:$G$507, (MATCH(I223+17,prices!$A$2:$A$507,0)), 5)), INDEX(prices!$A$2:$G$507, (MATCH(I223+18,prices!$A$2:$A$507,0)), 5))</f>
        <v>14.885</v>
      </c>
      <c r="U223">
        <f t="shared" si="26"/>
        <v>4.6765119549929617E-2</v>
      </c>
      <c r="V223">
        <f>IFERROR(IFERROR(INDEX(prices!$A$2:$G$507, (MATCH(I223+7,prices!$A$2:$A$507,0)), 5), INDEX(prices!$A$2:$G$507, (MATCH(I223+9,prices!$A$2:$A$507,0)), 5)), INDEX(prices!$A$2:$G$507, (MATCH(I223+10,prices!$A$2:$A$507,0)), 5))</f>
        <v>12.98</v>
      </c>
      <c r="W223">
        <f t="shared" si="27"/>
        <v>-3.923019985196146E-2</v>
      </c>
    </row>
    <row r="224" spans="1:23">
      <c r="A224">
        <v>20151116</v>
      </c>
      <c r="B224">
        <v>1.39</v>
      </c>
      <c r="C224">
        <v>-0.56999999999999995</v>
      </c>
      <c r="D224">
        <v>0.45</v>
      </c>
      <c r="E224">
        <v>0</v>
      </c>
      <c r="F224">
        <v>11</v>
      </c>
      <c r="G224">
        <v>16</v>
      </c>
      <c r="H224">
        <v>2015</v>
      </c>
      <c r="I224" s="1">
        <v>42324</v>
      </c>
      <c r="J224">
        <f>INDEX(pol!$A$2:$B$366, (MATCH(I224,pol!$A$2:$A$366,0)), 2)</f>
        <v>0.22694089054078501</v>
      </c>
      <c r="K224">
        <f t="shared" si="21"/>
        <v>0.43838044126839187</v>
      </c>
      <c r="L224">
        <f>INDEX(prices!$A$2:$G$253, (MATCH(I224,prices!$A$2:$A$253,0)), 5)</f>
        <v>12.664999999999999</v>
      </c>
      <c r="M224">
        <f t="shared" si="22"/>
        <v>-9.385999217833476E-3</v>
      </c>
      <c r="N224">
        <f>IFERROR(IFERROR(INDEX(prices!$A$2:$G$507, (MATCH(I224+30,prices!$A$2:$A$507,0)), 5), INDEX(prices!$A$2:$G$507, (MATCH(I224+32,prices!$A$2:$A$507,0)), 5)), INDEX(prices!$A$2:$G$507, (MATCH(I224+33,prices!$A$2:$A$507,0)), 5))</f>
        <v>15.065</v>
      </c>
      <c r="O224">
        <f t="shared" si="23"/>
        <v>2.3959218351741658E-2</v>
      </c>
      <c r="P224">
        <f>IFERROR(IFERROR(INDEX(prices!$A$2:$G$507, (MATCH(I224+60,prices!$A$2:$A$507,0)), 5), INDEX(prices!$A$2:$G$507, (MATCH(I224+62,prices!$A$2:$A$507,0)), 5)), INDEX(prices!$A$2:$G$507, (MATCH(I224+63,prices!$A$2:$A$507,0)), 5))</f>
        <v>13.2125</v>
      </c>
      <c r="Q224">
        <f t="shared" si="24"/>
        <v>-5.2187948350071678E-2</v>
      </c>
      <c r="R224">
        <f>IFERROR(IFERROR(INDEX(prices!$A$2:$G$507, (MATCH(I224+90,prices!$A$2:$A$507,0)), 5), INDEX(prices!$A$2:$G$507, (MATCH(I224+92,prices!$A$2:$A$507,0)), 5)), INDEX(prices!$A$2:$G$507, (MATCH(I224+93,prices!$A$2:$A$507,0)), 5))</f>
        <v>13.185</v>
      </c>
      <c r="S224">
        <f t="shared" si="25"/>
        <v>4.8926014319809086E-2</v>
      </c>
      <c r="T224">
        <f>IFERROR(IFERROR(INDEX(prices!$A$2:$G$507, (MATCH(I224+15,prices!$A$2:$A$507,0)), 5), INDEX(prices!$A$2:$G$507, (MATCH(I224+17,prices!$A$2:$A$507,0)), 5)), INDEX(prices!$A$2:$G$507, (MATCH(I224+18,prices!$A$2:$A$507,0)), 5))</f>
        <v>14.7425</v>
      </c>
      <c r="U224">
        <f t="shared" si="26"/>
        <v>-9.5733960362781381E-3</v>
      </c>
      <c r="V224">
        <f>IFERROR(IFERROR(INDEX(prices!$A$2:$G$507, (MATCH(I224+7,prices!$A$2:$A$507,0)), 5), INDEX(prices!$A$2:$G$507, (MATCH(I224+9,prices!$A$2:$A$507,0)), 5)), INDEX(prices!$A$2:$G$507, (MATCH(I224+10,prices!$A$2:$A$507,0)), 5))</f>
        <v>13.362500000000001</v>
      </c>
      <c r="W224">
        <f t="shared" si="27"/>
        <v>2.9468412942989235E-2</v>
      </c>
    </row>
    <row r="225" spans="1:23">
      <c r="A225">
        <v>20151117</v>
      </c>
      <c r="B225">
        <v>-0.11</v>
      </c>
      <c r="C225">
        <v>-0.12</v>
      </c>
      <c r="D225">
        <v>-0.66</v>
      </c>
      <c r="E225">
        <v>0</v>
      </c>
      <c r="F225">
        <v>11</v>
      </c>
      <c r="G225">
        <v>17</v>
      </c>
      <c r="H225">
        <v>2015</v>
      </c>
      <c r="I225" s="1">
        <v>42325</v>
      </c>
      <c r="J225">
        <f>INDEX(pol!$A$2:$B$366, (MATCH(I225,pol!$A$2:$A$366,0)), 2)</f>
        <v>0.253829176286821</v>
      </c>
      <c r="K225">
        <f t="shared" si="21"/>
        <v>0.11848144986988904</v>
      </c>
      <c r="L225">
        <f>INDEX(prices!$A$2:$G$253, (MATCH(I225,prices!$A$2:$A$253,0)), 5)</f>
        <v>12.52</v>
      </c>
      <c r="M225">
        <f t="shared" si="22"/>
        <v>-1.1448874851954172E-2</v>
      </c>
      <c r="N225">
        <f>IFERROR(IFERROR(INDEX(prices!$A$2:$G$507, (MATCH(I225+30,prices!$A$2:$A$507,0)), 5), INDEX(prices!$A$2:$G$507, (MATCH(I225+32,prices!$A$2:$A$507,0)), 5)), INDEX(prices!$A$2:$G$507, (MATCH(I225+33,prices!$A$2:$A$507,0)), 5))</f>
        <v>15.13</v>
      </c>
      <c r="O225">
        <f t="shared" si="23"/>
        <v>4.3146365748424351E-3</v>
      </c>
      <c r="P225">
        <f>IFERROR(IFERROR(INDEX(prices!$A$2:$G$507, (MATCH(I225+60,prices!$A$2:$A$507,0)), 5), INDEX(prices!$A$2:$G$507, (MATCH(I225+62,prices!$A$2:$A$507,0)), 5)), INDEX(prices!$A$2:$G$507, (MATCH(I225+63,prices!$A$2:$A$507,0)), 5))</f>
        <v>13.244999999999999</v>
      </c>
      <c r="Q225">
        <f t="shared" si="24"/>
        <v>2.4597918637652874E-3</v>
      </c>
      <c r="R225">
        <f>IFERROR(IFERROR(INDEX(prices!$A$2:$G$507, (MATCH(I225+90,prices!$A$2:$A$507,0)), 5), INDEX(prices!$A$2:$G$507, (MATCH(I225+92,prices!$A$2:$A$507,0)), 5)), INDEX(prices!$A$2:$G$507, (MATCH(I225+93,prices!$A$2:$A$507,0)), 5))</f>
        <v>13.702500000000001</v>
      </c>
      <c r="S225">
        <f t="shared" si="25"/>
        <v>3.9249146757679182E-2</v>
      </c>
      <c r="T225">
        <f>IFERROR(IFERROR(INDEX(prices!$A$2:$G$507, (MATCH(I225+15,prices!$A$2:$A$507,0)), 5), INDEX(prices!$A$2:$G$507, (MATCH(I225+17,prices!$A$2:$A$507,0)), 5)), INDEX(prices!$A$2:$G$507, (MATCH(I225+18,prices!$A$2:$A$507,0)), 5))</f>
        <v>14.42</v>
      </c>
      <c r="U225">
        <f t="shared" si="26"/>
        <v>-2.1875529930473109E-2</v>
      </c>
      <c r="V225">
        <f>IFERROR(IFERROR(INDEX(prices!$A$2:$G$507, (MATCH(I225+7,prices!$A$2:$A$507,0)), 5), INDEX(prices!$A$2:$G$507, (MATCH(I225+9,prices!$A$2:$A$507,0)), 5)), INDEX(prices!$A$2:$G$507, (MATCH(I225+10,prices!$A$2:$A$507,0)), 5))</f>
        <v>13.705</v>
      </c>
      <c r="W225">
        <f t="shared" si="27"/>
        <v>2.5631431244153364E-2</v>
      </c>
    </row>
    <row r="226" spans="1:23">
      <c r="A226">
        <v>20151118</v>
      </c>
      <c r="B226">
        <v>1.61</v>
      </c>
      <c r="C226">
        <v>0</v>
      </c>
      <c r="D226">
        <v>-0.09</v>
      </c>
      <c r="E226">
        <v>0</v>
      </c>
      <c r="F226">
        <v>11</v>
      </c>
      <c r="G226">
        <v>18</v>
      </c>
      <c r="H226">
        <v>2015</v>
      </c>
      <c r="I226" s="1">
        <v>42326</v>
      </c>
      <c r="J226">
        <f>INDEX(pol!$A$2:$B$366, (MATCH(I226,pol!$A$2:$A$366,0)), 2)</f>
        <v>0.248555300840336</v>
      </c>
      <c r="K226">
        <f t="shared" si="21"/>
        <v>-2.0777262581215816E-2</v>
      </c>
      <c r="L226">
        <f>INDEX(prices!$A$2:$G$253, (MATCH(I226,prices!$A$2:$A$253,0)), 5)</f>
        <v>12.98</v>
      </c>
      <c r="M226">
        <f t="shared" si="22"/>
        <v>3.6741214057508055E-2</v>
      </c>
      <c r="N226">
        <f>IFERROR(IFERROR(INDEX(prices!$A$2:$G$507, (MATCH(I226+30,prices!$A$2:$A$507,0)), 5), INDEX(prices!$A$2:$G$507, (MATCH(I226+32,prices!$A$2:$A$507,0)), 5)), INDEX(prices!$A$2:$G$507, (MATCH(I226+33,prices!$A$2:$A$507,0)), 5))</f>
        <v>15.1775</v>
      </c>
      <c r="O226">
        <f t="shared" si="23"/>
        <v>3.1394580304031348E-3</v>
      </c>
      <c r="P226">
        <f>IFERROR(IFERROR(INDEX(prices!$A$2:$G$507, (MATCH(I226+60,prices!$A$2:$A$507,0)), 5), INDEX(prices!$A$2:$G$507, (MATCH(I226+62,prices!$A$2:$A$507,0)), 5)), INDEX(prices!$A$2:$G$507, (MATCH(I226+63,prices!$A$2:$A$507,0)), 5))</f>
        <v>13.244999999999999</v>
      </c>
      <c r="Q226">
        <f t="shared" si="24"/>
        <v>0</v>
      </c>
      <c r="R226">
        <f>IFERROR(IFERROR(INDEX(prices!$A$2:$G$507, (MATCH(I226+90,prices!$A$2:$A$507,0)), 5), INDEX(prices!$A$2:$G$507, (MATCH(I226+92,prices!$A$2:$A$507,0)), 5)), INDEX(prices!$A$2:$G$507, (MATCH(I226+93,prices!$A$2:$A$507,0)), 5))</f>
        <v>13.185</v>
      </c>
      <c r="S226">
        <f t="shared" si="25"/>
        <v>-3.7766830870279149E-2</v>
      </c>
      <c r="T226">
        <f>IFERROR(IFERROR(INDEX(prices!$A$2:$G$507, (MATCH(I226+15,prices!$A$2:$A$507,0)), 5), INDEX(prices!$A$2:$G$507, (MATCH(I226+17,prices!$A$2:$A$507,0)), 5)), INDEX(prices!$A$2:$G$507, (MATCH(I226+18,prices!$A$2:$A$507,0)), 5))</f>
        <v>14.94</v>
      </c>
      <c r="U226">
        <f t="shared" si="26"/>
        <v>3.6061026352288458E-2</v>
      </c>
      <c r="V226">
        <f>IFERROR(IFERROR(INDEX(prices!$A$2:$G$507, (MATCH(I226+7,prices!$A$2:$A$507,0)), 5), INDEX(prices!$A$2:$G$507, (MATCH(I226+9,prices!$A$2:$A$507,0)), 5)), INDEX(prices!$A$2:$G$507, (MATCH(I226+10,prices!$A$2:$A$507,0)), 5))</f>
        <v>14.3475</v>
      </c>
      <c r="W226">
        <f t="shared" si="27"/>
        <v>4.6880700474279467E-2</v>
      </c>
    </row>
    <row r="227" spans="1:23">
      <c r="A227">
        <v>20151119</v>
      </c>
      <c r="B227">
        <v>-0.13</v>
      </c>
      <c r="C227">
        <v>-0.26</v>
      </c>
      <c r="D227">
        <v>-0.11</v>
      </c>
      <c r="E227">
        <v>0</v>
      </c>
      <c r="F227">
        <v>11</v>
      </c>
      <c r="G227">
        <v>19</v>
      </c>
      <c r="H227">
        <v>2015</v>
      </c>
      <c r="I227" s="1">
        <v>42327</v>
      </c>
      <c r="J227">
        <f>INDEX(pol!$A$2:$B$366, (MATCH(I227,pol!$A$2:$A$366,0)), 2)</f>
        <v>1.5917557465783501E-2</v>
      </c>
      <c r="K227">
        <f t="shared" si="21"/>
        <v>-0.93595969423316216</v>
      </c>
      <c r="L227">
        <f>INDEX(prices!$A$2:$G$253, (MATCH(I227,prices!$A$2:$A$253,0)), 5)</f>
        <v>13.51</v>
      </c>
      <c r="M227">
        <f t="shared" si="22"/>
        <v>4.0832049306625526E-2</v>
      </c>
      <c r="N227">
        <f>IFERROR(IFERROR(INDEX(prices!$A$2:$G$507, (MATCH(I227+30,prices!$A$2:$A$507,0)), 5), INDEX(prices!$A$2:$G$507, (MATCH(I227+32,prices!$A$2:$A$507,0)), 5)), INDEX(prices!$A$2:$G$507, (MATCH(I227+33,prices!$A$2:$A$507,0)), 5))</f>
        <v>15.25</v>
      </c>
      <c r="O227">
        <f t="shared" si="23"/>
        <v>4.7768077746664327E-3</v>
      </c>
      <c r="P227">
        <f>IFERROR(IFERROR(INDEX(prices!$A$2:$G$507, (MATCH(I227+60,prices!$A$2:$A$507,0)), 5), INDEX(prices!$A$2:$G$507, (MATCH(I227+62,prices!$A$2:$A$507,0)), 5)), INDEX(prices!$A$2:$G$507, (MATCH(I227+63,prices!$A$2:$A$507,0)), 5))</f>
        <v>12.93</v>
      </c>
      <c r="Q227">
        <f t="shared" si="24"/>
        <v>-2.3782559456398605E-2</v>
      </c>
      <c r="R227">
        <f>IFERROR(IFERROR(INDEX(prices!$A$2:$G$507, (MATCH(I227+90,prices!$A$2:$A$507,0)), 5), INDEX(prices!$A$2:$G$507, (MATCH(I227+92,prices!$A$2:$A$507,0)), 5)), INDEX(prices!$A$2:$G$507, (MATCH(I227+93,prices!$A$2:$A$507,0)), 5))</f>
        <v>13.702500000000001</v>
      </c>
      <c r="S227">
        <f t="shared" si="25"/>
        <v>3.9249146757679182E-2</v>
      </c>
      <c r="T227">
        <f>IFERROR(IFERROR(INDEX(prices!$A$2:$G$507, (MATCH(I227+15,prices!$A$2:$A$507,0)), 5), INDEX(prices!$A$2:$G$507, (MATCH(I227+17,prices!$A$2:$A$507,0)), 5)), INDEX(prices!$A$2:$G$507, (MATCH(I227+18,prices!$A$2:$A$507,0)), 5))</f>
        <v>15</v>
      </c>
      <c r="U227">
        <f t="shared" si="26"/>
        <v>4.0160642570281459E-3</v>
      </c>
      <c r="V227" t="e">
        <f>IFERROR(IFERROR(INDEX(prices!$A$2:$G$507, (MATCH(I227+7,prices!$A$2:$A$507,0)), 5), INDEX(prices!$A$2:$G$507, (MATCH(I227+9,prices!$A$2:$A$507,0)), 5)), INDEX(prices!$A$2:$G$507, (MATCH(I227+10,prices!$A$2:$A$507,0)), 5))</f>
        <v>#N/A</v>
      </c>
      <c r="W227" t="e">
        <f t="shared" si="27"/>
        <v>#N/A</v>
      </c>
    </row>
    <row r="228" spans="1:23">
      <c r="A228">
        <v>20151120</v>
      </c>
      <c r="B228">
        <v>0.35</v>
      </c>
      <c r="C228">
        <v>0.43</v>
      </c>
      <c r="D228">
        <v>-0.42</v>
      </c>
      <c r="E228">
        <v>0</v>
      </c>
      <c r="F228">
        <v>11</v>
      </c>
      <c r="G228">
        <v>20</v>
      </c>
      <c r="H228">
        <v>2015</v>
      </c>
      <c r="I228" s="1">
        <v>42328</v>
      </c>
      <c r="J228">
        <f>INDEX(pol!$A$2:$B$366, (MATCH(I228,pol!$A$2:$A$366,0)), 2)</f>
        <v>8.3295775975778599E-2</v>
      </c>
      <c r="K228">
        <f t="shared" si="21"/>
        <v>4.2329496001400848</v>
      </c>
      <c r="L228">
        <f>INDEX(prices!$A$2:$G$253, (MATCH(I228,prices!$A$2:$A$253,0)), 5)</f>
        <v>12.98</v>
      </c>
      <c r="M228">
        <f t="shared" si="22"/>
        <v>-3.923019985196146E-2</v>
      </c>
      <c r="N228">
        <f>IFERROR(IFERROR(INDEX(prices!$A$2:$G$507, (MATCH(I228+30,prices!$A$2:$A$507,0)), 5), INDEX(prices!$A$2:$G$507, (MATCH(I228+32,prices!$A$2:$A$507,0)), 5)), INDEX(prices!$A$2:$G$507, (MATCH(I228+33,prices!$A$2:$A$507,0)), 5))</f>
        <v>15.685</v>
      </c>
      <c r="O228">
        <f t="shared" si="23"/>
        <v>2.8524590163934459E-2</v>
      </c>
      <c r="P228">
        <f>IFERROR(IFERROR(INDEX(prices!$A$2:$G$507, (MATCH(I228+60,prices!$A$2:$A$507,0)), 5), INDEX(prices!$A$2:$G$507, (MATCH(I228+62,prices!$A$2:$A$507,0)), 5)), INDEX(prices!$A$2:$G$507, (MATCH(I228+63,prices!$A$2:$A$507,0)), 5))</f>
        <v>13.244999999999999</v>
      </c>
      <c r="Q228">
        <f t="shared" si="24"/>
        <v>2.4361948955916434E-2</v>
      </c>
      <c r="R228">
        <f>IFERROR(IFERROR(INDEX(prices!$A$2:$G$507, (MATCH(I228+90,prices!$A$2:$A$507,0)), 5), INDEX(prices!$A$2:$G$507, (MATCH(I228+92,prices!$A$2:$A$507,0)), 5)), INDEX(prices!$A$2:$G$507, (MATCH(I228+93,prices!$A$2:$A$507,0)), 5))</f>
        <v>13.815</v>
      </c>
      <c r="S228">
        <f t="shared" si="25"/>
        <v>8.2101806239736497E-3</v>
      </c>
      <c r="T228">
        <f>IFERROR(IFERROR(INDEX(prices!$A$2:$G$507, (MATCH(I228+15,prices!$A$2:$A$507,0)), 5), INDEX(prices!$A$2:$G$507, (MATCH(I228+17,prices!$A$2:$A$507,0)), 5)), INDEX(prices!$A$2:$G$507, (MATCH(I228+18,prices!$A$2:$A$507,0)), 5))</f>
        <v>14.8125</v>
      </c>
      <c r="U228">
        <f t="shared" si="26"/>
        <v>-1.2500000000000001E-2</v>
      </c>
      <c r="V228">
        <f>IFERROR(IFERROR(INDEX(prices!$A$2:$G$507, (MATCH(I228+7,prices!$A$2:$A$507,0)), 5), INDEX(prices!$A$2:$G$507, (MATCH(I228+9,prices!$A$2:$A$507,0)), 5)), INDEX(prices!$A$2:$G$507, (MATCH(I228+10,prices!$A$2:$A$507,0)), 5))</f>
        <v>14.22</v>
      </c>
      <c r="W228" t="e">
        <f t="shared" si="27"/>
        <v>#N/A</v>
      </c>
    </row>
    <row r="229" spans="1:23">
      <c r="A229">
        <v>20151123</v>
      </c>
      <c r="B229">
        <v>-0.01</v>
      </c>
      <c r="C229">
        <v>0.66</v>
      </c>
      <c r="D229">
        <v>-0.35</v>
      </c>
      <c r="E229">
        <v>0</v>
      </c>
      <c r="F229">
        <v>11</v>
      </c>
      <c r="G229">
        <v>23</v>
      </c>
      <c r="H229">
        <v>2015</v>
      </c>
      <c r="I229" s="1">
        <v>42331</v>
      </c>
      <c r="J229">
        <f>INDEX(pol!$A$2:$B$366, (MATCH(I229,pol!$A$2:$A$366,0)), 2)</f>
        <v>0.330490466936391</v>
      </c>
      <c r="K229">
        <f t="shared" si="21"/>
        <v>2.9676737873537986</v>
      </c>
      <c r="L229">
        <f>INDEX(prices!$A$2:$G$253, (MATCH(I229,prices!$A$2:$A$253,0)), 5)</f>
        <v>13.362500000000001</v>
      </c>
      <c r="M229">
        <f t="shared" si="22"/>
        <v>2.9468412942989235E-2</v>
      </c>
      <c r="N229">
        <f>IFERROR(IFERROR(INDEX(prices!$A$2:$G$507, (MATCH(I229+30,prices!$A$2:$A$507,0)), 5), INDEX(prices!$A$2:$G$507, (MATCH(I229+32,prices!$A$2:$A$507,0)), 5)), INDEX(prices!$A$2:$G$507, (MATCH(I229+33,prices!$A$2:$A$507,0)), 5))</f>
        <v>15.612500000000001</v>
      </c>
      <c r="O229">
        <f t="shared" si="23"/>
        <v>-4.6222505578578125E-3</v>
      </c>
      <c r="P229">
        <f>IFERROR(IFERROR(INDEX(prices!$A$2:$G$507, (MATCH(I229+60,prices!$A$2:$A$507,0)), 5), INDEX(prices!$A$2:$G$507, (MATCH(I229+62,prices!$A$2:$A$507,0)), 5)), INDEX(prices!$A$2:$G$507, (MATCH(I229+63,prices!$A$2:$A$507,0)), 5))</f>
        <v>13.6</v>
      </c>
      <c r="Q229">
        <f t="shared" si="24"/>
        <v>2.680256700641755E-2</v>
      </c>
      <c r="R229">
        <f>IFERROR(IFERROR(INDEX(prices!$A$2:$G$507, (MATCH(I229+90,prices!$A$2:$A$507,0)), 5), INDEX(prices!$A$2:$G$507, (MATCH(I229+92,prices!$A$2:$A$507,0)), 5)), INDEX(prices!$A$2:$G$507, (MATCH(I229+93,prices!$A$2:$A$507,0)), 5))</f>
        <v>13.3025</v>
      </c>
      <c r="S229">
        <f t="shared" si="25"/>
        <v>-3.7097357944263429E-2</v>
      </c>
      <c r="T229">
        <f>IFERROR(IFERROR(INDEX(prices!$A$2:$G$507, (MATCH(I229+15,prices!$A$2:$A$507,0)), 5), INDEX(prices!$A$2:$G$507, (MATCH(I229+17,prices!$A$2:$A$507,0)), 5)), INDEX(prices!$A$2:$G$507, (MATCH(I229+18,prices!$A$2:$A$507,0)), 5))</f>
        <v>14.55</v>
      </c>
      <c r="U229">
        <f t="shared" si="26"/>
        <v>-1.7721518987341724E-2</v>
      </c>
      <c r="V229">
        <f>IFERROR(IFERROR(INDEX(prices!$A$2:$G$507, (MATCH(I229+7,prices!$A$2:$A$507,0)), 5), INDEX(prices!$A$2:$G$507, (MATCH(I229+9,prices!$A$2:$A$507,0)), 5)), INDEX(prices!$A$2:$G$507, (MATCH(I229+10,prices!$A$2:$A$507,0)), 5))</f>
        <v>14.885</v>
      </c>
      <c r="W229">
        <f t="shared" si="27"/>
        <v>4.6765119549929617E-2</v>
      </c>
    </row>
    <row r="230" spans="1:23">
      <c r="A230">
        <v>20151124</v>
      </c>
      <c r="B230">
        <v>0.21</v>
      </c>
      <c r="C230">
        <v>0.7</v>
      </c>
      <c r="D230">
        <v>0.26</v>
      </c>
      <c r="E230">
        <v>0</v>
      </c>
      <c r="F230">
        <v>11</v>
      </c>
      <c r="G230">
        <v>24</v>
      </c>
      <c r="H230">
        <v>2015</v>
      </c>
      <c r="I230" s="1">
        <v>42332</v>
      </c>
      <c r="J230">
        <f>INDEX(pol!$A$2:$B$366, (MATCH(I230,pol!$A$2:$A$366,0)), 2)</f>
        <v>0.21575778369743501</v>
      </c>
      <c r="K230">
        <f t="shared" si="21"/>
        <v>-0.34715882821829902</v>
      </c>
      <c r="L230">
        <f>INDEX(prices!$A$2:$G$253, (MATCH(I230,prices!$A$2:$A$253,0)), 5)</f>
        <v>13.705</v>
      </c>
      <c r="M230">
        <f t="shared" si="22"/>
        <v>2.5631431244153364E-2</v>
      </c>
      <c r="N230">
        <f>IFERROR(IFERROR(INDEX(prices!$A$2:$G$507, (MATCH(I230+30,prices!$A$2:$A$507,0)), 5), INDEX(prices!$A$2:$G$507, (MATCH(I230+32,prices!$A$2:$A$507,0)), 5)), INDEX(prices!$A$2:$G$507, (MATCH(I230+33,prices!$A$2:$A$507,0)), 5))</f>
        <v>15.647500000000001</v>
      </c>
      <c r="O230">
        <f t="shared" si="23"/>
        <v>2.2417934347478074E-3</v>
      </c>
      <c r="P230">
        <f>IFERROR(IFERROR(INDEX(prices!$A$2:$G$507, (MATCH(I230+60,prices!$A$2:$A$507,0)), 5), INDEX(prices!$A$2:$G$507, (MATCH(I230+62,prices!$A$2:$A$507,0)), 5)), INDEX(prices!$A$2:$G$507, (MATCH(I230+63,prices!$A$2:$A$507,0)), 5))</f>
        <v>13.255000000000001</v>
      </c>
      <c r="Q230">
        <f t="shared" si="24"/>
        <v>-2.5367647058823446E-2</v>
      </c>
      <c r="R230">
        <f>IFERROR(IFERROR(INDEX(prices!$A$2:$G$507, (MATCH(I230+90,prices!$A$2:$A$507,0)), 5), INDEX(prices!$A$2:$G$507, (MATCH(I230+92,prices!$A$2:$A$507,0)), 5)), INDEX(prices!$A$2:$G$507, (MATCH(I230+93,prices!$A$2:$A$507,0)), 5))</f>
        <v>13.4925</v>
      </c>
      <c r="S230">
        <f t="shared" si="25"/>
        <v>1.4283029505731968E-2</v>
      </c>
      <c r="T230">
        <f>IFERROR(IFERROR(INDEX(prices!$A$2:$G$507, (MATCH(I230+15,prices!$A$2:$A$507,0)), 5), INDEX(prices!$A$2:$G$507, (MATCH(I230+17,prices!$A$2:$A$507,0)), 5)), INDEX(prices!$A$2:$G$507, (MATCH(I230+18,prices!$A$2:$A$507,0)), 5))</f>
        <v>15.35</v>
      </c>
      <c r="U230">
        <f t="shared" si="26"/>
        <v>5.498281786941573E-2</v>
      </c>
      <c r="V230">
        <f>IFERROR(IFERROR(INDEX(prices!$A$2:$G$507, (MATCH(I230+7,prices!$A$2:$A$507,0)), 5), INDEX(prices!$A$2:$G$507, (MATCH(I230+9,prices!$A$2:$A$507,0)), 5)), INDEX(prices!$A$2:$G$507, (MATCH(I230+10,prices!$A$2:$A$507,0)), 5))</f>
        <v>14.7425</v>
      </c>
      <c r="W230">
        <f t="shared" si="27"/>
        <v>-9.5733960362781381E-3</v>
      </c>
    </row>
    <row r="231" spans="1:23">
      <c r="A231">
        <v>20151125</v>
      </c>
      <c r="B231">
        <v>0.09</v>
      </c>
      <c r="C231">
        <v>0.87</v>
      </c>
      <c r="D231">
        <v>-0.55000000000000004</v>
      </c>
      <c r="E231">
        <v>0</v>
      </c>
      <c r="F231">
        <v>11</v>
      </c>
      <c r="G231">
        <v>25</v>
      </c>
      <c r="H231">
        <v>2015</v>
      </c>
      <c r="I231" s="1">
        <v>42333</v>
      </c>
      <c r="J231">
        <f>INDEX(pol!$A$2:$B$366, (MATCH(I231,pol!$A$2:$A$366,0)), 2)</f>
        <v>0.17427433301010001</v>
      </c>
      <c r="K231">
        <f t="shared" si="21"/>
        <v>-0.19226861704099052</v>
      </c>
      <c r="L231">
        <f>INDEX(prices!$A$2:$G$253, (MATCH(I231,prices!$A$2:$A$253,0)), 5)</f>
        <v>14.3475</v>
      </c>
      <c r="M231">
        <f t="shared" si="22"/>
        <v>4.6880700474279467E-2</v>
      </c>
      <c r="N231">
        <f>IFERROR(IFERROR(INDEX(prices!$A$2:$G$507, (MATCH(I231+30,prices!$A$2:$A$507,0)), 5), INDEX(prices!$A$2:$G$507, (MATCH(I231+32,prices!$A$2:$A$507,0)), 5)), INDEX(prices!$A$2:$G$507, (MATCH(I231+33,prices!$A$2:$A$507,0)), 5))</f>
        <v>15.85</v>
      </c>
      <c r="O231">
        <f t="shared" si="23"/>
        <v>1.2941364435213215E-2</v>
      </c>
      <c r="P231">
        <f>IFERROR(IFERROR(INDEX(prices!$A$2:$G$507, (MATCH(I231+60,prices!$A$2:$A$507,0)), 5), INDEX(prices!$A$2:$G$507, (MATCH(I231+62,prices!$A$2:$A$507,0)), 5)), INDEX(prices!$A$2:$G$507, (MATCH(I231+63,prices!$A$2:$A$507,0)), 5))</f>
        <v>13.602499999999999</v>
      </c>
      <c r="Q231">
        <f t="shared" si="24"/>
        <v>2.6216522067144348E-2</v>
      </c>
      <c r="R231">
        <f>IFERROR(IFERROR(INDEX(prices!$A$2:$G$507, (MATCH(I231+90,prices!$A$2:$A$507,0)), 5), INDEX(prices!$A$2:$G$507, (MATCH(I231+92,prices!$A$2:$A$507,0)), 5)), INDEX(prices!$A$2:$G$507, (MATCH(I231+93,prices!$A$2:$A$507,0)), 5))</f>
        <v>13.3025</v>
      </c>
      <c r="S231">
        <f t="shared" si="25"/>
        <v>-1.4081897350379805E-2</v>
      </c>
      <c r="T231">
        <f>IFERROR(IFERROR(INDEX(prices!$A$2:$G$507, (MATCH(I231+15,prices!$A$2:$A$507,0)), 5), INDEX(prices!$A$2:$G$507, (MATCH(I231+17,prices!$A$2:$A$507,0)), 5)), INDEX(prices!$A$2:$G$507, (MATCH(I231+18,prices!$A$2:$A$507,0)), 5))</f>
        <v>15.3025</v>
      </c>
      <c r="U231">
        <f t="shared" si="26"/>
        <v>-3.0944625407165753E-3</v>
      </c>
      <c r="V231">
        <f>IFERROR(IFERROR(INDEX(prices!$A$2:$G$507, (MATCH(I231+7,prices!$A$2:$A$507,0)), 5), INDEX(prices!$A$2:$G$507, (MATCH(I231+9,prices!$A$2:$A$507,0)), 5)), INDEX(prices!$A$2:$G$507, (MATCH(I231+10,prices!$A$2:$A$507,0)), 5))</f>
        <v>14.42</v>
      </c>
      <c r="W231">
        <f t="shared" si="27"/>
        <v>-2.1875529930473109E-2</v>
      </c>
    </row>
    <row r="232" spans="1:23">
      <c r="A232">
        <v>20151127</v>
      </c>
      <c r="B232">
        <v>0.09</v>
      </c>
      <c r="C232">
        <v>0.22</v>
      </c>
      <c r="D232">
        <v>-0.28999999999999998</v>
      </c>
      <c r="E232">
        <v>0</v>
      </c>
      <c r="F232">
        <v>11</v>
      </c>
      <c r="G232">
        <v>27</v>
      </c>
      <c r="H232">
        <v>2015</v>
      </c>
      <c r="I232" s="1">
        <v>42335</v>
      </c>
      <c r="J232">
        <f>INDEX(pol!$A$2:$B$366, (MATCH(I232,pol!$A$2:$A$366,0)), 2)</f>
        <v>0.123914860525423</v>
      </c>
      <c r="K232">
        <f t="shared" si="21"/>
        <v>-0.28896666316180042</v>
      </c>
      <c r="L232">
        <f>INDEX(prices!$A$2:$G$253, (MATCH(I232,prices!$A$2:$A$253,0)), 5)</f>
        <v>14.22</v>
      </c>
      <c r="M232">
        <f t="shared" si="22"/>
        <v>-8.8865656037636874E-3</v>
      </c>
      <c r="N232">
        <f>IFERROR(IFERROR(INDEX(prices!$A$2:$G$507, (MATCH(I232+30,prices!$A$2:$A$507,0)), 5), INDEX(prices!$A$2:$G$507, (MATCH(I232+32,prices!$A$2:$A$507,0)), 5)), INDEX(prices!$A$2:$G$507, (MATCH(I232+33,prices!$A$2:$A$507,0)), 5))</f>
        <v>15.755000000000001</v>
      </c>
      <c r="O232">
        <f t="shared" si="23"/>
        <v>-5.9936908517349442E-3</v>
      </c>
      <c r="P232">
        <f>IFERROR(IFERROR(INDEX(prices!$A$2:$G$507, (MATCH(I232+60,prices!$A$2:$A$507,0)), 5), INDEX(prices!$A$2:$G$507, (MATCH(I232+62,prices!$A$2:$A$507,0)), 5)), INDEX(prices!$A$2:$G$507, (MATCH(I232+63,prices!$A$2:$A$507,0)), 5))</f>
        <v>13.602499999999999</v>
      </c>
      <c r="Q232">
        <f t="shared" si="24"/>
        <v>0</v>
      </c>
      <c r="R232">
        <f>IFERROR(IFERROR(INDEX(prices!$A$2:$G$507, (MATCH(I232+90,prices!$A$2:$A$507,0)), 5), INDEX(prices!$A$2:$G$507, (MATCH(I232+92,prices!$A$2:$A$507,0)), 5)), INDEX(prices!$A$2:$G$507, (MATCH(I232+93,prices!$A$2:$A$507,0)), 5))</f>
        <v>12.955</v>
      </c>
      <c r="S232">
        <f t="shared" si="25"/>
        <v>-2.6122909227588809E-2</v>
      </c>
      <c r="T232">
        <f>IFERROR(IFERROR(INDEX(prices!$A$2:$G$507, (MATCH(I232+15,prices!$A$2:$A$507,0)), 5), INDEX(prices!$A$2:$G$507, (MATCH(I232+17,prices!$A$2:$A$507,0)), 5)), INDEX(prices!$A$2:$G$507, (MATCH(I232+18,prices!$A$2:$A$507,0)), 5))</f>
        <v>14.715</v>
      </c>
      <c r="U232">
        <f t="shared" si="26"/>
        <v>-3.8392419539290991E-2</v>
      </c>
      <c r="V232">
        <f>IFERROR(IFERROR(INDEX(prices!$A$2:$G$507, (MATCH(I232+7,prices!$A$2:$A$507,0)), 5), INDEX(prices!$A$2:$G$507, (MATCH(I232+9,prices!$A$2:$A$507,0)), 5)), INDEX(prices!$A$2:$G$507, (MATCH(I232+10,prices!$A$2:$A$507,0)), 5))</f>
        <v>15</v>
      </c>
      <c r="W232">
        <f t="shared" si="27"/>
        <v>4.0221914008321778E-2</v>
      </c>
    </row>
    <row r="233" spans="1:23">
      <c r="A233">
        <v>20151130</v>
      </c>
      <c r="B233">
        <v>-0.47</v>
      </c>
      <c r="C233">
        <v>0.14000000000000001</v>
      </c>
      <c r="D233">
        <v>0.69</v>
      </c>
      <c r="E233">
        <v>0</v>
      </c>
      <c r="F233">
        <v>11</v>
      </c>
      <c r="G233">
        <v>30</v>
      </c>
      <c r="H233">
        <v>2015</v>
      </c>
      <c r="I233" s="1">
        <v>42338</v>
      </c>
      <c r="J233">
        <f>INDEX(pol!$A$2:$B$366, (MATCH(I233,pol!$A$2:$A$366,0)), 2)</f>
        <v>0.213094839088495</v>
      </c>
      <c r="K233">
        <f t="shared" si="21"/>
        <v>0.71968751919609664</v>
      </c>
      <c r="L233">
        <f>INDEX(prices!$A$2:$G$253, (MATCH(I233,prices!$A$2:$A$253,0)), 5)</f>
        <v>14.885</v>
      </c>
      <c r="M233">
        <f t="shared" si="22"/>
        <v>4.6765119549929617E-2</v>
      </c>
      <c r="N233">
        <f>IFERROR(IFERROR(INDEX(prices!$A$2:$G$507, (MATCH(I233+30,prices!$A$2:$A$507,0)), 5), INDEX(prices!$A$2:$G$507, (MATCH(I233+32,prices!$A$2:$A$507,0)), 5)), INDEX(prices!$A$2:$G$507, (MATCH(I233+33,prices!$A$2:$A$507,0)), 5))</f>
        <v>15.585000000000001</v>
      </c>
      <c r="O233">
        <f t="shared" si="23"/>
        <v>-1.0790225325293553E-2</v>
      </c>
      <c r="P233">
        <f>IFERROR(IFERROR(INDEX(prices!$A$2:$G$507, (MATCH(I233+60,prices!$A$2:$A$507,0)), 5), INDEX(prices!$A$2:$G$507, (MATCH(I233+62,prices!$A$2:$A$507,0)), 5)), INDEX(prices!$A$2:$G$507, (MATCH(I233+63,prices!$A$2:$A$507,0)), 5))</f>
        <v>13.21</v>
      </c>
      <c r="Q233">
        <f t="shared" si="24"/>
        <v>-2.8854989891563928E-2</v>
      </c>
      <c r="R233">
        <f>IFERROR(IFERROR(INDEX(prices!$A$2:$G$507, (MATCH(I233+90,prices!$A$2:$A$507,0)), 5), INDEX(prices!$A$2:$G$507, (MATCH(I233+92,prices!$A$2:$A$507,0)), 5)), INDEX(prices!$A$2:$G$507, (MATCH(I233+93,prices!$A$2:$A$507,0)), 5))</f>
        <v>14.205</v>
      </c>
      <c r="S233">
        <f t="shared" si="25"/>
        <v>9.6487842531840992E-2</v>
      </c>
      <c r="T233">
        <f>IFERROR(IFERROR(INDEX(prices!$A$2:$G$507, (MATCH(I233+15,prices!$A$2:$A$507,0)), 5), INDEX(prices!$A$2:$G$507, (MATCH(I233+17,prices!$A$2:$A$507,0)), 5)), INDEX(prices!$A$2:$G$507, (MATCH(I233+18,prices!$A$2:$A$507,0)), 5))</f>
        <v>14.7125</v>
      </c>
      <c r="U233">
        <f t="shared" si="26"/>
        <v>-1.6989466530747556E-4</v>
      </c>
      <c r="V233">
        <f>IFERROR(IFERROR(INDEX(prices!$A$2:$G$507, (MATCH(I233+7,prices!$A$2:$A$507,0)), 5), INDEX(prices!$A$2:$G$507, (MATCH(I233+9,prices!$A$2:$A$507,0)), 5)), INDEX(prices!$A$2:$G$507, (MATCH(I233+10,prices!$A$2:$A$507,0)), 5))</f>
        <v>14.8125</v>
      </c>
      <c r="W233">
        <f t="shared" si="27"/>
        <v>-1.2500000000000001E-2</v>
      </c>
    </row>
    <row r="234" spans="1:23">
      <c r="A234">
        <v>20151201</v>
      </c>
      <c r="B234">
        <v>0.97</v>
      </c>
      <c r="C234">
        <v>-0.66</v>
      </c>
      <c r="D234">
        <v>0.24</v>
      </c>
      <c r="E234">
        <v>0</v>
      </c>
      <c r="F234">
        <v>12</v>
      </c>
      <c r="G234">
        <v>1</v>
      </c>
      <c r="H234">
        <v>2015</v>
      </c>
      <c r="I234" s="1">
        <v>42339</v>
      </c>
      <c r="J234">
        <f>INDEX(pol!$A$2:$B$366, (MATCH(I234,pol!$A$2:$A$366,0)), 2)</f>
        <v>1.87353430283018E-2</v>
      </c>
      <c r="K234">
        <f t="shared" si="21"/>
        <v>-0.91207978987927862</v>
      </c>
      <c r="L234">
        <f>INDEX(prices!$A$2:$G$253, (MATCH(I234,prices!$A$2:$A$253,0)), 5)</f>
        <v>14.7425</v>
      </c>
      <c r="M234">
        <f t="shared" si="22"/>
        <v>-9.5733960362781381E-3</v>
      </c>
      <c r="N234">
        <f>IFERROR(IFERROR(INDEX(prices!$A$2:$G$507, (MATCH(I234+30,prices!$A$2:$A$507,0)), 5), INDEX(prices!$A$2:$G$507, (MATCH(I234+32,prices!$A$2:$A$507,0)), 5)), INDEX(prices!$A$2:$G$507, (MATCH(I234+33,prices!$A$2:$A$507,0)), 5))</f>
        <v>15.487500000000001</v>
      </c>
      <c r="O234">
        <f t="shared" si="23"/>
        <v>-6.2560153994225308E-3</v>
      </c>
      <c r="P234">
        <f>IFERROR(IFERROR(INDEX(prices!$A$2:$G$507, (MATCH(I234+60,prices!$A$2:$A$507,0)), 5), INDEX(prices!$A$2:$G$507, (MATCH(I234+62,prices!$A$2:$A$507,0)), 5)), INDEX(prices!$A$2:$G$507, (MATCH(I234+63,prices!$A$2:$A$507,0)), 5))</f>
        <v>13.102499999999999</v>
      </c>
      <c r="Q234">
        <f t="shared" si="24"/>
        <v>-8.137774413323369E-3</v>
      </c>
      <c r="R234">
        <f>IFERROR(IFERROR(INDEX(prices!$A$2:$G$507, (MATCH(I234+90,prices!$A$2:$A$507,0)), 5), INDEX(prices!$A$2:$G$507, (MATCH(I234+92,prices!$A$2:$A$507,0)), 5)), INDEX(prices!$A$2:$G$507, (MATCH(I234+93,prices!$A$2:$A$507,0)), 5))</f>
        <v>13.71</v>
      </c>
      <c r="S234">
        <f t="shared" si="25"/>
        <v>-3.4846884899683156E-2</v>
      </c>
      <c r="T234">
        <f>IFERROR(IFERROR(INDEX(prices!$A$2:$G$507, (MATCH(I234+15,prices!$A$2:$A$507,0)), 5), INDEX(prices!$A$2:$G$507, (MATCH(I234+17,prices!$A$2:$A$507,0)), 5)), INDEX(prices!$A$2:$G$507, (MATCH(I234+18,prices!$A$2:$A$507,0)), 5))</f>
        <v>15.065</v>
      </c>
      <c r="U234">
        <f t="shared" si="26"/>
        <v>2.3959218351741658E-2</v>
      </c>
      <c r="V234">
        <f>IFERROR(IFERROR(INDEX(prices!$A$2:$G$507, (MATCH(I234+7,prices!$A$2:$A$507,0)), 5), INDEX(prices!$A$2:$G$507, (MATCH(I234+9,prices!$A$2:$A$507,0)), 5)), INDEX(prices!$A$2:$G$507, (MATCH(I234+10,prices!$A$2:$A$507,0)), 5))</f>
        <v>14.55</v>
      </c>
      <c r="W234">
        <f t="shared" si="27"/>
        <v>-1.7721518987341724E-2</v>
      </c>
    </row>
    <row r="235" spans="1:23">
      <c r="A235">
        <v>20151202</v>
      </c>
      <c r="B235">
        <v>-1.01</v>
      </c>
      <c r="C235">
        <v>0.25</v>
      </c>
      <c r="D235">
        <v>-0.7</v>
      </c>
      <c r="E235">
        <v>0</v>
      </c>
      <c r="F235">
        <v>12</v>
      </c>
      <c r="G235">
        <v>2</v>
      </c>
      <c r="H235">
        <v>2015</v>
      </c>
      <c r="I235" s="1">
        <v>42340</v>
      </c>
      <c r="J235">
        <f>INDEX(pol!$A$2:$B$366, (MATCH(I235,pol!$A$2:$A$366,0)), 2)</f>
        <v>7.7532424709479797E-2</v>
      </c>
      <c r="K235">
        <f t="shared" si="21"/>
        <v>3.1382975797325154</v>
      </c>
      <c r="L235">
        <f>INDEX(prices!$A$2:$G$253, (MATCH(I235,prices!$A$2:$A$253,0)), 5)</f>
        <v>14.42</v>
      </c>
      <c r="M235">
        <f t="shared" si="22"/>
        <v>-2.1875529930473109E-2</v>
      </c>
      <c r="N235">
        <f>IFERROR(IFERROR(INDEX(prices!$A$2:$G$507, (MATCH(I235+30,prices!$A$2:$A$507,0)), 5), INDEX(prices!$A$2:$G$507, (MATCH(I235+32,prices!$A$2:$A$507,0)), 5)), INDEX(prices!$A$2:$G$507, (MATCH(I235+33,prices!$A$2:$A$507,0)), 5))</f>
        <v>15.05</v>
      </c>
      <c r="O235">
        <f t="shared" si="23"/>
        <v>-2.8248587570621469E-2</v>
      </c>
      <c r="P235">
        <f>IFERROR(IFERROR(INDEX(prices!$A$2:$G$507, (MATCH(I235+60,prices!$A$2:$A$507,0)), 5), INDEX(prices!$A$2:$G$507, (MATCH(I235+62,prices!$A$2:$A$507,0)), 5)), INDEX(prices!$A$2:$G$507, (MATCH(I235+63,prices!$A$2:$A$507,0)), 5))</f>
        <v>12.795</v>
      </c>
      <c r="Q235">
        <f t="shared" si="24"/>
        <v>-2.3468803663422952E-2</v>
      </c>
      <c r="R235">
        <f>IFERROR(IFERROR(INDEX(prices!$A$2:$G$507, (MATCH(I235+90,prices!$A$2:$A$507,0)), 5), INDEX(prices!$A$2:$G$507, (MATCH(I235+92,prices!$A$2:$A$507,0)), 5)), INDEX(prices!$A$2:$G$507, (MATCH(I235+93,prices!$A$2:$A$507,0)), 5))</f>
        <v>14.205</v>
      </c>
      <c r="S235">
        <f t="shared" si="25"/>
        <v>3.6105032822757052E-2</v>
      </c>
      <c r="T235">
        <f>IFERROR(IFERROR(INDEX(prices!$A$2:$G$507, (MATCH(I235+15,prices!$A$2:$A$507,0)), 5), INDEX(prices!$A$2:$G$507, (MATCH(I235+17,prices!$A$2:$A$507,0)), 5)), INDEX(prices!$A$2:$G$507, (MATCH(I235+18,prices!$A$2:$A$507,0)), 5))</f>
        <v>15.13</v>
      </c>
      <c r="U235">
        <f t="shared" si="26"/>
        <v>4.3146365748424351E-3</v>
      </c>
      <c r="V235">
        <f>IFERROR(IFERROR(INDEX(prices!$A$2:$G$507, (MATCH(I235+7,prices!$A$2:$A$507,0)), 5), INDEX(prices!$A$2:$G$507, (MATCH(I235+9,prices!$A$2:$A$507,0)), 5)), INDEX(prices!$A$2:$G$507, (MATCH(I235+10,prices!$A$2:$A$507,0)), 5))</f>
        <v>15.35</v>
      </c>
      <c r="W235">
        <f t="shared" si="27"/>
        <v>5.498281786941573E-2</v>
      </c>
    </row>
    <row r="236" spans="1:23">
      <c r="A236">
        <v>20151203</v>
      </c>
      <c r="B236">
        <v>-1.5</v>
      </c>
      <c r="C236">
        <v>-0.22</v>
      </c>
      <c r="D236">
        <v>0.43</v>
      </c>
      <c r="E236">
        <v>0</v>
      </c>
      <c r="F236">
        <v>12</v>
      </c>
      <c r="G236">
        <v>3</v>
      </c>
      <c r="H236">
        <v>2015</v>
      </c>
      <c r="I236" s="1">
        <v>42341</v>
      </c>
      <c r="J236">
        <f>INDEX(pol!$A$2:$B$366, (MATCH(I236,pol!$A$2:$A$366,0)), 2)</f>
        <v>0.13793804770447701</v>
      </c>
      <c r="K236">
        <f t="shared" si="21"/>
        <v>0.77910143041884627</v>
      </c>
      <c r="L236">
        <f>INDEX(prices!$A$2:$G$253, (MATCH(I236,prices!$A$2:$A$253,0)), 5)</f>
        <v>14.94</v>
      </c>
      <c r="M236">
        <f t="shared" si="22"/>
        <v>3.6061026352288458E-2</v>
      </c>
      <c r="N236">
        <f>IFERROR(IFERROR(INDEX(prices!$A$2:$G$507, (MATCH(I236+30,prices!$A$2:$A$507,0)), 5), INDEX(prices!$A$2:$G$507, (MATCH(I236+32,prices!$A$2:$A$507,0)), 5)), INDEX(prices!$A$2:$G$507, (MATCH(I236+33,prices!$A$2:$A$507,0)), 5))</f>
        <v>15.05</v>
      </c>
      <c r="O236">
        <f t="shared" si="23"/>
        <v>0</v>
      </c>
      <c r="P236">
        <f>IFERROR(IFERROR(INDEX(prices!$A$2:$G$507, (MATCH(I236+60,prices!$A$2:$A$507,0)), 5), INDEX(prices!$A$2:$G$507, (MATCH(I236+62,prices!$A$2:$A$507,0)), 5)), INDEX(prices!$A$2:$G$507, (MATCH(I236+63,prices!$A$2:$A$507,0)), 5))</f>
        <v>13.102499999999999</v>
      </c>
      <c r="Q236">
        <f t="shared" si="24"/>
        <v>2.40328253223915E-2</v>
      </c>
      <c r="R236">
        <f>IFERROR(IFERROR(INDEX(prices!$A$2:$G$507, (MATCH(I236+90,prices!$A$2:$A$507,0)), 5), INDEX(prices!$A$2:$G$507, (MATCH(I236+92,prices!$A$2:$A$507,0)), 5)), INDEX(prices!$A$2:$G$507, (MATCH(I236+93,prices!$A$2:$A$507,0)), 5))</f>
        <v>14.574999999999999</v>
      </c>
      <c r="S236">
        <f t="shared" si="25"/>
        <v>2.6047166490672242E-2</v>
      </c>
      <c r="T236">
        <f>IFERROR(IFERROR(INDEX(prices!$A$2:$G$507, (MATCH(I236+15,prices!$A$2:$A$507,0)), 5), INDEX(prices!$A$2:$G$507, (MATCH(I236+17,prices!$A$2:$A$507,0)), 5)), INDEX(prices!$A$2:$G$507, (MATCH(I236+18,prices!$A$2:$A$507,0)), 5))</f>
        <v>15.1775</v>
      </c>
      <c r="U236">
        <f t="shared" si="26"/>
        <v>3.1394580304031348E-3</v>
      </c>
      <c r="V236">
        <f>IFERROR(IFERROR(INDEX(prices!$A$2:$G$507, (MATCH(I236+7,prices!$A$2:$A$507,0)), 5), INDEX(prices!$A$2:$G$507, (MATCH(I236+9,prices!$A$2:$A$507,0)), 5)), INDEX(prices!$A$2:$G$507, (MATCH(I236+10,prices!$A$2:$A$507,0)), 5))</f>
        <v>15.3025</v>
      </c>
      <c r="W236">
        <f t="shared" si="27"/>
        <v>-3.0944625407165753E-3</v>
      </c>
    </row>
    <row r="237" spans="1:23">
      <c r="A237">
        <v>20151204</v>
      </c>
      <c r="B237">
        <v>1.86</v>
      </c>
      <c r="C237">
        <v>-1.04</v>
      </c>
      <c r="D237">
        <v>-0.52</v>
      </c>
      <c r="E237">
        <v>0</v>
      </c>
      <c r="F237">
        <v>12</v>
      </c>
      <c r="G237">
        <v>4</v>
      </c>
      <c r="H237">
        <v>2015</v>
      </c>
      <c r="I237" s="1">
        <v>42342</v>
      </c>
      <c r="J237">
        <f>INDEX(pol!$A$2:$B$366, (MATCH(I237,pol!$A$2:$A$366,0)), 2)</f>
        <v>0.25215834946283699</v>
      </c>
      <c r="K237">
        <f t="shared" si="21"/>
        <v>0.82805508457731181</v>
      </c>
      <c r="L237">
        <f>INDEX(prices!$A$2:$G$253, (MATCH(I237,prices!$A$2:$A$253,0)), 5)</f>
        <v>15</v>
      </c>
      <c r="M237">
        <f t="shared" si="22"/>
        <v>4.0160642570281459E-3</v>
      </c>
      <c r="N237">
        <f>IFERROR(IFERROR(INDEX(prices!$A$2:$G$507, (MATCH(I237+30,prices!$A$2:$A$507,0)), 5), INDEX(prices!$A$2:$G$507, (MATCH(I237+32,prices!$A$2:$A$507,0)), 5)), INDEX(prices!$A$2:$G$507, (MATCH(I237+33,prices!$A$2:$A$507,0)), 5))</f>
        <v>14.17</v>
      </c>
      <c r="O237">
        <f t="shared" si="23"/>
        <v>-5.8471760797342238E-2</v>
      </c>
      <c r="P237">
        <f>IFERROR(IFERROR(INDEX(prices!$A$2:$G$507, (MATCH(I237+60,prices!$A$2:$A$507,0)), 5), INDEX(prices!$A$2:$G$507, (MATCH(I237+62,prices!$A$2:$A$507,0)), 5)), INDEX(prices!$A$2:$G$507, (MATCH(I237+63,prices!$A$2:$A$507,0)), 5))</f>
        <v>12.795</v>
      </c>
      <c r="Q237">
        <f t="shared" si="24"/>
        <v>-2.3468803663422952E-2</v>
      </c>
      <c r="R237">
        <f>IFERROR(IFERROR(INDEX(prices!$A$2:$G$507, (MATCH(I237+90,prices!$A$2:$A$507,0)), 5), INDEX(prices!$A$2:$G$507, (MATCH(I237+92,prices!$A$2:$A$507,0)), 5)), INDEX(prices!$A$2:$G$507, (MATCH(I237+93,prices!$A$2:$A$507,0)), 5))</f>
        <v>14.852499999999999</v>
      </c>
      <c r="S237">
        <f t="shared" si="25"/>
        <v>1.9039451114922803E-2</v>
      </c>
      <c r="T237">
        <f>IFERROR(IFERROR(INDEX(prices!$A$2:$G$507, (MATCH(I237+15,prices!$A$2:$A$507,0)), 5), INDEX(prices!$A$2:$G$507, (MATCH(I237+17,prices!$A$2:$A$507,0)), 5)), INDEX(prices!$A$2:$G$507, (MATCH(I237+18,prices!$A$2:$A$507,0)), 5))</f>
        <v>15.25</v>
      </c>
      <c r="U237">
        <f t="shared" si="26"/>
        <v>4.7768077746664327E-3</v>
      </c>
      <c r="V237">
        <f>IFERROR(IFERROR(INDEX(prices!$A$2:$G$507, (MATCH(I237+7,prices!$A$2:$A$507,0)), 5), INDEX(prices!$A$2:$G$507, (MATCH(I237+9,prices!$A$2:$A$507,0)), 5)), INDEX(prices!$A$2:$G$507, (MATCH(I237+10,prices!$A$2:$A$507,0)), 5))</f>
        <v>15.03</v>
      </c>
      <c r="W237">
        <f t="shared" si="27"/>
        <v>-1.7807547786309483E-2</v>
      </c>
    </row>
    <row r="238" spans="1:23">
      <c r="A238">
        <v>20151207</v>
      </c>
      <c r="B238">
        <v>-0.84</v>
      </c>
      <c r="C238">
        <v>-0.86</v>
      </c>
      <c r="D238">
        <v>-0.66</v>
      </c>
      <c r="E238">
        <v>0</v>
      </c>
      <c r="F238">
        <v>12</v>
      </c>
      <c r="G238">
        <v>7</v>
      </c>
      <c r="H238">
        <v>2015</v>
      </c>
      <c r="I238" s="1">
        <v>42345</v>
      </c>
      <c r="J238">
        <f>INDEX(pol!$A$2:$B$366, (MATCH(I238,pol!$A$2:$A$366,0)), 2)</f>
        <v>0.47404278276125</v>
      </c>
      <c r="K238">
        <f t="shared" si="21"/>
        <v>0.87994085371785102</v>
      </c>
      <c r="L238">
        <f>INDEX(prices!$A$2:$G$253, (MATCH(I238,prices!$A$2:$A$253,0)), 5)</f>
        <v>14.8125</v>
      </c>
      <c r="M238">
        <f t="shared" si="22"/>
        <v>-1.2500000000000001E-2</v>
      </c>
      <c r="N238">
        <f>IFERROR(IFERROR(INDEX(prices!$A$2:$G$507, (MATCH(I238+30,prices!$A$2:$A$507,0)), 5), INDEX(prices!$A$2:$G$507, (MATCH(I238+32,prices!$A$2:$A$507,0)), 5)), INDEX(prices!$A$2:$G$507, (MATCH(I238+33,prices!$A$2:$A$507,0)), 5))</f>
        <v>14.07</v>
      </c>
      <c r="O238">
        <f t="shared" si="23"/>
        <v>-7.057163020465748E-3</v>
      </c>
      <c r="P238">
        <f>IFERROR(IFERROR(INDEX(prices!$A$2:$G$507, (MATCH(I238+60,prices!$A$2:$A$507,0)), 5), INDEX(prices!$A$2:$G$507, (MATCH(I238+62,prices!$A$2:$A$507,0)), 5)), INDEX(prices!$A$2:$G$507, (MATCH(I238+63,prices!$A$2:$A$507,0)), 5))</f>
        <v>13.2075</v>
      </c>
      <c r="Q238">
        <f t="shared" si="24"/>
        <v>3.2239155920281336E-2</v>
      </c>
      <c r="R238">
        <f>IFERROR(IFERROR(INDEX(prices!$A$2:$G$507, (MATCH(I238+90,prices!$A$2:$A$507,0)), 5), INDEX(prices!$A$2:$G$507, (MATCH(I238+92,prices!$A$2:$A$507,0)), 5)), INDEX(prices!$A$2:$G$507, (MATCH(I238+93,prices!$A$2:$A$507,0)), 5))</f>
        <v>13.9925</v>
      </c>
      <c r="S238">
        <f t="shared" si="25"/>
        <v>-5.7902709981484564E-2</v>
      </c>
      <c r="T238">
        <f>IFERROR(IFERROR(INDEX(prices!$A$2:$G$507, (MATCH(I238+15,prices!$A$2:$A$507,0)), 5), INDEX(prices!$A$2:$G$507, (MATCH(I238+17,prices!$A$2:$A$507,0)), 5)), INDEX(prices!$A$2:$G$507, (MATCH(I238+18,prices!$A$2:$A$507,0)), 5))</f>
        <v>15.685</v>
      </c>
      <c r="U238">
        <f t="shared" si="26"/>
        <v>2.8524590163934459E-2</v>
      </c>
      <c r="V238">
        <f>IFERROR(IFERROR(INDEX(prices!$A$2:$G$507, (MATCH(I238+7,prices!$A$2:$A$507,0)), 5), INDEX(prices!$A$2:$G$507, (MATCH(I238+9,prices!$A$2:$A$507,0)), 5)), INDEX(prices!$A$2:$G$507, (MATCH(I238+10,prices!$A$2:$A$507,0)), 5))</f>
        <v>14.715</v>
      </c>
      <c r="W238">
        <f t="shared" si="27"/>
        <v>-2.0958083832335297E-2</v>
      </c>
    </row>
    <row r="239" spans="1:23">
      <c r="A239">
        <v>20151208</v>
      </c>
      <c r="B239">
        <v>-0.59</v>
      </c>
      <c r="C239">
        <v>0.48</v>
      </c>
      <c r="D239">
        <v>-1.23</v>
      </c>
      <c r="E239">
        <v>0</v>
      </c>
      <c r="F239">
        <v>12</v>
      </c>
      <c r="G239">
        <v>8</v>
      </c>
      <c r="H239">
        <v>2015</v>
      </c>
      <c r="I239" s="1">
        <v>42346</v>
      </c>
      <c r="J239">
        <f>INDEX(pol!$A$2:$B$366, (MATCH(I239,pol!$A$2:$A$366,0)), 2)</f>
        <v>0.11894855461692599</v>
      </c>
      <c r="K239">
        <f t="shared" si="21"/>
        <v>-0.74907633035975574</v>
      </c>
      <c r="L239">
        <f>INDEX(prices!$A$2:$G$253, (MATCH(I239,prices!$A$2:$A$253,0)), 5)</f>
        <v>14.55</v>
      </c>
      <c r="M239">
        <f t="shared" si="22"/>
        <v>-1.7721518987341724E-2</v>
      </c>
      <c r="N239">
        <f>IFERROR(IFERROR(INDEX(prices!$A$2:$G$507, (MATCH(I239+30,prices!$A$2:$A$507,0)), 5), INDEX(prices!$A$2:$G$507, (MATCH(I239+32,prices!$A$2:$A$507,0)), 5)), INDEX(prices!$A$2:$G$507, (MATCH(I239+33,prices!$A$2:$A$507,0)), 5))</f>
        <v>13.425000000000001</v>
      </c>
      <c r="O239">
        <f t="shared" si="23"/>
        <v>-4.5842217484008498E-2</v>
      </c>
      <c r="P239">
        <f>IFERROR(IFERROR(INDEX(prices!$A$2:$G$507, (MATCH(I239+60,prices!$A$2:$A$507,0)), 5), INDEX(prices!$A$2:$G$507, (MATCH(I239+62,prices!$A$2:$A$507,0)), 5)), INDEX(prices!$A$2:$G$507, (MATCH(I239+63,prices!$A$2:$A$507,0)), 5))</f>
        <v>12.67</v>
      </c>
      <c r="Q239">
        <f t="shared" si="24"/>
        <v>-4.0696573916335389E-2</v>
      </c>
      <c r="R239">
        <f>IFERROR(IFERROR(INDEX(prices!$A$2:$G$507, (MATCH(I239+90,prices!$A$2:$A$507,0)), 5), INDEX(prices!$A$2:$G$507, (MATCH(I239+92,prices!$A$2:$A$507,0)), 5)), INDEX(prices!$A$2:$G$507, (MATCH(I239+93,prices!$A$2:$A$507,0)), 5))</f>
        <v>14.7</v>
      </c>
      <c r="S239">
        <f t="shared" si="25"/>
        <v>5.0562801500803972E-2</v>
      </c>
      <c r="T239">
        <f>IFERROR(IFERROR(INDEX(prices!$A$2:$G$507, (MATCH(I239+15,prices!$A$2:$A$507,0)), 5), INDEX(prices!$A$2:$G$507, (MATCH(I239+17,prices!$A$2:$A$507,0)), 5)), INDEX(prices!$A$2:$G$507, (MATCH(I239+18,prices!$A$2:$A$507,0)), 5))</f>
        <v>15.612500000000001</v>
      </c>
      <c r="U239">
        <f t="shared" si="26"/>
        <v>-4.6222505578578125E-3</v>
      </c>
      <c r="V239">
        <f>IFERROR(IFERROR(INDEX(prices!$A$2:$G$507, (MATCH(I239+7,prices!$A$2:$A$507,0)), 5), INDEX(prices!$A$2:$G$507, (MATCH(I239+9,prices!$A$2:$A$507,0)), 5)), INDEX(prices!$A$2:$G$507, (MATCH(I239+10,prices!$A$2:$A$507,0)), 5))</f>
        <v>14.7125</v>
      </c>
      <c r="W239">
        <f t="shared" si="27"/>
        <v>-1.6989466530747556E-4</v>
      </c>
    </row>
    <row r="240" spans="1:23">
      <c r="A240">
        <v>20151209</v>
      </c>
      <c r="B240">
        <v>-0.83</v>
      </c>
      <c r="C240">
        <v>-0.33</v>
      </c>
      <c r="D240">
        <v>0.42</v>
      </c>
      <c r="E240">
        <v>0</v>
      </c>
      <c r="F240">
        <v>12</v>
      </c>
      <c r="G240">
        <v>9</v>
      </c>
      <c r="H240">
        <v>2015</v>
      </c>
      <c r="I240" s="1">
        <v>42347</v>
      </c>
      <c r="J240">
        <f>INDEX(pol!$A$2:$B$366, (MATCH(I240,pol!$A$2:$A$366,0)), 2)</f>
        <v>0.12042380507162501</v>
      </c>
      <c r="K240">
        <f t="shared" si="21"/>
        <v>1.2402424388005876E-2</v>
      </c>
      <c r="L240">
        <f>INDEX(prices!$A$2:$G$253, (MATCH(I240,prices!$A$2:$A$253,0)), 5)</f>
        <v>15.35</v>
      </c>
      <c r="M240">
        <f t="shared" si="22"/>
        <v>5.498281786941573E-2</v>
      </c>
      <c r="N240">
        <f>IFERROR(IFERROR(INDEX(prices!$A$2:$G$507, (MATCH(I240+30,prices!$A$2:$A$507,0)), 5), INDEX(prices!$A$2:$G$507, (MATCH(I240+32,prices!$A$2:$A$507,0)), 5)), INDEX(prices!$A$2:$G$507, (MATCH(I240+33,prices!$A$2:$A$507,0)), 5))</f>
        <v>13.654</v>
      </c>
      <c r="O240">
        <f t="shared" si="23"/>
        <v>1.7057728119180573E-2</v>
      </c>
      <c r="P240">
        <f>IFERROR(IFERROR(INDEX(prices!$A$2:$G$507, (MATCH(I240+60,prices!$A$2:$A$507,0)), 5), INDEX(prices!$A$2:$G$507, (MATCH(I240+62,prices!$A$2:$A$507,0)), 5)), INDEX(prices!$A$2:$G$507, (MATCH(I240+63,prices!$A$2:$A$507,0)), 5))</f>
        <v>12.45</v>
      </c>
      <c r="Q240">
        <f t="shared" si="24"/>
        <v>-1.7363851617995314E-2</v>
      </c>
      <c r="R240">
        <f>IFERROR(IFERROR(INDEX(prices!$A$2:$G$507, (MATCH(I240+90,prices!$A$2:$A$507,0)), 5), INDEX(prices!$A$2:$G$507, (MATCH(I240+92,prices!$A$2:$A$507,0)), 5)), INDEX(prices!$A$2:$G$507, (MATCH(I240+93,prices!$A$2:$A$507,0)), 5))</f>
        <v>13.9925</v>
      </c>
      <c r="S240">
        <f t="shared" si="25"/>
        <v>-4.8129251700680248E-2</v>
      </c>
      <c r="T240">
        <f>IFERROR(IFERROR(INDEX(prices!$A$2:$G$507, (MATCH(I240+15,prices!$A$2:$A$507,0)), 5), INDEX(prices!$A$2:$G$507, (MATCH(I240+17,prices!$A$2:$A$507,0)), 5)), INDEX(prices!$A$2:$G$507, (MATCH(I240+18,prices!$A$2:$A$507,0)), 5))</f>
        <v>15.647500000000001</v>
      </c>
      <c r="U240">
        <f t="shared" si="26"/>
        <v>2.2417934347478074E-3</v>
      </c>
      <c r="V240">
        <f>IFERROR(IFERROR(INDEX(prices!$A$2:$G$507, (MATCH(I240+7,prices!$A$2:$A$507,0)), 5), INDEX(prices!$A$2:$G$507, (MATCH(I240+9,prices!$A$2:$A$507,0)), 5)), INDEX(prices!$A$2:$G$507, (MATCH(I240+10,prices!$A$2:$A$507,0)), 5))</f>
        <v>15.065</v>
      </c>
      <c r="W240">
        <f t="shared" si="27"/>
        <v>2.3959218351741658E-2</v>
      </c>
    </row>
    <row r="241" spans="1:23">
      <c r="A241">
        <v>20151210</v>
      </c>
      <c r="B241">
        <v>0.3</v>
      </c>
      <c r="C241">
        <v>0.11</v>
      </c>
      <c r="D241">
        <v>-0.22</v>
      </c>
      <c r="E241">
        <v>0</v>
      </c>
      <c r="F241">
        <v>12</v>
      </c>
      <c r="G241">
        <v>10</v>
      </c>
      <c r="H241">
        <v>2015</v>
      </c>
      <c r="I241" s="1">
        <v>42348</v>
      </c>
      <c r="J241">
        <f>INDEX(pol!$A$2:$B$366, (MATCH(I241,pol!$A$2:$A$366,0)), 2)</f>
        <v>0.20247262901492499</v>
      </c>
      <c r="K241">
        <f t="shared" si="21"/>
        <v>0.68133392641512569</v>
      </c>
      <c r="L241">
        <f>INDEX(prices!$A$2:$G$253, (MATCH(I241,prices!$A$2:$A$253,0)), 5)</f>
        <v>15.3025</v>
      </c>
      <c r="M241">
        <f t="shared" si="22"/>
        <v>-3.0944625407165753E-3</v>
      </c>
      <c r="N241">
        <f>IFERROR(IFERROR(INDEX(prices!$A$2:$G$507, (MATCH(I241+30,prices!$A$2:$A$507,0)), 5), INDEX(prices!$A$2:$G$507, (MATCH(I241+32,prices!$A$2:$A$507,0)), 5)), INDEX(prices!$A$2:$G$507, (MATCH(I241+33,prices!$A$2:$A$507,0)), 5))</f>
        <v>13.925000000000001</v>
      </c>
      <c r="O241">
        <f t="shared" si="23"/>
        <v>1.9847663688296529E-2</v>
      </c>
      <c r="P241">
        <f>IFERROR(IFERROR(INDEX(prices!$A$2:$G$507, (MATCH(I241+60,prices!$A$2:$A$507,0)), 5), INDEX(prices!$A$2:$G$507, (MATCH(I241+62,prices!$A$2:$A$507,0)), 5)), INDEX(prices!$A$2:$G$507, (MATCH(I241+63,prices!$A$2:$A$507,0)), 5))</f>
        <v>12.67</v>
      </c>
      <c r="Q241">
        <f t="shared" si="24"/>
        <v>1.7670682730923749E-2</v>
      </c>
      <c r="R241">
        <f>IFERROR(IFERROR(INDEX(prices!$A$2:$G$507, (MATCH(I241+90,prices!$A$2:$A$507,0)), 5), INDEX(prices!$A$2:$G$507, (MATCH(I241+92,prices!$A$2:$A$507,0)), 5)), INDEX(prices!$A$2:$G$507, (MATCH(I241+93,prices!$A$2:$A$507,0)), 5))</f>
        <v>14.335000000000001</v>
      </c>
      <c r="S241">
        <f t="shared" si="25"/>
        <v>2.4477398606396365E-2</v>
      </c>
      <c r="T241">
        <f>IFERROR(IFERROR(INDEX(prices!$A$2:$G$507, (MATCH(I241+15,prices!$A$2:$A$507,0)), 5), INDEX(prices!$A$2:$G$507, (MATCH(I241+17,prices!$A$2:$A$507,0)), 5)), INDEX(prices!$A$2:$G$507, (MATCH(I241+18,prices!$A$2:$A$507,0)), 5))</f>
        <v>15.85</v>
      </c>
      <c r="U241">
        <f t="shared" si="26"/>
        <v>1.2941364435213215E-2</v>
      </c>
      <c r="V241">
        <f>IFERROR(IFERROR(INDEX(prices!$A$2:$G$507, (MATCH(I241+7,prices!$A$2:$A$507,0)), 5), INDEX(prices!$A$2:$G$507, (MATCH(I241+9,prices!$A$2:$A$507,0)), 5)), INDEX(prices!$A$2:$G$507, (MATCH(I241+10,prices!$A$2:$A$507,0)), 5))</f>
        <v>15.13</v>
      </c>
      <c r="W241">
        <f t="shared" si="27"/>
        <v>4.3146365748424351E-3</v>
      </c>
    </row>
    <row r="242" spans="1:23">
      <c r="A242">
        <v>20151211</v>
      </c>
      <c r="B242">
        <v>-2.0299999999999998</v>
      </c>
      <c r="C242">
        <v>-0.22</v>
      </c>
      <c r="D242">
        <v>-0.06</v>
      </c>
      <c r="E242">
        <v>0</v>
      </c>
      <c r="F242">
        <v>12</v>
      </c>
      <c r="G242">
        <v>11</v>
      </c>
      <c r="H242">
        <v>2015</v>
      </c>
      <c r="I242" s="1">
        <v>42349</v>
      </c>
      <c r="J242">
        <f>INDEX(pol!$A$2:$B$366, (MATCH(I242,pol!$A$2:$A$366,0)), 2)</f>
        <v>-0.102297514079526</v>
      </c>
      <c r="K242">
        <f t="shared" si="21"/>
        <v>-1.5052412001425894</v>
      </c>
      <c r="L242">
        <f>INDEX(prices!$A$2:$G$253, (MATCH(I242,prices!$A$2:$A$253,0)), 5)</f>
        <v>15.03</v>
      </c>
      <c r="M242">
        <f t="shared" si="22"/>
        <v>-1.7807547786309483E-2</v>
      </c>
      <c r="N242">
        <f>IFERROR(IFERROR(INDEX(prices!$A$2:$G$507, (MATCH(I242+30,prices!$A$2:$A$507,0)), 5), INDEX(prices!$A$2:$G$507, (MATCH(I242+32,prices!$A$2:$A$507,0)), 5)), INDEX(prices!$A$2:$G$507, (MATCH(I242+33,prices!$A$2:$A$507,0)), 5))</f>
        <v>13.94</v>
      </c>
      <c r="O242">
        <f t="shared" si="23"/>
        <v>1.0771992818670586E-3</v>
      </c>
      <c r="P242">
        <f>IFERROR(IFERROR(INDEX(prices!$A$2:$G$507, (MATCH(I242+60,prices!$A$2:$A$507,0)), 5), INDEX(prices!$A$2:$G$507, (MATCH(I242+62,prices!$A$2:$A$507,0)), 5)), INDEX(prices!$A$2:$G$507, (MATCH(I242+63,prices!$A$2:$A$507,0)), 5))</f>
        <v>12.45</v>
      </c>
      <c r="Q242">
        <f t="shared" si="24"/>
        <v>-1.7363851617995314E-2</v>
      </c>
      <c r="R242">
        <f>IFERROR(IFERROR(INDEX(prices!$A$2:$G$507, (MATCH(I242+90,prices!$A$2:$A$507,0)), 5), INDEX(prices!$A$2:$G$507, (MATCH(I242+92,prices!$A$2:$A$507,0)), 5)), INDEX(prices!$A$2:$G$507, (MATCH(I242+93,prices!$A$2:$A$507,0)), 5))</f>
        <v>14.08</v>
      </c>
      <c r="S242">
        <f t="shared" si="25"/>
        <v>-1.7788629229159452E-2</v>
      </c>
      <c r="T242">
        <f>IFERROR(IFERROR(INDEX(prices!$A$2:$G$507, (MATCH(I242+15,prices!$A$2:$A$507,0)), 5), INDEX(prices!$A$2:$G$507, (MATCH(I242+17,prices!$A$2:$A$507,0)), 5)), INDEX(prices!$A$2:$G$507, (MATCH(I242+18,prices!$A$2:$A$507,0)), 5))</f>
        <v>15.85</v>
      </c>
      <c r="U242">
        <f t="shared" si="26"/>
        <v>0</v>
      </c>
      <c r="V242">
        <f>IFERROR(IFERROR(INDEX(prices!$A$2:$G$507, (MATCH(I242+7,prices!$A$2:$A$507,0)), 5), INDEX(prices!$A$2:$G$507, (MATCH(I242+9,prices!$A$2:$A$507,0)), 5)), INDEX(prices!$A$2:$G$507, (MATCH(I242+10,prices!$A$2:$A$507,0)), 5))</f>
        <v>15.1775</v>
      </c>
      <c r="W242">
        <f t="shared" si="27"/>
        <v>3.1394580304031348E-3</v>
      </c>
    </row>
    <row r="243" spans="1:23">
      <c r="A243">
        <v>20151214</v>
      </c>
      <c r="B243">
        <v>0.28999999999999998</v>
      </c>
      <c r="C243">
        <v>-1.05</v>
      </c>
      <c r="D243">
        <v>-0.19</v>
      </c>
      <c r="E243">
        <v>0</v>
      </c>
      <c r="F243">
        <v>12</v>
      </c>
      <c r="G243">
        <v>14</v>
      </c>
      <c r="H243">
        <v>2015</v>
      </c>
      <c r="I243" s="1">
        <v>42352</v>
      </c>
      <c r="J243">
        <f>INDEX(pol!$A$2:$B$366, (MATCH(I243,pol!$A$2:$A$366,0)), 2)</f>
        <v>0.28670310512547498</v>
      </c>
      <c r="K243">
        <f t="shared" si="21"/>
        <v>-3.8026400025966631</v>
      </c>
      <c r="L243">
        <f>INDEX(prices!$A$2:$G$253, (MATCH(I243,prices!$A$2:$A$253,0)), 5)</f>
        <v>14.715</v>
      </c>
      <c r="M243">
        <f t="shared" si="22"/>
        <v>-2.0958083832335297E-2</v>
      </c>
      <c r="N243">
        <f>IFERROR(IFERROR(INDEX(prices!$A$2:$G$507, (MATCH(I243+30,prices!$A$2:$A$507,0)), 5), INDEX(prices!$A$2:$G$507, (MATCH(I243+32,prices!$A$2:$A$507,0)), 5)), INDEX(prices!$A$2:$G$507, (MATCH(I243+33,prices!$A$2:$A$507,0)), 5))</f>
        <v>13.965</v>
      </c>
      <c r="O243">
        <f t="shared" si="23"/>
        <v>1.7934002869440715E-3</v>
      </c>
      <c r="P243">
        <f>IFERROR(IFERROR(INDEX(prices!$A$2:$G$507, (MATCH(I243+60,prices!$A$2:$A$507,0)), 5), INDEX(prices!$A$2:$G$507, (MATCH(I243+62,prices!$A$2:$A$507,0)), 5)), INDEX(prices!$A$2:$G$507, (MATCH(I243+63,prices!$A$2:$A$507,0)), 5))</f>
        <v>12.5</v>
      </c>
      <c r="Q243">
        <f t="shared" si="24"/>
        <v>4.0160642570281693E-3</v>
      </c>
      <c r="R243">
        <f>IFERROR(IFERROR(INDEX(prices!$A$2:$G$507, (MATCH(I243+90,prices!$A$2:$A$507,0)), 5), INDEX(prices!$A$2:$G$507, (MATCH(I243+92,prices!$A$2:$A$507,0)), 5)), INDEX(prices!$A$2:$G$507, (MATCH(I243+93,prices!$A$2:$A$507,0)), 5))</f>
        <v>14.23</v>
      </c>
      <c r="S243">
        <f t="shared" si="25"/>
        <v>1.0653409090909116E-2</v>
      </c>
      <c r="T243">
        <f>IFERROR(IFERROR(INDEX(prices!$A$2:$G$507, (MATCH(I243+15,prices!$A$2:$A$507,0)), 5), INDEX(prices!$A$2:$G$507, (MATCH(I243+17,prices!$A$2:$A$507,0)), 5)), INDEX(prices!$A$2:$G$507, (MATCH(I243+18,prices!$A$2:$A$507,0)), 5))</f>
        <v>15.755000000000001</v>
      </c>
      <c r="U243">
        <f t="shared" si="26"/>
        <v>-5.9936908517349442E-3</v>
      </c>
      <c r="V243">
        <f>IFERROR(IFERROR(INDEX(prices!$A$2:$G$507, (MATCH(I243+7,prices!$A$2:$A$507,0)), 5), INDEX(prices!$A$2:$G$507, (MATCH(I243+9,prices!$A$2:$A$507,0)), 5)), INDEX(prices!$A$2:$G$507, (MATCH(I243+10,prices!$A$2:$A$507,0)), 5))</f>
        <v>15.25</v>
      </c>
      <c r="W243">
        <f t="shared" si="27"/>
        <v>4.7768077746664327E-3</v>
      </c>
    </row>
    <row r="244" spans="1:23">
      <c r="A244">
        <v>20151215</v>
      </c>
      <c r="B244">
        <v>1.1000000000000001</v>
      </c>
      <c r="C244">
        <v>0.03</v>
      </c>
      <c r="D244">
        <v>0.77</v>
      </c>
      <c r="E244">
        <v>0</v>
      </c>
      <c r="F244">
        <v>12</v>
      </c>
      <c r="G244">
        <v>15</v>
      </c>
      <c r="H244">
        <v>2015</v>
      </c>
      <c r="I244" s="1">
        <v>42353</v>
      </c>
      <c r="J244">
        <f>INDEX(pol!$A$2:$B$366, (MATCH(I244,pol!$A$2:$A$366,0)), 2)</f>
        <v>0.22369703365024601</v>
      </c>
      <c r="K244">
        <f t="shared" si="21"/>
        <v>-0.2197606874458318</v>
      </c>
      <c r="L244">
        <f>INDEX(prices!$A$2:$G$253, (MATCH(I244,prices!$A$2:$A$253,0)), 5)</f>
        <v>14.7125</v>
      </c>
      <c r="M244">
        <f t="shared" si="22"/>
        <v>-1.6989466530747556E-4</v>
      </c>
      <c r="N244">
        <f>IFERROR(IFERROR(INDEX(prices!$A$2:$G$507, (MATCH(I244+30,prices!$A$2:$A$507,0)), 5), INDEX(prices!$A$2:$G$507, (MATCH(I244+32,prices!$A$2:$A$507,0)), 5)), INDEX(prices!$A$2:$G$507, (MATCH(I244+33,prices!$A$2:$A$507,0)), 5))</f>
        <v>13.9</v>
      </c>
      <c r="O244">
        <f t="shared" si="23"/>
        <v>-4.6544933762978523E-3</v>
      </c>
      <c r="P244">
        <f>IFERROR(IFERROR(INDEX(prices!$A$2:$G$507, (MATCH(I244+60,prices!$A$2:$A$507,0)), 5), INDEX(prices!$A$2:$G$507, (MATCH(I244+62,prices!$A$2:$A$507,0)), 5)), INDEX(prices!$A$2:$G$507, (MATCH(I244+63,prices!$A$2:$A$507,0)), 5))</f>
        <v>13.185</v>
      </c>
      <c r="Q244">
        <f t="shared" si="24"/>
        <v>5.4800000000000043E-2</v>
      </c>
      <c r="R244">
        <f>IFERROR(IFERROR(INDEX(prices!$A$2:$G$507, (MATCH(I244+90,prices!$A$2:$A$507,0)), 5), INDEX(prices!$A$2:$G$507, (MATCH(I244+92,prices!$A$2:$A$507,0)), 5)), INDEX(prices!$A$2:$G$507, (MATCH(I244+93,prices!$A$2:$A$507,0)), 5))</f>
        <v>14.285</v>
      </c>
      <c r="S244">
        <f t="shared" si="25"/>
        <v>3.865073787772292E-3</v>
      </c>
      <c r="T244">
        <f>IFERROR(IFERROR(INDEX(prices!$A$2:$G$507, (MATCH(I244+15,prices!$A$2:$A$507,0)), 5), INDEX(prices!$A$2:$G$507, (MATCH(I244+17,prices!$A$2:$A$507,0)), 5)), INDEX(prices!$A$2:$G$507, (MATCH(I244+18,prices!$A$2:$A$507,0)), 5))</f>
        <v>15.585000000000001</v>
      </c>
      <c r="U244">
        <f t="shared" si="26"/>
        <v>-1.0790225325293553E-2</v>
      </c>
      <c r="V244">
        <f>IFERROR(IFERROR(INDEX(prices!$A$2:$G$507, (MATCH(I244+7,prices!$A$2:$A$507,0)), 5), INDEX(prices!$A$2:$G$507, (MATCH(I244+9,prices!$A$2:$A$507,0)), 5)), INDEX(prices!$A$2:$G$507, (MATCH(I244+10,prices!$A$2:$A$507,0)), 5))</f>
        <v>15.685</v>
      </c>
      <c r="W244">
        <f t="shared" si="27"/>
        <v>2.8524590163934459E-2</v>
      </c>
    </row>
    <row r="245" spans="1:23">
      <c r="A245">
        <v>20151216</v>
      </c>
      <c r="B245">
        <v>1.47</v>
      </c>
      <c r="C245">
        <v>0.01</v>
      </c>
      <c r="D245">
        <v>-0.64</v>
      </c>
      <c r="E245">
        <v>0</v>
      </c>
      <c r="F245">
        <v>12</v>
      </c>
      <c r="G245">
        <v>16</v>
      </c>
      <c r="H245">
        <v>2015</v>
      </c>
      <c r="I245" s="1">
        <v>42354</v>
      </c>
      <c r="J245">
        <f>INDEX(pol!$A$2:$B$366, (MATCH(I245,pol!$A$2:$A$366,0)), 2)</f>
        <v>0.18733273093567199</v>
      </c>
      <c r="K245">
        <f t="shared" si="21"/>
        <v>-0.1625605048095104</v>
      </c>
      <c r="L245">
        <f>INDEX(prices!$A$2:$G$253, (MATCH(I245,prices!$A$2:$A$253,0)), 5)</f>
        <v>15.065</v>
      </c>
      <c r="M245">
        <f t="shared" si="22"/>
        <v>2.3959218351741658E-2</v>
      </c>
      <c r="N245">
        <f>IFERROR(IFERROR(INDEX(prices!$A$2:$G$507, (MATCH(I245+30,prices!$A$2:$A$507,0)), 5), INDEX(prices!$A$2:$G$507, (MATCH(I245+32,prices!$A$2:$A$507,0)), 5)), INDEX(prices!$A$2:$G$507, (MATCH(I245+33,prices!$A$2:$A$507,0)), 5))</f>
        <v>13.2125</v>
      </c>
      <c r="O245">
        <f t="shared" si="23"/>
        <v>-4.9460431654676257E-2</v>
      </c>
      <c r="P245">
        <f>IFERROR(IFERROR(INDEX(prices!$A$2:$G$507, (MATCH(I245+60,prices!$A$2:$A$507,0)), 5), INDEX(prices!$A$2:$G$507, (MATCH(I245+62,prices!$A$2:$A$507,0)), 5)), INDEX(prices!$A$2:$G$507, (MATCH(I245+63,prices!$A$2:$A$507,0)), 5))</f>
        <v>13.185</v>
      </c>
      <c r="Q245">
        <f t="shared" si="24"/>
        <v>0</v>
      </c>
      <c r="R245">
        <f>IFERROR(IFERROR(INDEX(prices!$A$2:$G$507, (MATCH(I245+90,prices!$A$2:$A$507,0)), 5), INDEX(prices!$A$2:$G$507, (MATCH(I245+92,prices!$A$2:$A$507,0)), 5)), INDEX(prices!$A$2:$G$507, (MATCH(I245+93,prices!$A$2:$A$507,0)), 5))</f>
        <v>14.23</v>
      </c>
      <c r="S245">
        <f t="shared" si="25"/>
        <v>-3.8501925096254613E-3</v>
      </c>
      <c r="T245">
        <f>IFERROR(IFERROR(INDEX(prices!$A$2:$G$507, (MATCH(I245+15,prices!$A$2:$A$507,0)), 5), INDEX(prices!$A$2:$G$507, (MATCH(I245+17,prices!$A$2:$A$507,0)), 5)), INDEX(prices!$A$2:$G$507, (MATCH(I245+18,prices!$A$2:$A$507,0)), 5))</f>
        <v>15.487500000000001</v>
      </c>
      <c r="U245">
        <f t="shared" si="26"/>
        <v>-6.2560153994225308E-3</v>
      </c>
      <c r="V245">
        <f>IFERROR(IFERROR(INDEX(prices!$A$2:$G$507, (MATCH(I245+7,prices!$A$2:$A$507,0)), 5), INDEX(prices!$A$2:$G$507, (MATCH(I245+9,prices!$A$2:$A$507,0)), 5)), INDEX(prices!$A$2:$G$507, (MATCH(I245+10,prices!$A$2:$A$507,0)), 5))</f>
        <v>15.612500000000001</v>
      </c>
      <c r="W245">
        <f t="shared" si="27"/>
        <v>-4.6222505578578125E-3</v>
      </c>
    </row>
    <row r="246" spans="1:23">
      <c r="A246">
        <v>20151217</v>
      </c>
      <c r="B246">
        <v>-1.46</v>
      </c>
      <c r="C246">
        <v>0.38</v>
      </c>
      <c r="D246">
        <v>-0.31</v>
      </c>
      <c r="E246">
        <v>0</v>
      </c>
      <c r="F246">
        <v>12</v>
      </c>
      <c r="G246">
        <v>17</v>
      </c>
      <c r="H246">
        <v>2015</v>
      </c>
      <c r="I246" s="1">
        <v>42355</v>
      </c>
      <c r="J246">
        <f>INDEX(pol!$A$2:$B$366, (MATCH(I246,pol!$A$2:$A$366,0)), 2)</f>
        <v>0.261971849875485</v>
      </c>
      <c r="K246">
        <f t="shared" si="21"/>
        <v>0.39843074174498244</v>
      </c>
      <c r="L246">
        <f>INDEX(prices!$A$2:$G$253, (MATCH(I246,prices!$A$2:$A$253,0)), 5)</f>
        <v>15.13</v>
      </c>
      <c r="M246">
        <f t="shared" si="22"/>
        <v>4.3146365748424351E-3</v>
      </c>
      <c r="N246">
        <f>IFERROR(IFERROR(INDEX(prices!$A$2:$G$507, (MATCH(I246+30,prices!$A$2:$A$507,0)), 5), INDEX(prices!$A$2:$G$507, (MATCH(I246+32,prices!$A$2:$A$507,0)), 5)), INDEX(prices!$A$2:$G$507, (MATCH(I246+33,prices!$A$2:$A$507,0)), 5))</f>
        <v>13.244999999999999</v>
      </c>
      <c r="O246">
        <f t="shared" si="23"/>
        <v>2.4597918637652874E-3</v>
      </c>
      <c r="P246">
        <f>IFERROR(IFERROR(INDEX(prices!$A$2:$G$507, (MATCH(I246+60,prices!$A$2:$A$507,0)), 5), INDEX(prices!$A$2:$G$507, (MATCH(I246+62,prices!$A$2:$A$507,0)), 5)), INDEX(prices!$A$2:$G$507, (MATCH(I246+63,prices!$A$2:$A$507,0)), 5))</f>
        <v>13.702500000000001</v>
      </c>
      <c r="Q246">
        <f t="shared" si="24"/>
        <v>3.9249146757679182E-2</v>
      </c>
      <c r="R246">
        <f>IFERROR(IFERROR(INDEX(prices!$A$2:$G$507, (MATCH(I246+90,prices!$A$2:$A$507,0)), 5), INDEX(prices!$A$2:$G$507, (MATCH(I246+92,prices!$A$2:$A$507,0)), 5)), INDEX(prices!$A$2:$G$507, (MATCH(I246+93,prices!$A$2:$A$507,0)), 5))</f>
        <v>14.6675</v>
      </c>
      <c r="S246">
        <f t="shared" si="25"/>
        <v>3.0744905130007025E-2</v>
      </c>
      <c r="T246">
        <f>IFERROR(IFERROR(INDEX(prices!$A$2:$G$507, (MATCH(I246+15,prices!$A$2:$A$507,0)), 5), INDEX(prices!$A$2:$G$507, (MATCH(I246+17,prices!$A$2:$A$507,0)), 5)), INDEX(prices!$A$2:$G$507, (MATCH(I246+18,prices!$A$2:$A$507,0)), 5))</f>
        <v>15.05</v>
      </c>
      <c r="U246">
        <f t="shared" si="26"/>
        <v>-2.8248587570621469E-2</v>
      </c>
      <c r="V246">
        <f>IFERROR(IFERROR(INDEX(prices!$A$2:$G$507, (MATCH(I246+7,prices!$A$2:$A$507,0)), 5), INDEX(prices!$A$2:$G$507, (MATCH(I246+9,prices!$A$2:$A$507,0)), 5)), INDEX(prices!$A$2:$G$507, (MATCH(I246+10,prices!$A$2:$A$507,0)), 5))</f>
        <v>15.647500000000001</v>
      </c>
      <c r="W246">
        <f t="shared" si="27"/>
        <v>2.2417934347478074E-3</v>
      </c>
    </row>
    <row r="247" spans="1:23">
      <c r="A247">
        <v>20151218</v>
      </c>
      <c r="B247">
        <v>-1.7</v>
      </c>
      <c r="C247">
        <v>0.76</v>
      </c>
      <c r="D247">
        <v>-0.39</v>
      </c>
      <c r="E247">
        <v>0</v>
      </c>
      <c r="F247">
        <v>12</v>
      </c>
      <c r="G247">
        <v>18</v>
      </c>
      <c r="H247">
        <v>2015</v>
      </c>
      <c r="I247" s="1">
        <v>42356</v>
      </c>
      <c r="J247">
        <f>INDEX(pol!$A$2:$B$366, (MATCH(I247,pol!$A$2:$A$366,0)), 2)</f>
        <v>7.0435071709433403E-2</v>
      </c>
      <c r="K247">
        <f t="shared" si="21"/>
        <v>-0.73113496071081241</v>
      </c>
      <c r="L247">
        <f>INDEX(prices!$A$2:$G$253, (MATCH(I247,prices!$A$2:$A$253,0)), 5)</f>
        <v>15.1775</v>
      </c>
      <c r="M247">
        <f t="shared" si="22"/>
        <v>3.1394580304031348E-3</v>
      </c>
      <c r="N247">
        <f>IFERROR(IFERROR(INDEX(prices!$A$2:$G$507, (MATCH(I247+30,prices!$A$2:$A$507,0)), 5), INDEX(prices!$A$2:$G$507, (MATCH(I247+32,prices!$A$2:$A$507,0)), 5)), INDEX(prices!$A$2:$G$507, (MATCH(I247+33,prices!$A$2:$A$507,0)), 5))</f>
        <v>13.244999999999999</v>
      </c>
      <c r="O247">
        <f t="shared" si="23"/>
        <v>0</v>
      </c>
      <c r="P247">
        <f>IFERROR(IFERROR(INDEX(prices!$A$2:$G$507, (MATCH(I247+60,prices!$A$2:$A$507,0)), 5), INDEX(prices!$A$2:$G$507, (MATCH(I247+62,prices!$A$2:$A$507,0)), 5)), INDEX(prices!$A$2:$G$507, (MATCH(I247+63,prices!$A$2:$A$507,0)), 5))</f>
        <v>13.185</v>
      </c>
      <c r="Q247">
        <f t="shared" si="24"/>
        <v>-3.7766830870279149E-2</v>
      </c>
      <c r="R247">
        <f>IFERROR(IFERROR(INDEX(prices!$A$2:$G$507, (MATCH(I247+90,prices!$A$2:$A$507,0)), 5), INDEX(prices!$A$2:$G$507, (MATCH(I247+92,prices!$A$2:$A$507,0)), 5)), INDEX(prices!$A$2:$G$507, (MATCH(I247+93,prices!$A$2:$A$507,0)), 5))</f>
        <v>14.68</v>
      </c>
      <c r="S247">
        <f t="shared" si="25"/>
        <v>8.5222430543714265E-4</v>
      </c>
      <c r="T247">
        <f>IFERROR(IFERROR(INDEX(prices!$A$2:$G$507, (MATCH(I247+15,prices!$A$2:$A$507,0)), 5), INDEX(prices!$A$2:$G$507, (MATCH(I247+17,prices!$A$2:$A$507,0)), 5)), INDEX(prices!$A$2:$G$507, (MATCH(I247+18,prices!$A$2:$A$507,0)), 5))</f>
        <v>15.05</v>
      </c>
      <c r="U247">
        <f t="shared" si="26"/>
        <v>0</v>
      </c>
      <c r="V247">
        <f>IFERROR(IFERROR(INDEX(prices!$A$2:$G$507, (MATCH(I247+7,prices!$A$2:$A$507,0)), 5), INDEX(prices!$A$2:$G$507, (MATCH(I247+9,prices!$A$2:$A$507,0)), 5)), INDEX(prices!$A$2:$G$507, (MATCH(I247+10,prices!$A$2:$A$507,0)), 5))</f>
        <v>15.85</v>
      </c>
      <c r="W247">
        <f t="shared" si="27"/>
        <v>1.2941364435213215E-2</v>
      </c>
    </row>
    <row r="248" spans="1:23">
      <c r="A248">
        <v>20151221</v>
      </c>
      <c r="B248">
        <v>0.74</v>
      </c>
      <c r="C248">
        <v>-0.17</v>
      </c>
      <c r="D248">
        <v>-0.06</v>
      </c>
      <c r="E248">
        <v>0</v>
      </c>
      <c r="F248">
        <v>12</v>
      </c>
      <c r="G248">
        <v>21</v>
      </c>
      <c r="H248">
        <v>2015</v>
      </c>
      <c r="I248" s="1">
        <v>42359</v>
      </c>
      <c r="J248">
        <f>INDEX(pol!$A$2:$B$366, (MATCH(I248,pol!$A$2:$A$366,0)), 2)</f>
        <v>0.37532171727984998</v>
      </c>
      <c r="K248">
        <f t="shared" si="21"/>
        <v>4.3286197936756405</v>
      </c>
      <c r="L248">
        <f>INDEX(prices!$A$2:$G$253, (MATCH(I248,prices!$A$2:$A$253,0)), 5)</f>
        <v>15.25</v>
      </c>
      <c r="M248">
        <f t="shared" si="22"/>
        <v>4.7768077746664327E-3</v>
      </c>
      <c r="N248">
        <f>IFERROR(IFERROR(INDEX(prices!$A$2:$G$507, (MATCH(I248+30,prices!$A$2:$A$507,0)), 5), INDEX(prices!$A$2:$G$507, (MATCH(I248+32,prices!$A$2:$A$507,0)), 5)), INDEX(prices!$A$2:$G$507, (MATCH(I248+33,prices!$A$2:$A$507,0)), 5))</f>
        <v>12.93</v>
      </c>
      <c r="O248">
        <f t="shared" si="23"/>
        <v>-2.3782559456398605E-2</v>
      </c>
      <c r="P248">
        <f>IFERROR(IFERROR(INDEX(prices!$A$2:$G$507, (MATCH(I248+60,prices!$A$2:$A$507,0)), 5), INDEX(prices!$A$2:$G$507, (MATCH(I248+62,prices!$A$2:$A$507,0)), 5)), INDEX(prices!$A$2:$G$507, (MATCH(I248+63,prices!$A$2:$A$507,0)), 5))</f>
        <v>13.055</v>
      </c>
      <c r="Q248">
        <f t="shared" si="24"/>
        <v>-9.8596890405764723E-3</v>
      </c>
      <c r="R248">
        <f>IFERROR(IFERROR(INDEX(prices!$A$2:$G$507, (MATCH(I248+90,prices!$A$2:$A$507,0)), 5), INDEX(prices!$A$2:$G$507, (MATCH(I248+92,prices!$A$2:$A$507,0)), 5)), INDEX(prices!$A$2:$G$507, (MATCH(I248+93,prices!$A$2:$A$507,0)), 5))</f>
        <v>14.9</v>
      </c>
      <c r="S248">
        <f t="shared" si="25"/>
        <v>1.4986376021798409E-2</v>
      </c>
      <c r="T248">
        <f>IFERROR(IFERROR(INDEX(prices!$A$2:$G$507, (MATCH(I248+15,prices!$A$2:$A$507,0)), 5), INDEX(prices!$A$2:$G$507, (MATCH(I248+17,prices!$A$2:$A$507,0)), 5)), INDEX(prices!$A$2:$G$507, (MATCH(I248+18,prices!$A$2:$A$507,0)), 5))</f>
        <v>14.17</v>
      </c>
      <c r="U248">
        <f t="shared" si="26"/>
        <v>-5.8471760797342238E-2</v>
      </c>
      <c r="V248">
        <f>IFERROR(IFERROR(INDEX(prices!$A$2:$G$507, (MATCH(I248+7,prices!$A$2:$A$507,0)), 5), INDEX(prices!$A$2:$G$507, (MATCH(I248+9,prices!$A$2:$A$507,0)), 5)), INDEX(prices!$A$2:$G$507, (MATCH(I248+10,prices!$A$2:$A$507,0)), 5))</f>
        <v>15.85</v>
      </c>
      <c r="W248">
        <f t="shared" si="27"/>
        <v>0</v>
      </c>
    </row>
    <row r="249" spans="1:23">
      <c r="A249">
        <v>20151222</v>
      </c>
      <c r="B249">
        <v>0.89</v>
      </c>
      <c r="C249">
        <v>-0.04</v>
      </c>
      <c r="D249">
        <v>0.51</v>
      </c>
      <c r="E249">
        <v>0</v>
      </c>
      <c r="F249">
        <v>12</v>
      </c>
      <c r="G249">
        <v>22</v>
      </c>
      <c r="H249">
        <v>2015</v>
      </c>
      <c r="I249" s="1">
        <v>42360</v>
      </c>
      <c r="J249">
        <f>INDEX(pol!$A$2:$B$366, (MATCH(I249,pol!$A$2:$A$366,0)), 2)</f>
        <v>0.207641610937499</v>
      </c>
      <c r="K249">
        <f t="shared" si="21"/>
        <v>-0.44676366600263684</v>
      </c>
      <c r="L249">
        <f>INDEX(prices!$A$2:$G$253, (MATCH(I249,prices!$A$2:$A$253,0)), 5)</f>
        <v>15.685</v>
      </c>
      <c r="M249">
        <f t="shared" si="22"/>
        <v>2.8524590163934459E-2</v>
      </c>
      <c r="N249">
        <f>IFERROR(IFERROR(INDEX(prices!$A$2:$G$507, (MATCH(I249+30,prices!$A$2:$A$507,0)), 5), INDEX(prices!$A$2:$G$507, (MATCH(I249+32,prices!$A$2:$A$507,0)), 5)), INDEX(prices!$A$2:$G$507, (MATCH(I249+33,prices!$A$2:$A$507,0)), 5))</f>
        <v>13.45</v>
      </c>
      <c r="O249">
        <f t="shared" si="23"/>
        <v>4.0216550657385892E-2</v>
      </c>
      <c r="P249">
        <f>IFERROR(IFERROR(INDEX(prices!$A$2:$G$507, (MATCH(I249+60,prices!$A$2:$A$507,0)), 5), INDEX(prices!$A$2:$G$507, (MATCH(I249+62,prices!$A$2:$A$507,0)), 5)), INDEX(prices!$A$2:$G$507, (MATCH(I249+63,prices!$A$2:$A$507,0)), 5))</f>
        <v>13.4925</v>
      </c>
      <c r="Q249">
        <f t="shared" si="24"/>
        <v>3.351206434316354E-2</v>
      </c>
      <c r="R249">
        <f>IFERROR(IFERROR(INDEX(prices!$A$2:$G$507, (MATCH(I249+90,prices!$A$2:$A$507,0)), 5), INDEX(prices!$A$2:$G$507, (MATCH(I249+92,prices!$A$2:$A$507,0)), 5)), INDEX(prices!$A$2:$G$507, (MATCH(I249+93,prices!$A$2:$A$507,0)), 5))</f>
        <v>14.5</v>
      </c>
      <c r="S249">
        <f t="shared" si="25"/>
        <v>-2.6845637583892641E-2</v>
      </c>
      <c r="T249">
        <f>IFERROR(IFERROR(INDEX(prices!$A$2:$G$507, (MATCH(I249+15,prices!$A$2:$A$507,0)), 5), INDEX(prices!$A$2:$G$507, (MATCH(I249+17,prices!$A$2:$A$507,0)), 5)), INDEX(prices!$A$2:$G$507, (MATCH(I249+18,prices!$A$2:$A$507,0)), 5))</f>
        <v>14.07</v>
      </c>
      <c r="U249">
        <f t="shared" si="26"/>
        <v>-7.057163020465748E-3</v>
      </c>
      <c r="V249">
        <f>IFERROR(IFERROR(INDEX(prices!$A$2:$G$507, (MATCH(I249+7,prices!$A$2:$A$507,0)), 5), INDEX(prices!$A$2:$G$507, (MATCH(I249+9,prices!$A$2:$A$507,0)), 5)), INDEX(prices!$A$2:$G$507, (MATCH(I249+10,prices!$A$2:$A$507,0)), 5))</f>
        <v>15.755000000000001</v>
      </c>
      <c r="W249">
        <f t="shared" si="27"/>
        <v>-5.9936908517349442E-3</v>
      </c>
    </row>
    <row r="250" spans="1:23">
      <c r="A250">
        <v>20151223</v>
      </c>
      <c r="B250">
        <v>1.3</v>
      </c>
      <c r="C250">
        <v>0.13</v>
      </c>
      <c r="D250">
        <v>0.57999999999999996</v>
      </c>
      <c r="E250">
        <v>0</v>
      </c>
      <c r="F250">
        <v>12</v>
      </c>
      <c r="G250">
        <v>23</v>
      </c>
      <c r="H250">
        <v>2015</v>
      </c>
      <c r="I250" s="1">
        <v>42361</v>
      </c>
      <c r="J250">
        <f>INDEX(pol!$A$2:$B$366, (MATCH(I250,pol!$A$2:$A$366,0)), 2)</f>
        <v>0.21210128901769801</v>
      </c>
      <c r="K250">
        <f t="shared" si="21"/>
        <v>2.1477766715754246E-2</v>
      </c>
      <c r="L250">
        <f>INDEX(prices!$A$2:$G$253, (MATCH(I250,prices!$A$2:$A$253,0)), 5)</f>
        <v>15.612500000000001</v>
      </c>
      <c r="M250">
        <f t="shared" si="22"/>
        <v>-4.6222505578578125E-3</v>
      </c>
      <c r="N250">
        <f>IFERROR(IFERROR(INDEX(prices!$A$2:$G$507, (MATCH(I250+30,prices!$A$2:$A$507,0)), 5), INDEX(prices!$A$2:$G$507, (MATCH(I250+32,prices!$A$2:$A$507,0)), 5)), INDEX(prices!$A$2:$G$507, (MATCH(I250+33,prices!$A$2:$A$507,0)), 5))</f>
        <v>13.6</v>
      </c>
      <c r="O250">
        <f t="shared" si="23"/>
        <v>1.1152416356877351E-2</v>
      </c>
      <c r="P250">
        <f>IFERROR(IFERROR(INDEX(prices!$A$2:$G$507, (MATCH(I250+60,prices!$A$2:$A$507,0)), 5), INDEX(prices!$A$2:$G$507, (MATCH(I250+62,prices!$A$2:$A$507,0)), 5)), INDEX(prices!$A$2:$G$507, (MATCH(I250+63,prices!$A$2:$A$507,0)), 5))</f>
        <v>13.3025</v>
      </c>
      <c r="Q250">
        <f t="shared" si="24"/>
        <v>-1.4081897350379805E-2</v>
      </c>
      <c r="R250">
        <f>IFERROR(IFERROR(INDEX(prices!$A$2:$G$507, (MATCH(I250+90,prices!$A$2:$A$507,0)), 5), INDEX(prices!$A$2:$G$507, (MATCH(I250+92,prices!$A$2:$A$507,0)), 5)), INDEX(prices!$A$2:$G$507, (MATCH(I250+93,prices!$A$2:$A$507,0)), 5))</f>
        <v>14.9</v>
      </c>
      <c r="S250">
        <f t="shared" si="25"/>
        <v>2.7586206896551748E-2</v>
      </c>
      <c r="T250">
        <f>IFERROR(IFERROR(INDEX(prices!$A$2:$G$507, (MATCH(I250+15,prices!$A$2:$A$507,0)), 5), INDEX(prices!$A$2:$G$507, (MATCH(I250+17,prices!$A$2:$A$507,0)), 5)), INDEX(prices!$A$2:$G$507, (MATCH(I250+18,prices!$A$2:$A$507,0)), 5))</f>
        <v>13.425000000000001</v>
      </c>
      <c r="U250">
        <f t="shared" si="26"/>
        <v>-4.5842217484008498E-2</v>
      </c>
      <c r="V250">
        <f>IFERROR(IFERROR(INDEX(prices!$A$2:$G$507, (MATCH(I250+7,prices!$A$2:$A$507,0)), 5), INDEX(prices!$A$2:$G$507, (MATCH(I250+9,prices!$A$2:$A$507,0)), 5)), INDEX(prices!$A$2:$G$507, (MATCH(I250+10,prices!$A$2:$A$507,0)), 5))</f>
        <v>15.585000000000001</v>
      </c>
      <c r="W250">
        <f t="shared" si="27"/>
        <v>-1.0790225325293553E-2</v>
      </c>
    </row>
    <row r="251" spans="1:23">
      <c r="A251">
        <v>20151224</v>
      </c>
      <c r="B251">
        <v>-0.11</v>
      </c>
      <c r="C251">
        <v>0.3</v>
      </c>
      <c r="D251">
        <v>-0.03</v>
      </c>
      <c r="E251">
        <v>0</v>
      </c>
      <c r="F251">
        <v>12</v>
      </c>
      <c r="G251">
        <v>24</v>
      </c>
      <c r="H251">
        <v>2015</v>
      </c>
      <c r="I251" s="1">
        <v>42362</v>
      </c>
      <c r="J251">
        <f>INDEX(pol!$A$2:$B$366, (MATCH(I251,pol!$A$2:$A$366,0)), 2)</f>
        <v>0.315089110089109</v>
      </c>
      <c r="K251">
        <f t="shared" si="21"/>
        <v>0.48555961893667493</v>
      </c>
      <c r="L251">
        <f>INDEX(prices!$A$2:$G$253, (MATCH(I251,prices!$A$2:$A$253,0)), 5)</f>
        <v>15.647500000000001</v>
      </c>
      <c r="M251">
        <f t="shared" si="22"/>
        <v>2.2417934347478074E-3</v>
      </c>
      <c r="N251">
        <f>IFERROR(IFERROR(INDEX(prices!$A$2:$G$507, (MATCH(I251+30,prices!$A$2:$A$507,0)), 5), INDEX(prices!$A$2:$G$507, (MATCH(I251+32,prices!$A$2:$A$507,0)), 5)), INDEX(prices!$A$2:$G$507, (MATCH(I251+33,prices!$A$2:$A$507,0)), 5))</f>
        <v>13.255000000000001</v>
      </c>
      <c r="O251">
        <f t="shared" si="23"/>
        <v>-2.5367647058823446E-2</v>
      </c>
      <c r="P251">
        <f>IFERROR(IFERROR(INDEX(prices!$A$2:$G$507, (MATCH(I251+60,prices!$A$2:$A$507,0)), 5), INDEX(prices!$A$2:$G$507, (MATCH(I251+62,prices!$A$2:$A$507,0)), 5)), INDEX(prices!$A$2:$G$507, (MATCH(I251+63,prices!$A$2:$A$507,0)), 5))</f>
        <v>13.4925</v>
      </c>
      <c r="Q251">
        <f t="shared" si="24"/>
        <v>1.4283029505731968E-2</v>
      </c>
      <c r="R251">
        <f>IFERROR(IFERROR(INDEX(prices!$A$2:$G$507, (MATCH(I251+90,prices!$A$2:$A$507,0)), 5), INDEX(prices!$A$2:$G$507, (MATCH(I251+92,prices!$A$2:$A$507,0)), 5)), INDEX(prices!$A$2:$G$507, (MATCH(I251+93,prices!$A$2:$A$507,0)), 5))</f>
        <v>14.4725</v>
      </c>
      <c r="S251">
        <f t="shared" si="25"/>
        <v>-2.869127516778525E-2</v>
      </c>
      <c r="T251">
        <f>IFERROR(IFERROR(INDEX(prices!$A$2:$G$507, (MATCH(I251+15,prices!$A$2:$A$507,0)), 5), INDEX(prices!$A$2:$G$507, (MATCH(I251+17,prices!$A$2:$A$507,0)), 5)), INDEX(prices!$A$2:$G$507, (MATCH(I251+18,prices!$A$2:$A$507,0)), 5))</f>
        <v>13.654</v>
      </c>
      <c r="U251">
        <f t="shared" si="26"/>
        <v>1.7057728119180573E-2</v>
      </c>
      <c r="V251">
        <f>IFERROR(IFERROR(INDEX(prices!$A$2:$G$507, (MATCH(I251+7,prices!$A$2:$A$507,0)), 5), INDEX(prices!$A$2:$G$507, (MATCH(I251+9,prices!$A$2:$A$507,0)), 5)), INDEX(prices!$A$2:$G$507, (MATCH(I251+10,prices!$A$2:$A$507,0)), 5))</f>
        <v>15.487500000000001</v>
      </c>
      <c r="W251">
        <f t="shared" si="27"/>
        <v>-6.2560153994225308E-3</v>
      </c>
    </row>
    <row r="252" spans="1:23">
      <c r="A252">
        <v>20151228</v>
      </c>
      <c r="B252">
        <v>-0.28999999999999998</v>
      </c>
      <c r="C252">
        <v>-0.48</v>
      </c>
      <c r="D252">
        <v>-0.38</v>
      </c>
      <c r="E252">
        <v>0</v>
      </c>
      <c r="F252">
        <v>12</v>
      </c>
      <c r="G252">
        <v>28</v>
      </c>
      <c r="H252">
        <v>2015</v>
      </c>
      <c r="I252" s="1">
        <v>42366</v>
      </c>
      <c r="J252">
        <f>INDEX(pol!$A$2:$B$366, (MATCH(I252,pol!$A$2:$A$366,0)), 2)</f>
        <v>0.18418772097953201</v>
      </c>
      <c r="K252">
        <f t="shared" si="21"/>
        <v>-0.41544244125910074</v>
      </c>
      <c r="L252">
        <f>INDEX(prices!$A$2:$G$253, (MATCH(I252,prices!$A$2:$A$253,0)), 5)</f>
        <v>15.85</v>
      </c>
      <c r="M252">
        <f t="shared" si="22"/>
        <v>1.2941364435213215E-2</v>
      </c>
      <c r="N252">
        <f>IFERROR(IFERROR(INDEX(prices!$A$2:$G$507, (MATCH(I252+30,prices!$A$2:$A$507,0)), 5), INDEX(prices!$A$2:$G$507, (MATCH(I252+32,prices!$A$2:$A$507,0)), 5)), INDEX(prices!$A$2:$G$507, (MATCH(I252+33,prices!$A$2:$A$507,0)), 5))</f>
        <v>13.555</v>
      </c>
      <c r="O252">
        <f t="shared" si="23"/>
        <v>2.2632968691059897E-2</v>
      </c>
      <c r="P252">
        <f>IFERROR(IFERROR(INDEX(prices!$A$2:$G$507, (MATCH(I252+60,prices!$A$2:$A$507,0)), 5), INDEX(prices!$A$2:$G$507, (MATCH(I252+62,prices!$A$2:$A$507,0)), 5)), INDEX(prices!$A$2:$G$507, (MATCH(I252+63,prices!$A$2:$A$507,0)), 5))</f>
        <v>13.255000000000001</v>
      </c>
      <c r="Q252">
        <f t="shared" si="24"/>
        <v>-1.7602371687974721E-2</v>
      </c>
      <c r="R252">
        <f>IFERROR(IFERROR(INDEX(prices!$A$2:$G$507, (MATCH(I252+90,prices!$A$2:$A$507,0)), 5), INDEX(prices!$A$2:$G$507, (MATCH(I252+92,prices!$A$2:$A$507,0)), 5)), INDEX(prices!$A$2:$G$507, (MATCH(I252+93,prices!$A$2:$A$507,0)), 5))</f>
        <v>14.2425</v>
      </c>
      <c r="S252">
        <f t="shared" si="25"/>
        <v>-1.5892209362584241E-2</v>
      </c>
      <c r="T252">
        <f>IFERROR(IFERROR(INDEX(prices!$A$2:$G$507, (MATCH(I252+15,prices!$A$2:$A$507,0)), 5), INDEX(prices!$A$2:$G$507, (MATCH(I252+17,prices!$A$2:$A$507,0)), 5)), INDEX(prices!$A$2:$G$507, (MATCH(I252+18,prices!$A$2:$A$507,0)), 5))</f>
        <v>13.94</v>
      </c>
      <c r="U252">
        <f t="shared" si="26"/>
        <v>2.094624285923536E-2</v>
      </c>
      <c r="V252">
        <f>IFERROR(IFERROR(INDEX(prices!$A$2:$G$507, (MATCH(I252+7,prices!$A$2:$A$507,0)), 5), INDEX(prices!$A$2:$G$507, (MATCH(I252+9,prices!$A$2:$A$507,0)), 5)), INDEX(prices!$A$2:$G$507, (MATCH(I252+10,prices!$A$2:$A$507,0)), 5))</f>
        <v>15.05</v>
      </c>
      <c r="W252">
        <f t="shared" si="27"/>
        <v>-2.8248587570621469E-2</v>
      </c>
    </row>
    <row r="253" spans="1:23">
      <c r="A253">
        <v>20151229</v>
      </c>
      <c r="B253">
        <v>1.05</v>
      </c>
      <c r="C253">
        <v>0.09</v>
      </c>
      <c r="D253">
        <v>-0.31</v>
      </c>
      <c r="E253">
        <v>0</v>
      </c>
      <c r="F253">
        <v>12</v>
      </c>
      <c r="G253">
        <v>29</v>
      </c>
      <c r="H253">
        <v>2015</v>
      </c>
      <c r="I253" s="1">
        <v>42367</v>
      </c>
      <c r="J253">
        <f>INDEX(pol!$A$2:$B$366, (MATCH(I253,pol!$A$2:$A$366,0)), 2)</f>
        <v>0.24112999198809501</v>
      </c>
      <c r="K253">
        <f t="shared" si="21"/>
        <v>0.30915345879593542</v>
      </c>
      <c r="L253">
        <f>INDEX(prices!$A$2:$G$253, (MATCH(I253,prices!$A$2:$A$253,0)), 5)</f>
        <v>15.755000000000001</v>
      </c>
      <c r="M253">
        <f t="shared" si="22"/>
        <v>-5.9936908517349442E-3</v>
      </c>
      <c r="N253">
        <f>IFERROR(IFERROR(INDEX(prices!$A$2:$G$507, (MATCH(I253+30,prices!$A$2:$A$507,0)), 5), INDEX(prices!$A$2:$G$507, (MATCH(I253+32,prices!$A$2:$A$507,0)), 5)), INDEX(prices!$A$2:$G$507, (MATCH(I253+33,prices!$A$2:$A$507,0)), 5))</f>
        <v>13.4175</v>
      </c>
      <c r="O253">
        <f t="shared" si="23"/>
        <v>-1.0143858354850556E-2</v>
      </c>
      <c r="P253">
        <f>IFERROR(IFERROR(INDEX(prices!$A$2:$G$507, (MATCH(I253+60,prices!$A$2:$A$507,0)), 5), INDEX(prices!$A$2:$G$507, (MATCH(I253+62,prices!$A$2:$A$507,0)), 5)), INDEX(prices!$A$2:$G$507, (MATCH(I253+63,prices!$A$2:$A$507,0)), 5))</f>
        <v>13.71</v>
      </c>
      <c r="Q253">
        <f t="shared" si="24"/>
        <v>3.4326669181440971E-2</v>
      </c>
      <c r="R253">
        <f>IFERROR(IFERROR(INDEX(prices!$A$2:$G$507, (MATCH(I253+90,prices!$A$2:$A$507,0)), 5), INDEX(prices!$A$2:$G$507, (MATCH(I253+92,prices!$A$2:$A$507,0)), 5)), INDEX(prices!$A$2:$G$507, (MATCH(I253+93,prices!$A$2:$A$507,0)), 5))</f>
        <v>14.1975</v>
      </c>
      <c r="S253">
        <f t="shared" si="25"/>
        <v>-3.1595576619273254E-3</v>
      </c>
      <c r="T253">
        <f>IFERROR(IFERROR(INDEX(prices!$A$2:$G$507, (MATCH(I253+15,prices!$A$2:$A$507,0)), 5), INDEX(prices!$A$2:$G$507, (MATCH(I253+17,prices!$A$2:$A$507,0)), 5)), INDEX(prices!$A$2:$G$507, (MATCH(I253+18,prices!$A$2:$A$507,0)), 5))</f>
        <v>13.965</v>
      </c>
      <c r="U253">
        <f t="shared" si="26"/>
        <v>1.7934002869440715E-3</v>
      </c>
      <c r="V253">
        <f>IFERROR(IFERROR(INDEX(prices!$A$2:$G$507, (MATCH(I253+7,prices!$A$2:$A$507,0)), 5), INDEX(prices!$A$2:$G$507, (MATCH(I253+9,prices!$A$2:$A$507,0)), 5)), INDEX(prices!$A$2:$G$507, (MATCH(I253+10,prices!$A$2:$A$507,0)), 5))</f>
        <v>14.17</v>
      </c>
      <c r="W253">
        <f t="shared" si="27"/>
        <v>-5.8471760797342238E-2</v>
      </c>
    </row>
    <row r="254" spans="1:23">
      <c r="A254">
        <v>20151230</v>
      </c>
      <c r="B254">
        <v>-0.74</v>
      </c>
      <c r="C254">
        <v>-0.17</v>
      </c>
      <c r="D254">
        <v>-0.13</v>
      </c>
      <c r="E254">
        <v>0</v>
      </c>
      <c r="F254">
        <v>12</v>
      </c>
      <c r="G254">
        <v>30</v>
      </c>
      <c r="H254">
        <v>2015</v>
      </c>
      <c r="I254" s="1">
        <v>42368</v>
      </c>
      <c r="J254">
        <f>INDEX(pol!$A$2:$B$366, (MATCH(I254,pol!$A$2:$A$366,0)), 2)</f>
        <v>0.16983007572961301</v>
      </c>
      <c r="K254">
        <f t="shared" si="21"/>
        <v>-0.29569078350901368</v>
      </c>
      <c r="L254" t="e">
        <f>INDEX(prices!$A$2:$G$253, (MATCH(I254,prices!$A$2:$A$253,0)), 5)</f>
        <v>#N/A</v>
      </c>
      <c r="M254" t="e">
        <f t="shared" si="22"/>
        <v>#N/A</v>
      </c>
      <c r="N254">
        <f>IFERROR(IFERROR(INDEX(prices!$A$2:$G$507, (MATCH(I254+30,prices!$A$2:$A$507,0)), 5), INDEX(prices!$A$2:$G$507, (MATCH(I254+32,prices!$A$2:$A$507,0)), 5)), INDEX(prices!$A$2:$G$507, (MATCH(I254+33,prices!$A$2:$A$507,0)), 5))</f>
        <v>13.21</v>
      </c>
      <c r="O254">
        <f t="shared" si="23"/>
        <v>-1.5464877957890782E-2</v>
      </c>
      <c r="P254">
        <f>IFERROR(IFERROR(INDEX(prices!$A$2:$G$507, (MATCH(I254+60,prices!$A$2:$A$507,0)), 5), INDEX(prices!$A$2:$G$507, (MATCH(I254+62,prices!$A$2:$A$507,0)), 5)), INDEX(prices!$A$2:$G$507, (MATCH(I254+63,prices!$A$2:$A$507,0)), 5))</f>
        <v>14.205</v>
      </c>
      <c r="Q254">
        <f t="shared" si="24"/>
        <v>3.6105032822757052E-2</v>
      </c>
      <c r="R254">
        <f>IFERROR(IFERROR(INDEX(prices!$A$2:$G$507, (MATCH(I254+90,prices!$A$2:$A$507,0)), 5), INDEX(prices!$A$2:$G$507, (MATCH(I254+92,prices!$A$2:$A$507,0)), 5)), INDEX(prices!$A$2:$G$507, (MATCH(I254+93,prices!$A$2:$A$507,0)), 5))</f>
        <v>14.2425</v>
      </c>
      <c r="S254">
        <f t="shared" si="25"/>
        <v>3.1695721077654466E-3</v>
      </c>
      <c r="T254">
        <f>IFERROR(IFERROR(INDEX(prices!$A$2:$G$507, (MATCH(I254+15,prices!$A$2:$A$507,0)), 5), INDEX(prices!$A$2:$G$507, (MATCH(I254+17,prices!$A$2:$A$507,0)), 5)), INDEX(prices!$A$2:$G$507, (MATCH(I254+18,prices!$A$2:$A$507,0)), 5))</f>
        <v>13.9</v>
      </c>
      <c r="U254">
        <f t="shared" si="26"/>
        <v>-4.6544933762978523E-3</v>
      </c>
      <c r="V254">
        <f>IFERROR(IFERROR(INDEX(prices!$A$2:$G$507, (MATCH(I254+7,prices!$A$2:$A$507,0)), 5), INDEX(prices!$A$2:$G$507, (MATCH(I254+9,prices!$A$2:$A$507,0)), 5)), INDEX(prices!$A$2:$G$507, (MATCH(I254+10,prices!$A$2:$A$507,0)), 5))</f>
        <v>14.07</v>
      </c>
      <c r="W254">
        <f t="shared" si="27"/>
        <v>-7.057163020465748E-3</v>
      </c>
    </row>
    <row r="255" spans="1:23">
      <c r="A255">
        <v>20151231</v>
      </c>
      <c r="B255">
        <v>-0.92</v>
      </c>
      <c r="C255">
        <v>-0.24</v>
      </c>
      <c r="D255">
        <v>0.25</v>
      </c>
      <c r="E255">
        <v>0</v>
      </c>
      <c r="F255">
        <v>12</v>
      </c>
      <c r="G255">
        <v>31</v>
      </c>
      <c r="H255">
        <v>2015</v>
      </c>
      <c r="I255" s="1">
        <v>42369</v>
      </c>
      <c r="J255" t="e">
        <f>INDEX(pol!$A$2:$B$366, (MATCH(I255,pol!$A$2:$A$366,0)), 2)</f>
        <v>#N/A</v>
      </c>
      <c r="K255" t="e">
        <f t="shared" si="21"/>
        <v>#N/A</v>
      </c>
      <c r="L255" t="e">
        <f>INDEX(prices!$A$2:$G$253, (MATCH(I255,prices!$A$2:$A$253,0)), 5)</f>
        <v>#N/A</v>
      </c>
      <c r="M255" t="e">
        <f t="shared" si="22"/>
        <v>#N/A</v>
      </c>
      <c r="N255">
        <f>IFERROR(IFERROR(INDEX(prices!$A$2:$G$507, (MATCH(I255+30,prices!$A$2:$A$507,0)), 5), INDEX(prices!$A$2:$G$507, (MATCH(I255+32,prices!$A$2:$A$507,0)), 5)), INDEX(prices!$A$2:$G$507, (MATCH(I255+33,prices!$A$2:$A$507,0)), 5))</f>
        <v>13.102499999999999</v>
      </c>
      <c r="O255">
        <f t="shared" ref="O255" si="28">(N255-N254)/N254</f>
        <v>-8.137774413323369E-3</v>
      </c>
      <c r="P255">
        <f>IFERROR(IFERROR(INDEX(prices!$A$2:$G$507, (MATCH(I255+60,prices!$A$2:$A$507,0)), 5), INDEX(prices!$A$2:$G$507, (MATCH(I255+62,prices!$A$2:$A$507,0)), 5)), INDEX(prices!$A$2:$G$507, (MATCH(I255+63,prices!$A$2:$A$507,0)), 5))</f>
        <v>13.71</v>
      </c>
      <c r="Q255">
        <f t="shared" ref="Q255" si="29">(P255-P254)/P254</f>
        <v>-3.4846884899683156E-2</v>
      </c>
      <c r="R255">
        <f>IFERROR(IFERROR(INDEX(prices!$A$2:$G$507, (MATCH(I255+90,prices!$A$2:$A$507,0)), 5), INDEX(prices!$A$2:$G$507, (MATCH(I255+92,prices!$A$2:$A$507,0)), 5)), INDEX(prices!$A$2:$G$507, (MATCH(I255+93,prices!$A$2:$A$507,0)), 5))</f>
        <v>14.525</v>
      </c>
      <c r="S255">
        <f t="shared" ref="S255" si="30">(R255-R254)/R254</f>
        <v>1.9835000877654951E-2</v>
      </c>
      <c r="T255">
        <f>IFERROR(IFERROR(INDEX(prices!$A$2:$G$507, (MATCH(I255+15,prices!$A$2:$A$507,0)), 5), INDEX(prices!$A$2:$G$507, (MATCH(I255+17,prices!$A$2:$A$507,0)), 5)), INDEX(prices!$A$2:$G$507, (MATCH(I255+18,prices!$A$2:$A$507,0)), 5))</f>
        <v>13.2125</v>
      </c>
      <c r="U255">
        <f t="shared" ref="U255" si="31">(T255-T254)/T254</f>
        <v>-4.9460431654676257E-2</v>
      </c>
      <c r="V255">
        <f>IFERROR(IFERROR(INDEX(prices!$A$2:$G$507, (MATCH(I255+7,prices!$A$2:$A$507,0)), 5), INDEX(prices!$A$2:$G$507, (MATCH(I255+9,prices!$A$2:$A$507,0)), 5)), INDEX(prices!$A$2:$G$507, (MATCH(I255+10,prices!$A$2:$A$507,0)), 5))</f>
        <v>13.425000000000001</v>
      </c>
      <c r="W255">
        <f t="shared" ref="W255" si="32">(V255-V254)/V254</f>
        <v>-4.5842217484008498E-2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selection activeCell="C17" sqref="C1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30</v>
      </c>
    </row>
    <row r="2" spans="1:3">
      <c r="A2" s="1">
        <v>42005</v>
      </c>
      <c r="B2">
        <v>0.22585365066914401</v>
      </c>
      <c r="C2">
        <v>2.32342007434944</v>
      </c>
    </row>
    <row r="3" spans="1:3">
      <c r="A3" s="1">
        <v>42006</v>
      </c>
      <c r="B3">
        <v>0.223196616049751</v>
      </c>
      <c r="C3">
        <v>1.69651741293532</v>
      </c>
    </row>
    <row r="4" spans="1:3">
      <c r="A4" s="1">
        <v>42007</v>
      </c>
      <c r="B4">
        <v>0.21019516754945</v>
      </c>
      <c r="C4">
        <v>1.4505494505494501</v>
      </c>
    </row>
    <row r="5" spans="1:3">
      <c r="A5" s="1">
        <v>42008</v>
      </c>
      <c r="B5">
        <v>0.19141110855438501</v>
      </c>
      <c r="C5">
        <v>1.7438596491228</v>
      </c>
    </row>
    <row r="6" spans="1:3">
      <c r="A6" s="1">
        <v>42009</v>
      </c>
      <c r="B6">
        <v>0.185154740862816</v>
      </c>
      <c r="C6">
        <v>4.4584837545126303</v>
      </c>
    </row>
    <row r="7" spans="1:3">
      <c r="A7" s="1">
        <v>42010</v>
      </c>
      <c r="B7">
        <v>0.17808512878530999</v>
      </c>
      <c r="C7">
        <v>2.54802259887005</v>
      </c>
    </row>
    <row r="8" spans="1:3">
      <c r="A8" s="1">
        <v>42011</v>
      </c>
      <c r="B8">
        <v>0.237010286636752</v>
      </c>
      <c r="C8">
        <v>1.13675213675213</v>
      </c>
    </row>
    <row r="9" spans="1:3">
      <c r="A9" s="1">
        <v>42012</v>
      </c>
      <c r="B9">
        <v>0.44313092160000001</v>
      </c>
      <c r="C9">
        <v>1.2863636363636299</v>
      </c>
    </row>
    <row r="10" spans="1:3">
      <c r="A10" s="1">
        <v>42013</v>
      </c>
      <c r="B10">
        <v>0.23993444782736001</v>
      </c>
      <c r="C10">
        <v>1.3778501628664399</v>
      </c>
    </row>
    <row r="11" spans="1:3">
      <c r="A11" s="1">
        <v>42014</v>
      </c>
      <c r="B11">
        <v>0.337690792516042</v>
      </c>
      <c r="C11">
        <v>8.2192513368983899</v>
      </c>
    </row>
    <row r="12" spans="1:3">
      <c r="A12" s="1">
        <v>42015</v>
      </c>
      <c r="B12">
        <v>0.25620837368514299</v>
      </c>
      <c r="C12">
        <v>3.2882483370288198</v>
      </c>
    </row>
    <row r="13" spans="1:3">
      <c r="A13" s="1">
        <v>42016</v>
      </c>
      <c r="B13">
        <v>0.39071158004320899</v>
      </c>
      <c r="C13">
        <v>1.3395061728394999</v>
      </c>
    </row>
    <row r="14" spans="1:3">
      <c r="A14" s="1">
        <v>42017</v>
      </c>
      <c r="B14">
        <v>0.18922479270565901</v>
      </c>
      <c r="C14">
        <v>11.732075471698099</v>
      </c>
    </row>
    <row r="15" spans="1:3">
      <c r="A15" s="1">
        <v>42018</v>
      </c>
      <c r="B15">
        <v>0.215851341282115</v>
      </c>
      <c r="C15">
        <v>2.4911838790931902</v>
      </c>
    </row>
    <row r="16" spans="1:3">
      <c r="A16" s="1">
        <v>42019</v>
      </c>
      <c r="B16">
        <v>0.28156721428707399</v>
      </c>
      <c r="C16">
        <v>311.46802721088397</v>
      </c>
    </row>
    <row r="17" spans="1:3">
      <c r="A17" s="1">
        <v>42020</v>
      </c>
      <c r="B17">
        <v>0.15394665299565199</v>
      </c>
      <c r="C17">
        <v>18.0695652173913</v>
      </c>
    </row>
    <row r="18" spans="1:3">
      <c r="A18" s="1">
        <v>42021</v>
      </c>
      <c r="B18">
        <v>0.39361467165617398</v>
      </c>
      <c r="C18">
        <v>18.569007263922501</v>
      </c>
    </row>
    <row r="19" spans="1:3">
      <c r="A19" s="1">
        <v>42022</v>
      </c>
      <c r="B19">
        <v>0.26462180828187898</v>
      </c>
      <c r="C19">
        <v>2.4026845637583798</v>
      </c>
    </row>
    <row r="20" spans="1:3">
      <c r="A20" s="1">
        <v>42023</v>
      </c>
      <c r="B20">
        <v>0.25960010165472203</v>
      </c>
      <c r="C20">
        <v>6.3420195439739402</v>
      </c>
    </row>
    <row r="21" spans="1:3">
      <c r="A21" s="1">
        <v>42024</v>
      </c>
      <c r="B21">
        <v>0.314078555632545</v>
      </c>
      <c r="C21">
        <v>18.1601049868766</v>
      </c>
    </row>
    <row r="22" spans="1:3">
      <c r="A22" s="1">
        <v>42025</v>
      </c>
      <c r="B22">
        <v>0.28412583901872601</v>
      </c>
      <c r="C22">
        <v>1.3370786516853901</v>
      </c>
    </row>
    <row r="23" spans="1:3">
      <c r="A23" s="1">
        <v>42026</v>
      </c>
      <c r="B23">
        <v>0.22716412367823299</v>
      </c>
      <c r="C23">
        <v>4.7981072555204998</v>
      </c>
    </row>
    <row r="24" spans="1:3">
      <c r="A24" s="1">
        <v>42027</v>
      </c>
      <c r="B24">
        <v>0.21876897495918299</v>
      </c>
      <c r="C24">
        <v>1.7673469387755101</v>
      </c>
    </row>
    <row r="25" spans="1:3">
      <c r="A25" s="1">
        <v>42028</v>
      </c>
      <c r="B25">
        <v>0.24282537201639301</v>
      </c>
      <c r="C25">
        <v>1.4016393442622901</v>
      </c>
    </row>
    <row r="26" spans="1:3">
      <c r="A26" s="1">
        <v>42029</v>
      </c>
      <c r="B26">
        <v>0.27271102616666598</v>
      </c>
      <c r="C26">
        <v>3.49242424242424</v>
      </c>
    </row>
    <row r="27" spans="1:3">
      <c r="A27" s="1">
        <v>42030</v>
      </c>
      <c r="B27">
        <v>0.27756634231666599</v>
      </c>
      <c r="C27">
        <v>1.63333333333333</v>
      </c>
    </row>
    <row r="28" spans="1:3">
      <c r="A28" s="1">
        <v>42031</v>
      </c>
      <c r="B28">
        <v>0.240564153016877</v>
      </c>
      <c r="C28">
        <v>1.55696202531645</v>
      </c>
    </row>
    <row r="29" spans="1:3">
      <c r="A29" s="1">
        <v>42032</v>
      </c>
      <c r="B29">
        <v>0.25486720909632998</v>
      </c>
      <c r="C29">
        <v>1.5321100917431101</v>
      </c>
    </row>
    <row r="30" spans="1:3">
      <c r="A30" s="1">
        <v>42033</v>
      </c>
      <c r="B30">
        <v>0.19885104462452</v>
      </c>
      <c r="C30">
        <v>1.30651340996168</v>
      </c>
    </row>
    <row r="31" spans="1:3">
      <c r="A31" s="1">
        <v>42034</v>
      </c>
      <c r="B31">
        <v>0.41378561992162999</v>
      </c>
      <c r="C31">
        <v>27.169278996865199</v>
      </c>
    </row>
    <row r="32" spans="1:3">
      <c r="A32" s="1">
        <v>42035</v>
      </c>
      <c r="B32">
        <v>0.22370956877734299</v>
      </c>
      <c r="C32">
        <v>2.3046875</v>
      </c>
    </row>
    <row r="33" spans="1:3">
      <c r="A33" s="1">
        <v>42036</v>
      </c>
      <c r="B33">
        <v>0.24810276784732799</v>
      </c>
      <c r="C33">
        <v>2.2671755725190801</v>
      </c>
    </row>
    <row r="34" spans="1:3">
      <c r="A34" s="1">
        <v>42037</v>
      </c>
      <c r="B34">
        <v>0.29035900751013399</v>
      </c>
      <c r="C34">
        <v>2.9256756756756701</v>
      </c>
    </row>
    <row r="35" spans="1:3">
      <c r="A35" s="1">
        <v>42038</v>
      </c>
      <c r="B35">
        <v>0.21111811792788401</v>
      </c>
      <c r="C35">
        <v>1.4326923076922999</v>
      </c>
    </row>
    <row r="36" spans="1:3">
      <c r="A36" s="1">
        <v>42039</v>
      </c>
      <c r="B36">
        <v>0.27491906334397098</v>
      </c>
      <c r="C36">
        <v>4.5531914893616996</v>
      </c>
    </row>
    <row r="37" spans="1:3">
      <c r="A37" s="1">
        <v>42040</v>
      </c>
      <c r="B37">
        <v>0.25180907393511398</v>
      </c>
      <c r="C37">
        <v>1.72519083969465</v>
      </c>
    </row>
    <row r="38" spans="1:3">
      <c r="A38" s="1">
        <v>42041</v>
      </c>
      <c r="B38">
        <v>0.25016233207437999</v>
      </c>
      <c r="C38">
        <v>1.5123966942148701</v>
      </c>
    </row>
    <row r="39" spans="1:3">
      <c r="A39" s="1">
        <v>42042</v>
      </c>
      <c r="B39">
        <v>0.27096784980495298</v>
      </c>
      <c r="C39">
        <v>4.8452012383900902</v>
      </c>
    </row>
    <row r="40" spans="1:3">
      <c r="A40" s="1">
        <v>42043</v>
      </c>
      <c r="B40">
        <v>0.28173222721694902</v>
      </c>
      <c r="C40">
        <v>2.4033898305084702</v>
      </c>
    </row>
    <row r="41" spans="1:3">
      <c r="A41" s="1">
        <v>42044</v>
      </c>
      <c r="B41">
        <v>0.194016710317647</v>
      </c>
      <c r="C41">
        <v>1.70588235294117</v>
      </c>
    </row>
    <row r="42" spans="1:3">
      <c r="A42" s="1">
        <v>42045</v>
      </c>
      <c r="B42">
        <v>0.261423963141935</v>
      </c>
      <c r="C42">
        <v>5.7612903225806402</v>
      </c>
    </row>
    <row r="43" spans="1:3">
      <c r="A43" s="1">
        <v>42046</v>
      </c>
      <c r="B43">
        <v>0.20049557814937699</v>
      </c>
      <c r="C43">
        <v>2.4273858921161802</v>
      </c>
    </row>
    <row r="44" spans="1:3">
      <c r="A44" s="1">
        <v>42047</v>
      </c>
      <c r="B44">
        <v>0.21667075711647699</v>
      </c>
      <c r="C44">
        <v>1.92613636363636</v>
      </c>
    </row>
    <row r="45" spans="1:3">
      <c r="A45" s="1">
        <v>42048</v>
      </c>
      <c r="B45">
        <v>0.320581961575581</v>
      </c>
      <c r="C45">
        <v>1.17441860465116</v>
      </c>
    </row>
    <row r="46" spans="1:3">
      <c r="A46" s="1">
        <v>42049</v>
      </c>
      <c r="B46">
        <v>0.29227004791428501</v>
      </c>
      <c r="C46">
        <v>2.96571428571428</v>
      </c>
    </row>
    <row r="47" spans="1:3">
      <c r="A47" s="1">
        <v>42050</v>
      </c>
      <c r="B47">
        <v>0.254002430474637</v>
      </c>
      <c r="C47">
        <v>1.5724637681159399</v>
      </c>
    </row>
    <row r="48" spans="1:3">
      <c r="A48" s="1">
        <v>42051</v>
      </c>
      <c r="B48">
        <v>0.29103937560402598</v>
      </c>
      <c r="C48">
        <v>1.3489932885906</v>
      </c>
    </row>
    <row r="49" spans="1:3">
      <c r="A49" s="1">
        <v>42052</v>
      </c>
      <c r="B49">
        <v>0.231470905094915</v>
      </c>
      <c r="C49">
        <v>2.03728813559322</v>
      </c>
    </row>
    <row r="50" spans="1:3">
      <c r="A50" s="1">
        <v>42053</v>
      </c>
      <c r="B50">
        <v>0.244783360596214</v>
      </c>
      <c r="C50">
        <v>3.13249211356466</v>
      </c>
    </row>
    <row r="51" spans="1:3">
      <c r="A51" s="1">
        <v>42054</v>
      </c>
      <c r="B51">
        <v>0.23665376106060601</v>
      </c>
      <c r="C51">
        <v>1.4393939393939299</v>
      </c>
    </row>
    <row r="52" spans="1:3">
      <c r="A52" s="1">
        <v>42055</v>
      </c>
      <c r="B52">
        <v>0.34665291090243799</v>
      </c>
      <c r="C52">
        <v>31.401084010840101</v>
      </c>
    </row>
    <row r="53" spans="1:3">
      <c r="A53" s="1">
        <v>42056</v>
      </c>
      <c r="B53">
        <v>0.220491726941176</v>
      </c>
      <c r="C53">
        <v>1.3529411764705801</v>
      </c>
    </row>
    <row r="54" spans="1:3">
      <c r="A54" s="1">
        <v>42057</v>
      </c>
      <c r="B54">
        <v>0.33586070966118398</v>
      </c>
      <c r="C54">
        <v>2.0263157894736801</v>
      </c>
    </row>
    <row r="55" spans="1:3">
      <c r="A55" s="1">
        <v>42058</v>
      </c>
      <c r="B55">
        <v>0.28811400089981998</v>
      </c>
      <c r="C55">
        <v>150.79606440071501</v>
      </c>
    </row>
    <row r="56" spans="1:3">
      <c r="A56" s="1">
        <v>42059</v>
      </c>
      <c r="B56">
        <v>0.24827878056459299</v>
      </c>
      <c r="C56">
        <v>2.7129186602870798</v>
      </c>
    </row>
    <row r="57" spans="1:3">
      <c r="A57" s="1">
        <v>42060</v>
      </c>
      <c r="B57">
        <v>0.32670271684507002</v>
      </c>
      <c r="C57">
        <v>7.4676056338028101</v>
      </c>
    </row>
    <row r="58" spans="1:3">
      <c r="A58" s="1">
        <v>42061</v>
      </c>
      <c r="B58">
        <v>0.20499489944966401</v>
      </c>
      <c r="C58">
        <v>1.3892617449664399</v>
      </c>
    </row>
    <row r="59" spans="1:3">
      <c r="A59" s="1">
        <v>42062</v>
      </c>
      <c r="B59">
        <v>0.129566417942307</v>
      </c>
      <c r="C59">
        <v>1.2769230769230699</v>
      </c>
    </row>
    <row r="60" spans="1:3">
      <c r="A60" s="1">
        <v>42063</v>
      </c>
      <c r="B60">
        <v>0.209943045181818</v>
      </c>
      <c r="C60">
        <v>1.6666666666666601</v>
      </c>
    </row>
    <row r="61" spans="1:3">
      <c r="A61" s="1">
        <v>42064</v>
      </c>
      <c r="B61">
        <v>0.166115850765957</v>
      </c>
      <c r="C61">
        <v>1.5319148936170199</v>
      </c>
    </row>
    <row r="62" spans="1:3">
      <c r="A62" s="1">
        <v>42065</v>
      </c>
      <c r="B62">
        <v>0.17595262893055399</v>
      </c>
      <c r="C62">
        <v>37.938888888888798</v>
      </c>
    </row>
    <row r="63" spans="1:3">
      <c r="A63" s="1">
        <v>42066</v>
      </c>
      <c r="B63">
        <v>0.26443378101547899</v>
      </c>
      <c r="C63">
        <v>7.9845201238390002</v>
      </c>
    </row>
    <row r="64" spans="1:3">
      <c r="A64" s="1">
        <v>42067</v>
      </c>
      <c r="B64">
        <v>0.193217203565693</v>
      </c>
      <c r="C64">
        <v>1.43065693430656</v>
      </c>
    </row>
    <row r="65" spans="1:3">
      <c r="A65" s="1">
        <v>42068</v>
      </c>
      <c r="B65">
        <v>0.25322928203755102</v>
      </c>
      <c r="C65">
        <v>299.92072322670299</v>
      </c>
    </row>
    <row r="66" spans="1:3">
      <c r="A66" s="1">
        <v>42069</v>
      </c>
      <c r="B66">
        <v>0.26013491556410201</v>
      </c>
      <c r="C66">
        <v>3.31235431235431</v>
      </c>
    </row>
    <row r="67" spans="1:3">
      <c r="A67" s="1">
        <v>42070</v>
      </c>
      <c r="B67">
        <v>0.25738593147628003</v>
      </c>
      <c r="C67">
        <v>10.696394686907</v>
      </c>
    </row>
    <row r="68" spans="1:3">
      <c r="A68" s="1">
        <v>42071</v>
      </c>
      <c r="B68">
        <v>0.25017712563934302</v>
      </c>
      <c r="C68">
        <v>7.1311475409835996</v>
      </c>
    </row>
    <row r="69" spans="1:3">
      <c r="A69" s="1">
        <v>42072</v>
      </c>
      <c r="B69">
        <v>0.22219458364414399</v>
      </c>
      <c r="C69">
        <v>1.3963963963963899</v>
      </c>
    </row>
    <row r="70" spans="1:3">
      <c r="A70" s="1">
        <v>42073</v>
      </c>
      <c r="B70">
        <v>0.210704976224066</v>
      </c>
      <c r="C70">
        <v>3.0746887966804901</v>
      </c>
    </row>
    <row r="71" spans="1:3">
      <c r="A71" s="1">
        <v>42074</v>
      </c>
      <c r="B71">
        <v>0.22495617003308799</v>
      </c>
      <c r="C71">
        <v>2.1911764705882302</v>
      </c>
    </row>
    <row r="72" spans="1:3">
      <c r="A72" s="1">
        <v>42075</v>
      </c>
      <c r="B72">
        <v>0.27243950662953897</v>
      </c>
      <c r="C72">
        <v>8.9128329297820805</v>
      </c>
    </row>
    <row r="73" spans="1:3">
      <c r="A73" s="1">
        <v>42076</v>
      </c>
      <c r="B73">
        <v>0.33946390541666599</v>
      </c>
      <c r="C73">
        <v>1.3333333333333299</v>
      </c>
    </row>
    <row r="74" spans="1:3">
      <c r="A74" s="1">
        <v>42077</v>
      </c>
      <c r="B74">
        <v>0.181614666773148</v>
      </c>
      <c r="C74">
        <v>1.57407407407407</v>
      </c>
    </row>
    <row r="75" spans="1:3">
      <c r="A75" s="1">
        <v>42078</v>
      </c>
      <c r="B75">
        <v>0.28160993902678499</v>
      </c>
      <c r="C75">
        <v>2.2589285714285698</v>
      </c>
    </row>
    <row r="76" spans="1:3">
      <c r="A76" s="1">
        <v>42079</v>
      </c>
      <c r="B76">
        <v>0.25038072027536201</v>
      </c>
      <c r="C76">
        <v>1.3260869565217299</v>
      </c>
    </row>
    <row r="77" spans="1:3">
      <c r="A77" s="1">
        <v>42080</v>
      </c>
      <c r="B77">
        <v>0.25264287445634898</v>
      </c>
      <c r="C77">
        <v>1.8333333333333299</v>
      </c>
    </row>
    <row r="78" spans="1:3">
      <c r="A78" s="1">
        <v>42082</v>
      </c>
      <c r="B78">
        <v>0.21982191509374899</v>
      </c>
      <c r="C78">
        <v>2.0347222222222201</v>
      </c>
    </row>
    <row r="79" spans="1:3">
      <c r="A79" s="1">
        <v>42083</v>
      </c>
      <c r="B79">
        <v>0.30806921194560599</v>
      </c>
      <c r="C79">
        <v>1.6276150627615</v>
      </c>
    </row>
    <row r="80" spans="1:3">
      <c r="A80" s="1">
        <v>42084</v>
      </c>
      <c r="B80">
        <v>0.268847362966329</v>
      </c>
      <c r="C80">
        <v>1.8013468013467999</v>
      </c>
    </row>
    <row r="81" spans="1:3">
      <c r="A81" s="1">
        <v>42085</v>
      </c>
      <c r="B81">
        <v>0.35617467135539999</v>
      </c>
      <c r="C81">
        <v>2.3240418118466799</v>
      </c>
    </row>
    <row r="82" spans="1:3">
      <c r="A82" s="1">
        <v>42086</v>
      </c>
      <c r="B82">
        <v>0.21754854302631499</v>
      </c>
      <c r="C82">
        <v>1.2280701754385901</v>
      </c>
    </row>
    <row r="83" spans="1:3">
      <c r="A83" s="1">
        <v>42087</v>
      </c>
      <c r="B83">
        <v>0.24376433607443301</v>
      </c>
      <c r="C83">
        <v>1.2200647249190899</v>
      </c>
    </row>
    <row r="84" spans="1:3">
      <c r="A84" s="1">
        <v>42088</v>
      </c>
      <c r="B84">
        <v>0.25528686147104201</v>
      </c>
      <c r="C84">
        <v>1.3938223938223899</v>
      </c>
    </row>
    <row r="85" spans="1:3">
      <c r="A85" s="1">
        <v>42089</v>
      </c>
      <c r="B85">
        <v>0.25338783024365402</v>
      </c>
      <c r="C85">
        <v>3.0507614213197898</v>
      </c>
    </row>
    <row r="86" spans="1:3">
      <c r="A86" s="1">
        <v>42090</v>
      </c>
      <c r="B86">
        <v>0.211715948580912</v>
      </c>
      <c r="C86">
        <v>1.29875518672199</v>
      </c>
    </row>
    <row r="87" spans="1:3">
      <c r="A87" s="1">
        <v>42091</v>
      </c>
      <c r="B87">
        <v>0.23542865846056699</v>
      </c>
      <c r="C87">
        <v>2.9684542586750702</v>
      </c>
    </row>
    <row r="88" spans="1:3">
      <c r="A88" s="1">
        <v>42092</v>
      </c>
      <c r="B88">
        <v>0.19869092704962699</v>
      </c>
      <c r="C88">
        <v>15.6253101736972</v>
      </c>
    </row>
    <row r="89" spans="1:3">
      <c r="A89" s="1">
        <v>42093</v>
      </c>
      <c r="B89">
        <v>0.218287144402597</v>
      </c>
      <c r="C89">
        <v>2.9220779220779201</v>
      </c>
    </row>
    <row r="90" spans="1:3">
      <c r="A90" s="1">
        <v>42094</v>
      </c>
      <c r="B90">
        <v>0.215221704707446</v>
      </c>
      <c r="C90">
        <v>2.9680851063829699</v>
      </c>
    </row>
    <row r="91" spans="1:3">
      <c r="A91" s="1">
        <v>42095</v>
      </c>
      <c r="B91">
        <v>0.15623256901830601</v>
      </c>
      <c r="C91">
        <v>6.2677345537757398</v>
      </c>
    </row>
    <row r="92" spans="1:3">
      <c r="A92" s="1">
        <v>42096</v>
      </c>
      <c r="B92">
        <v>0.24189642963323699</v>
      </c>
      <c r="C92">
        <v>2.36389684813753</v>
      </c>
    </row>
    <row r="93" spans="1:3">
      <c r="A93" s="1">
        <v>42097</v>
      </c>
      <c r="B93">
        <v>0.354508968355705</v>
      </c>
      <c r="C93">
        <v>1.6040268456375799</v>
      </c>
    </row>
    <row r="94" spans="1:3">
      <c r="A94" s="1">
        <v>42098</v>
      </c>
      <c r="B94">
        <v>0.28360663743973902</v>
      </c>
      <c r="C94">
        <v>1.99022801302931</v>
      </c>
    </row>
    <row r="95" spans="1:3">
      <c r="A95" s="1">
        <v>42099</v>
      </c>
      <c r="B95">
        <v>0.238589132532846</v>
      </c>
      <c r="C95">
        <v>1.2773722627737201</v>
      </c>
    </row>
    <row r="96" spans="1:3">
      <c r="A96" s="1">
        <v>42100</v>
      </c>
      <c r="B96">
        <v>0.23913346629999899</v>
      </c>
      <c r="C96">
        <v>1.3416666666666599</v>
      </c>
    </row>
    <row r="97" spans="1:3">
      <c r="A97" s="1">
        <v>42101</v>
      </c>
      <c r="B97">
        <v>0.173239641288571</v>
      </c>
      <c r="C97">
        <v>2.04571428571428</v>
      </c>
    </row>
    <row r="98" spans="1:3">
      <c r="A98" s="1">
        <v>42102</v>
      </c>
      <c r="B98">
        <v>0.29557640384406703</v>
      </c>
      <c r="C98">
        <v>1.2915254237288101</v>
      </c>
    </row>
    <row r="99" spans="1:3">
      <c r="A99" s="1">
        <v>42103</v>
      </c>
      <c r="B99">
        <v>0.18577319302419301</v>
      </c>
      <c r="C99">
        <v>2.8790322580645098</v>
      </c>
    </row>
    <row r="100" spans="1:3">
      <c r="A100" s="1">
        <v>42104</v>
      </c>
      <c r="B100">
        <v>0.201740917579942</v>
      </c>
      <c r="C100">
        <v>500.54966887417203</v>
      </c>
    </row>
    <row r="101" spans="1:3">
      <c r="A101" s="1">
        <v>42105</v>
      </c>
      <c r="B101">
        <v>0.22750512647352</v>
      </c>
      <c r="C101">
        <v>3.2180685358255401</v>
      </c>
    </row>
    <row r="102" spans="1:3">
      <c r="A102" s="1">
        <v>42106</v>
      </c>
      <c r="B102">
        <v>0.21189662976562501</v>
      </c>
      <c r="C102">
        <v>1.59375</v>
      </c>
    </row>
    <row r="103" spans="1:3">
      <c r="A103" s="1">
        <v>42107</v>
      </c>
      <c r="B103">
        <v>0.22232605766796801</v>
      </c>
      <c r="C103">
        <v>2.171875</v>
      </c>
    </row>
    <row r="104" spans="1:3">
      <c r="A104" s="1">
        <v>42108</v>
      </c>
      <c r="B104">
        <v>0.34947672948590303</v>
      </c>
      <c r="C104">
        <v>5.9883913764510703</v>
      </c>
    </row>
    <row r="105" spans="1:3">
      <c r="A105" s="1">
        <v>42109</v>
      </c>
      <c r="B105">
        <v>0.26587602573619601</v>
      </c>
      <c r="C105">
        <v>1.52147239263803</v>
      </c>
    </row>
    <row r="106" spans="1:3">
      <c r="A106" s="1">
        <v>42110</v>
      </c>
      <c r="B106">
        <v>-0.104713997491596</v>
      </c>
      <c r="C106">
        <v>1.1428571428571399</v>
      </c>
    </row>
    <row r="107" spans="1:3">
      <c r="A107" s="1">
        <v>42111</v>
      </c>
      <c r="B107">
        <v>0.14678918304098301</v>
      </c>
      <c r="C107">
        <v>1.1147540983606501</v>
      </c>
    </row>
    <row r="108" spans="1:3">
      <c r="A108" s="1">
        <v>42112</v>
      </c>
      <c r="B108">
        <v>0.24023993157894699</v>
      </c>
      <c r="C108">
        <v>2.0328947368421</v>
      </c>
    </row>
    <row r="109" spans="1:3">
      <c r="A109" s="1">
        <v>42113</v>
      </c>
      <c r="B109">
        <v>0.149782194365187</v>
      </c>
      <c r="C109">
        <v>2.2354948805460699</v>
      </c>
    </row>
    <row r="110" spans="1:3">
      <c r="A110" s="1">
        <v>42114</v>
      </c>
      <c r="B110">
        <v>0.27358821614673901</v>
      </c>
      <c r="C110">
        <v>1.6847826086956501</v>
      </c>
    </row>
    <row r="111" spans="1:3">
      <c r="A111" s="1">
        <v>42115</v>
      </c>
      <c r="B111">
        <v>0.27887610702438898</v>
      </c>
      <c r="C111">
        <v>1.48780487804878</v>
      </c>
    </row>
    <row r="112" spans="1:3">
      <c r="A112" s="1">
        <v>42116</v>
      </c>
      <c r="B112">
        <v>0.23681918866027299</v>
      </c>
      <c r="C112">
        <v>3.13698630136986</v>
      </c>
    </row>
    <row r="113" spans="1:3">
      <c r="A113" s="1">
        <v>42117</v>
      </c>
      <c r="B113">
        <v>0.34437806879860999</v>
      </c>
      <c r="C113">
        <v>2.93055555555555</v>
      </c>
    </row>
    <row r="114" spans="1:3">
      <c r="A114" s="1">
        <v>42118</v>
      </c>
      <c r="B114">
        <v>0.28231778557709197</v>
      </c>
      <c r="C114">
        <v>1.41409691629955</v>
      </c>
    </row>
    <row r="115" spans="1:3">
      <c r="A115" s="1">
        <v>42119</v>
      </c>
      <c r="B115">
        <v>0.146436148438889</v>
      </c>
      <c r="C115">
        <v>14.7111111111111</v>
      </c>
    </row>
    <row r="116" spans="1:3">
      <c r="A116" s="1">
        <v>42120</v>
      </c>
      <c r="B116">
        <v>0.248616903972602</v>
      </c>
      <c r="C116">
        <v>2.11415525114155</v>
      </c>
    </row>
    <row r="117" spans="1:3">
      <c r="A117" s="1">
        <v>42121</v>
      </c>
      <c r="B117">
        <v>0.13003374757257999</v>
      </c>
      <c r="C117">
        <v>1.8817204301075201</v>
      </c>
    </row>
    <row r="118" spans="1:3">
      <c r="A118" s="1">
        <v>42122</v>
      </c>
      <c r="B118">
        <v>0.18893953863888799</v>
      </c>
      <c r="C118">
        <v>3.6234567901234498</v>
      </c>
    </row>
    <row r="119" spans="1:3">
      <c r="A119" s="1">
        <v>42123</v>
      </c>
      <c r="B119">
        <v>0.220584333327044</v>
      </c>
      <c r="C119">
        <v>1.5534591194968499</v>
      </c>
    </row>
    <row r="120" spans="1:3">
      <c r="A120" s="1">
        <v>42124</v>
      </c>
      <c r="B120">
        <v>0.247339450084337</v>
      </c>
      <c r="C120">
        <v>1.50602409638554</v>
      </c>
    </row>
    <row r="121" spans="1:3">
      <c r="A121" s="1">
        <v>42125</v>
      </c>
      <c r="B121">
        <v>0.165649740518378</v>
      </c>
      <c r="C121">
        <v>672.30682670667602</v>
      </c>
    </row>
    <row r="122" spans="1:3">
      <c r="A122" s="1">
        <v>42126</v>
      </c>
      <c r="B122">
        <v>0.26084473996456597</v>
      </c>
      <c r="C122">
        <v>1.49606299212598</v>
      </c>
    </row>
    <row r="123" spans="1:3">
      <c r="A123" s="1">
        <v>42127</v>
      </c>
      <c r="B123">
        <v>0.26858537993865</v>
      </c>
      <c r="C123">
        <v>6.24539877300613</v>
      </c>
    </row>
    <row r="124" spans="1:3">
      <c r="A124" s="1">
        <v>42128</v>
      </c>
      <c r="B124">
        <v>8.7477473111110898E-2</v>
      </c>
      <c r="C124">
        <v>2.02857142857142</v>
      </c>
    </row>
    <row r="125" spans="1:3">
      <c r="A125" s="1">
        <v>42129</v>
      </c>
      <c r="B125">
        <v>0.181743089576335</v>
      </c>
      <c r="C125">
        <v>3.7633587786259501</v>
      </c>
    </row>
    <row r="126" spans="1:3">
      <c r="A126" s="1">
        <v>42130</v>
      </c>
      <c r="B126">
        <v>0.28713413249518199</v>
      </c>
      <c r="C126">
        <v>53.682080924855399</v>
      </c>
    </row>
    <row r="127" spans="1:3">
      <c r="A127" s="1">
        <v>42131</v>
      </c>
      <c r="B127">
        <v>0.18253851055672099</v>
      </c>
      <c r="C127">
        <v>1.5756302521008401</v>
      </c>
    </row>
    <row r="128" spans="1:3">
      <c r="A128" s="1">
        <v>42132</v>
      </c>
      <c r="B128">
        <v>0.263782631465035</v>
      </c>
      <c r="C128">
        <v>1.29370629370629</v>
      </c>
    </row>
    <row r="129" spans="1:3">
      <c r="A129" s="1">
        <v>42133</v>
      </c>
      <c r="B129">
        <v>0.22001980958596401</v>
      </c>
      <c r="C129">
        <v>2.9719298245613999</v>
      </c>
    </row>
    <row r="130" spans="1:3">
      <c r="A130" s="1">
        <v>42134</v>
      </c>
      <c r="B130">
        <v>0.25435089066847799</v>
      </c>
      <c r="C130">
        <v>1.4673913043478199</v>
      </c>
    </row>
    <row r="131" spans="1:3">
      <c r="A131" s="1">
        <v>42135</v>
      </c>
      <c r="B131">
        <v>0.204428793057291</v>
      </c>
      <c r="C131">
        <v>1.2395833333333299</v>
      </c>
    </row>
    <row r="132" spans="1:3">
      <c r="A132" s="1">
        <v>42136</v>
      </c>
      <c r="B132">
        <v>0.240463114743421</v>
      </c>
      <c r="C132">
        <v>1.56578947368421</v>
      </c>
    </row>
    <row r="133" spans="1:3">
      <c r="A133" s="1">
        <v>42137</v>
      </c>
      <c r="B133">
        <v>0.23776350308486999</v>
      </c>
      <c r="C133">
        <v>3.9298892988929799</v>
      </c>
    </row>
    <row r="134" spans="1:3">
      <c r="A134" s="1">
        <v>42138</v>
      </c>
      <c r="B134">
        <v>-0.58726959599081696</v>
      </c>
      <c r="C134">
        <v>7623.31334207702</v>
      </c>
    </row>
    <row r="135" spans="1:3">
      <c r="A135" s="1">
        <v>42139</v>
      </c>
      <c r="B135">
        <v>0.25257575756363598</v>
      </c>
      <c r="C135">
        <v>3.1818181818181799</v>
      </c>
    </row>
    <row r="136" spans="1:3">
      <c r="A136" s="1">
        <v>42140</v>
      </c>
      <c r="B136">
        <v>0.19335029058241701</v>
      </c>
      <c r="C136">
        <v>2.0183150183150098</v>
      </c>
    </row>
    <row r="137" spans="1:3">
      <c r="A137" s="1">
        <v>42141</v>
      </c>
      <c r="B137">
        <v>0.20668349074311901</v>
      </c>
      <c r="C137">
        <v>2.9571865443425001</v>
      </c>
    </row>
    <row r="138" spans="1:3">
      <c r="A138" s="1">
        <v>42142</v>
      </c>
      <c r="B138">
        <v>0.26171882110714301</v>
      </c>
      <c r="C138">
        <v>11.7559523809523</v>
      </c>
    </row>
    <row r="139" spans="1:3">
      <c r="A139" s="1">
        <v>42143</v>
      </c>
      <c r="B139">
        <v>0.23923708940614299</v>
      </c>
      <c r="C139">
        <v>1.7508532423208101</v>
      </c>
    </row>
    <row r="140" spans="1:3">
      <c r="A140" s="1">
        <v>42144</v>
      </c>
      <c r="B140">
        <v>0.29967400278006801</v>
      </c>
      <c r="C140">
        <v>5.4054982817869401</v>
      </c>
    </row>
    <row r="141" spans="1:3">
      <c r="A141" s="1">
        <v>42145</v>
      </c>
      <c r="B141">
        <v>0.268247838208588</v>
      </c>
      <c r="C141">
        <v>3.3251533742331199</v>
      </c>
    </row>
    <row r="142" spans="1:3">
      <c r="A142" s="1">
        <v>42146</v>
      </c>
      <c r="B142">
        <v>0.29660170116853901</v>
      </c>
      <c r="C142">
        <v>1.5393258426966201</v>
      </c>
    </row>
    <row r="143" spans="1:3">
      <c r="A143" s="1">
        <v>42147</v>
      </c>
      <c r="B143">
        <v>0.32684906004113101</v>
      </c>
      <c r="C143">
        <v>25.8740359897172</v>
      </c>
    </row>
    <row r="144" spans="1:3">
      <c r="A144" s="1">
        <v>42148</v>
      </c>
      <c r="B144">
        <v>0.20023890169230699</v>
      </c>
      <c r="C144">
        <v>1.875</v>
      </c>
    </row>
    <row r="145" spans="1:3">
      <c r="A145" s="1">
        <v>42149</v>
      </c>
      <c r="B145">
        <v>0.29093014724267702</v>
      </c>
      <c r="C145">
        <v>1.72803347280334</v>
      </c>
    </row>
    <row r="146" spans="1:3">
      <c r="A146" s="1">
        <v>42150</v>
      </c>
      <c r="B146">
        <v>0.266152249048076</v>
      </c>
      <c r="C146">
        <v>1.6923076923076901</v>
      </c>
    </row>
    <row r="147" spans="1:3">
      <c r="A147" s="1">
        <v>42151</v>
      </c>
      <c r="B147">
        <v>0.25781515907055902</v>
      </c>
      <c r="C147">
        <v>3.0778588807785798</v>
      </c>
    </row>
    <row r="148" spans="1:3">
      <c r="A148" s="1">
        <v>42153</v>
      </c>
      <c r="B148">
        <v>0.271744546996389</v>
      </c>
      <c r="C148">
        <v>2.4584837545126299</v>
      </c>
    </row>
    <row r="149" spans="1:3">
      <c r="A149" s="1">
        <v>42154</v>
      </c>
      <c r="B149">
        <v>0.30663892712121199</v>
      </c>
      <c r="C149">
        <v>2.4458874458874398</v>
      </c>
    </row>
    <row r="150" spans="1:3">
      <c r="A150" s="1">
        <v>42155</v>
      </c>
      <c r="B150">
        <v>0.259820544777777</v>
      </c>
      <c r="C150">
        <v>1.57239057239057</v>
      </c>
    </row>
    <row r="151" spans="1:3">
      <c r="A151" s="1">
        <v>42156</v>
      </c>
      <c r="B151">
        <v>0.242262282126153</v>
      </c>
      <c r="C151">
        <v>3.7138461538461498</v>
      </c>
    </row>
    <row r="152" spans="1:3">
      <c r="A152" s="1">
        <v>42157</v>
      </c>
      <c r="B152">
        <v>0.19268040833100999</v>
      </c>
      <c r="C152">
        <v>1.54355400696864</v>
      </c>
    </row>
    <row r="153" spans="1:3">
      <c r="A153" s="1">
        <v>42158</v>
      </c>
      <c r="B153">
        <v>0.22791992007999901</v>
      </c>
      <c r="C153">
        <v>2.7969230769230702</v>
      </c>
    </row>
    <row r="154" spans="1:3">
      <c r="A154" s="1">
        <v>42159</v>
      </c>
      <c r="B154">
        <v>0.19397572992249901</v>
      </c>
      <c r="C154">
        <v>1.41</v>
      </c>
    </row>
    <row r="155" spans="1:3">
      <c r="A155" s="1">
        <v>42160</v>
      </c>
      <c r="B155">
        <v>0.265178782346774</v>
      </c>
      <c r="C155">
        <v>1.7096774193548301</v>
      </c>
    </row>
    <row r="156" spans="1:3">
      <c r="A156" s="1">
        <v>42161</v>
      </c>
      <c r="B156">
        <v>0.28532433424652698</v>
      </c>
      <c r="C156">
        <v>1.7708333333333299</v>
      </c>
    </row>
    <row r="157" spans="1:3">
      <c r="A157" s="1">
        <v>42162</v>
      </c>
      <c r="B157">
        <v>0.26738433603829698</v>
      </c>
      <c r="C157">
        <v>3.4085106382978698</v>
      </c>
    </row>
    <row r="158" spans="1:3">
      <c r="A158" s="1">
        <v>42163</v>
      </c>
      <c r="B158">
        <v>0.27846498430075101</v>
      </c>
      <c r="C158">
        <v>1.27067669172932</v>
      </c>
    </row>
    <row r="159" spans="1:3">
      <c r="A159" s="1">
        <v>42164</v>
      </c>
      <c r="B159">
        <v>0.219697783273584</v>
      </c>
      <c r="C159">
        <v>1.6886792452830099</v>
      </c>
    </row>
    <row r="160" spans="1:3">
      <c r="A160" s="1">
        <v>42165</v>
      </c>
      <c r="B160">
        <v>0.241127963056603</v>
      </c>
      <c r="C160">
        <v>1.3773584905660301</v>
      </c>
    </row>
    <row r="161" spans="1:3">
      <c r="A161" s="1">
        <v>42166</v>
      </c>
      <c r="B161">
        <v>0.26526947400421902</v>
      </c>
      <c r="C161">
        <v>1.5654008438818501</v>
      </c>
    </row>
    <row r="162" spans="1:3">
      <c r="A162" s="1">
        <v>42167</v>
      </c>
      <c r="B162">
        <v>0.22127548342898501</v>
      </c>
      <c r="C162">
        <v>12.368115942028901</v>
      </c>
    </row>
    <row r="163" spans="1:3">
      <c r="A163" s="1">
        <v>42168</v>
      </c>
      <c r="B163">
        <v>0.226658506580838</v>
      </c>
      <c r="C163">
        <v>1.63473053892215</v>
      </c>
    </row>
    <row r="164" spans="1:3">
      <c r="A164" s="1">
        <v>42169</v>
      </c>
      <c r="B164">
        <v>0.2444957564269</v>
      </c>
      <c r="C164">
        <v>1.84210526315789</v>
      </c>
    </row>
    <row r="165" spans="1:3">
      <c r="A165" s="1">
        <v>42170</v>
      </c>
      <c r="B165">
        <v>0.24921772958285701</v>
      </c>
      <c r="C165">
        <v>2.1028571428571401</v>
      </c>
    </row>
    <row r="166" spans="1:3">
      <c r="A166" s="1">
        <v>42171</v>
      </c>
      <c r="B166">
        <v>0.26674047366176401</v>
      </c>
      <c r="C166">
        <v>1.9</v>
      </c>
    </row>
    <row r="167" spans="1:3">
      <c r="A167" s="1">
        <v>42172</v>
      </c>
      <c r="B167">
        <v>0.221919921209386</v>
      </c>
      <c r="C167">
        <v>1.6859205776173201</v>
      </c>
    </row>
    <row r="168" spans="1:3">
      <c r="A168" s="1">
        <v>42173</v>
      </c>
      <c r="B168">
        <v>0.27205028829646999</v>
      </c>
      <c r="C168">
        <v>27.192941176470502</v>
      </c>
    </row>
    <row r="169" spans="1:3">
      <c r="A169" s="1">
        <v>42174</v>
      </c>
      <c r="B169">
        <v>0.27474833394297499</v>
      </c>
      <c r="C169">
        <v>233.23365785813601</v>
      </c>
    </row>
    <row r="170" spans="1:3">
      <c r="A170" s="1">
        <v>42175</v>
      </c>
      <c r="B170">
        <v>0.23587232046325801</v>
      </c>
      <c r="C170">
        <v>5.8370607028753998</v>
      </c>
    </row>
    <row r="171" spans="1:3">
      <c r="A171" s="1">
        <v>42176</v>
      </c>
      <c r="B171">
        <v>0.281830314634686</v>
      </c>
      <c r="C171">
        <v>1.33948339483394</v>
      </c>
    </row>
    <row r="172" spans="1:3">
      <c r="A172" s="1">
        <v>42177</v>
      </c>
      <c r="B172">
        <v>0.30384855043181802</v>
      </c>
      <c r="C172">
        <v>1.4090909090909001</v>
      </c>
    </row>
    <row r="173" spans="1:3">
      <c r="A173" s="1">
        <v>42178</v>
      </c>
      <c r="B173">
        <v>0.25718983170908999</v>
      </c>
      <c r="C173">
        <v>2.84</v>
      </c>
    </row>
    <row r="174" spans="1:3">
      <c r="A174" s="1">
        <v>42179</v>
      </c>
      <c r="B174">
        <v>0.21053375267619001</v>
      </c>
      <c r="C174">
        <v>6.0285714285714196</v>
      </c>
    </row>
    <row r="175" spans="1:3">
      <c r="A175" s="1">
        <v>42180</v>
      </c>
      <c r="B175">
        <v>0.24774351502821301</v>
      </c>
      <c r="C175">
        <v>16.1097178683385</v>
      </c>
    </row>
    <row r="176" spans="1:3">
      <c r="A176" s="1">
        <v>42181</v>
      </c>
      <c r="B176">
        <v>0.278007687046331</v>
      </c>
      <c r="C176">
        <v>1.3474903474903399</v>
      </c>
    </row>
    <row r="177" spans="1:3">
      <c r="A177" s="1">
        <v>42182</v>
      </c>
      <c r="B177">
        <v>0.23131461903030301</v>
      </c>
      <c r="C177">
        <v>1.3409090909090899</v>
      </c>
    </row>
    <row r="178" spans="1:3">
      <c r="A178" s="1">
        <v>42183</v>
      </c>
      <c r="B178">
        <v>0.181128165935483</v>
      </c>
      <c r="C178">
        <v>1.6236559139784901</v>
      </c>
    </row>
    <row r="179" spans="1:3">
      <c r="A179" s="1">
        <v>42184</v>
      </c>
      <c r="B179">
        <v>0.221056836263157</v>
      </c>
      <c r="C179">
        <v>1.6052631578947301</v>
      </c>
    </row>
    <row r="180" spans="1:3">
      <c r="A180" s="1">
        <v>42185</v>
      </c>
      <c r="B180">
        <v>0.19446844194237201</v>
      </c>
      <c r="C180">
        <v>1.5423728813559301</v>
      </c>
    </row>
    <row r="181" spans="1:3">
      <c r="A181" s="1">
        <v>42186</v>
      </c>
      <c r="B181">
        <v>-0.12050449509146299</v>
      </c>
      <c r="C181">
        <v>19.737804878048699</v>
      </c>
    </row>
    <row r="182" spans="1:3">
      <c r="A182" s="1">
        <v>42187</v>
      </c>
      <c r="B182">
        <v>8.2930335191489703E-3</v>
      </c>
      <c r="C182">
        <v>23.076595744680802</v>
      </c>
    </row>
    <row r="183" spans="1:3">
      <c r="A183" s="1">
        <v>42188</v>
      </c>
      <c r="B183">
        <v>0.17077436974820101</v>
      </c>
      <c r="C183">
        <v>1.2589928057553901</v>
      </c>
    </row>
    <row r="184" spans="1:3">
      <c r="A184" s="1">
        <v>42189</v>
      </c>
      <c r="B184">
        <v>0.21417938940329101</v>
      </c>
      <c r="C184">
        <v>2.1851851851851798</v>
      </c>
    </row>
    <row r="185" spans="1:3">
      <c r="A185" s="1">
        <v>42190</v>
      </c>
      <c r="B185">
        <v>0.19183916443801599</v>
      </c>
      <c r="C185">
        <v>1.69421487603305</v>
      </c>
    </row>
    <row r="186" spans="1:3">
      <c r="A186" s="1">
        <v>42191</v>
      </c>
      <c r="B186">
        <v>0.436002778430232</v>
      </c>
      <c r="C186">
        <v>1.2945736434108499</v>
      </c>
    </row>
    <row r="187" spans="1:3">
      <c r="A187" s="1">
        <v>42192</v>
      </c>
      <c r="B187">
        <v>0.225169575472602</v>
      </c>
      <c r="C187">
        <v>1.7808219178082101</v>
      </c>
    </row>
    <row r="188" spans="1:3">
      <c r="A188" s="1">
        <v>42193</v>
      </c>
      <c r="B188">
        <v>0.40104254929268202</v>
      </c>
      <c r="C188">
        <v>1.6158536585365799</v>
      </c>
    </row>
    <row r="189" spans="1:3">
      <c r="A189" s="1">
        <v>42194</v>
      </c>
      <c r="B189">
        <v>0.27087707774609299</v>
      </c>
      <c r="C189">
        <v>1.328125</v>
      </c>
    </row>
    <row r="190" spans="1:3">
      <c r="A190" s="1">
        <v>42195</v>
      </c>
      <c r="B190">
        <v>0.26465330432460699</v>
      </c>
      <c r="C190">
        <v>1.33507853403141</v>
      </c>
    </row>
    <row r="191" spans="1:3">
      <c r="A191" s="1">
        <v>42196</v>
      </c>
      <c r="B191">
        <v>0.18048098970517901</v>
      </c>
      <c r="C191">
        <v>3.05577689243027</v>
      </c>
    </row>
    <row r="192" spans="1:3">
      <c r="A192" s="1">
        <v>42197</v>
      </c>
      <c r="B192">
        <v>0.208001023808253</v>
      </c>
      <c r="C192">
        <v>85.626213592233</v>
      </c>
    </row>
    <row r="193" spans="1:3">
      <c r="A193" s="1">
        <v>42198</v>
      </c>
      <c r="B193">
        <v>0.26898432873946299</v>
      </c>
      <c r="C193">
        <v>1.74329501915708</v>
      </c>
    </row>
    <row r="194" spans="1:3">
      <c r="A194" s="1">
        <v>42199</v>
      </c>
      <c r="B194">
        <v>0.236901400853333</v>
      </c>
      <c r="C194">
        <v>1.06666666666666</v>
      </c>
    </row>
    <row r="195" spans="1:3">
      <c r="A195" s="1">
        <v>42200</v>
      </c>
      <c r="B195">
        <v>0.276163960339393</v>
      </c>
      <c r="C195">
        <v>1.72727272727272</v>
      </c>
    </row>
    <row r="196" spans="1:3">
      <c r="A196" s="1">
        <v>42201</v>
      </c>
      <c r="B196">
        <v>0.240364154083056</v>
      </c>
      <c r="C196">
        <v>2.1096345514950099</v>
      </c>
    </row>
    <row r="197" spans="1:3">
      <c r="A197" s="1">
        <v>42202</v>
      </c>
      <c r="B197">
        <v>0.22761883278707201</v>
      </c>
      <c r="C197">
        <v>1.5779467680608299</v>
      </c>
    </row>
    <row r="198" spans="1:3">
      <c r="A198" s="1">
        <v>42203</v>
      </c>
      <c r="B198">
        <v>0.25918246012204699</v>
      </c>
      <c r="C198">
        <v>1.35433070866141</v>
      </c>
    </row>
    <row r="199" spans="1:3">
      <c r="A199" s="1">
        <v>42204</v>
      </c>
      <c r="B199">
        <v>0.24504306848757701</v>
      </c>
      <c r="C199">
        <v>1.78881987577639</v>
      </c>
    </row>
    <row r="200" spans="1:3">
      <c r="A200" s="1">
        <v>42205</v>
      </c>
      <c r="B200">
        <v>0.26453845905120399</v>
      </c>
      <c r="C200">
        <v>1.7108433734939701</v>
      </c>
    </row>
    <row r="201" spans="1:3">
      <c r="A201" s="1">
        <v>42206</v>
      </c>
      <c r="B201">
        <v>0.26843611583680499</v>
      </c>
      <c r="C201">
        <v>9.9166666666666607</v>
      </c>
    </row>
    <row r="202" spans="1:3">
      <c r="A202" s="1">
        <v>42207</v>
      </c>
      <c r="B202">
        <v>0.27021152832283402</v>
      </c>
      <c r="C202">
        <v>1.3700787401574801</v>
      </c>
    </row>
    <row r="203" spans="1:3">
      <c r="A203" s="1">
        <v>42208</v>
      </c>
      <c r="B203">
        <v>0.24547362688888799</v>
      </c>
      <c r="C203">
        <v>2.3460317460317399</v>
      </c>
    </row>
    <row r="204" spans="1:3">
      <c r="A204" s="1">
        <v>42209</v>
      </c>
      <c r="B204">
        <v>0.36154501347989898</v>
      </c>
      <c r="C204">
        <v>34.8391959798995</v>
      </c>
    </row>
    <row r="205" spans="1:3">
      <c r="A205" s="1">
        <v>42210</v>
      </c>
      <c r="B205">
        <v>0.24178849689837301</v>
      </c>
      <c r="C205">
        <v>1.4227642276422701</v>
      </c>
    </row>
    <row r="206" spans="1:3">
      <c r="A206" s="1">
        <v>42211</v>
      </c>
      <c r="B206">
        <v>0.244243073259414</v>
      </c>
      <c r="C206">
        <v>1.40167364016736</v>
      </c>
    </row>
    <row r="207" spans="1:3">
      <c r="A207" s="1">
        <v>42212</v>
      </c>
      <c r="B207">
        <v>0.21733948475086401</v>
      </c>
      <c r="C207">
        <v>4.0380622837370197</v>
      </c>
    </row>
    <row r="208" spans="1:3">
      <c r="A208" s="1">
        <v>42213</v>
      </c>
      <c r="B208">
        <v>0.245573276490196</v>
      </c>
      <c r="C208">
        <v>1.77647058823529</v>
      </c>
    </row>
    <row r="209" spans="1:3">
      <c r="A209" s="1">
        <v>42214</v>
      </c>
      <c r="B209">
        <v>0.292481194555339</v>
      </c>
      <c r="C209">
        <v>4.1728155339805797</v>
      </c>
    </row>
    <row r="210" spans="1:3">
      <c r="A210" s="1">
        <v>42215</v>
      </c>
      <c r="B210">
        <v>0.30579170725233601</v>
      </c>
      <c r="C210">
        <v>2.8255451713395598</v>
      </c>
    </row>
    <row r="211" spans="1:3">
      <c r="A211" s="1">
        <v>42216</v>
      </c>
      <c r="B211">
        <v>0.24045863596615899</v>
      </c>
      <c r="C211">
        <v>163.29441624365401</v>
      </c>
    </row>
    <row r="212" spans="1:3">
      <c r="A212" s="1">
        <v>42217</v>
      </c>
      <c r="B212">
        <v>0.23200612866849701</v>
      </c>
      <c r="C212">
        <v>82.882783882783798</v>
      </c>
    </row>
    <row r="213" spans="1:3">
      <c r="A213" s="1">
        <v>42218</v>
      </c>
      <c r="B213">
        <v>0.25011008651219402</v>
      </c>
      <c r="C213">
        <v>1.2987804878048701</v>
      </c>
    </row>
    <row r="214" spans="1:3">
      <c r="A214" s="1">
        <v>42219</v>
      </c>
      <c r="B214">
        <v>0.28092366541463398</v>
      </c>
      <c r="C214">
        <v>1.22299651567944</v>
      </c>
    </row>
    <row r="215" spans="1:3">
      <c r="A215" s="1">
        <v>42220</v>
      </c>
      <c r="B215">
        <v>0.16057729708695601</v>
      </c>
      <c r="C215">
        <v>1.3229813664596199</v>
      </c>
    </row>
    <row r="216" spans="1:3">
      <c r="A216" s="1">
        <v>42221</v>
      </c>
      <c r="B216">
        <v>0.112219979534146</v>
      </c>
      <c r="C216">
        <v>1.31219512195121</v>
      </c>
    </row>
    <row r="217" spans="1:3">
      <c r="A217" s="1">
        <v>42222</v>
      </c>
      <c r="B217">
        <v>0.243969670438235</v>
      </c>
      <c r="C217">
        <v>1.3882352941176399</v>
      </c>
    </row>
    <row r="218" spans="1:3">
      <c r="A218" s="1">
        <v>42223</v>
      </c>
      <c r="B218">
        <v>0.19778485663311601</v>
      </c>
      <c r="C218">
        <v>1.5909090909090899</v>
      </c>
    </row>
    <row r="219" spans="1:3">
      <c r="A219" s="1">
        <v>42224</v>
      </c>
      <c r="B219">
        <v>0.28807437223076898</v>
      </c>
      <c r="C219">
        <v>1.2753036437246901</v>
      </c>
    </row>
    <row r="220" spans="1:3">
      <c r="A220" s="1">
        <v>42225</v>
      </c>
      <c r="B220">
        <v>0.29018570243790798</v>
      </c>
      <c r="C220">
        <v>1.97385620915032</v>
      </c>
    </row>
    <row r="221" spans="1:3">
      <c r="A221" s="1">
        <v>42226</v>
      </c>
      <c r="B221">
        <v>0.23278626746380701</v>
      </c>
      <c r="C221">
        <v>3.59517426273458</v>
      </c>
    </row>
    <row r="222" spans="1:3">
      <c r="A222" s="1">
        <v>42227</v>
      </c>
      <c r="B222">
        <v>0.29474491783508699</v>
      </c>
      <c r="C222">
        <v>1.5894736842105199</v>
      </c>
    </row>
    <row r="223" spans="1:3">
      <c r="A223" s="1">
        <v>42228</v>
      </c>
      <c r="B223">
        <v>0.26404096077813399</v>
      </c>
      <c r="C223">
        <v>4.81993569131832</v>
      </c>
    </row>
    <row r="224" spans="1:3">
      <c r="A224" s="1">
        <v>42229</v>
      </c>
      <c r="B224">
        <v>0.157799669976666</v>
      </c>
      <c r="C224">
        <v>4.9533333333333296</v>
      </c>
    </row>
    <row r="225" spans="1:3">
      <c r="A225" s="1">
        <v>42230</v>
      </c>
      <c r="B225">
        <v>0.107520832072368</v>
      </c>
      <c r="C225">
        <v>1.1973684210526301</v>
      </c>
    </row>
    <row r="226" spans="1:3">
      <c r="A226" s="1">
        <v>42231</v>
      </c>
      <c r="B226">
        <v>0.202136604745318</v>
      </c>
      <c r="C226">
        <v>1.2471910112359501</v>
      </c>
    </row>
    <row r="227" spans="1:3">
      <c r="A227" s="1">
        <v>42232</v>
      </c>
      <c r="B227">
        <v>0.186868228366568</v>
      </c>
      <c r="C227">
        <v>7.3167155425219903</v>
      </c>
    </row>
    <row r="228" spans="1:3">
      <c r="A228" s="1">
        <v>42233</v>
      </c>
      <c r="B228">
        <v>0.16244901263907199</v>
      </c>
      <c r="C228">
        <v>1.3112582781456901</v>
      </c>
    </row>
    <row r="229" spans="1:3">
      <c r="A229" s="1">
        <v>42234</v>
      </c>
      <c r="B229">
        <v>0.25084016235276901</v>
      </c>
      <c r="C229">
        <v>3.5072886297375998</v>
      </c>
    </row>
    <row r="230" spans="1:3">
      <c r="A230" s="1">
        <v>42235</v>
      </c>
      <c r="B230">
        <v>0.19660252168825801</v>
      </c>
      <c r="C230">
        <v>1.6072874493927101</v>
      </c>
    </row>
    <row r="231" spans="1:3">
      <c r="A231" s="1">
        <v>42236</v>
      </c>
      <c r="B231">
        <v>0.25181580982999902</v>
      </c>
      <c r="C231">
        <v>1.37</v>
      </c>
    </row>
    <row r="232" spans="1:3">
      <c r="A232" s="1">
        <v>42237</v>
      </c>
      <c r="B232">
        <v>0.234868640311688</v>
      </c>
      <c r="C232">
        <v>4.5497835497835499</v>
      </c>
    </row>
    <row r="233" spans="1:3">
      <c r="A233" s="1">
        <v>42238</v>
      </c>
      <c r="B233">
        <v>0.255784713130918</v>
      </c>
      <c r="C233">
        <v>5.03899721448468</v>
      </c>
    </row>
    <row r="234" spans="1:3">
      <c r="A234" s="1">
        <v>42239</v>
      </c>
      <c r="B234">
        <v>0.29682530188059703</v>
      </c>
      <c r="C234">
        <v>1.7164179104477599</v>
      </c>
    </row>
    <row r="235" spans="1:3">
      <c r="A235" s="1">
        <v>42240</v>
      </c>
      <c r="B235">
        <v>0.35800357938940802</v>
      </c>
      <c r="C235">
        <v>3.8099688473520201</v>
      </c>
    </row>
    <row r="236" spans="1:3">
      <c r="A236" s="1">
        <v>42241</v>
      </c>
      <c r="B236">
        <v>0.17190292358983</v>
      </c>
      <c r="C236">
        <v>1.3118644067796601</v>
      </c>
    </row>
    <row r="237" spans="1:3">
      <c r="A237" s="1">
        <v>42242</v>
      </c>
      <c r="B237">
        <v>0.21438057924182899</v>
      </c>
      <c r="C237">
        <v>2.4444444444444402</v>
      </c>
    </row>
    <row r="238" spans="1:3">
      <c r="A238" s="1">
        <v>42243</v>
      </c>
      <c r="B238">
        <v>0.24185956068707401</v>
      </c>
      <c r="C238">
        <v>1.53061224489795</v>
      </c>
    </row>
    <row r="239" spans="1:3">
      <c r="A239" s="1">
        <v>42244</v>
      </c>
      <c r="B239">
        <v>0.23782870364940201</v>
      </c>
      <c r="C239">
        <v>1.44621513944223</v>
      </c>
    </row>
    <row r="240" spans="1:3">
      <c r="A240" s="1">
        <v>42245</v>
      </c>
      <c r="B240">
        <v>0.23650507797881301</v>
      </c>
      <c r="C240">
        <v>1.6271186440677901</v>
      </c>
    </row>
    <row r="241" spans="1:3">
      <c r="A241" s="1">
        <v>42246</v>
      </c>
      <c r="B241">
        <v>7.72095429310347E-2</v>
      </c>
      <c r="C241">
        <v>34.729885057471201</v>
      </c>
    </row>
    <row r="242" spans="1:3">
      <c r="A242" s="1">
        <v>42247</v>
      </c>
      <c r="B242">
        <v>0.18727797345097999</v>
      </c>
      <c r="C242">
        <v>1.1960784313725401</v>
      </c>
    </row>
    <row r="243" spans="1:3">
      <c r="A243" s="1">
        <v>42248</v>
      </c>
      <c r="B243">
        <v>0.215107371909384</v>
      </c>
      <c r="C243">
        <v>2.7993527508090601</v>
      </c>
    </row>
    <row r="244" spans="1:3">
      <c r="A244" s="1">
        <v>42249</v>
      </c>
      <c r="B244">
        <v>0.21011626585114501</v>
      </c>
      <c r="C244">
        <v>2.66412213740458</v>
      </c>
    </row>
    <row r="245" spans="1:3">
      <c r="A245" s="1">
        <v>42250</v>
      </c>
      <c r="B245">
        <v>0.23361235066415001</v>
      </c>
      <c r="C245">
        <v>1.64150943396226</v>
      </c>
    </row>
    <row r="246" spans="1:3">
      <c r="A246" s="1">
        <v>42251</v>
      </c>
      <c r="B246">
        <v>0.25789586835746497</v>
      </c>
      <c r="C246">
        <v>1.26244343891402</v>
      </c>
    </row>
    <row r="247" spans="1:3">
      <c r="A247" s="1">
        <v>42252</v>
      </c>
      <c r="B247">
        <v>0.27385512111805499</v>
      </c>
      <c r="C247">
        <v>1.31944444444444</v>
      </c>
    </row>
    <row r="248" spans="1:3">
      <c r="A248" s="1">
        <v>42253</v>
      </c>
      <c r="B248">
        <v>0.272254157967741</v>
      </c>
      <c r="C248">
        <v>2.1671554252199399</v>
      </c>
    </row>
    <row r="249" spans="1:3">
      <c r="A249" s="1">
        <v>42254</v>
      </c>
      <c r="B249">
        <v>0.24387267243956001</v>
      </c>
      <c r="C249">
        <v>1.52747252747252</v>
      </c>
    </row>
    <row r="250" spans="1:3">
      <c r="A250" s="1">
        <v>42255</v>
      </c>
      <c r="B250">
        <v>0.28817319202564101</v>
      </c>
      <c r="C250">
        <v>1.52136752136752</v>
      </c>
    </row>
    <row r="251" spans="1:3">
      <c r="A251" s="1">
        <v>42256</v>
      </c>
      <c r="B251">
        <v>0.18274301206926399</v>
      </c>
      <c r="C251">
        <v>1.55411255411255</v>
      </c>
    </row>
    <row r="252" spans="1:3">
      <c r="A252" s="1">
        <v>42257</v>
      </c>
      <c r="B252">
        <v>0.268065177193547</v>
      </c>
      <c r="C252">
        <v>1.37419354838709</v>
      </c>
    </row>
    <row r="253" spans="1:3">
      <c r="A253" s="1">
        <v>42258</v>
      </c>
      <c r="B253">
        <v>0.219000459943127</v>
      </c>
      <c r="C253">
        <v>2.4407582938388601</v>
      </c>
    </row>
    <row r="254" spans="1:3">
      <c r="A254" s="1">
        <v>42259</v>
      </c>
      <c r="B254">
        <v>0.22691073057045</v>
      </c>
      <c r="C254">
        <v>6.4090287277701696</v>
      </c>
    </row>
    <row r="255" spans="1:3">
      <c r="A255" s="1">
        <v>42260</v>
      </c>
      <c r="B255">
        <v>0.26894764467187399</v>
      </c>
      <c r="C255">
        <v>1.5</v>
      </c>
    </row>
    <row r="256" spans="1:3">
      <c r="A256" s="1">
        <v>42261</v>
      </c>
      <c r="B256">
        <v>0.217448798036423</v>
      </c>
      <c r="C256">
        <v>4.4304635761589397</v>
      </c>
    </row>
    <row r="257" spans="1:3">
      <c r="A257" s="1">
        <v>42262</v>
      </c>
      <c r="B257">
        <v>0.25060420824079199</v>
      </c>
      <c r="C257">
        <v>14.359773371104801</v>
      </c>
    </row>
    <row r="258" spans="1:3">
      <c r="A258" s="1">
        <v>42263</v>
      </c>
      <c r="B258">
        <v>0.204862956416973</v>
      </c>
      <c r="C258">
        <v>2.0332103321033199</v>
      </c>
    </row>
    <row r="259" spans="1:3">
      <c r="A259" s="1">
        <v>42264</v>
      </c>
      <c r="B259">
        <v>0.38493041176569998</v>
      </c>
      <c r="C259">
        <v>1.1884057971014399</v>
      </c>
    </row>
    <row r="260" spans="1:3">
      <c r="A260" s="1">
        <v>42265</v>
      </c>
      <c r="B260">
        <v>-0.23741799180123399</v>
      </c>
      <c r="C260">
        <v>151.17873651771899</v>
      </c>
    </row>
    <row r="261" spans="1:3">
      <c r="A261" s="1">
        <v>42266</v>
      </c>
      <c r="B261">
        <v>0.25479163356970502</v>
      </c>
      <c r="C261">
        <v>71.573726541554905</v>
      </c>
    </row>
    <row r="262" spans="1:3">
      <c r="A262" s="1">
        <v>42267</v>
      </c>
      <c r="B262">
        <v>7.44765475790959E-2</v>
      </c>
      <c r="C262">
        <v>1.3389830508474501</v>
      </c>
    </row>
    <row r="263" spans="1:3">
      <c r="A263" s="1">
        <v>42268</v>
      </c>
      <c r="B263">
        <v>0.111439965268518</v>
      </c>
      <c r="C263">
        <v>27.7638888888888</v>
      </c>
    </row>
    <row r="264" spans="1:3">
      <c r="A264" s="1">
        <v>42269</v>
      </c>
      <c r="B264">
        <v>-6.7854872935384503E-2</v>
      </c>
      <c r="C264">
        <v>4.6615384615384601</v>
      </c>
    </row>
    <row r="265" spans="1:3">
      <c r="A265" s="1">
        <v>42270</v>
      </c>
      <c r="B265">
        <v>5.3615653662207399E-2</v>
      </c>
      <c r="C265">
        <v>2.1170568561872898</v>
      </c>
    </row>
    <row r="266" spans="1:3">
      <c r="A266" s="1">
        <v>42271</v>
      </c>
      <c r="B266">
        <v>0.110022482338094</v>
      </c>
      <c r="C266">
        <v>1.8047619047618999</v>
      </c>
    </row>
    <row r="267" spans="1:3">
      <c r="A267" s="1">
        <v>42272</v>
      </c>
      <c r="B267">
        <v>0.13696415806060599</v>
      </c>
      <c r="C267">
        <v>3.23232323232323</v>
      </c>
    </row>
    <row r="268" spans="1:3">
      <c r="A268" s="1">
        <v>42273</v>
      </c>
      <c r="B268">
        <v>0.142860428427007</v>
      </c>
      <c r="C268">
        <v>10.350364963503599</v>
      </c>
    </row>
    <row r="269" spans="1:3">
      <c r="A269" s="1">
        <v>42274</v>
      </c>
      <c r="B269">
        <v>-8.4675382224264795E-2</v>
      </c>
      <c r="C269">
        <v>6.1176470588235201</v>
      </c>
    </row>
    <row r="270" spans="1:3">
      <c r="A270" s="1">
        <v>42275</v>
      </c>
      <c r="B270">
        <v>0.17280411418793501</v>
      </c>
      <c r="C270">
        <v>28.020881670533601</v>
      </c>
    </row>
    <row r="271" spans="1:3">
      <c r="A271" s="1">
        <v>42276</v>
      </c>
      <c r="B271">
        <v>-2.0353675533980502E-3</v>
      </c>
      <c r="C271">
        <v>4.5145631067961096</v>
      </c>
    </row>
    <row r="272" spans="1:3">
      <c r="A272" s="1">
        <v>42277</v>
      </c>
      <c r="B272">
        <v>7.6579132935779601E-2</v>
      </c>
      <c r="C272">
        <v>21.344036697247699</v>
      </c>
    </row>
    <row r="273" spans="1:3">
      <c r="A273" s="1">
        <v>42278</v>
      </c>
      <c r="B273">
        <v>0.15208546694941599</v>
      </c>
      <c r="C273">
        <v>1.14007782101167</v>
      </c>
    </row>
    <row r="274" spans="1:3">
      <c r="A274" s="1">
        <v>42279</v>
      </c>
      <c r="B274">
        <v>0.203611386195652</v>
      </c>
      <c r="C274">
        <v>1.77391304347826</v>
      </c>
    </row>
    <row r="275" spans="1:3">
      <c r="A275" s="1">
        <v>42280</v>
      </c>
      <c r="B275">
        <v>0.23641549330909001</v>
      </c>
      <c r="C275">
        <v>8.0909090909090899</v>
      </c>
    </row>
    <row r="276" spans="1:3">
      <c r="A276" s="1">
        <v>42281</v>
      </c>
      <c r="B276">
        <v>4.6966110589805703E-2</v>
      </c>
      <c r="C276">
        <v>18.752427184466001</v>
      </c>
    </row>
    <row r="277" spans="1:3">
      <c r="A277" s="1">
        <v>42282</v>
      </c>
      <c r="B277">
        <v>9.93673898700905E-2</v>
      </c>
      <c r="C277">
        <v>5.6586102719033198</v>
      </c>
    </row>
    <row r="278" spans="1:3">
      <c r="A278" s="1">
        <v>42283</v>
      </c>
      <c r="B278">
        <v>0.13526174761290299</v>
      </c>
      <c r="C278">
        <v>2.2096774193548301</v>
      </c>
    </row>
    <row r="279" spans="1:3">
      <c r="A279" s="1">
        <v>42284</v>
      </c>
      <c r="B279">
        <v>5.28862116412036E-2</v>
      </c>
      <c r="C279">
        <v>6.4861111111111098</v>
      </c>
    </row>
    <row r="280" spans="1:3">
      <c r="A280" s="1">
        <v>42285</v>
      </c>
      <c r="B280">
        <v>4.9242751876404402E-2</v>
      </c>
      <c r="C280">
        <v>1.4719101123595499</v>
      </c>
    </row>
    <row r="281" spans="1:3">
      <c r="A281" s="1">
        <v>42286</v>
      </c>
      <c r="B281">
        <v>0.10062569616412199</v>
      </c>
      <c r="C281">
        <v>3</v>
      </c>
    </row>
    <row r="282" spans="1:3">
      <c r="A282" s="1">
        <v>42287</v>
      </c>
      <c r="B282">
        <v>0.262477267489795</v>
      </c>
      <c r="C282">
        <v>1.59183673469387</v>
      </c>
    </row>
    <row r="283" spans="1:3">
      <c r="A283" s="1">
        <v>42288</v>
      </c>
      <c r="B283">
        <v>0.18956802458974301</v>
      </c>
      <c r="C283">
        <v>9.4175824175824108</v>
      </c>
    </row>
    <row r="284" spans="1:3">
      <c r="A284" s="1">
        <v>42289</v>
      </c>
      <c r="B284">
        <v>0.20757997522255101</v>
      </c>
      <c r="C284">
        <v>13.3916913946587</v>
      </c>
    </row>
    <row r="285" spans="1:3">
      <c r="A285" s="1">
        <v>42290</v>
      </c>
      <c r="B285">
        <v>0.327901500702797</v>
      </c>
      <c r="C285">
        <v>1.65034965034965</v>
      </c>
    </row>
    <row r="286" spans="1:3">
      <c r="A286" s="1">
        <v>42291</v>
      </c>
      <c r="B286">
        <v>0.131715037979865</v>
      </c>
      <c r="C286">
        <v>1.4161073825503301</v>
      </c>
    </row>
    <row r="287" spans="1:3">
      <c r="A287" s="1">
        <v>42292</v>
      </c>
      <c r="B287">
        <v>0.24114999273999899</v>
      </c>
      <c r="C287">
        <v>1.776</v>
      </c>
    </row>
    <row r="288" spans="1:3">
      <c r="A288" s="1">
        <v>42293</v>
      </c>
      <c r="B288">
        <v>-3.8428492649860001E-2</v>
      </c>
      <c r="C288">
        <v>31.5210084033613</v>
      </c>
    </row>
    <row r="289" spans="1:3">
      <c r="A289" s="1">
        <v>42294</v>
      </c>
      <c r="B289">
        <v>0.19243546202155101</v>
      </c>
      <c r="C289">
        <v>2.9655172413793101</v>
      </c>
    </row>
    <row r="290" spans="1:3">
      <c r="A290" s="1">
        <v>42295</v>
      </c>
      <c r="B290">
        <v>0.195876608259999</v>
      </c>
      <c r="C290">
        <v>1.07</v>
      </c>
    </row>
    <row r="291" spans="1:3">
      <c r="A291" s="1">
        <v>42296</v>
      </c>
      <c r="B291">
        <v>3.4696617232918898E-2</v>
      </c>
      <c r="C291">
        <v>4.9689440993788798</v>
      </c>
    </row>
    <row r="292" spans="1:3">
      <c r="A292" s="1">
        <v>42297</v>
      </c>
      <c r="B292">
        <v>0.15114827548936099</v>
      </c>
      <c r="C292">
        <v>4.4964539007092199</v>
      </c>
    </row>
    <row r="293" spans="1:3">
      <c r="A293" s="1">
        <v>42298</v>
      </c>
      <c r="B293">
        <v>0.21742913284976501</v>
      </c>
      <c r="C293">
        <v>1.9577464788732299</v>
      </c>
    </row>
    <row r="294" spans="1:3">
      <c r="A294" s="1">
        <v>42299</v>
      </c>
      <c r="B294">
        <v>0.29459823169301402</v>
      </c>
      <c r="C294">
        <v>1.6654411764705801</v>
      </c>
    </row>
    <row r="295" spans="1:3">
      <c r="A295" s="1">
        <v>42300</v>
      </c>
      <c r="B295">
        <v>0.24580979454144999</v>
      </c>
      <c r="C295">
        <v>4.14507772020725</v>
      </c>
    </row>
    <row r="296" spans="1:3">
      <c r="A296" s="1">
        <v>42301</v>
      </c>
      <c r="B296">
        <v>0.163310791117948</v>
      </c>
      <c r="C296">
        <v>3.16410256410256</v>
      </c>
    </row>
    <row r="297" spans="1:3">
      <c r="A297" s="1">
        <v>42302</v>
      </c>
      <c r="B297">
        <v>-6.2384723251028999E-2</v>
      </c>
      <c r="C297">
        <v>4.4732510288065797</v>
      </c>
    </row>
    <row r="298" spans="1:3">
      <c r="A298" s="1">
        <v>42303</v>
      </c>
      <c r="B298">
        <v>3.4207396955621097E-2</v>
      </c>
      <c r="C298">
        <v>6.0828402366863896</v>
      </c>
    </row>
    <row r="299" spans="1:3">
      <c r="A299" s="1">
        <v>42304</v>
      </c>
      <c r="B299">
        <v>0.114181307013452</v>
      </c>
      <c r="C299">
        <v>5.0448430493273504</v>
      </c>
    </row>
    <row r="300" spans="1:3">
      <c r="A300" s="1">
        <v>42305</v>
      </c>
      <c r="B300">
        <v>0.127174229700389</v>
      </c>
      <c r="C300">
        <v>1.95719844357976</v>
      </c>
    </row>
    <row r="301" spans="1:3">
      <c r="A301" s="1">
        <v>42306</v>
      </c>
      <c r="B301">
        <v>0.26326280443571298</v>
      </c>
      <c r="C301">
        <v>7.1357142857142799</v>
      </c>
    </row>
    <row r="302" spans="1:3">
      <c r="A302" s="1">
        <v>42307</v>
      </c>
      <c r="B302">
        <v>0.36172385468860602</v>
      </c>
      <c r="C302">
        <v>71</v>
      </c>
    </row>
    <row r="303" spans="1:3">
      <c r="A303" s="1">
        <v>42308</v>
      </c>
      <c r="B303">
        <v>0.57777802647467102</v>
      </c>
      <c r="C303">
        <v>129.904315196998</v>
      </c>
    </row>
    <row r="304" spans="1:3">
      <c r="A304" s="1">
        <v>42309</v>
      </c>
      <c r="B304">
        <v>0.24336945940145999</v>
      </c>
      <c r="C304">
        <v>2.4087591240875899</v>
      </c>
    </row>
    <row r="305" spans="1:3">
      <c r="A305" s="1">
        <v>42310</v>
      </c>
      <c r="B305">
        <v>0.216618836470587</v>
      </c>
      <c r="C305">
        <v>4.9195046439628403</v>
      </c>
    </row>
    <row r="306" spans="1:3">
      <c r="A306" s="1">
        <v>42311</v>
      </c>
      <c r="B306">
        <v>6.9141569149681295E-2</v>
      </c>
      <c r="C306">
        <v>2.2420382165605002</v>
      </c>
    </row>
    <row r="307" spans="1:3">
      <c r="A307" s="1">
        <v>42312</v>
      </c>
      <c r="B307">
        <v>2.8646826507176999E-2</v>
      </c>
      <c r="C307">
        <v>1.4976076555023901</v>
      </c>
    </row>
    <row r="308" spans="1:3">
      <c r="A308" s="1">
        <v>42313</v>
      </c>
      <c r="B308">
        <v>9.2755563642066496E-2</v>
      </c>
      <c r="C308">
        <v>14.0258302583025</v>
      </c>
    </row>
    <row r="309" spans="1:3">
      <c r="A309" s="1">
        <v>42314</v>
      </c>
      <c r="B309">
        <v>0.33294418944252802</v>
      </c>
      <c r="C309">
        <v>2.9080459770114899</v>
      </c>
    </row>
    <row r="310" spans="1:3">
      <c r="A310" s="1">
        <v>42315</v>
      </c>
      <c r="B310">
        <v>-5.0845755722772203E-2</v>
      </c>
      <c r="C310">
        <v>1.8712871287128701</v>
      </c>
    </row>
    <row r="311" spans="1:3">
      <c r="A311" s="1">
        <v>42316</v>
      </c>
      <c r="B311">
        <v>0.12502641206249901</v>
      </c>
      <c r="C311">
        <v>1.625</v>
      </c>
    </row>
    <row r="312" spans="1:3">
      <c r="A312" s="1">
        <v>42317</v>
      </c>
      <c r="B312">
        <v>5.2316296982107303E-2</v>
      </c>
      <c r="C312">
        <v>6.9721669980119199</v>
      </c>
    </row>
    <row r="313" spans="1:3">
      <c r="A313" s="1">
        <v>42318</v>
      </c>
      <c r="B313">
        <v>0.21411600382587001</v>
      </c>
      <c r="C313">
        <v>4.4527363184079602</v>
      </c>
    </row>
    <row r="314" spans="1:3">
      <c r="A314" s="1">
        <v>42319</v>
      </c>
      <c r="B314">
        <v>0.10816985744235801</v>
      </c>
      <c r="C314">
        <v>19.745308310991899</v>
      </c>
    </row>
    <row r="315" spans="1:3">
      <c r="A315" s="1">
        <v>42320</v>
      </c>
      <c r="B315">
        <v>0.25552409011111099</v>
      </c>
      <c r="C315">
        <v>1.55555555555555</v>
      </c>
    </row>
    <row r="316" spans="1:3">
      <c r="A316" s="1">
        <v>42321</v>
      </c>
      <c r="B316">
        <v>0.15777528950592801</v>
      </c>
      <c r="C316">
        <v>1.9486166007905099</v>
      </c>
    </row>
    <row r="317" spans="1:3">
      <c r="A317" s="1">
        <v>42322</v>
      </c>
      <c r="B317">
        <v>0.23813626297687801</v>
      </c>
      <c r="C317">
        <v>4.8843930635838104</v>
      </c>
    </row>
    <row r="318" spans="1:3">
      <c r="A318" s="1">
        <v>42323</v>
      </c>
      <c r="B318">
        <v>0.133105392972067</v>
      </c>
      <c r="C318">
        <v>1.30167597765363</v>
      </c>
    </row>
    <row r="319" spans="1:3">
      <c r="A319" s="1">
        <v>42324</v>
      </c>
      <c r="B319">
        <v>0.22694089054078501</v>
      </c>
      <c r="C319">
        <v>4.0996978851963704</v>
      </c>
    </row>
    <row r="320" spans="1:3">
      <c r="A320" s="1">
        <v>42325</v>
      </c>
      <c r="B320">
        <v>0.253829176286821</v>
      </c>
      <c r="C320">
        <v>2.8527131782945698</v>
      </c>
    </row>
    <row r="321" spans="1:3">
      <c r="A321" s="1">
        <v>42326</v>
      </c>
      <c r="B321">
        <v>0.248555300840336</v>
      </c>
      <c r="C321">
        <v>9.2745098039215694</v>
      </c>
    </row>
    <row r="322" spans="1:3">
      <c r="A322" s="1">
        <v>42327</v>
      </c>
      <c r="B322">
        <v>1.5917557465783501E-2</v>
      </c>
      <c r="C322">
        <v>2.6467991169977898</v>
      </c>
    </row>
    <row r="323" spans="1:3">
      <c r="A323" s="1">
        <v>42328</v>
      </c>
      <c r="B323">
        <v>8.3295775975778599E-2</v>
      </c>
      <c r="C323">
        <v>1.6643598615916899</v>
      </c>
    </row>
    <row r="324" spans="1:3">
      <c r="A324" s="1">
        <v>42329</v>
      </c>
      <c r="B324">
        <v>0.27474698444727202</v>
      </c>
      <c r="C324">
        <v>1.37818181818181</v>
      </c>
    </row>
    <row r="325" spans="1:3">
      <c r="A325" s="1">
        <v>42330</v>
      </c>
      <c r="B325">
        <v>0.296638800291666</v>
      </c>
      <c r="C325">
        <v>2.62962962962962</v>
      </c>
    </row>
    <row r="326" spans="1:3">
      <c r="A326" s="1">
        <v>42331</v>
      </c>
      <c r="B326">
        <v>0.330490466936391</v>
      </c>
      <c r="C326">
        <v>783.36856875584601</v>
      </c>
    </row>
    <row r="327" spans="1:3">
      <c r="A327" s="1">
        <v>42332</v>
      </c>
      <c r="B327">
        <v>0.21575778369743501</v>
      </c>
      <c r="C327">
        <v>5.6205128205128201</v>
      </c>
    </row>
    <row r="328" spans="1:3">
      <c r="A328" s="1">
        <v>42333</v>
      </c>
      <c r="B328">
        <v>0.17427433301010001</v>
      </c>
      <c r="C328">
        <v>1.28282828282828</v>
      </c>
    </row>
    <row r="329" spans="1:3">
      <c r="A329" s="1">
        <v>42334</v>
      </c>
      <c r="B329">
        <v>0.26253652525155202</v>
      </c>
      <c r="C329">
        <v>18.0745341614906</v>
      </c>
    </row>
    <row r="330" spans="1:3">
      <c r="A330" s="1">
        <v>42335</v>
      </c>
      <c r="B330">
        <v>0.123914860525423</v>
      </c>
      <c r="C330">
        <v>2.8101694915254201</v>
      </c>
    </row>
    <row r="331" spans="1:3">
      <c r="A331" s="1">
        <v>42336</v>
      </c>
      <c r="B331">
        <v>0.14404706931021899</v>
      </c>
      <c r="C331">
        <v>2.11678832116788</v>
      </c>
    </row>
    <row r="332" spans="1:3">
      <c r="A332" s="1">
        <v>42337</v>
      </c>
      <c r="B332">
        <v>0.156807161101648</v>
      </c>
      <c r="C332">
        <v>2.3571428571428501</v>
      </c>
    </row>
    <row r="333" spans="1:3">
      <c r="A333" s="1">
        <v>42338</v>
      </c>
      <c r="B333">
        <v>0.213094839088495</v>
      </c>
      <c r="C333">
        <v>1.93215339233038</v>
      </c>
    </row>
    <row r="334" spans="1:3">
      <c r="A334" s="1">
        <v>42339</v>
      </c>
      <c r="B334">
        <v>1.87353430283018E-2</v>
      </c>
      <c r="C334">
        <v>14.3245283018867</v>
      </c>
    </row>
    <row r="335" spans="1:3">
      <c r="A335" s="1">
        <v>42340</v>
      </c>
      <c r="B335">
        <v>7.7532424709479797E-2</v>
      </c>
      <c r="C335">
        <v>5.6972477064220097</v>
      </c>
    </row>
    <row r="336" spans="1:3">
      <c r="A336" s="1">
        <v>42341</v>
      </c>
      <c r="B336">
        <v>0.13793804770447701</v>
      </c>
      <c r="C336">
        <v>6.7492537313432797</v>
      </c>
    </row>
    <row r="337" spans="1:3">
      <c r="A337" s="1">
        <v>42342</v>
      </c>
      <c r="B337">
        <v>0.25215834946283699</v>
      </c>
      <c r="C337">
        <v>1.85135135135135</v>
      </c>
    </row>
    <row r="338" spans="1:3">
      <c r="A338" s="1">
        <v>42343</v>
      </c>
      <c r="B338">
        <v>0.27028040685321097</v>
      </c>
      <c r="C338">
        <v>11.8990825688073</v>
      </c>
    </row>
    <row r="339" spans="1:3">
      <c r="A339" s="1">
        <v>42344</v>
      </c>
      <c r="B339">
        <v>0.24614323428269999</v>
      </c>
      <c r="C339">
        <v>1.4388185654008401</v>
      </c>
    </row>
    <row r="340" spans="1:3">
      <c r="A340" s="1">
        <v>42345</v>
      </c>
      <c r="B340">
        <v>0.47404278276125</v>
      </c>
      <c r="C340">
        <v>369.149942329873</v>
      </c>
    </row>
    <row r="341" spans="1:3">
      <c r="A341" s="1">
        <v>42346</v>
      </c>
      <c r="B341">
        <v>0.11894855461692599</v>
      </c>
      <c r="C341">
        <v>37.935412026725999</v>
      </c>
    </row>
    <row r="342" spans="1:3">
      <c r="A342" s="1">
        <v>42347</v>
      </c>
      <c r="B342">
        <v>0.12042380507162501</v>
      </c>
      <c r="C342">
        <v>8.6143250688705209</v>
      </c>
    </row>
    <row r="343" spans="1:3">
      <c r="A343" s="1">
        <v>42348</v>
      </c>
      <c r="B343">
        <v>0.20247262901492499</v>
      </c>
      <c r="C343">
        <v>1.5597014925373101</v>
      </c>
    </row>
    <row r="344" spans="1:3">
      <c r="A344" s="1">
        <v>42349</v>
      </c>
      <c r="B344">
        <v>-0.102297514079526</v>
      </c>
      <c r="C344">
        <v>2.59390862944162</v>
      </c>
    </row>
    <row r="345" spans="1:3">
      <c r="A345" s="1">
        <v>42350</v>
      </c>
      <c r="B345">
        <v>0.174995677586363</v>
      </c>
      <c r="C345">
        <v>6.2045454545454497</v>
      </c>
    </row>
    <row r="346" spans="1:3">
      <c r="A346" s="1">
        <v>42351</v>
      </c>
      <c r="B346">
        <v>0.269847531225409</v>
      </c>
      <c r="C346">
        <v>1.2704918032786801</v>
      </c>
    </row>
    <row r="347" spans="1:3">
      <c r="A347" s="1">
        <v>42352</v>
      </c>
      <c r="B347">
        <v>0.28670310512547498</v>
      </c>
      <c r="C347">
        <v>2.4448669201520898</v>
      </c>
    </row>
    <row r="348" spans="1:3">
      <c r="A348" s="1">
        <v>42353</v>
      </c>
      <c r="B348">
        <v>0.22369703365024601</v>
      </c>
      <c r="C348">
        <v>1.4827586206896499</v>
      </c>
    </row>
    <row r="349" spans="1:3">
      <c r="A349" s="1">
        <v>42354</v>
      </c>
      <c r="B349">
        <v>0.18733273093567199</v>
      </c>
      <c r="C349">
        <v>1.70175438596491</v>
      </c>
    </row>
    <row r="350" spans="1:3">
      <c r="A350" s="1">
        <v>42355</v>
      </c>
      <c r="B350">
        <v>0.261971849875485</v>
      </c>
      <c r="C350">
        <v>1.5914396887159501</v>
      </c>
    </row>
    <row r="351" spans="1:3">
      <c r="A351" s="1">
        <v>42356</v>
      </c>
      <c r="B351">
        <v>7.0435071709433403E-2</v>
      </c>
      <c r="C351">
        <v>1.48301886792452</v>
      </c>
    </row>
    <row r="352" spans="1:3">
      <c r="A352" s="1">
        <v>42357</v>
      </c>
      <c r="B352">
        <v>0.18420680466872999</v>
      </c>
      <c r="C352">
        <v>11.408668730650099</v>
      </c>
    </row>
    <row r="353" spans="1:3">
      <c r="A353" s="1">
        <v>42358</v>
      </c>
      <c r="B353">
        <v>0.153788479981982</v>
      </c>
      <c r="C353">
        <v>6.2432432432432403</v>
      </c>
    </row>
    <row r="354" spans="1:3">
      <c r="A354" s="1">
        <v>42359</v>
      </c>
      <c r="B354">
        <v>0.37532171727984998</v>
      </c>
      <c r="C354">
        <v>1.20149253731343</v>
      </c>
    </row>
    <row r="355" spans="1:3">
      <c r="A355" s="1">
        <v>42360</v>
      </c>
      <c r="B355">
        <v>0.207641610937499</v>
      </c>
      <c r="C355">
        <v>1.5166666666666599</v>
      </c>
    </row>
    <row r="356" spans="1:3">
      <c r="A356" s="1">
        <v>42361</v>
      </c>
      <c r="B356">
        <v>0.21210128901769801</v>
      </c>
      <c r="C356">
        <v>1.36283185840707</v>
      </c>
    </row>
    <row r="357" spans="1:3">
      <c r="A357" s="1">
        <v>42362</v>
      </c>
      <c r="B357">
        <v>0.315089110089109</v>
      </c>
      <c r="C357">
        <v>4.3993399339933896</v>
      </c>
    </row>
    <row r="358" spans="1:3">
      <c r="A358" s="1">
        <v>42363</v>
      </c>
      <c r="B358">
        <v>0.171479150732954</v>
      </c>
      <c r="C358">
        <v>1.64772727272727</v>
      </c>
    </row>
    <row r="359" spans="1:3">
      <c r="A359" s="1">
        <v>42364</v>
      </c>
      <c r="B359">
        <v>0.190031362725856</v>
      </c>
      <c r="C359">
        <v>2.2087227414330202</v>
      </c>
    </row>
    <row r="360" spans="1:3">
      <c r="A360" s="1">
        <v>42365</v>
      </c>
      <c r="B360">
        <v>-1.46135742531119E-2</v>
      </c>
      <c r="C360">
        <v>52.419087136929399</v>
      </c>
    </row>
    <row r="361" spans="1:3">
      <c r="A361" s="1">
        <v>42366</v>
      </c>
      <c r="B361">
        <v>0.18418772097953201</v>
      </c>
      <c r="C361">
        <v>11.0350877192982</v>
      </c>
    </row>
    <row r="362" spans="1:3">
      <c r="A362" s="1">
        <v>42367</v>
      </c>
      <c r="B362">
        <v>0.24112999198809501</v>
      </c>
      <c r="C362">
        <v>6.0952380952380896</v>
      </c>
    </row>
    <row r="363" spans="1:3">
      <c r="A363" s="1">
        <v>42368</v>
      </c>
      <c r="B363">
        <v>0.16983007572961301</v>
      </c>
      <c r="C363">
        <v>1.37768240343347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237" workbookViewId="0">
      <selection activeCell="A254" sqref="A254:G507"/>
    </sheetView>
  </sheetViews>
  <sheetFormatPr baseColWidth="10" defaultRowHeight="15" x14ac:dyDescent="0"/>
  <sheetData>
    <row r="1" spans="1: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>
      <c r="A2" s="1">
        <v>42003</v>
      </c>
      <c r="B2">
        <v>21.982500000000002</v>
      </c>
      <c r="C2">
        <v>22.049999</v>
      </c>
      <c r="D2">
        <v>21.764999</v>
      </c>
      <c r="E2">
        <v>21.84</v>
      </c>
      <c r="F2">
        <v>18.770583999999999</v>
      </c>
      <c r="G2">
        <v>167884</v>
      </c>
    </row>
    <row r="3" spans="1:7">
      <c r="A3" s="1">
        <v>42004</v>
      </c>
      <c r="B3">
        <v>21.887501</v>
      </c>
      <c r="C3">
        <v>21.92</v>
      </c>
      <c r="D3">
        <v>21.530000999999999</v>
      </c>
      <c r="E3">
        <v>21.530000999999999</v>
      </c>
      <c r="F3">
        <v>18.504154</v>
      </c>
      <c r="G3">
        <v>183380</v>
      </c>
    </row>
    <row r="4" spans="1:7">
      <c r="A4" s="1">
        <v>42006</v>
      </c>
      <c r="B4">
        <v>21.5</v>
      </c>
      <c r="C4">
        <v>21.504999000000002</v>
      </c>
      <c r="D4">
        <v>21.245000999999998</v>
      </c>
      <c r="E4">
        <v>21.3675</v>
      </c>
      <c r="F4">
        <v>18.364491999999998</v>
      </c>
      <c r="G4">
        <v>198450</v>
      </c>
    </row>
    <row r="5" spans="1:7">
      <c r="A5" s="1">
        <v>42009</v>
      </c>
      <c r="B5">
        <v>20.764999</v>
      </c>
      <c r="C5">
        <v>20.764999</v>
      </c>
      <c r="D5">
        <v>20.5</v>
      </c>
      <c r="E5">
        <v>20.559999000000001</v>
      </c>
      <c r="F5">
        <v>17.670479</v>
      </c>
      <c r="G5">
        <v>95118</v>
      </c>
    </row>
    <row r="6" spans="1:7">
      <c r="A6" s="1">
        <v>42010</v>
      </c>
      <c r="B6">
        <v>20.809999000000001</v>
      </c>
      <c r="C6">
        <v>21.049999</v>
      </c>
      <c r="D6">
        <v>20.639999</v>
      </c>
      <c r="E6">
        <v>20.785</v>
      </c>
      <c r="F6">
        <v>17.863856999999999</v>
      </c>
      <c r="G6">
        <v>443840</v>
      </c>
    </row>
    <row r="7" spans="1:7">
      <c r="A7" s="1">
        <v>42011</v>
      </c>
      <c r="B7">
        <v>20.795000000000002</v>
      </c>
      <c r="C7">
        <v>20.954999999999998</v>
      </c>
      <c r="D7">
        <v>20.610001</v>
      </c>
      <c r="E7">
        <v>20.895</v>
      </c>
      <c r="F7">
        <v>17.958397000000001</v>
      </c>
      <c r="G7">
        <v>340424</v>
      </c>
    </row>
    <row r="8" spans="1:7">
      <c r="A8" s="1">
        <v>42012</v>
      </c>
      <c r="B8">
        <v>20.985001</v>
      </c>
      <c r="C8">
        <v>21.52</v>
      </c>
      <c r="D8">
        <v>20.940000999999999</v>
      </c>
      <c r="E8">
        <v>21.424999</v>
      </c>
      <c r="F8">
        <v>18.413910000000001</v>
      </c>
      <c r="G8">
        <v>597338</v>
      </c>
    </row>
    <row r="9" spans="1:7">
      <c r="A9" s="1">
        <v>42013</v>
      </c>
      <c r="B9">
        <v>21.285</v>
      </c>
      <c r="C9">
        <v>21.299999</v>
      </c>
      <c r="D9">
        <v>20.905000999999999</v>
      </c>
      <c r="E9">
        <v>21.059999000000001</v>
      </c>
      <c r="F9">
        <v>18.100207999999999</v>
      </c>
      <c r="G9">
        <v>160020</v>
      </c>
    </row>
    <row r="10" spans="1:7">
      <c r="A10" s="1">
        <v>42016</v>
      </c>
      <c r="B10">
        <v>21.030000999999999</v>
      </c>
      <c r="C10">
        <v>21.1</v>
      </c>
      <c r="D10">
        <v>20.720500999999999</v>
      </c>
      <c r="E10">
        <v>20.9725</v>
      </c>
      <c r="F10">
        <v>18.025005</v>
      </c>
      <c r="G10">
        <v>218052</v>
      </c>
    </row>
    <row r="11" spans="1:7">
      <c r="A11" s="1">
        <v>42017</v>
      </c>
      <c r="B11">
        <v>21.504999000000002</v>
      </c>
      <c r="C11">
        <v>21.584999</v>
      </c>
      <c r="D11">
        <v>21.129999000000002</v>
      </c>
      <c r="E11">
        <v>21.385000000000002</v>
      </c>
      <c r="F11">
        <v>18.379532000000001</v>
      </c>
      <c r="G11">
        <v>149384</v>
      </c>
    </row>
    <row r="12" spans="1:7">
      <c r="A12" s="1">
        <v>42018</v>
      </c>
      <c r="B12">
        <v>21.235001</v>
      </c>
      <c r="C12">
        <v>21.415001</v>
      </c>
      <c r="D12">
        <v>21.184999000000001</v>
      </c>
      <c r="E12">
        <v>21.415001</v>
      </c>
      <c r="F12">
        <v>18.405317</v>
      </c>
      <c r="G12">
        <v>44588</v>
      </c>
    </row>
    <row r="13" spans="1:7">
      <c r="A13" s="1">
        <v>42019</v>
      </c>
      <c r="B13">
        <v>21.344999000000001</v>
      </c>
      <c r="C13">
        <v>21.424999</v>
      </c>
      <c r="D13">
        <v>21.139999</v>
      </c>
      <c r="E13">
        <v>21.204999999999998</v>
      </c>
      <c r="F13">
        <v>18.224829</v>
      </c>
      <c r="G13">
        <v>56206</v>
      </c>
    </row>
    <row r="14" spans="1:7">
      <c r="A14" s="1">
        <v>42020</v>
      </c>
      <c r="B14">
        <v>21.452499</v>
      </c>
      <c r="C14">
        <v>21.965</v>
      </c>
      <c r="D14">
        <v>21.389999</v>
      </c>
      <c r="E14">
        <v>21.924999</v>
      </c>
      <c r="F14">
        <v>18.843641000000002</v>
      </c>
      <c r="G14">
        <v>240102</v>
      </c>
    </row>
    <row r="15" spans="1:7">
      <c r="A15" s="1">
        <v>42024</v>
      </c>
      <c r="B15">
        <v>21.825001</v>
      </c>
      <c r="C15">
        <v>21.934999000000001</v>
      </c>
      <c r="D15">
        <v>21.75</v>
      </c>
      <c r="E15">
        <v>21.934999000000001</v>
      </c>
      <c r="F15">
        <v>18.852233999999999</v>
      </c>
      <c r="G15">
        <v>98434</v>
      </c>
    </row>
    <row r="16" spans="1:7">
      <c r="A16" s="1">
        <v>42025</v>
      </c>
      <c r="B16">
        <v>21.805</v>
      </c>
      <c r="C16">
        <v>22.049999</v>
      </c>
      <c r="D16">
        <v>21.740400000000001</v>
      </c>
      <c r="E16">
        <v>22.002500999999999</v>
      </c>
      <c r="F16">
        <v>18.910247999999999</v>
      </c>
      <c r="G16">
        <v>438372</v>
      </c>
    </row>
    <row r="17" spans="1:7">
      <c r="A17" s="1">
        <v>42026</v>
      </c>
      <c r="B17">
        <v>22.155000999999999</v>
      </c>
      <c r="C17">
        <v>22.385000000000002</v>
      </c>
      <c r="D17">
        <v>21.975000000000001</v>
      </c>
      <c r="E17">
        <v>22.2925</v>
      </c>
      <c r="F17">
        <v>19.159490999999999</v>
      </c>
      <c r="G17">
        <v>231086</v>
      </c>
    </row>
    <row r="18" spans="1:7">
      <c r="A18" s="1">
        <v>42027</v>
      </c>
      <c r="B18">
        <v>22.32</v>
      </c>
      <c r="C18">
        <v>22.575001</v>
      </c>
      <c r="D18">
        <v>22.27</v>
      </c>
      <c r="E18">
        <v>22.370000999999998</v>
      </c>
      <c r="F18">
        <v>19.226101</v>
      </c>
      <c r="G18">
        <v>250108</v>
      </c>
    </row>
    <row r="19" spans="1:7">
      <c r="A19" s="1">
        <v>42030</v>
      </c>
      <c r="B19">
        <v>22.620000999999998</v>
      </c>
      <c r="C19">
        <v>22.825001</v>
      </c>
      <c r="D19">
        <v>22.575001</v>
      </c>
      <c r="E19">
        <v>22.780000999999999</v>
      </c>
      <c r="F19">
        <v>19.578482000000001</v>
      </c>
      <c r="G19">
        <v>171176</v>
      </c>
    </row>
    <row r="20" spans="1:7">
      <c r="A20" s="1">
        <v>42031</v>
      </c>
      <c r="B20">
        <v>22.715</v>
      </c>
      <c r="C20">
        <v>22.799999</v>
      </c>
      <c r="D20">
        <v>22.469999000000001</v>
      </c>
      <c r="E20">
        <v>22.7425</v>
      </c>
      <c r="F20">
        <v>19.546249</v>
      </c>
      <c r="G20">
        <v>907096</v>
      </c>
    </row>
    <row r="21" spans="1:7">
      <c r="A21" s="1">
        <v>42032</v>
      </c>
      <c r="B21">
        <v>22.794001000000002</v>
      </c>
      <c r="C21">
        <v>23.040001</v>
      </c>
      <c r="D21">
        <v>22.465</v>
      </c>
      <c r="E21">
        <v>22.5</v>
      </c>
      <c r="F21">
        <v>19.337827999999998</v>
      </c>
      <c r="G21">
        <v>221054</v>
      </c>
    </row>
    <row r="22" spans="1:7">
      <c r="A22" s="1">
        <v>42033</v>
      </c>
      <c r="B22">
        <v>22.74</v>
      </c>
      <c r="C22">
        <v>23.120000999999998</v>
      </c>
      <c r="D22">
        <v>22.68</v>
      </c>
      <c r="E22">
        <v>23.110001</v>
      </c>
      <c r="F22">
        <v>19.862099000000001</v>
      </c>
      <c r="G22">
        <v>232136</v>
      </c>
    </row>
    <row r="23" spans="1:7">
      <c r="A23" s="1">
        <v>42034</v>
      </c>
      <c r="B23">
        <v>22.541499999999999</v>
      </c>
      <c r="C23">
        <v>22.565000999999999</v>
      </c>
      <c r="D23">
        <v>22.264999</v>
      </c>
      <c r="E23">
        <v>22.264999</v>
      </c>
      <c r="F23">
        <v>19.135854999999999</v>
      </c>
      <c r="G23">
        <v>147032</v>
      </c>
    </row>
    <row r="24" spans="1:7">
      <c r="A24" s="1">
        <v>42037</v>
      </c>
      <c r="B24">
        <v>22.745000999999998</v>
      </c>
      <c r="C24">
        <v>23</v>
      </c>
      <c r="D24">
        <v>22.674999</v>
      </c>
      <c r="E24">
        <v>22.995000999999998</v>
      </c>
      <c r="F24">
        <v>19.763263999999999</v>
      </c>
      <c r="G24">
        <v>76330</v>
      </c>
    </row>
    <row r="25" spans="1:7">
      <c r="A25" s="1">
        <v>42038</v>
      </c>
      <c r="B25">
        <v>23.655000999999999</v>
      </c>
      <c r="C25">
        <v>23.860001</v>
      </c>
      <c r="D25">
        <v>23.639999</v>
      </c>
      <c r="E25">
        <v>23.76</v>
      </c>
      <c r="F25">
        <v>20.420750000000002</v>
      </c>
      <c r="G25">
        <v>149450</v>
      </c>
    </row>
    <row r="26" spans="1:7">
      <c r="A26" s="1">
        <v>42039</v>
      </c>
      <c r="B26">
        <v>23.5</v>
      </c>
      <c r="C26">
        <v>23.799999</v>
      </c>
      <c r="D26">
        <v>23.469999000000001</v>
      </c>
      <c r="E26">
        <v>23.555</v>
      </c>
      <c r="F26">
        <v>20.244555999999999</v>
      </c>
      <c r="G26">
        <v>60998</v>
      </c>
    </row>
    <row r="27" spans="1:7">
      <c r="A27" s="1">
        <v>42040</v>
      </c>
      <c r="B27">
        <v>24.024999999999999</v>
      </c>
      <c r="C27">
        <v>24.094999000000001</v>
      </c>
      <c r="D27">
        <v>23.860001</v>
      </c>
      <c r="E27">
        <v>24.094999000000001</v>
      </c>
      <c r="F27">
        <v>20.708666000000001</v>
      </c>
      <c r="G27">
        <v>271778</v>
      </c>
    </row>
    <row r="28" spans="1:7">
      <c r="A28" s="1">
        <v>42041</v>
      </c>
      <c r="B28">
        <v>23.954999999999998</v>
      </c>
      <c r="C28">
        <v>24.065000999999999</v>
      </c>
      <c r="D28">
        <v>23.665001</v>
      </c>
      <c r="E28">
        <v>23.700001</v>
      </c>
      <c r="F28">
        <v>20.369181000000001</v>
      </c>
      <c r="G28">
        <v>56090</v>
      </c>
    </row>
    <row r="29" spans="1:7">
      <c r="A29" s="1">
        <v>42044</v>
      </c>
      <c r="B29">
        <v>23.209999</v>
      </c>
      <c r="C29">
        <v>23.295000000000002</v>
      </c>
      <c r="D29">
        <v>23.110001</v>
      </c>
      <c r="E29">
        <v>23.174999</v>
      </c>
      <c r="F29">
        <v>19.917963</v>
      </c>
      <c r="G29">
        <v>177854</v>
      </c>
    </row>
    <row r="30" spans="1:7">
      <c r="A30" s="1">
        <v>42045</v>
      </c>
      <c r="B30">
        <v>23.355</v>
      </c>
      <c r="C30">
        <v>23.485001</v>
      </c>
      <c r="D30">
        <v>23.235001</v>
      </c>
      <c r="E30">
        <v>23.389999</v>
      </c>
      <c r="F30">
        <v>20.102748999999999</v>
      </c>
      <c r="G30">
        <v>133766</v>
      </c>
    </row>
    <row r="31" spans="1:7">
      <c r="A31" s="1">
        <v>42046</v>
      </c>
      <c r="B31">
        <v>23.3825</v>
      </c>
      <c r="C31">
        <v>23.559999000000001</v>
      </c>
      <c r="D31">
        <v>23.290001</v>
      </c>
      <c r="E31">
        <v>23.475000000000001</v>
      </c>
      <c r="F31">
        <v>20.175802000000001</v>
      </c>
      <c r="G31">
        <v>55474</v>
      </c>
    </row>
    <row r="32" spans="1:7">
      <c r="A32" s="1">
        <v>42047</v>
      </c>
      <c r="B32">
        <v>24</v>
      </c>
      <c r="C32">
        <v>24.299900000000001</v>
      </c>
      <c r="D32">
        <v>23.959999</v>
      </c>
      <c r="E32">
        <v>24.250999</v>
      </c>
      <c r="F32">
        <v>20.842741</v>
      </c>
      <c r="G32">
        <v>259570</v>
      </c>
    </row>
    <row r="33" spans="1:7">
      <c r="A33" s="1">
        <v>42048</v>
      </c>
      <c r="B33">
        <v>23.915001</v>
      </c>
      <c r="C33">
        <v>23.995000999999998</v>
      </c>
      <c r="D33">
        <v>23.790001</v>
      </c>
      <c r="E33">
        <v>23.879999000000002</v>
      </c>
      <c r="F33">
        <v>20.523883999999999</v>
      </c>
      <c r="G33">
        <v>174758</v>
      </c>
    </row>
    <row r="34" spans="1:7">
      <c r="A34" s="1">
        <v>42052</v>
      </c>
      <c r="B34">
        <v>23.877500999999999</v>
      </c>
      <c r="C34">
        <v>23.985001</v>
      </c>
      <c r="D34">
        <v>23.719999000000001</v>
      </c>
      <c r="E34">
        <v>23.945</v>
      </c>
      <c r="F34">
        <v>20.579747999999999</v>
      </c>
      <c r="G34">
        <v>120506</v>
      </c>
    </row>
    <row r="35" spans="1:7">
      <c r="A35" s="1">
        <v>42053</v>
      </c>
      <c r="B35">
        <v>24.07</v>
      </c>
      <c r="C35">
        <v>24.290001</v>
      </c>
      <c r="D35">
        <v>24.049999</v>
      </c>
      <c r="E35">
        <v>24.290001</v>
      </c>
      <c r="F35">
        <v>20.876263000000002</v>
      </c>
      <c r="G35">
        <v>62762</v>
      </c>
    </row>
    <row r="36" spans="1:7">
      <c r="A36" s="1">
        <v>42054</v>
      </c>
      <c r="B36">
        <v>24.594999000000001</v>
      </c>
      <c r="C36">
        <v>24.864999999999998</v>
      </c>
      <c r="D36">
        <v>24.535</v>
      </c>
      <c r="E36">
        <v>24.682500999999998</v>
      </c>
      <c r="F36">
        <v>21.213598000000001</v>
      </c>
      <c r="G36">
        <v>160790</v>
      </c>
    </row>
    <row r="37" spans="1:7">
      <c r="A37" s="1">
        <v>42055</v>
      </c>
      <c r="B37">
        <v>24.725300000000001</v>
      </c>
      <c r="C37">
        <v>25.190000999999999</v>
      </c>
      <c r="D37">
        <v>24.587499999999999</v>
      </c>
      <c r="E37">
        <v>25.059999000000001</v>
      </c>
      <c r="F37">
        <v>21.538046000000001</v>
      </c>
      <c r="G37">
        <v>158654</v>
      </c>
    </row>
    <row r="38" spans="1:7">
      <c r="A38" s="1">
        <v>42058</v>
      </c>
      <c r="B38">
        <v>25.17</v>
      </c>
      <c r="C38">
        <v>25.209999</v>
      </c>
      <c r="D38">
        <v>25.045000000000002</v>
      </c>
      <c r="E38">
        <v>25.075001</v>
      </c>
      <c r="F38">
        <v>21.550937999999999</v>
      </c>
      <c r="G38">
        <v>190174</v>
      </c>
    </row>
    <row r="39" spans="1:7">
      <c r="A39" s="1">
        <v>42059</v>
      </c>
      <c r="B39">
        <v>24.7925</v>
      </c>
      <c r="C39">
        <v>25.09</v>
      </c>
      <c r="D39">
        <v>24.684999000000001</v>
      </c>
      <c r="E39">
        <v>25.075001</v>
      </c>
      <c r="F39">
        <v>21.550937999999999</v>
      </c>
      <c r="G39">
        <v>100474</v>
      </c>
    </row>
    <row r="40" spans="1:7">
      <c r="A40" s="1">
        <v>42060</v>
      </c>
      <c r="B40">
        <v>24.888000000000002</v>
      </c>
      <c r="C40">
        <v>24.888000000000002</v>
      </c>
      <c r="D40">
        <v>24.575001</v>
      </c>
      <c r="E40">
        <v>24.695</v>
      </c>
      <c r="F40">
        <v>21.224340000000002</v>
      </c>
      <c r="G40">
        <v>64806</v>
      </c>
    </row>
    <row r="41" spans="1:7">
      <c r="A41" s="1">
        <v>42061</v>
      </c>
      <c r="B41">
        <v>24.549999</v>
      </c>
      <c r="C41">
        <v>24.549999</v>
      </c>
      <c r="D41">
        <v>24.4</v>
      </c>
      <c r="E41">
        <v>24.459999</v>
      </c>
      <c r="F41">
        <v>21.022369000000001</v>
      </c>
      <c r="G41">
        <v>64468</v>
      </c>
    </row>
    <row r="42" spans="1:7">
      <c r="A42" s="1">
        <v>42062</v>
      </c>
      <c r="B42">
        <v>23.912001</v>
      </c>
      <c r="C42">
        <v>25.105</v>
      </c>
      <c r="D42">
        <v>23.91</v>
      </c>
      <c r="E42">
        <v>25.1</v>
      </c>
      <c r="F42">
        <v>21.572424000000002</v>
      </c>
      <c r="G42">
        <v>490510</v>
      </c>
    </row>
    <row r="43" spans="1:7">
      <c r="A43" s="1">
        <v>42065</v>
      </c>
      <c r="B43">
        <v>25.065000999999999</v>
      </c>
      <c r="C43">
        <v>25.35</v>
      </c>
      <c r="D43">
        <v>24.91</v>
      </c>
      <c r="E43">
        <v>25.34</v>
      </c>
      <c r="F43">
        <v>21.778691999999999</v>
      </c>
      <c r="G43">
        <v>1826620</v>
      </c>
    </row>
    <row r="44" spans="1:7">
      <c r="A44" s="1">
        <v>42066</v>
      </c>
      <c r="B44">
        <v>24.875</v>
      </c>
      <c r="C44">
        <v>24.915001</v>
      </c>
      <c r="D44">
        <v>24.483000000000001</v>
      </c>
      <c r="E44">
        <v>24.65</v>
      </c>
      <c r="F44">
        <v>21.185665</v>
      </c>
      <c r="G44">
        <v>176642</v>
      </c>
    </row>
    <row r="45" spans="1:7">
      <c r="A45" s="1">
        <v>42067</v>
      </c>
      <c r="B45">
        <v>24.35</v>
      </c>
      <c r="C45">
        <v>24.51</v>
      </c>
      <c r="D45">
        <v>24.215</v>
      </c>
      <c r="E45">
        <v>24.51</v>
      </c>
      <c r="F45">
        <v>21.065342000000001</v>
      </c>
      <c r="G45">
        <v>109050</v>
      </c>
    </row>
    <row r="46" spans="1:7">
      <c r="A46" s="1">
        <v>42068</v>
      </c>
      <c r="B46">
        <v>24.521999000000001</v>
      </c>
      <c r="C46">
        <v>24.690000999999999</v>
      </c>
      <c r="D46">
        <v>24.475000000000001</v>
      </c>
      <c r="E46">
        <v>24.67</v>
      </c>
      <c r="F46">
        <v>21.202856000000001</v>
      </c>
      <c r="G46">
        <v>242846</v>
      </c>
    </row>
    <row r="47" spans="1:7">
      <c r="A47" s="1">
        <v>42069</v>
      </c>
      <c r="B47">
        <v>24.6525</v>
      </c>
      <c r="C47">
        <v>24.790001</v>
      </c>
      <c r="D47">
        <v>24.535</v>
      </c>
      <c r="E47">
        <v>24.535</v>
      </c>
      <c r="F47">
        <v>21.086828000000001</v>
      </c>
      <c r="G47">
        <v>42550</v>
      </c>
    </row>
    <row r="48" spans="1:7">
      <c r="A48" s="1">
        <v>42072</v>
      </c>
      <c r="B48">
        <v>24.5</v>
      </c>
      <c r="C48">
        <v>24.77</v>
      </c>
      <c r="D48">
        <v>24.5</v>
      </c>
      <c r="E48">
        <v>24.75</v>
      </c>
      <c r="F48">
        <v>21.271609999999999</v>
      </c>
      <c r="G48">
        <v>92210</v>
      </c>
    </row>
    <row r="49" spans="1:7">
      <c r="A49" s="1">
        <v>42073</v>
      </c>
      <c r="B49">
        <v>24.297001000000002</v>
      </c>
      <c r="C49">
        <v>24.495000999999998</v>
      </c>
      <c r="D49">
        <v>24.174999</v>
      </c>
      <c r="E49">
        <v>24.370000999999998</v>
      </c>
      <c r="F49">
        <v>20.945018999999998</v>
      </c>
      <c r="G49">
        <v>61616</v>
      </c>
    </row>
    <row r="50" spans="1:7">
      <c r="A50" s="1">
        <v>42074</v>
      </c>
      <c r="B50">
        <v>24.76</v>
      </c>
      <c r="C50">
        <v>25.195</v>
      </c>
      <c r="D50">
        <v>24.695</v>
      </c>
      <c r="E50">
        <v>25.0425</v>
      </c>
      <c r="F50">
        <v>21.523001000000001</v>
      </c>
      <c r="G50">
        <v>173516</v>
      </c>
    </row>
    <row r="51" spans="1:7">
      <c r="A51" s="1">
        <v>42075</v>
      </c>
      <c r="B51">
        <v>24.965</v>
      </c>
      <c r="C51">
        <v>25.200001</v>
      </c>
      <c r="D51">
        <v>24.91</v>
      </c>
      <c r="E51">
        <v>25.059999000000001</v>
      </c>
      <c r="F51">
        <v>21.538046000000001</v>
      </c>
      <c r="G51">
        <v>161218</v>
      </c>
    </row>
    <row r="52" spans="1:7">
      <c r="A52" s="1">
        <v>42076</v>
      </c>
      <c r="B52">
        <v>25.094999000000001</v>
      </c>
      <c r="C52">
        <v>25.364999999999998</v>
      </c>
      <c r="D52">
        <v>24.924999</v>
      </c>
      <c r="E52">
        <v>25.360001</v>
      </c>
      <c r="F52">
        <v>21.795881000000001</v>
      </c>
      <c r="G52">
        <v>194800</v>
      </c>
    </row>
    <row r="53" spans="1:7">
      <c r="A53" s="1">
        <v>42079</v>
      </c>
      <c r="B53">
        <v>25.809999000000001</v>
      </c>
      <c r="C53">
        <v>26.299999</v>
      </c>
      <c r="D53">
        <v>25.809999000000001</v>
      </c>
      <c r="E53">
        <v>26.215</v>
      </c>
      <c r="F53">
        <v>22.530718</v>
      </c>
      <c r="G53">
        <v>550840</v>
      </c>
    </row>
    <row r="54" spans="1:7">
      <c r="A54" s="1">
        <v>42080</v>
      </c>
      <c r="B54">
        <v>26.25</v>
      </c>
      <c r="C54">
        <v>26.434999000000001</v>
      </c>
      <c r="D54">
        <v>26.114999999999998</v>
      </c>
      <c r="E54">
        <v>26.225000000000001</v>
      </c>
      <c r="F54">
        <v>22.539311999999999</v>
      </c>
      <c r="G54">
        <v>265068</v>
      </c>
    </row>
    <row r="55" spans="1:7">
      <c r="A55" s="1">
        <v>42081</v>
      </c>
      <c r="B55">
        <v>25.375</v>
      </c>
      <c r="C55">
        <v>25.844999000000001</v>
      </c>
      <c r="D55">
        <v>25.25</v>
      </c>
      <c r="E55">
        <v>25.76</v>
      </c>
      <c r="F55">
        <v>22.139665999999998</v>
      </c>
      <c r="G55">
        <v>400488</v>
      </c>
    </row>
    <row r="56" spans="1:7">
      <c r="A56" s="1">
        <v>42082</v>
      </c>
      <c r="B56">
        <v>25.535</v>
      </c>
      <c r="C56">
        <v>25.575001</v>
      </c>
      <c r="D56">
        <v>25.32</v>
      </c>
      <c r="E56">
        <v>25.530000999999999</v>
      </c>
      <c r="F56">
        <v>21.941991999999999</v>
      </c>
      <c r="G56">
        <v>128860</v>
      </c>
    </row>
    <row r="57" spans="1:7">
      <c r="A57" s="1">
        <v>42083</v>
      </c>
      <c r="B57">
        <v>26.267499999999998</v>
      </c>
      <c r="C57">
        <v>26.315000999999999</v>
      </c>
      <c r="D57">
        <v>25.954999999999998</v>
      </c>
      <c r="E57">
        <v>26.049999</v>
      </c>
      <c r="F57">
        <v>22.388908000000001</v>
      </c>
      <c r="G57">
        <v>279562</v>
      </c>
    </row>
    <row r="58" spans="1:7">
      <c r="A58" s="1">
        <v>42086</v>
      </c>
      <c r="B58">
        <v>25.5975</v>
      </c>
      <c r="C58">
        <v>25.725000000000001</v>
      </c>
      <c r="D58">
        <v>25.395</v>
      </c>
      <c r="E58">
        <v>25.504999000000002</v>
      </c>
      <c r="F58">
        <v>21.920504000000001</v>
      </c>
      <c r="G58">
        <v>108864</v>
      </c>
    </row>
    <row r="59" spans="1:7">
      <c r="A59" s="1">
        <v>42087</v>
      </c>
      <c r="B59">
        <v>25.719999000000001</v>
      </c>
      <c r="C59">
        <v>25.875</v>
      </c>
      <c r="D59">
        <v>25.645</v>
      </c>
      <c r="E59">
        <v>25.745000999999998</v>
      </c>
      <c r="F59">
        <v>22.126774000000001</v>
      </c>
      <c r="G59">
        <v>158724</v>
      </c>
    </row>
    <row r="60" spans="1:7">
      <c r="A60" s="1">
        <v>42088</v>
      </c>
      <c r="B60">
        <v>25.9725</v>
      </c>
      <c r="C60">
        <v>26.01</v>
      </c>
      <c r="D60">
        <v>25.665001</v>
      </c>
      <c r="E60">
        <v>25.6905</v>
      </c>
      <c r="F60">
        <v>22.079933</v>
      </c>
      <c r="G60">
        <v>56910</v>
      </c>
    </row>
    <row r="61" spans="1:7">
      <c r="A61" s="1">
        <v>42089</v>
      </c>
      <c r="B61">
        <v>25.155000999999999</v>
      </c>
      <c r="C61">
        <v>25.645</v>
      </c>
      <c r="D61">
        <v>24.969999000000001</v>
      </c>
      <c r="E61">
        <v>25.530000999999999</v>
      </c>
      <c r="F61">
        <v>21.941991999999999</v>
      </c>
      <c r="G61">
        <v>119684</v>
      </c>
    </row>
    <row r="62" spans="1:7">
      <c r="A62" s="1">
        <v>42090</v>
      </c>
      <c r="B62">
        <v>25.485001</v>
      </c>
      <c r="C62">
        <v>25.76</v>
      </c>
      <c r="D62">
        <v>25.41</v>
      </c>
      <c r="E62">
        <v>25.6675</v>
      </c>
      <c r="F62">
        <v>22.060162999999999</v>
      </c>
      <c r="G62">
        <v>91564</v>
      </c>
    </row>
    <row r="63" spans="1:7">
      <c r="A63" s="1">
        <v>42093</v>
      </c>
      <c r="B63">
        <v>25.485001</v>
      </c>
      <c r="C63">
        <v>26.174999</v>
      </c>
      <c r="D63">
        <v>25.98</v>
      </c>
      <c r="E63">
        <v>26.120000999999998</v>
      </c>
      <c r="F63">
        <v>22.449072000000001</v>
      </c>
      <c r="G63">
        <v>123936</v>
      </c>
    </row>
    <row r="64" spans="1:7">
      <c r="A64" s="1">
        <v>42094</v>
      </c>
      <c r="B64">
        <v>25.636998999999999</v>
      </c>
      <c r="C64">
        <v>25.799999</v>
      </c>
      <c r="D64">
        <v>25.57</v>
      </c>
      <c r="E64">
        <v>25.625</v>
      </c>
      <c r="F64">
        <v>22.023637999999998</v>
      </c>
      <c r="G64">
        <v>117522</v>
      </c>
    </row>
    <row r="65" spans="1:7">
      <c r="A65" s="1">
        <v>42095</v>
      </c>
      <c r="B65">
        <v>25.6675</v>
      </c>
      <c r="C65">
        <v>25.704999999999998</v>
      </c>
      <c r="D65">
        <v>25.434999000000001</v>
      </c>
      <c r="E65">
        <v>25.6675</v>
      </c>
      <c r="F65">
        <v>22.060162999999999</v>
      </c>
      <c r="G65">
        <v>95290</v>
      </c>
    </row>
    <row r="66" spans="1:7">
      <c r="A66" s="1">
        <v>42096</v>
      </c>
      <c r="B66">
        <v>25.709999</v>
      </c>
      <c r="C66">
        <v>25.91</v>
      </c>
      <c r="D66">
        <v>25.639999</v>
      </c>
      <c r="E66">
        <v>25.91</v>
      </c>
      <c r="F66">
        <v>22.268585000000002</v>
      </c>
      <c r="G66">
        <v>50260</v>
      </c>
    </row>
    <row r="67" spans="1:7">
      <c r="A67" s="1">
        <v>42100</v>
      </c>
      <c r="B67">
        <v>26.110001</v>
      </c>
      <c r="C67">
        <v>26.25</v>
      </c>
      <c r="D67">
        <v>25.995000999999998</v>
      </c>
      <c r="E67">
        <v>26.16</v>
      </c>
      <c r="F67">
        <v>22.483450000000001</v>
      </c>
      <c r="G67">
        <v>69408</v>
      </c>
    </row>
    <row r="68" spans="1:7">
      <c r="A68" s="1">
        <v>42101</v>
      </c>
      <c r="B68">
        <v>25.844999000000001</v>
      </c>
      <c r="C68">
        <v>25.905000999999999</v>
      </c>
      <c r="D68">
        <v>25.629999000000002</v>
      </c>
      <c r="E68">
        <v>25.6675</v>
      </c>
      <c r="F68">
        <v>22.060162999999999</v>
      </c>
      <c r="G68">
        <v>79136</v>
      </c>
    </row>
    <row r="69" spans="1:7">
      <c r="A69" s="1">
        <v>42102</v>
      </c>
      <c r="B69">
        <v>25.889999</v>
      </c>
      <c r="C69">
        <v>25.965</v>
      </c>
      <c r="D69">
        <v>25.639999</v>
      </c>
      <c r="E69">
        <v>25.73</v>
      </c>
      <c r="F69">
        <v>22.113880000000002</v>
      </c>
      <c r="G69">
        <v>116568</v>
      </c>
    </row>
    <row r="70" spans="1:7">
      <c r="A70" s="1">
        <v>42103</v>
      </c>
      <c r="B70">
        <v>25.915001</v>
      </c>
      <c r="C70">
        <v>25.959999</v>
      </c>
      <c r="D70">
        <v>25.75</v>
      </c>
      <c r="E70">
        <v>25.795000000000002</v>
      </c>
      <c r="F70">
        <v>22.169746</v>
      </c>
      <c r="G70">
        <v>55862</v>
      </c>
    </row>
    <row r="71" spans="1:7">
      <c r="A71" s="1">
        <v>42104</v>
      </c>
      <c r="B71">
        <v>25.855</v>
      </c>
      <c r="C71">
        <v>25.950001</v>
      </c>
      <c r="D71">
        <v>25.785</v>
      </c>
      <c r="E71">
        <v>25.924999</v>
      </c>
      <c r="F71">
        <v>22.281475</v>
      </c>
      <c r="G71">
        <v>57404</v>
      </c>
    </row>
    <row r="72" spans="1:7">
      <c r="A72" s="1">
        <v>42107</v>
      </c>
      <c r="B72">
        <v>25.445</v>
      </c>
      <c r="C72">
        <v>25.530000999999999</v>
      </c>
      <c r="D72">
        <v>25.237499</v>
      </c>
      <c r="E72">
        <v>25.305</v>
      </c>
      <c r="F72">
        <v>21.748612999999999</v>
      </c>
      <c r="G72">
        <v>132752</v>
      </c>
    </row>
    <row r="73" spans="1:7">
      <c r="A73" s="1">
        <v>42108</v>
      </c>
      <c r="B73">
        <v>25.3855</v>
      </c>
      <c r="C73">
        <v>25.549999</v>
      </c>
      <c r="D73">
        <v>25.318501000000001</v>
      </c>
      <c r="E73">
        <v>25.530000999999999</v>
      </c>
      <c r="F73">
        <v>21.941991999999999</v>
      </c>
      <c r="G73">
        <v>42468</v>
      </c>
    </row>
    <row r="74" spans="1:7">
      <c r="A74" s="1">
        <v>42109</v>
      </c>
      <c r="B74">
        <v>25.309999000000001</v>
      </c>
      <c r="C74">
        <v>25.375</v>
      </c>
      <c r="D74">
        <v>25</v>
      </c>
      <c r="E74">
        <v>25.290001</v>
      </c>
      <c r="F74">
        <v>21.735720000000001</v>
      </c>
      <c r="G74">
        <v>74454</v>
      </c>
    </row>
    <row r="75" spans="1:7">
      <c r="A75" s="1">
        <v>42110</v>
      </c>
      <c r="B75">
        <v>25.035</v>
      </c>
      <c r="C75">
        <v>25.201000000000001</v>
      </c>
      <c r="D75">
        <v>24.82</v>
      </c>
      <c r="E75">
        <v>25.16</v>
      </c>
      <c r="F75">
        <v>21.623989000000002</v>
      </c>
      <c r="G75">
        <v>75078</v>
      </c>
    </row>
    <row r="76" spans="1:7">
      <c r="A76" s="1">
        <v>42111</v>
      </c>
      <c r="B76">
        <v>24.927499999999998</v>
      </c>
      <c r="C76">
        <v>24.965</v>
      </c>
      <c r="D76">
        <v>24.51</v>
      </c>
      <c r="E76">
        <v>24.725000000000001</v>
      </c>
      <c r="F76">
        <v>21.250126000000002</v>
      </c>
      <c r="G76">
        <v>117652</v>
      </c>
    </row>
    <row r="77" spans="1:7">
      <c r="A77" s="1">
        <v>42114</v>
      </c>
      <c r="B77">
        <v>24.497499000000001</v>
      </c>
      <c r="C77">
        <v>24.52</v>
      </c>
      <c r="D77">
        <v>24.25</v>
      </c>
      <c r="E77">
        <v>24.27</v>
      </c>
      <c r="F77">
        <v>20.859072000000001</v>
      </c>
      <c r="G77">
        <v>94404</v>
      </c>
    </row>
    <row r="78" spans="1:7">
      <c r="A78" s="1">
        <v>42115</v>
      </c>
      <c r="B78">
        <v>24.334999</v>
      </c>
      <c r="C78">
        <v>24.334999</v>
      </c>
      <c r="D78">
        <v>24.040001</v>
      </c>
      <c r="E78">
        <v>24.26</v>
      </c>
      <c r="F78">
        <v>20.850477000000001</v>
      </c>
      <c r="G78">
        <v>58372</v>
      </c>
    </row>
    <row r="79" spans="1:7">
      <c r="A79" s="1">
        <v>42116</v>
      </c>
      <c r="B79">
        <v>24.290001</v>
      </c>
      <c r="C79">
        <v>24.355</v>
      </c>
      <c r="D79">
        <v>24.125</v>
      </c>
      <c r="E79">
        <v>24.192499000000002</v>
      </c>
      <c r="F79">
        <v>20.792463000000001</v>
      </c>
      <c r="G79">
        <v>250474</v>
      </c>
    </row>
    <row r="80" spans="1:7">
      <c r="A80" s="1">
        <v>42117</v>
      </c>
      <c r="B80">
        <v>24.231999999999999</v>
      </c>
      <c r="C80">
        <v>24.700001</v>
      </c>
      <c r="D80">
        <v>24.114999999999998</v>
      </c>
      <c r="E80">
        <v>24.6</v>
      </c>
      <c r="F80">
        <v>21.142693999999999</v>
      </c>
      <c r="G80">
        <v>221042</v>
      </c>
    </row>
    <row r="81" spans="1:7">
      <c r="A81" s="1">
        <v>42118</v>
      </c>
      <c r="B81">
        <v>24.851998999999999</v>
      </c>
      <c r="C81">
        <v>25.305</v>
      </c>
      <c r="D81">
        <v>24.690000999999999</v>
      </c>
      <c r="E81">
        <v>25.305</v>
      </c>
      <c r="F81">
        <v>21.748612999999999</v>
      </c>
      <c r="G81">
        <v>1319346</v>
      </c>
    </row>
    <row r="82" spans="1:7">
      <c r="A82" s="1">
        <v>42121</v>
      </c>
      <c r="B82">
        <v>26.125</v>
      </c>
      <c r="C82">
        <v>26.41</v>
      </c>
      <c r="D82">
        <v>26.08</v>
      </c>
      <c r="E82">
        <v>26.25</v>
      </c>
      <c r="F82">
        <v>22.560801000000001</v>
      </c>
      <c r="G82">
        <v>1214992</v>
      </c>
    </row>
    <row r="83" spans="1:7">
      <c r="A83" s="1">
        <v>42122</v>
      </c>
      <c r="B83">
        <v>26.105</v>
      </c>
      <c r="C83">
        <v>26.155000999999999</v>
      </c>
      <c r="D83">
        <v>25.74</v>
      </c>
      <c r="E83">
        <v>25.889999</v>
      </c>
      <c r="F83">
        <v>22.251394000000001</v>
      </c>
      <c r="G83">
        <v>76008</v>
      </c>
    </row>
    <row r="84" spans="1:7">
      <c r="A84" s="1">
        <v>42123</v>
      </c>
      <c r="B84">
        <v>25.6875</v>
      </c>
      <c r="C84">
        <v>25.725000000000001</v>
      </c>
      <c r="D84">
        <v>25.32</v>
      </c>
      <c r="E84">
        <v>25.540001</v>
      </c>
      <c r="F84">
        <v>21.950583999999999</v>
      </c>
      <c r="G84">
        <v>90694</v>
      </c>
    </row>
    <row r="85" spans="1:7">
      <c r="A85" s="1">
        <v>42124</v>
      </c>
      <c r="B85">
        <v>25.450001</v>
      </c>
      <c r="C85">
        <v>25.545000000000002</v>
      </c>
      <c r="D85">
        <v>25.309999000000001</v>
      </c>
      <c r="E85">
        <v>25.41</v>
      </c>
      <c r="F85">
        <v>21.838856</v>
      </c>
      <c r="G85">
        <v>39830</v>
      </c>
    </row>
    <row r="86" spans="1:7">
      <c r="A86" s="1">
        <v>42125</v>
      </c>
      <c r="B86">
        <v>24.965</v>
      </c>
      <c r="C86">
        <v>25.66</v>
      </c>
      <c r="D86">
        <v>24.825001</v>
      </c>
      <c r="E86">
        <v>25.125</v>
      </c>
      <c r="F86">
        <v>22.559669</v>
      </c>
      <c r="G86">
        <v>102122</v>
      </c>
    </row>
    <row r="87" spans="1:7">
      <c r="A87" s="1">
        <v>42128</v>
      </c>
      <c r="B87">
        <v>24.895</v>
      </c>
      <c r="C87">
        <v>25.254999000000002</v>
      </c>
      <c r="D87">
        <v>24.799999</v>
      </c>
      <c r="E87">
        <v>24.799999</v>
      </c>
      <c r="F87">
        <v>22.267851</v>
      </c>
      <c r="G87">
        <v>122002</v>
      </c>
    </row>
    <row r="88" spans="1:7">
      <c r="A88" s="1">
        <v>42129</v>
      </c>
      <c r="B88">
        <v>24.895</v>
      </c>
      <c r="C88">
        <v>25.002500999999999</v>
      </c>
      <c r="D88">
        <v>24.524999999999999</v>
      </c>
      <c r="E88">
        <v>24.530000999999999</v>
      </c>
      <c r="F88">
        <v>22.025421000000001</v>
      </c>
      <c r="G88">
        <v>233086</v>
      </c>
    </row>
    <row r="89" spans="1:7">
      <c r="A89" s="1">
        <v>42130</v>
      </c>
      <c r="B89">
        <v>24.645</v>
      </c>
      <c r="C89">
        <v>24.754999000000002</v>
      </c>
      <c r="D89">
        <v>24.190000999999999</v>
      </c>
      <c r="E89">
        <v>24.524999999999999</v>
      </c>
      <c r="F89">
        <v>22.020928999999999</v>
      </c>
      <c r="G89">
        <v>105406</v>
      </c>
    </row>
    <row r="90" spans="1:7">
      <c r="A90" s="1">
        <v>42131</v>
      </c>
      <c r="B90">
        <v>24.815000999999999</v>
      </c>
      <c r="C90">
        <v>25.024999999999999</v>
      </c>
      <c r="D90">
        <v>24.745000999999998</v>
      </c>
      <c r="E90">
        <v>24.85</v>
      </c>
      <c r="F90">
        <v>22.312747999999999</v>
      </c>
      <c r="G90">
        <v>87490</v>
      </c>
    </row>
    <row r="91" spans="1:7">
      <c r="A91" s="1">
        <v>42132</v>
      </c>
      <c r="B91">
        <v>25.014999</v>
      </c>
      <c r="C91">
        <v>25.379999000000002</v>
      </c>
      <c r="D91">
        <v>25.014999</v>
      </c>
      <c r="E91">
        <v>25.32</v>
      </c>
      <c r="F91">
        <v>22.734757999999999</v>
      </c>
      <c r="G91">
        <v>78552</v>
      </c>
    </row>
    <row r="92" spans="1:7">
      <c r="A92" s="1">
        <v>42135</v>
      </c>
      <c r="B92">
        <v>25.114999999999998</v>
      </c>
      <c r="C92">
        <v>25.17</v>
      </c>
      <c r="D92">
        <v>24.940000999999999</v>
      </c>
      <c r="E92">
        <v>25.035</v>
      </c>
      <c r="F92">
        <v>22.478859</v>
      </c>
      <c r="G92">
        <v>29162</v>
      </c>
    </row>
    <row r="93" spans="1:7">
      <c r="A93" s="1">
        <v>42136</v>
      </c>
      <c r="B93">
        <v>24.837999</v>
      </c>
      <c r="C93">
        <v>24.844999000000001</v>
      </c>
      <c r="D93">
        <v>24.41</v>
      </c>
      <c r="E93">
        <v>24.514999</v>
      </c>
      <c r="F93">
        <v>22.011951</v>
      </c>
      <c r="G93">
        <v>174346</v>
      </c>
    </row>
    <row r="94" spans="1:7">
      <c r="A94" s="1">
        <v>42137</v>
      </c>
      <c r="B94">
        <v>24.785</v>
      </c>
      <c r="C94">
        <v>24.954999999999998</v>
      </c>
      <c r="D94">
        <v>24.594999000000001</v>
      </c>
      <c r="E94">
        <v>24.700001</v>
      </c>
      <c r="F94">
        <v>22.178062000000001</v>
      </c>
      <c r="G94">
        <v>45808</v>
      </c>
    </row>
    <row r="95" spans="1:7">
      <c r="A95" s="1">
        <v>42138</v>
      </c>
      <c r="B95">
        <v>25.01</v>
      </c>
      <c r="C95">
        <v>25.190000999999999</v>
      </c>
      <c r="D95">
        <v>24.950001</v>
      </c>
      <c r="E95">
        <v>25.190000999999999</v>
      </c>
      <c r="F95">
        <v>22.618034000000002</v>
      </c>
      <c r="G95">
        <v>35908</v>
      </c>
    </row>
    <row r="96" spans="1:7">
      <c r="A96" s="1">
        <v>42139</v>
      </c>
      <c r="B96">
        <v>24.690000999999999</v>
      </c>
      <c r="C96">
        <v>24.745000999999998</v>
      </c>
      <c r="D96">
        <v>24.431999000000001</v>
      </c>
      <c r="E96">
        <v>24.695</v>
      </c>
      <c r="F96">
        <v>22.173573000000001</v>
      </c>
      <c r="G96">
        <v>48840</v>
      </c>
    </row>
    <row r="97" spans="1:7">
      <c r="A97" s="1">
        <v>42142</v>
      </c>
      <c r="B97">
        <v>25.155000999999999</v>
      </c>
      <c r="C97">
        <v>25.370000999999998</v>
      </c>
      <c r="D97">
        <v>25.125</v>
      </c>
      <c r="E97">
        <v>25.195</v>
      </c>
      <c r="F97">
        <v>22.622522</v>
      </c>
      <c r="G97">
        <v>50854</v>
      </c>
    </row>
    <row r="98" spans="1:7">
      <c r="A98" s="1">
        <v>42143</v>
      </c>
      <c r="B98">
        <v>25.485001</v>
      </c>
      <c r="C98">
        <v>25.9</v>
      </c>
      <c r="D98">
        <v>25.475000000000001</v>
      </c>
      <c r="E98">
        <v>25.802499999999998</v>
      </c>
      <c r="F98">
        <v>23.167992000000002</v>
      </c>
      <c r="G98">
        <v>70820</v>
      </c>
    </row>
    <row r="99" spans="1:7">
      <c r="A99" s="1">
        <v>42144</v>
      </c>
      <c r="B99">
        <v>25.674999</v>
      </c>
      <c r="C99">
        <v>25.83</v>
      </c>
      <c r="D99">
        <v>25.555</v>
      </c>
      <c r="E99">
        <v>25.672501</v>
      </c>
      <c r="F99">
        <v>23.051265999999998</v>
      </c>
      <c r="G99">
        <v>88812</v>
      </c>
    </row>
    <row r="100" spans="1:7">
      <c r="A100" s="1">
        <v>42145</v>
      </c>
      <c r="B100">
        <v>25.440000999999999</v>
      </c>
      <c r="C100">
        <v>25.572500000000002</v>
      </c>
      <c r="D100">
        <v>25.440000999999999</v>
      </c>
      <c r="E100">
        <v>25.540001</v>
      </c>
      <c r="F100">
        <v>22.932299</v>
      </c>
      <c r="G100">
        <v>66562</v>
      </c>
    </row>
    <row r="101" spans="1:7">
      <c r="A101" s="1">
        <v>42146</v>
      </c>
      <c r="B101">
        <v>25.315000999999999</v>
      </c>
      <c r="C101">
        <v>25.364999999999998</v>
      </c>
      <c r="D101">
        <v>25.195</v>
      </c>
      <c r="E101">
        <v>25.209999</v>
      </c>
      <c r="F101">
        <v>22.63599</v>
      </c>
      <c r="G101">
        <v>65252</v>
      </c>
    </row>
    <row r="102" spans="1:7">
      <c r="A102" s="1">
        <v>42150</v>
      </c>
      <c r="B102">
        <v>24.864999999999998</v>
      </c>
      <c r="C102">
        <v>24.864999999999998</v>
      </c>
      <c r="D102">
        <v>24.459999</v>
      </c>
      <c r="E102">
        <v>24.559999000000001</v>
      </c>
      <c r="F102">
        <v>22.052354999999999</v>
      </c>
      <c r="G102">
        <v>111830</v>
      </c>
    </row>
    <row r="103" spans="1:7">
      <c r="A103" s="1">
        <v>42151</v>
      </c>
      <c r="B103">
        <v>24.42</v>
      </c>
      <c r="C103">
        <v>24.940000999999999</v>
      </c>
      <c r="D103">
        <v>24.375</v>
      </c>
      <c r="E103">
        <v>24.83</v>
      </c>
      <c r="F103">
        <v>22.294785999999998</v>
      </c>
      <c r="G103">
        <v>47744</v>
      </c>
    </row>
    <row r="104" spans="1:7">
      <c r="A104" s="1">
        <v>42152</v>
      </c>
      <c r="B104">
        <v>24.434999000000001</v>
      </c>
      <c r="C104">
        <v>24.59</v>
      </c>
      <c r="D104">
        <v>24.25</v>
      </c>
      <c r="E104">
        <v>24.565000999999999</v>
      </c>
      <c r="F104">
        <v>22.056847000000001</v>
      </c>
      <c r="G104">
        <v>79290</v>
      </c>
    </row>
    <row r="105" spans="1:7">
      <c r="A105" s="1">
        <v>42153</v>
      </c>
      <c r="B105">
        <v>24.505500999999999</v>
      </c>
      <c r="C105">
        <v>24.559999000000001</v>
      </c>
      <c r="D105">
        <v>24.09</v>
      </c>
      <c r="E105">
        <v>24.215</v>
      </c>
      <c r="F105">
        <v>21.742584000000001</v>
      </c>
      <c r="G105">
        <v>87662</v>
      </c>
    </row>
    <row r="106" spans="1:7">
      <c r="A106" s="1">
        <v>42156</v>
      </c>
      <c r="B106">
        <v>24.190000999999999</v>
      </c>
      <c r="C106">
        <v>24.209999</v>
      </c>
      <c r="D106">
        <v>23.809999000000001</v>
      </c>
      <c r="E106">
        <v>23.995000999999998</v>
      </c>
      <c r="F106">
        <v>21.545044000000001</v>
      </c>
      <c r="G106">
        <v>129946</v>
      </c>
    </row>
    <row r="107" spans="1:7">
      <c r="A107" s="1">
        <v>42157</v>
      </c>
      <c r="B107">
        <v>23.934999000000001</v>
      </c>
      <c r="C107">
        <v>24.075001</v>
      </c>
      <c r="D107">
        <v>23.829499999999999</v>
      </c>
      <c r="E107">
        <v>24.0625</v>
      </c>
      <c r="F107">
        <v>21.605654000000001</v>
      </c>
      <c r="G107">
        <v>224870</v>
      </c>
    </row>
    <row r="108" spans="1:7">
      <c r="A108" s="1">
        <v>42158</v>
      </c>
      <c r="B108">
        <v>24.26</v>
      </c>
      <c r="C108">
        <v>24.465</v>
      </c>
      <c r="D108">
        <v>24.195</v>
      </c>
      <c r="E108">
        <v>24.282499000000001</v>
      </c>
      <c r="F108">
        <v>21.803187999999999</v>
      </c>
      <c r="G108">
        <v>51320</v>
      </c>
    </row>
    <row r="109" spans="1:7">
      <c r="A109" s="1">
        <v>42159</v>
      </c>
      <c r="B109">
        <v>24.174999</v>
      </c>
      <c r="C109">
        <v>24.575001</v>
      </c>
      <c r="D109">
        <v>23.995000999999998</v>
      </c>
      <c r="E109">
        <v>24.08</v>
      </c>
      <c r="F109">
        <v>21.621366999999999</v>
      </c>
      <c r="G109">
        <v>58028</v>
      </c>
    </row>
    <row r="110" spans="1:7">
      <c r="A110" s="1">
        <v>42160</v>
      </c>
      <c r="B110">
        <v>23.769501000000002</v>
      </c>
      <c r="C110">
        <v>23.945</v>
      </c>
      <c r="D110">
        <v>23.549999</v>
      </c>
      <c r="E110">
        <v>23.735001</v>
      </c>
      <c r="F110">
        <v>21.311593999999999</v>
      </c>
      <c r="G110">
        <v>90004</v>
      </c>
    </row>
    <row r="111" spans="1:7">
      <c r="A111" s="1">
        <v>42163</v>
      </c>
      <c r="B111">
        <v>23.415001</v>
      </c>
      <c r="C111">
        <v>23.65</v>
      </c>
      <c r="D111">
        <v>23.415001</v>
      </c>
      <c r="E111">
        <v>23.572500000000002</v>
      </c>
      <c r="F111">
        <v>21.165683999999999</v>
      </c>
      <c r="G111">
        <v>66334</v>
      </c>
    </row>
    <row r="112" spans="1:7">
      <c r="A112" s="1">
        <v>42164</v>
      </c>
      <c r="B112">
        <v>23.364999999999998</v>
      </c>
      <c r="C112">
        <v>23.575001</v>
      </c>
      <c r="D112">
        <v>23.215</v>
      </c>
      <c r="E112">
        <v>23.415001</v>
      </c>
      <c r="F112">
        <v>21.024265</v>
      </c>
      <c r="G112">
        <v>87222</v>
      </c>
    </row>
    <row r="113" spans="1:7">
      <c r="A113" s="1">
        <v>42165</v>
      </c>
      <c r="B113">
        <v>24.120000999999998</v>
      </c>
      <c r="C113">
        <v>24.355</v>
      </c>
      <c r="D113">
        <v>23.975000000000001</v>
      </c>
      <c r="E113">
        <v>24.32</v>
      </c>
      <c r="F113">
        <v>21.836859</v>
      </c>
      <c r="G113">
        <v>75268</v>
      </c>
    </row>
    <row r="114" spans="1:7">
      <c r="A114" s="1">
        <v>42166</v>
      </c>
      <c r="B114">
        <v>24.325001</v>
      </c>
      <c r="C114">
        <v>24.379999000000002</v>
      </c>
      <c r="D114">
        <v>24.030000999999999</v>
      </c>
      <c r="E114">
        <v>24.197500000000002</v>
      </c>
      <c r="F114">
        <v>21.726870000000002</v>
      </c>
      <c r="G114">
        <v>129374</v>
      </c>
    </row>
    <row r="115" spans="1:7">
      <c r="A115" s="1">
        <v>42167</v>
      </c>
      <c r="B115">
        <v>23.799999</v>
      </c>
      <c r="C115">
        <v>23.975000000000001</v>
      </c>
      <c r="D115">
        <v>23.57</v>
      </c>
      <c r="E115">
        <v>23.875</v>
      </c>
      <c r="F115">
        <v>21.437297999999998</v>
      </c>
      <c r="G115">
        <v>82974</v>
      </c>
    </row>
    <row r="116" spans="1:7">
      <c r="A116" s="1">
        <v>42170</v>
      </c>
      <c r="B116">
        <v>23.18</v>
      </c>
      <c r="C116">
        <v>23.514999</v>
      </c>
      <c r="D116">
        <v>23.135000000000002</v>
      </c>
      <c r="E116">
        <v>23.469999000000001</v>
      </c>
      <c r="F116">
        <v>21.073647000000001</v>
      </c>
      <c r="G116">
        <v>123794</v>
      </c>
    </row>
    <row r="117" spans="1:7">
      <c r="A117" s="1">
        <v>42171</v>
      </c>
      <c r="B117">
        <v>23.32</v>
      </c>
      <c r="C117">
        <v>23.440000999999999</v>
      </c>
      <c r="D117">
        <v>23.219999000000001</v>
      </c>
      <c r="E117">
        <v>23.379999000000002</v>
      </c>
      <c r="F117">
        <v>20.992837999999999</v>
      </c>
      <c r="G117">
        <v>55530</v>
      </c>
    </row>
    <row r="118" spans="1:7">
      <c r="A118" s="1">
        <v>42172</v>
      </c>
      <c r="B118">
        <v>23.184999000000001</v>
      </c>
      <c r="C118">
        <v>23.4025</v>
      </c>
      <c r="D118">
        <v>23.129999000000002</v>
      </c>
      <c r="E118">
        <v>23.317499000000002</v>
      </c>
      <c r="F118">
        <v>20.936717999999999</v>
      </c>
      <c r="G118">
        <v>186500</v>
      </c>
    </row>
    <row r="119" spans="1:7">
      <c r="A119" s="1">
        <v>42173</v>
      </c>
      <c r="B119">
        <v>23.049999</v>
      </c>
      <c r="C119">
        <v>23.795000000000002</v>
      </c>
      <c r="D119">
        <v>23.030000999999999</v>
      </c>
      <c r="E119">
        <v>23.537500000000001</v>
      </c>
      <c r="F119">
        <v>21.134256000000001</v>
      </c>
      <c r="G119">
        <v>99506</v>
      </c>
    </row>
    <row r="120" spans="1:7">
      <c r="A120" s="1">
        <v>42174</v>
      </c>
      <c r="B120">
        <v>23.379999000000002</v>
      </c>
      <c r="C120">
        <v>23.52</v>
      </c>
      <c r="D120">
        <v>23.285</v>
      </c>
      <c r="E120">
        <v>23.389999</v>
      </c>
      <c r="F120">
        <v>21.001816000000002</v>
      </c>
      <c r="G120">
        <v>115352</v>
      </c>
    </row>
    <row r="121" spans="1:7">
      <c r="A121" s="1">
        <v>42177</v>
      </c>
      <c r="B121">
        <v>24.160999</v>
      </c>
      <c r="C121">
        <v>24.575001</v>
      </c>
      <c r="D121">
        <v>24.16</v>
      </c>
      <c r="E121">
        <v>24.33</v>
      </c>
      <c r="F121">
        <v>21.845839999999999</v>
      </c>
      <c r="G121">
        <v>161692</v>
      </c>
    </row>
    <row r="122" spans="1:7">
      <c r="A122" s="1">
        <v>42178</v>
      </c>
      <c r="B122">
        <v>24.370000999999998</v>
      </c>
      <c r="C122">
        <v>24.535</v>
      </c>
      <c r="D122">
        <v>24.299999</v>
      </c>
      <c r="E122">
        <v>24.448</v>
      </c>
      <c r="F122">
        <v>21.951792000000001</v>
      </c>
      <c r="G122">
        <v>111278</v>
      </c>
    </row>
    <row r="123" spans="1:7">
      <c r="A123" s="1">
        <v>42179</v>
      </c>
      <c r="B123">
        <v>24.040001</v>
      </c>
      <c r="C123">
        <v>24.18</v>
      </c>
      <c r="D123">
        <v>23.934999000000001</v>
      </c>
      <c r="E123">
        <v>24.0625</v>
      </c>
      <c r="F123">
        <v>21.605654000000001</v>
      </c>
      <c r="G123">
        <v>56356</v>
      </c>
    </row>
    <row r="124" spans="1:7">
      <c r="A124" s="1">
        <v>42180</v>
      </c>
      <c r="B124">
        <v>24.215</v>
      </c>
      <c r="C124">
        <v>24.215</v>
      </c>
      <c r="D124">
        <v>23.995000999999998</v>
      </c>
      <c r="E124">
        <v>24.110001</v>
      </c>
      <c r="F124">
        <v>21.648304</v>
      </c>
      <c r="G124">
        <v>38726</v>
      </c>
    </row>
    <row r="125" spans="1:7">
      <c r="A125" s="1">
        <v>42181</v>
      </c>
      <c r="B125">
        <v>24.24</v>
      </c>
      <c r="C125">
        <v>24.451499999999999</v>
      </c>
      <c r="D125">
        <v>24.129999000000002</v>
      </c>
      <c r="E125">
        <v>24.364999999999998</v>
      </c>
      <c r="F125">
        <v>21.877265999999999</v>
      </c>
      <c r="G125">
        <v>171542</v>
      </c>
    </row>
    <row r="126" spans="1:7">
      <c r="A126" s="1">
        <v>42184</v>
      </c>
      <c r="B126">
        <v>23.605</v>
      </c>
      <c r="C126">
        <v>23.737499</v>
      </c>
      <c r="D126">
        <v>23.27</v>
      </c>
      <c r="E126">
        <v>23.280000999999999</v>
      </c>
      <c r="F126">
        <v>20.903048999999999</v>
      </c>
      <c r="G126">
        <v>100050</v>
      </c>
    </row>
    <row r="127" spans="1:7">
      <c r="A127" s="1">
        <v>42185</v>
      </c>
      <c r="B127">
        <v>23.535</v>
      </c>
      <c r="C127">
        <v>23.6</v>
      </c>
      <c r="D127">
        <v>23.004999000000002</v>
      </c>
      <c r="E127">
        <v>23.155000999999999</v>
      </c>
      <c r="F127">
        <v>20.790811999999999</v>
      </c>
      <c r="G127">
        <v>171198</v>
      </c>
    </row>
    <row r="128" spans="1:7">
      <c r="A128" s="1">
        <v>42186</v>
      </c>
      <c r="B128">
        <v>23.645</v>
      </c>
      <c r="C128">
        <v>23.915001</v>
      </c>
      <c r="D128">
        <v>23.605</v>
      </c>
      <c r="E128">
        <v>23.815000999999999</v>
      </c>
      <c r="F128">
        <v>21.383423000000001</v>
      </c>
      <c r="G128">
        <v>237566</v>
      </c>
    </row>
    <row r="129" spans="1:7">
      <c r="A129" s="1">
        <v>42187</v>
      </c>
      <c r="B129">
        <v>23.594999000000001</v>
      </c>
      <c r="C129">
        <v>23.594999000000001</v>
      </c>
      <c r="D129">
        <v>23.424999</v>
      </c>
      <c r="E129">
        <v>23.559999000000001</v>
      </c>
      <c r="F129">
        <v>21.154458999999999</v>
      </c>
      <c r="G129">
        <v>88494</v>
      </c>
    </row>
    <row r="130" spans="1:7">
      <c r="A130" s="1">
        <v>42191</v>
      </c>
      <c r="B130">
        <v>22.954999999999998</v>
      </c>
      <c r="C130">
        <v>23.26</v>
      </c>
      <c r="D130">
        <v>22.864999999999998</v>
      </c>
      <c r="E130">
        <v>22.9025</v>
      </c>
      <c r="F130">
        <v>20.564093</v>
      </c>
      <c r="G130">
        <v>89780</v>
      </c>
    </row>
    <row r="131" spans="1:7">
      <c r="A131" s="1">
        <v>42192</v>
      </c>
      <c r="B131">
        <v>22.52</v>
      </c>
      <c r="C131">
        <v>22.870000999999998</v>
      </c>
      <c r="D131">
        <v>22.174999</v>
      </c>
      <c r="E131">
        <v>22.870000999999998</v>
      </c>
      <c r="F131">
        <v>20.534911999999998</v>
      </c>
      <c r="G131">
        <v>96062</v>
      </c>
    </row>
    <row r="132" spans="1:7">
      <c r="A132" s="1">
        <v>42193</v>
      </c>
      <c r="B132">
        <v>22.137501</v>
      </c>
      <c r="C132">
        <v>22.174999</v>
      </c>
      <c r="D132">
        <v>21.785</v>
      </c>
      <c r="E132">
        <v>21.870000999999998</v>
      </c>
      <c r="F132">
        <v>19.637011999999999</v>
      </c>
      <c r="G132">
        <v>128158</v>
      </c>
    </row>
    <row r="133" spans="1:7">
      <c r="A133" s="1">
        <v>42194</v>
      </c>
      <c r="B133">
        <v>22.565000999999999</v>
      </c>
      <c r="C133">
        <v>22.625</v>
      </c>
      <c r="D133">
        <v>22.35</v>
      </c>
      <c r="E133">
        <v>22.355</v>
      </c>
      <c r="F133">
        <v>20.072493000000001</v>
      </c>
      <c r="G133">
        <v>106818</v>
      </c>
    </row>
    <row r="134" spans="1:7">
      <c r="A134" s="1">
        <v>42195</v>
      </c>
      <c r="B134">
        <v>22.719999000000001</v>
      </c>
      <c r="C134">
        <v>22.93</v>
      </c>
      <c r="D134">
        <v>22.57</v>
      </c>
      <c r="E134">
        <v>22.93</v>
      </c>
      <c r="F134">
        <v>20.588785000000001</v>
      </c>
      <c r="G134">
        <v>119258</v>
      </c>
    </row>
    <row r="135" spans="1:7">
      <c r="A135" s="1">
        <v>42198</v>
      </c>
      <c r="B135">
        <v>22.727501</v>
      </c>
      <c r="C135">
        <v>22.73</v>
      </c>
      <c r="D135">
        <v>22.545000000000002</v>
      </c>
      <c r="E135">
        <v>22.620000999999998</v>
      </c>
      <c r="F135">
        <v>20.310435999999999</v>
      </c>
      <c r="G135">
        <v>88132</v>
      </c>
    </row>
    <row r="136" spans="1:7">
      <c r="A136" s="1">
        <v>42199</v>
      </c>
      <c r="B136">
        <v>22.004999000000002</v>
      </c>
      <c r="C136">
        <v>22.395</v>
      </c>
      <c r="D136">
        <v>21.98</v>
      </c>
      <c r="E136">
        <v>22.325001</v>
      </c>
      <c r="F136">
        <v>20.045559000000001</v>
      </c>
      <c r="G136">
        <v>267554</v>
      </c>
    </row>
    <row r="137" spans="1:7">
      <c r="A137" s="1">
        <v>42200</v>
      </c>
      <c r="B137">
        <v>21.795000000000002</v>
      </c>
      <c r="C137">
        <v>21.855</v>
      </c>
      <c r="D137">
        <v>21.695</v>
      </c>
      <c r="E137">
        <v>21.772499</v>
      </c>
      <c r="F137">
        <v>19.549467</v>
      </c>
      <c r="G137">
        <v>92368</v>
      </c>
    </row>
    <row r="138" spans="1:7">
      <c r="A138" s="1">
        <v>42201</v>
      </c>
      <c r="B138">
        <v>22.105</v>
      </c>
      <c r="C138">
        <v>22.24</v>
      </c>
      <c r="D138">
        <v>22.014999</v>
      </c>
      <c r="E138">
        <v>22.145</v>
      </c>
      <c r="F138">
        <v>19.883935999999999</v>
      </c>
      <c r="G138">
        <v>121042</v>
      </c>
    </row>
    <row r="139" spans="1:7">
      <c r="A139" s="1">
        <v>42202</v>
      </c>
      <c r="B139">
        <v>22.155000999999999</v>
      </c>
      <c r="C139">
        <v>22.209999</v>
      </c>
      <c r="D139">
        <v>21.934999000000001</v>
      </c>
      <c r="E139">
        <v>22.139999</v>
      </c>
      <c r="F139">
        <v>19.879443999999999</v>
      </c>
      <c r="G139">
        <v>1289762</v>
      </c>
    </row>
    <row r="140" spans="1:7">
      <c r="A140" s="1">
        <v>42205</v>
      </c>
      <c r="B140">
        <v>21.67</v>
      </c>
      <c r="C140">
        <v>21.860001</v>
      </c>
      <c r="D140">
        <v>21.65</v>
      </c>
      <c r="E140">
        <v>21.795000000000002</v>
      </c>
      <c r="F140">
        <v>19.569669999999999</v>
      </c>
      <c r="G140">
        <v>126722</v>
      </c>
    </row>
    <row r="141" spans="1:7">
      <c r="A141" s="1">
        <v>42206</v>
      </c>
      <c r="B141">
        <v>21.690000999999999</v>
      </c>
      <c r="C141">
        <v>21.815000999999999</v>
      </c>
      <c r="D141">
        <v>21.639999</v>
      </c>
      <c r="E141">
        <v>21.806999000000001</v>
      </c>
      <c r="F141">
        <v>19.580445999999998</v>
      </c>
      <c r="G141">
        <v>57952</v>
      </c>
    </row>
    <row r="142" spans="1:7">
      <c r="A142" s="1">
        <v>42207</v>
      </c>
      <c r="B142">
        <v>21.26</v>
      </c>
      <c r="C142">
        <v>21.52</v>
      </c>
      <c r="D142">
        <v>21.23</v>
      </c>
      <c r="E142">
        <v>21.4175</v>
      </c>
      <c r="F142">
        <v>19.230713000000002</v>
      </c>
      <c r="G142">
        <v>194066</v>
      </c>
    </row>
    <row r="143" spans="1:7">
      <c r="A143" s="1">
        <v>42208</v>
      </c>
      <c r="B143">
        <v>21.690000999999999</v>
      </c>
      <c r="C143">
        <v>21.799999</v>
      </c>
      <c r="D143">
        <v>21.584999</v>
      </c>
      <c r="E143">
        <v>21.665001</v>
      </c>
      <c r="F143">
        <v>19.452943999999999</v>
      </c>
      <c r="G143">
        <v>79116</v>
      </c>
    </row>
    <row r="144" spans="1:7">
      <c r="A144" s="1">
        <v>42209</v>
      </c>
      <c r="B144">
        <v>21.030000999999999</v>
      </c>
      <c r="C144">
        <v>21.059999000000001</v>
      </c>
      <c r="D144">
        <v>20.611499999999999</v>
      </c>
      <c r="E144">
        <v>20.66</v>
      </c>
      <c r="F144">
        <v>18.550556</v>
      </c>
      <c r="G144">
        <v>338262</v>
      </c>
    </row>
    <row r="145" spans="1:7">
      <c r="A145" s="1">
        <v>42212</v>
      </c>
      <c r="B145">
        <v>20.725000000000001</v>
      </c>
      <c r="C145">
        <v>20.764999</v>
      </c>
      <c r="D145">
        <v>20.395</v>
      </c>
      <c r="E145">
        <v>20.41</v>
      </c>
      <c r="F145">
        <v>18.326082</v>
      </c>
      <c r="G145">
        <v>587980</v>
      </c>
    </row>
    <row r="146" spans="1:7">
      <c r="A146" s="1">
        <v>42213</v>
      </c>
      <c r="B146">
        <v>20.802499999999998</v>
      </c>
      <c r="C146">
        <v>21.09</v>
      </c>
      <c r="D146">
        <v>20.715</v>
      </c>
      <c r="E146">
        <v>20.995000999999998</v>
      </c>
      <c r="F146">
        <v>18.851353</v>
      </c>
      <c r="G146">
        <v>232978</v>
      </c>
    </row>
    <row r="147" spans="1:7">
      <c r="A147" s="1">
        <v>42214</v>
      </c>
      <c r="B147">
        <v>20.415001</v>
      </c>
      <c r="C147">
        <v>20.614999999999998</v>
      </c>
      <c r="D147">
        <v>20.370000999999998</v>
      </c>
      <c r="E147">
        <v>20.535</v>
      </c>
      <c r="F147">
        <v>18.438320000000001</v>
      </c>
      <c r="G147">
        <v>153050</v>
      </c>
    </row>
    <row r="148" spans="1:7">
      <c r="A148" s="1">
        <v>42215</v>
      </c>
      <c r="B148">
        <v>20.364999999999998</v>
      </c>
      <c r="C148">
        <v>20.364999999999998</v>
      </c>
      <c r="D148">
        <v>20.110001</v>
      </c>
      <c r="E148">
        <v>20.190000999999999</v>
      </c>
      <c r="F148">
        <v>18.128546</v>
      </c>
      <c r="G148">
        <v>183216</v>
      </c>
    </row>
    <row r="149" spans="1:7">
      <c r="A149" s="1">
        <v>42216</v>
      </c>
      <c r="B149">
        <v>20.27</v>
      </c>
      <c r="C149">
        <v>20.344999000000001</v>
      </c>
      <c r="D149">
        <v>20.125</v>
      </c>
      <c r="E149">
        <v>20.174999</v>
      </c>
      <c r="F149">
        <v>18.115078</v>
      </c>
      <c r="G149">
        <v>338398</v>
      </c>
    </row>
    <row r="150" spans="1:7">
      <c r="A150" s="1">
        <v>42219</v>
      </c>
      <c r="B150">
        <v>20.264999</v>
      </c>
      <c r="C150">
        <v>20.32</v>
      </c>
      <c r="D150">
        <v>20.16</v>
      </c>
      <c r="E150">
        <v>20.25</v>
      </c>
      <c r="F150">
        <v>18.182418999999999</v>
      </c>
      <c r="G150">
        <v>128898</v>
      </c>
    </row>
    <row r="151" spans="1:7">
      <c r="A151" s="1">
        <v>42220</v>
      </c>
      <c r="B151">
        <v>20.375</v>
      </c>
      <c r="C151">
        <v>20.399999999999999</v>
      </c>
      <c r="D151">
        <v>20.195</v>
      </c>
      <c r="E151">
        <v>20.254999000000002</v>
      </c>
      <c r="F151">
        <v>18.186907000000001</v>
      </c>
      <c r="G151">
        <v>273070</v>
      </c>
    </row>
    <row r="152" spans="1:7">
      <c r="A152" s="1">
        <v>42221</v>
      </c>
      <c r="B152">
        <v>20.889999</v>
      </c>
      <c r="C152">
        <v>20.959999</v>
      </c>
      <c r="D152">
        <v>20.76</v>
      </c>
      <c r="E152">
        <v>20.83</v>
      </c>
      <c r="F152">
        <v>18.703199000000001</v>
      </c>
      <c r="G152">
        <v>833426</v>
      </c>
    </row>
    <row r="153" spans="1:7">
      <c r="A153" s="1">
        <v>42222</v>
      </c>
      <c r="B153">
        <v>20.790001</v>
      </c>
      <c r="C153">
        <v>20.83</v>
      </c>
      <c r="D153">
        <v>20.674999</v>
      </c>
      <c r="E153">
        <v>20.704999999999998</v>
      </c>
      <c r="F153">
        <v>18.590961</v>
      </c>
      <c r="G153">
        <v>96408</v>
      </c>
    </row>
    <row r="154" spans="1:7">
      <c r="A154" s="1">
        <v>42223</v>
      </c>
      <c r="B154">
        <v>20.799999</v>
      </c>
      <c r="C154">
        <v>21.059999000000001</v>
      </c>
      <c r="D154">
        <v>20.77</v>
      </c>
      <c r="E154">
        <v>20.985001</v>
      </c>
      <c r="F154">
        <v>18.842375000000001</v>
      </c>
      <c r="G154">
        <v>50846</v>
      </c>
    </row>
    <row r="155" spans="1:7">
      <c r="A155" s="1">
        <v>42226</v>
      </c>
      <c r="B155">
        <v>21.075001</v>
      </c>
      <c r="C155">
        <v>21.415001</v>
      </c>
      <c r="D155">
        <v>21.030999999999999</v>
      </c>
      <c r="E155">
        <v>21.4</v>
      </c>
      <c r="F155">
        <v>19.215</v>
      </c>
      <c r="G155">
        <v>69150</v>
      </c>
    </row>
    <row r="156" spans="1:7">
      <c r="A156" s="1">
        <v>42227</v>
      </c>
      <c r="B156">
        <v>20.639999</v>
      </c>
      <c r="C156">
        <v>20.889999</v>
      </c>
      <c r="D156">
        <v>20.443999999999999</v>
      </c>
      <c r="E156">
        <v>20.540001</v>
      </c>
      <c r="F156">
        <v>18.442810000000001</v>
      </c>
      <c r="G156">
        <v>221672</v>
      </c>
    </row>
    <row r="157" spans="1:7">
      <c r="A157" s="1">
        <v>42228</v>
      </c>
      <c r="B157">
        <v>20.125</v>
      </c>
      <c r="C157">
        <v>20.139999</v>
      </c>
      <c r="D157">
        <v>19.84</v>
      </c>
      <c r="E157">
        <v>20.055</v>
      </c>
      <c r="F157">
        <v>18.00733</v>
      </c>
      <c r="G157">
        <v>208854</v>
      </c>
    </row>
    <row r="158" spans="1:7">
      <c r="A158" s="1">
        <v>42229</v>
      </c>
      <c r="B158">
        <v>20.067499000000002</v>
      </c>
      <c r="C158">
        <v>20.1373</v>
      </c>
      <c r="D158">
        <v>19.98</v>
      </c>
      <c r="E158">
        <v>20.049999</v>
      </c>
      <c r="F158">
        <v>18.002838000000001</v>
      </c>
      <c r="G158">
        <v>89762</v>
      </c>
    </row>
    <row r="159" spans="1:7">
      <c r="A159" s="1">
        <v>42230</v>
      </c>
      <c r="B159">
        <v>20.045000000000002</v>
      </c>
      <c r="C159">
        <v>20.145499999999998</v>
      </c>
      <c r="D159">
        <v>19.975000000000001</v>
      </c>
      <c r="E159">
        <v>20.087499999999999</v>
      </c>
      <c r="F159">
        <v>18.036511999999998</v>
      </c>
      <c r="G159">
        <v>161104</v>
      </c>
    </row>
    <row r="160" spans="1:7">
      <c r="A160" s="1">
        <v>42233</v>
      </c>
      <c r="B160">
        <v>19.695</v>
      </c>
      <c r="C160">
        <v>19.75</v>
      </c>
      <c r="D160">
        <v>19.625</v>
      </c>
      <c r="E160">
        <v>19.700001</v>
      </c>
      <c r="F160">
        <v>17.688576000000001</v>
      </c>
      <c r="G160">
        <v>142324</v>
      </c>
    </row>
    <row r="161" spans="1:7">
      <c r="A161" s="1">
        <v>42234</v>
      </c>
      <c r="B161">
        <v>19.489999999999998</v>
      </c>
      <c r="C161">
        <v>19.504999000000002</v>
      </c>
      <c r="D161">
        <v>19.225000000000001</v>
      </c>
      <c r="E161">
        <v>19.25</v>
      </c>
      <c r="F161">
        <v>17.284523</v>
      </c>
      <c r="G161">
        <v>442324</v>
      </c>
    </row>
    <row r="162" spans="1:7">
      <c r="A162" s="1">
        <v>42235</v>
      </c>
      <c r="B162">
        <v>19.02</v>
      </c>
      <c r="C162">
        <v>19.145</v>
      </c>
      <c r="D162">
        <v>18.915001</v>
      </c>
      <c r="E162">
        <v>19.07</v>
      </c>
      <c r="F162">
        <v>17.122900000000001</v>
      </c>
      <c r="G162">
        <v>335114</v>
      </c>
    </row>
    <row r="163" spans="1:7">
      <c r="A163" s="1">
        <v>42236</v>
      </c>
      <c r="B163">
        <v>19.09</v>
      </c>
      <c r="C163">
        <v>19.110001</v>
      </c>
      <c r="D163">
        <v>18.639999</v>
      </c>
      <c r="E163">
        <v>18.649999999999999</v>
      </c>
      <c r="F163">
        <v>16.745782999999999</v>
      </c>
      <c r="G163">
        <v>191506</v>
      </c>
    </row>
    <row r="164" spans="1:7">
      <c r="A164" s="1">
        <v>42237</v>
      </c>
      <c r="B164">
        <v>18.7225</v>
      </c>
      <c r="C164">
        <v>18.950001</v>
      </c>
      <c r="D164">
        <v>18.454999999999998</v>
      </c>
      <c r="E164">
        <v>18.540001</v>
      </c>
      <c r="F164">
        <v>16.647017000000002</v>
      </c>
      <c r="G164">
        <v>205192</v>
      </c>
    </row>
    <row r="165" spans="1:7">
      <c r="A165" s="1">
        <v>42240</v>
      </c>
      <c r="B165">
        <v>18.18</v>
      </c>
      <c r="C165">
        <v>18.891300000000001</v>
      </c>
      <c r="D165">
        <v>17.889999</v>
      </c>
      <c r="E165">
        <v>18.43</v>
      </c>
      <c r="F165">
        <v>16.548248000000001</v>
      </c>
      <c r="G165">
        <v>363026</v>
      </c>
    </row>
    <row r="166" spans="1:7">
      <c r="A166" s="1">
        <v>42241</v>
      </c>
      <c r="B166">
        <v>19.350000000000001</v>
      </c>
      <c r="C166">
        <v>19.370000999999998</v>
      </c>
      <c r="D166">
        <v>18.510000000000002</v>
      </c>
      <c r="E166">
        <v>18.629999000000002</v>
      </c>
      <c r="F166">
        <v>16.727824999999999</v>
      </c>
      <c r="G166">
        <v>285574</v>
      </c>
    </row>
    <row r="167" spans="1:7">
      <c r="A167" s="1">
        <v>42242</v>
      </c>
      <c r="B167">
        <v>19.065000999999999</v>
      </c>
      <c r="C167">
        <v>19.145</v>
      </c>
      <c r="D167">
        <v>18.700001</v>
      </c>
      <c r="E167">
        <v>19.114999999999998</v>
      </c>
      <c r="F167">
        <v>17.163305000000001</v>
      </c>
      <c r="G167">
        <v>243260</v>
      </c>
    </row>
    <row r="168" spans="1:7">
      <c r="A168" s="1">
        <v>42243</v>
      </c>
      <c r="B168">
        <v>19.129999000000002</v>
      </c>
      <c r="C168">
        <v>19.334999</v>
      </c>
      <c r="D168">
        <v>19.094999000000001</v>
      </c>
      <c r="E168">
        <v>19.260000000000002</v>
      </c>
      <c r="F168">
        <v>17.293499000000001</v>
      </c>
      <c r="G168">
        <v>246000</v>
      </c>
    </row>
    <row r="169" spans="1:7">
      <c r="A169" s="1">
        <v>42244</v>
      </c>
      <c r="B169">
        <v>18.969999000000001</v>
      </c>
      <c r="C169">
        <v>19.068501000000001</v>
      </c>
      <c r="D169">
        <v>18.860099999999999</v>
      </c>
      <c r="E169">
        <v>18.995000999999998</v>
      </c>
      <c r="F169">
        <v>17.055561000000001</v>
      </c>
      <c r="G169">
        <v>168368</v>
      </c>
    </row>
    <row r="170" spans="1:7">
      <c r="A170" s="1">
        <v>42247</v>
      </c>
      <c r="B170">
        <v>18.6875</v>
      </c>
      <c r="C170">
        <v>18.709999</v>
      </c>
      <c r="D170">
        <v>18.545000000000002</v>
      </c>
      <c r="E170">
        <v>18.620000999999998</v>
      </c>
      <c r="F170">
        <v>16.718845000000002</v>
      </c>
      <c r="G170">
        <v>146614</v>
      </c>
    </row>
    <row r="171" spans="1:7">
      <c r="A171" s="1">
        <v>42248</v>
      </c>
      <c r="B171">
        <v>18.280000999999999</v>
      </c>
      <c r="C171">
        <v>18.2925</v>
      </c>
      <c r="D171">
        <v>18.030000999999999</v>
      </c>
      <c r="E171">
        <v>18.075001</v>
      </c>
      <c r="F171">
        <v>16.229493999999999</v>
      </c>
      <c r="G171">
        <v>158536</v>
      </c>
    </row>
    <row r="172" spans="1:7">
      <c r="A172" s="1">
        <v>42249</v>
      </c>
      <c r="B172">
        <v>18.1325</v>
      </c>
      <c r="C172">
        <v>18.1325</v>
      </c>
      <c r="D172">
        <v>17.844999000000001</v>
      </c>
      <c r="E172">
        <v>17.954999999999998</v>
      </c>
      <c r="F172">
        <v>16.121744</v>
      </c>
      <c r="G172">
        <v>299602</v>
      </c>
    </row>
    <row r="173" spans="1:7">
      <c r="A173" s="1">
        <v>42250</v>
      </c>
      <c r="B173">
        <v>18.184999000000001</v>
      </c>
      <c r="C173">
        <v>18.334999</v>
      </c>
      <c r="D173">
        <v>18.024999999999999</v>
      </c>
      <c r="E173">
        <v>18.049999</v>
      </c>
      <c r="F173">
        <v>16.207045000000001</v>
      </c>
      <c r="G173">
        <v>134196</v>
      </c>
    </row>
    <row r="174" spans="1:7">
      <c r="A174" s="1">
        <v>42251</v>
      </c>
      <c r="B174">
        <v>17.834999</v>
      </c>
      <c r="C174">
        <v>17.91</v>
      </c>
      <c r="D174">
        <v>17.665001</v>
      </c>
      <c r="E174">
        <v>17.789498999999999</v>
      </c>
      <c r="F174">
        <v>15.973144</v>
      </c>
      <c r="G174">
        <v>472124</v>
      </c>
    </row>
    <row r="175" spans="1:7">
      <c r="A175" s="1">
        <v>42255</v>
      </c>
      <c r="B175">
        <v>18.477501</v>
      </c>
      <c r="C175">
        <v>18.614999999999998</v>
      </c>
      <c r="D175">
        <v>18.445</v>
      </c>
      <c r="E175">
        <v>18.614999999999998</v>
      </c>
      <c r="F175">
        <v>16.714357</v>
      </c>
      <c r="G175">
        <v>142110</v>
      </c>
    </row>
    <row r="176" spans="1:7">
      <c r="A176" s="1">
        <v>42256</v>
      </c>
      <c r="B176">
        <v>19.103000999999999</v>
      </c>
      <c r="C176">
        <v>19.174999</v>
      </c>
      <c r="D176">
        <v>18.700001</v>
      </c>
      <c r="E176">
        <v>18.700001</v>
      </c>
      <c r="F176">
        <v>16.790682</v>
      </c>
      <c r="G176">
        <v>60530</v>
      </c>
    </row>
    <row r="177" spans="1:7">
      <c r="A177" s="1">
        <v>42257</v>
      </c>
      <c r="B177">
        <v>18.713498999999999</v>
      </c>
      <c r="C177">
        <v>18.915001</v>
      </c>
      <c r="D177">
        <v>18.704999999999998</v>
      </c>
      <c r="E177">
        <v>18.870000999999998</v>
      </c>
      <c r="F177">
        <v>16.943321000000001</v>
      </c>
      <c r="G177">
        <v>91166</v>
      </c>
    </row>
    <row r="178" spans="1:7">
      <c r="A178" s="1">
        <v>42258</v>
      </c>
      <c r="B178">
        <v>18.7775</v>
      </c>
      <c r="C178">
        <v>18.950001</v>
      </c>
      <c r="D178">
        <v>18.75</v>
      </c>
      <c r="E178">
        <v>18.9375</v>
      </c>
      <c r="F178">
        <v>17.003928999999999</v>
      </c>
      <c r="G178">
        <v>56738</v>
      </c>
    </row>
    <row r="179" spans="1:7">
      <c r="A179" s="1">
        <v>42261</v>
      </c>
      <c r="B179">
        <v>18.674999</v>
      </c>
      <c r="C179">
        <v>18.75</v>
      </c>
      <c r="D179">
        <v>18.530000999999999</v>
      </c>
      <c r="E179">
        <v>18.732500000000002</v>
      </c>
      <c r="F179">
        <v>16.819859999999998</v>
      </c>
      <c r="G179">
        <v>68666</v>
      </c>
    </row>
    <row r="180" spans="1:7">
      <c r="A180" s="1">
        <v>42262</v>
      </c>
      <c r="B180">
        <v>18.892299999999999</v>
      </c>
      <c r="C180">
        <v>18.945</v>
      </c>
      <c r="D180">
        <v>18.790001</v>
      </c>
      <c r="E180">
        <v>18.8825</v>
      </c>
      <c r="F180">
        <v>16.954543999999999</v>
      </c>
      <c r="G180">
        <v>119248</v>
      </c>
    </row>
    <row r="181" spans="1:7">
      <c r="A181" s="1">
        <v>42263</v>
      </c>
      <c r="B181">
        <v>18.797501</v>
      </c>
      <c r="C181">
        <v>18.969999000000001</v>
      </c>
      <c r="D181">
        <v>18.745000999999998</v>
      </c>
      <c r="E181">
        <v>18.950001</v>
      </c>
      <c r="F181">
        <v>17.015153999999999</v>
      </c>
      <c r="G181">
        <v>62552</v>
      </c>
    </row>
    <row r="182" spans="1:7">
      <c r="A182" s="1">
        <v>42264</v>
      </c>
      <c r="B182">
        <v>19.024999999999999</v>
      </c>
      <c r="C182">
        <v>19.183001000000001</v>
      </c>
      <c r="D182">
        <v>18.850000000000001</v>
      </c>
      <c r="E182">
        <v>19.014999</v>
      </c>
      <c r="F182">
        <v>17.073515</v>
      </c>
      <c r="G182">
        <v>66538</v>
      </c>
    </row>
    <row r="183" spans="1:7">
      <c r="A183" s="1">
        <v>42265</v>
      </c>
      <c r="B183">
        <v>18.335999999999999</v>
      </c>
      <c r="C183">
        <v>18.4575</v>
      </c>
      <c r="D183">
        <v>18.129999000000002</v>
      </c>
      <c r="E183">
        <v>18.155000999999999</v>
      </c>
      <c r="F183">
        <v>16.301324999999999</v>
      </c>
      <c r="G183">
        <v>451538</v>
      </c>
    </row>
    <row r="184" spans="1:7">
      <c r="A184" s="1">
        <v>42268</v>
      </c>
      <c r="B184">
        <v>14.86</v>
      </c>
      <c r="C184">
        <v>15.085000000000001</v>
      </c>
      <c r="D184">
        <v>14.79</v>
      </c>
      <c r="E184">
        <v>15.05</v>
      </c>
      <c r="F184">
        <v>13.513354</v>
      </c>
      <c r="G184">
        <v>6478104</v>
      </c>
    </row>
    <row r="185" spans="1:7">
      <c r="A185" s="1">
        <v>42269</v>
      </c>
      <c r="B185">
        <v>12.202500000000001</v>
      </c>
      <c r="C185">
        <v>12.865</v>
      </c>
      <c r="D185">
        <v>12.2</v>
      </c>
      <c r="E185">
        <v>12.72</v>
      </c>
      <c r="F185">
        <v>11.421252000000001</v>
      </c>
      <c r="G185">
        <v>17193344</v>
      </c>
    </row>
    <row r="186" spans="1:7">
      <c r="A186" s="1">
        <v>42270</v>
      </c>
      <c r="B186">
        <v>13.435</v>
      </c>
      <c r="C186">
        <v>13.815</v>
      </c>
      <c r="D186">
        <v>13.025</v>
      </c>
      <c r="E186">
        <v>13.55</v>
      </c>
      <c r="F186">
        <v>12.166508</v>
      </c>
      <c r="G186">
        <v>16313898</v>
      </c>
    </row>
    <row r="187" spans="1:7">
      <c r="A187" s="1">
        <v>42271</v>
      </c>
      <c r="B187">
        <v>13.5</v>
      </c>
      <c r="C187">
        <v>13.595000000000001</v>
      </c>
      <c r="D187">
        <v>13.255000000000001</v>
      </c>
      <c r="E187">
        <v>13.58</v>
      </c>
      <c r="F187">
        <v>12.193445000000001</v>
      </c>
      <c r="G187">
        <v>12222574</v>
      </c>
    </row>
    <row r="188" spans="1:7">
      <c r="A188" s="1">
        <v>42272</v>
      </c>
      <c r="B188">
        <v>12.9275</v>
      </c>
      <c r="C188">
        <v>13.04</v>
      </c>
      <c r="D188">
        <v>12.6135</v>
      </c>
      <c r="E188">
        <v>12.84</v>
      </c>
      <c r="F188">
        <v>11.529000999999999</v>
      </c>
      <c r="G188">
        <v>7473554</v>
      </c>
    </row>
    <row r="189" spans="1:7">
      <c r="A189" s="1">
        <v>42275</v>
      </c>
      <c r="B189">
        <v>11.9475</v>
      </c>
      <c r="C189">
        <v>12.1</v>
      </c>
      <c r="D189">
        <v>11.775</v>
      </c>
      <c r="E189">
        <v>11.984999999999999</v>
      </c>
      <c r="F189">
        <v>10.761298999999999</v>
      </c>
      <c r="G189">
        <v>6085488</v>
      </c>
    </row>
    <row r="190" spans="1:7">
      <c r="A190" s="1">
        <v>42276</v>
      </c>
      <c r="B190">
        <v>11.852499999999999</v>
      </c>
      <c r="C190">
        <v>11.86</v>
      </c>
      <c r="D190">
        <v>11.6</v>
      </c>
      <c r="E190">
        <v>11.66</v>
      </c>
      <c r="F190">
        <v>10.469481999999999</v>
      </c>
      <c r="G190">
        <v>2327994</v>
      </c>
    </row>
    <row r="191" spans="1:7">
      <c r="A191" s="1">
        <v>42277</v>
      </c>
      <c r="B191">
        <v>11.7575</v>
      </c>
      <c r="C191">
        <v>12.05</v>
      </c>
      <c r="D191">
        <v>11.67</v>
      </c>
      <c r="E191">
        <v>12.05</v>
      </c>
      <c r="F191">
        <v>10.819663</v>
      </c>
      <c r="G191">
        <v>3764990</v>
      </c>
    </row>
    <row r="192" spans="1:7">
      <c r="A192" s="1">
        <v>42278</v>
      </c>
      <c r="B192">
        <v>11.9175</v>
      </c>
      <c r="C192">
        <v>11.98</v>
      </c>
      <c r="D192">
        <v>11.7</v>
      </c>
      <c r="E192">
        <v>11.86</v>
      </c>
      <c r="F192">
        <v>10.649061</v>
      </c>
      <c r="G192">
        <v>1831958</v>
      </c>
    </row>
    <row r="193" spans="1:7">
      <c r="A193" s="1">
        <v>42279</v>
      </c>
      <c r="B193">
        <v>11.452500000000001</v>
      </c>
      <c r="C193">
        <v>11.565</v>
      </c>
      <c r="D193">
        <v>11.355</v>
      </c>
      <c r="E193">
        <v>11.535</v>
      </c>
      <c r="F193">
        <v>10.357244</v>
      </c>
      <c r="G193">
        <v>3810096</v>
      </c>
    </row>
    <row r="194" spans="1:7">
      <c r="A194" s="1">
        <v>42282</v>
      </c>
      <c r="B194">
        <v>11.4025</v>
      </c>
      <c r="C194">
        <v>11.725</v>
      </c>
      <c r="D194">
        <v>11.4</v>
      </c>
      <c r="E194">
        <v>11.68</v>
      </c>
      <c r="F194">
        <v>10.487439999999999</v>
      </c>
      <c r="G194">
        <v>2739326</v>
      </c>
    </row>
    <row r="195" spans="1:7">
      <c r="A195" s="1">
        <v>42283</v>
      </c>
      <c r="B195">
        <v>11.85</v>
      </c>
      <c r="C195">
        <v>12.244999999999999</v>
      </c>
      <c r="D195">
        <v>11.81</v>
      </c>
      <c r="E195">
        <v>12.2125</v>
      </c>
      <c r="F195">
        <v>10.965569</v>
      </c>
      <c r="G195">
        <v>3634408</v>
      </c>
    </row>
    <row r="196" spans="1:7">
      <c r="A196" s="1">
        <v>42284</v>
      </c>
      <c r="B196">
        <v>13.015000000000001</v>
      </c>
      <c r="C196">
        <v>13.45</v>
      </c>
      <c r="D196">
        <v>12.734999999999999</v>
      </c>
      <c r="E196">
        <v>13.3025</v>
      </c>
      <c r="F196">
        <v>11.944278000000001</v>
      </c>
      <c r="G196">
        <v>8394320</v>
      </c>
    </row>
    <row r="197" spans="1:7">
      <c r="A197" s="1">
        <v>42285</v>
      </c>
      <c r="B197">
        <v>13</v>
      </c>
      <c r="C197">
        <v>13.385</v>
      </c>
      <c r="D197">
        <v>13</v>
      </c>
      <c r="E197">
        <v>13.385</v>
      </c>
      <c r="F197">
        <v>12.018355</v>
      </c>
      <c r="G197">
        <v>3063516</v>
      </c>
    </row>
    <row r="198" spans="1:7">
      <c r="A198" s="1">
        <v>42286</v>
      </c>
      <c r="B198">
        <v>14.7525</v>
      </c>
      <c r="C198">
        <v>14.87</v>
      </c>
      <c r="D198">
        <v>14.05</v>
      </c>
      <c r="E198">
        <v>14.145</v>
      </c>
      <c r="F198">
        <v>12.700756999999999</v>
      </c>
      <c r="G198">
        <v>3651142</v>
      </c>
    </row>
    <row r="199" spans="1:7">
      <c r="A199" s="1">
        <v>42289</v>
      </c>
      <c r="B199">
        <v>15.2</v>
      </c>
      <c r="C199">
        <v>15.25</v>
      </c>
      <c r="D199">
        <v>14.83</v>
      </c>
      <c r="E199">
        <v>15.234999999999999</v>
      </c>
      <c r="F199">
        <v>13.679463999999999</v>
      </c>
      <c r="G199">
        <v>2189198</v>
      </c>
    </row>
    <row r="200" spans="1:7">
      <c r="A200" s="1">
        <v>42290</v>
      </c>
      <c r="B200">
        <v>14.4655</v>
      </c>
      <c r="C200">
        <v>15</v>
      </c>
      <c r="D200">
        <v>14.375</v>
      </c>
      <c r="E200">
        <v>14.625</v>
      </c>
      <c r="F200">
        <v>13.131747000000001</v>
      </c>
      <c r="G200">
        <v>2029756</v>
      </c>
    </row>
    <row r="201" spans="1:7">
      <c r="A201" s="1">
        <v>42291</v>
      </c>
      <c r="B201">
        <v>15.0025</v>
      </c>
      <c r="C201">
        <v>15.08</v>
      </c>
      <c r="D201">
        <v>14.35</v>
      </c>
      <c r="E201">
        <v>14.6225</v>
      </c>
      <c r="F201">
        <v>13.129503</v>
      </c>
      <c r="G201">
        <v>1363024</v>
      </c>
    </row>
    <row r="202" spans="1:7">
      <c r="A202" s="1">
        <v>42292</v>
      </c>
      <c r="B202">
        <v>14.445</v>
      </c>
      <c r="C202">
        <v>14.455</v>
      </c>
      <c r="D202">
        <v>13.99</v>
      </c>
      <c r="E202">
        <v>14.095000000000001</v>
      </c>
      <c r="F202">
        <v>12.655861</v>
      </c>
      <c r="G202">
        <v>2067276</v>
      </c>
    </row>
    <row r="203" spans="1:7">
      <c r="A203" s="1">
        <v>42293</v>
      </c>
      <c r="B203">
        <v>13.86</v>
      </c>
      <c r="C203">
        <v>13.875</v>
      </c>
      <c r="D203">
        <v>13.65</v>
      </c>
      <c r="E203">
        <v>13.715</v>
      </c>
      <c r="F203">
        <v>12.314660999999999</v>
      </c>
      <c r="G203">
        <v>2035546</v>
      </c>
    </row>
    <row r="204" spans="1:7">
      <c r="A204" s="1">
        <v>42296</v>
      </c>
      <c r="B204">
        <v>13.47</v>
      </c>
      <c r="C204">
        <v>13.5</v>
      </c>
      <c r="D204">
        <v>13.275</v>
      </c>
      <c r="E204">
        <v>13.487500000000001</v>
      </c>
      <c r="F204">
        <v>12.110390000000001</v>
      </c>
      <c r="G204">
        <v>927908</v>
      </c>
    </row>
    <row r="205" spans="1:7">
      <c r="A205" s="1">
        <v>42297</v>
      </c>
      <c r="B205">
        <v>13.1275</v>
      </c>
      <c r="C205">
        <v>13.25</v>
      </c>
      <c r="D205">
        <v>13.125</v>
      </c>
      <c r="E205">
        <v>13.2</v>
      </c>
      <c r="F205">
        <v>11.852243</v>
      </c>
      <c r="G205">
        <v>852788</v>
      </c>
    </row>
    <row r="206" spans="1:7">
      <c r="A206" s="1">
        <v>42298</v>
      </c>
      <c r="B206">
        <v>13.58</v>
      </c>
      <c r="C206">
        <v>13.84</v>
      </c>
      <c r="D206">
        <v>13.45</v>
      </c>
      <c r="E206">
        <v>13.755000000000001</v>
      </c>
      <c r="F206">
        <v>12.350576</v>
      </c>
      <c r="G206">
        <v>979460</v>
      </c>
    </row>
    <row r="207" spans="1:7">
      <c r="A207" s="1">
        <v>42299</v>
      </c>
      <c r="B207">
        <v>13.559699999999999</v>
      </c>
      <c r="C207">
        <v>13.9</v>
      </c>
      <c r="D207">
        <v>13.555</v>
      </c>
      <c r="E207">
        <v>13.82</v>
      </c>
      <c r="F207">
        <v>12.408939</v>
      </c>
      <c r="G207">
        <v>936144</v>
      </c>
    </row>
    <row r="208" spans="1:7">
      <c r="A208" s="1">
        <v>42300</v>
      </c>
      <c r="B208">
        <v>13.914999999999999</v>
      </c>
      <c r="C208">
        <v>13.935</v>
      </c>
      <c r="D208">
        <v>13.494999999999999</v>
      </c>
      <c r="E208">
        <v>13.605</v>
      </c>
      <c r="F208">
        <v>12.215892</v>
      </c>
      <c r="G208">
        <v>1744214</v>
      </c>
    </row>
    <row r="209" spans="1:7">
      <c r="A209" s="1">
        <v>42303</v>
      </c>
      <c r="B209">
        <v>13.795</v>
      </c>
      <c r="C209">
        <v>14.02</v>
      </c>
      <c r="D209">
        <v>13.705</v>
      </c>
      <c r="E209">
        <v>14.015000000000001</v>
      </c>
      <c r="F209">
        <v>12.58403</v>
      </c>
      <c r="G209">
        <v>1391884</v>
      </c>
    </row>
    <row r="210" spans="1:7">
      <c r="A210" s="1">
        <v>42304</v>
      </c>
      <c r="B210">
        <v>13.592499999999999</v>
      </c>
      <c r="C210">
        <v>13.664999999999999</v>
      </c>
      <c r="D210">
        <v>13.49</v>
      </c>
      <c r="E210">
        <v>13.65</v>
      </c>
      <c r="F210">
        <v>12.256297</v>
      </c>
      <c r="G210">
        <v>1203622</v>
      </c>
    </row>
    <row r="211" spans="1:7">
      <c r="A211" s="1">
        <v>42305</v>
      </c>
      <c r="B211">
        <v>13.565</v>
      </c>
      <c r="C211">
        <v>13.875</v>
      </c>
      <c r="D211">
        <v>13.625</v>
      </c>
      <c r="E211">
        <v>13.807499999999999</v>
      </c>
      <c r="F211">
        <v>12.397717</v>
      </c>
      <c r="G211">
        <v>806476</v>
      </c>
    </row>
    <row r="212" spans="1:7">
      <c r="A212" s="1">
        <v>42306</v>
      </c>
      <c r="B212">
        <v>13.675000000000001</v>
      </c>
      <c r="C212">
        <v>13.785</v>
      </c>
      <c r="D212">
        <v>13.625</v>
      </c>
      <c r="E212">
        <v>13.77</v>
      </c>
      <c r="F212">
        <v>12.364045000000001</v>
      </c>
      <c r="G212">
        <v>1287088</v>
      </c>
    </row>
    <row r="213" spans="1:7">
      <c r="A213" s="1">
        <v>42307</v>
      </c>
      <c r="B213">
        <v>13.9575</v>
      </c>
      <c r="C213">
        <v>13.99</v>
      </c>
      <c r="D213">
        <v>13.87</v>
      </c>
      <c r="E213">
        <v>13.9</v>
      </c>
      <c r="F213">
        <v>12.480771000000001</v>
      </c>
      <c r="G213">
        <v>690306</v>
      </c>
    </row>
    <row r="214" spans="1:7">
      <c r="A214" s="1">
        <v>42310</v>
      </c>
      <c r="B214">
        <v>13.9625</v>
      </c>
      <c r="C214">
        <v>14.1</v>
      </c>
      <c r="D214">
        <v>13.475</v>
      </c>
      <c r="E214">
        <v>13.5</v>
      </c>
      <c r="F214">
        <v>12.121612000000001</v>
      </c>
      <c r="G214">
        <v>1773866</v>
      </c>
    </row>
    <row r="215" spans="1:7">
      <c r="A215" s="1">
        <v>42311</v>
      </c>
      <c r="B215">
        <v>13.4975</v>
      </c>
      <c r="C215">
        <v>13.715</v>
      </c>
      <c r="D215">
        <v>12.73</v>
      </c>
      <c r="E215">
        <v>12.744999999999999</v>
      </c>
      <c r="F215">
        <v>11.443701000000001</v>
      </c>
      <c r="G215">
        <v>4372926</v>
      </c>
    </row>
    <row r="216" spans="1:7">
      <c r="A216" s="1">
        <v>42312</v>
      </c>
      <c r="B216">
        <v>13.025</v>
      </c>
      <c r="C216">
        <v>13.035</v>
      </c>
      <c r="D216">
        <v>12.731999999999999</v>
      </c>
      <c r="E216">
        <v>12.965</v>
      </c>
      <c r="F216">
        <v>11.641239000000001</v>
      </c>
      <c r="G216">
        <v>3231692</v>
      </c>
    </row>
    <row r="217" spans="1:7">
      <c r="A217" s="1">
        <v>42313</v>
      </c>
      <c r="B217">
        <v>13.185</v>
      </c>
      <c r="C217">
        <v>13.285</v>
      </c>
      <c r="D217">
        <v>12.99</v>
      </c>
      <c r="E217">
        <v>13.26</v>
      </c>
      <c r="F217">
        <v>11.906117</v>
      </c>
      <c r="G217">
        <v>2542772</v>
      </c>
    </row>
    <row r="218" spans="1:7">
      <c r="A218" s="1">
        <v>42314</v>
      </c>
      <c r="B218">
        <v>13.19</v>
      </c>
      <c r="C218">
        <v>13.244999999999999</v>
      </c>
      <c r="D218">
        <v>13.08</v>
      </c>
      <c r="E218">
        <v>13.225</v>
      </c>
      <c r="F218">
        <v>11.874691</v>
      </c>
      <c r="G218">
        <v>934588</v>
      </c>
    </row>
    <row r="219" spans="1:7">
      <c r="A219" s="1">
        <v>42317</v>
      </c>
      <c r="B219">
        <v>13.069000000000001</v>
      </c>
      <c r="C219">
        <v>13.12</v>
      </c>
      <c r="D219">
        <v>12.9475</v>
      </c>
      <c r="E219">
        <v>13.03</v>
      </c>
      <c r="F219">
        <v>11.699600999999999</v>
      </c>
      <c r="G219">
        <v>1012244</v>
      </c>
    </row>
    <row r="220" spans="1:7">
      <c r="A220" s="1">
        <v>42318</v>
      </c>
      <c r="B220">
        <v>12.8475</v>
      </c>
      <c r="C220">
        <v>12.925000000000001</v>
      </c>
      <c r="D220">
        <v>12.72</v>
      </c>
      <c r="E220">
        <v>12.91</v>
      </c>
      <c r="F220">
        <v>11.591854</v>
      </c>
      <c r="G220">
        <v>713064</v>
      </c>
    </row>
    <row r="221" spans="1:7">
      <c r="A221" s="1">
        <v>42319</v>
      </c>
      <c r="B221">
        <v>12.77</v>
      </c>
      <c r="C221">
        <v>12.875</v>
      </c>
      <c r="D221">
        <v>12.61</v>
      </c>
      <c r="E221">
        <v>12.654999999999999</v>
      </c>
      <c r="F221">
        <v>11.36289</v>
      </c>
      <c r="G221">
        <v>519542</v>
      </c>
    </row>
    <row r="222" spans="1:7">
      <c r="A222" s="1">
        <v>42320</v>
      </c>
      <c r="B222">
        <v>12.525</v>
      </c>
      <c r="C222">
        <v>12.75</v>
      </c>
      <c r="D222">
        <v>12.5</v>
      </c>
      <c r="E222">
        <v>12.7</v>
      </c>
      <c r="F222">
        <v>11.403295</v>
      </c>
      <c r="G222">
        <v>826136</v>
      </c>
    </row>
    <row r="223" spans="1:7">
      <c r="A223" s="1">
        <v>42321</v>
      </c>
      <c r="B223">
        <v>12.907500000000001</v>
      </c>
      <c r="C223">
        <v>12.925000000000001</v>
      </c>
      <c r="D223">
        <v>12.5</v>
      </c>
      <c r="E223">
        <v>12.785</v>
      </c>
      <c r="F223">
        <v>11.479615000000001</v>
      </c>
      <c r="G223">
        <v>651744</v>
      </c>
    </row>
    <row r="224" spans="1:7">
      <c r="A224" s="1">
        <v>42324</v>
      </c>
      <c r="B224">
        <v>12.5625</v>
      </c>
      <c r="C224">
        <v>12.685</v>
      </c>
      <c r="D224">
        <v>12.505000000000001</v>
      </c>
      <c r="E224">
        <v>12.664999999999999</v>
      </c>
      <c r="F224">
        <v>11.371869</v>
      </c>
      <c r="G224">
        <v>663528</v>
      </c>
    </row>
    <row r="225" spans="1:7">
      <c r="A225" s="1">
        <v>42325</v>
      </c>
      <c r="B225">
        <v>12.500500000000001</v>
      </c>
      <c r="C225">
        <v>12.54</v>
      </c>
      <c r="D225">
        <v>12.435</v>
      </c>
      <c r="E225">
        <v>12.52</v>
      </c>
      <c r="F225">
        <v>11.241674</v>
      </c>
      <c r="G225">
        <v>1701536</v>
      </c>
    </row>
    <row r="226" spans="1:7">
      <c r="A226" s="1">
        <v>42326</v>
      </c>
      <c r="B226">
        <v>12.8055</v>
      </c>
      <c r="C226">
        <v>13.08</v>
      </c>
      <c r="D226">
        <v>12.8055</v>
      </c>
      <c r="E226">
        <v>12.98</v>
      </c>
      <c r="F226">
        <v>11.654705999999999</v>
      </c>
      <c r="G226">
        <v>822400</v>
      </c>
    </row>
    <row r="227" spans="1:7">
      <c r="A227" s="1">
        <v>42327</v>
      </c>
      <c r="B227">
        <v>13.1425</v>
      </c>
      <c r="C227">
        <v>13.574999999999999</v>
      </c>
      <c r="D227">
        <v>13.13</v>
      </c>
      <c r="E227">
        <v>13.51</v>
      </c>
      <c r="F227">
        <v>12.130592</v>
      </c>
      <c r="G227">
        <v>1721420</v>
      </c>
    </row>
    <row r="228" spans="1:7">
      <c r="A228" s="1">
        <v>42328</v>
      </c>
      <c r="B228">
        <v>13.414999999999999</v>
      </c>
      <c r="C228">
        <v>13.425000000000001</v>
      </c>
      <c r="D228">
        <v>12.925000000000001</v>
      </c>
      <c r="E228">
        <v>12.98</v>
      </c>
      <c r="F228">
        <v>11.654705999999999</v>
      </c>
      <c r="G228">
        <v>1107314</v>
      </c>
    </row>
    <row r="229" spans="1:7">
      <c r="A229" s="1">
        <v>42331</v>
      </c>
      <c r="B229">
        <v>13.115</v>
      </c>
      <c r="C229">
        <v>13.49</v>
      </c>
      <c r="D229">
        <v>13.07</v>
      </c>
      <c r="E229">
        <v>13.362500000000001</v>
      </c>
      <c r="F229">
        <v>11.998151999999999</v>
      </c>
      <c r="G229">
        <v>843306</v>
      </c>
    </row>
    <row r="230" spans="1:7">
      <c r="A230" s="1">
        <v>42332</v>
      </c>
      <c r="B230">
        <v>13.835000000000001</v>
      </c>
      <c r="C230">
        <v>13.85</v>
      </c>
      <c r="D230">
        <v>13.5</v>
      </c>
      <c r="E230">
        <v>13.705</v>
      </c>
      <c r="F230">
        <v>12.305681</v>
      </c>
      <c r="G230">
        <v>889520</v>
      </c>
    </row>
    <row r="231" spans="1:7">
      <c r="A231" s="1">
        <v>42333</v>
      </c>
      <c r="B231">
        <v>13.7925</v>
      </c>
      <c r="C231">
        <v>14.4</v>
      </c>
      <c r="D231">
        <v>13.705</v>
      </c>
      <c r="E231">
        <v>14.3475</v>
      </c>
      <c r="F231">
        <v>12.882581</v>
      </c>
      <c r="G231">
        <v>2447216</v>
      </c>
    </row>
    <row r="232" spans="1:7">
      <c r="A232" s="1">
        <v>42335</v>
      </c>
      <c r="B232">
        <v>14.2</v>
      </c>
      <c r="C232">
        <v>14.265000000000001</v>
      </c>
      <c r="D232">
        <v>14.18</v>
      </c>
      <c r="E232">
        <v>14.22</v>
      </c>
      <c r="F232">
        <v>12.768098999999999</v>
      </c>
      <c r="G232">
        <v>355536</v>
      </c>
    </row>
    <row r="233" spans="1:7">
      <c r="A233" s="1">
        <v>42338</v>
      </c>
      <c r="B233">
        <v>14.83</v>
      </c>
      <c r="C233">
        <v>14.92</v>
      </c>
      <c r="D233">
        <v>14.755000000000001</v>
      </c>
      <c r="E233">
        <v>14.885</v>
      </c>
      <c r="F233">
        <v>13.365202</v>
      </c>
      <c r="G233">
        <v>1268300</v>
      </c>
    </row>
    <row r="234" spans="1:7">
      <c r="A234" s="1">
        <v>42339</v>
      </c>
      <c r="B234">
        <v>15.352499999999999</v>
      </c>
      <c r="C234">
        <v>15.355</v>
      </c>
      <c r="D234">
        <v>14.324999999999999</v>
      </c>
      <c r="E234">
        <v>14.7425</v>
      </c>
      <c r="F234">
        <v>13.23725</v>
      </c>
      <c r="G234">
        <v>2498194</v>
      </c>
    </row>
    <row r="235" spans="1:7">
      <c r="A235" s="1">
        <v>42340</v>
      </c>
      <c r="B235">
        <v>14.2898</v>
      </c>
      <c r="C235">
        <v>14.65</v>
      </c>
      <c r="D235">
        <v>14.27</v>
      </c>
      <c r="E235">
        <v>14.42</v>
      </c>
      <c r="F235">
        <v>12.94768</v>
      </c>
      <c r="G235">
        <v>943956</v>
      </c>
    </row>
    <row r="236" spans="1:7">
      <c r="A236" s="1">
        <v>42341</v>
      </c>
      <c r="B236">
        <v>15.065</v>
      </c>
      <c r="C236">
        <v>15.085000000000001</v>
      </c>
      <c r="D236">
        <v>14.835000000000001</v>
      </c>
      <c r="E236">
        <v>14.94</v>
      </c>
      <c r="F236">
        <v>13.414584</v>
      </c>
      <c r="G236">
        <v>1840654</v>
      </c>
    </row>
    <row r="237" spans="1:7">
      <c r="A237" s="1">
        <v>42342</v>
      </c>
      <c r="B237">
        <v>15.0375</v>
      </c>
      <c r="C237">
        <v>15.1</v>
      </c>
      <c r="D237">
        <v>14.95</v>
      </c>
      <c r="E237">
        <v>15</v>
      </c>
      <c r="F237">
        <v>13.468458999999999</v>
      </c>
      <c r="G237">
        <v>1032018</v>
      </c>
    </row>
    <row r="238" spans="1:7">
      <c r="A238" s="1">
        <v>42345</v>
      </c>
      <c r="B238">
        <v>14.925000000000001</v>
      </c>
      <c r="C238">
        <v>14.925000000000001</v>
      </c>
      <c r="D238">
        <v>14.75</v>
      </c>
      <c r="E238">
        <v>14.8125</v>
      </c>
      <c r="F238">
        <v>13.300103</v>
      </c>
      <c r="G238">
        <v>668748</v>
      </c>
    </row>
    <row r="239" spans="1:7">
      <c r="A239" s="1">
        <v>42346</v>
      </c>
      <c r="B239">
        <v>14.3375</v>
      </c>
      <c r="C239">
        <v>14.565</v>
      </c>
      <c r="D239">
        <v>14.305</v>
      </c>
      <c r="E239">
        <v>14.55</v>
      </c>
      <c r="F239">
        <v>13.064405000000001</v>
      </c>
      <c r="G239">
        <v>629992</v>
      </c>
    </row>
    <row r="240" spans="1:7">
      <c r="A240" s="1">
        <v>42347</v>
      </c>
      <c r="B240">
        <v>15.407500000000001</v>
      </c>
      <c r="C240">
        <v>15.5</v>
      </c>
      <c r="D240">
        <v>15.26</v>
      </c>
      <c r="E240">
        <v>15.35</v>
      </c>
      <c r="F240">
        <v>13.782722</v>
      </c>
      <c r="G240">
        <v>1210694</v>
      </c>
    </row>
    <row r="241" spans="1:7">
      <c r="A241" s="1">
        <v>42348</v>
      </c>
      <c r="B241">
        <v>15.3935</v>
      </c>
      <c r="C241">
        <v>15.525</v>
      </c>
      <c r="D241">
        <v>15.3</v>
      </c>
      <c r="E241">
        <v>15.3025</v>
      </c>
      <c r="F241">
        <v>13.740071</v>
      </c>
      <c r="G241">
        <v>1054384</v>
      </c>
    </row>
    <row r="242" spans="1:7">
      <c r="A242" s="1">
        <v>42349</v>
      </c>
      <c r="B242">
        <v>15.2125</v>
      </c>
      <c r="C242">
        <v>15.24</v>
      </c>
      <c r="D242">
        <v>15.025</v>
      </c>
      <c r="E242">
        <v>15.03</v>
      </c>
      <c r="F242">
        <v>13.495396</v>
      </c>
      <c r="G242">
        <v>731714</v>
      </c>
    </row>
    <row r="243" spans="1:7">
      <c r="A243" s="1">
        <v>42352</v>
      </c>
      <c r="B243">
        <v>14.935</v>
      </c>
      <c r="C243">
        <v>14.984999999999999</v>
      </c>
      <c r="D243">
        <v>14.51</v>
      </c>
      <c r="E243">
        <v>14.715</v>
      </c>
      <c r="F243">
        <v>13.212558</v>
      </c>
      <c r="G243">
        <v>678682</v>
      </c>
    </row>
    <row r="244" spans="1:7">
      <c r="A244" s="1">
        <v>42353</v>
      </c>
      <c r="B244">
        <v>14.6675</v>
      </c>
      <c r="C244">
        <v>14.8725</v>
      </c>
      <c r="D244">
        <v>14.577999999999999</v>
      </c>
      <c r="E244">
        <v>14.7125</v>
      </c>
      <c r="F244">
        <v>13.210312999999999</v>
      </c>
      <c r="G244">
        <v>697178</v>
      </c>
    </row>
    <row r="245" spans="1:7">
      <c r="A245" s="1">
        <v>42354</v>
      </c>
      <c r="B245">
        <v>14.85</v>
      </c>
      <c r="C245">
        <v>15.1</v>
      </c>
      <c r="D245">
        <v>14.75</v>
      </c>
      <c r="E245">
        <v>15.065</v>
      </c>
      <c r="F245">
        <v>13.526821999999999</v>
      </c>
      <c r="G245">
        <v>605806</v>
      </c>
    </row>
    <row r="246" spans="1:7">
      <c r="A246" s="1">
        <v>42355</v>
      </c>
      <c r="B246">
        <v>15.202500000000001</v>
      </c>
      <c r="C246">
        <v>15.21</v>
      </c>
      <c r="D246">
        <v>15.055</v>
      </c>
      <c r="E246">
        <v>15.13</v>
      </c>
      <c r="F246">
        <v>13.585186</v>
      </c>
      <c r="G246">
        <v>544542</v>
      </c>
    </row>
    <row r="247" spans="1:7">
      <c r="A247" s="1">
        <v>42356</v>
      </c>
      <c r="B247">
        <v>15.145</v>
      </c>
      <c r="C247">
        <v>15.225</v>
      </c>
      <c r="D247">
        <v>15.13</v>
      </c>
      <c r="E247">
        <v>15.1775</v>
      </c>
      <c r="F247">
        <v>13.627834999999999</v>
      </c>
      <c r="G247">
        <v>461126</v>
      </c>
    </row>
    <row r="248" spans="1:7">
      <c r="A248" s="1">
        <v>42359</v>
      </c>
      <c r="B248">
        <v>15.365</v>
      </c>
      <c r="C248">
        <v>15.39</v>
      </c>
      <c r="D248">
        <v>15.18</v>
      </c>
      <c r="E248">
        <v>15.25</v>
      </c>
      <c r="F248">
        <v>13.692933</v>
      </c>
      <c r="G248">
        <v>366008</v>
      </c>
    </row>
    <row r="249" spans="1:7">
      <c r="A249" s="1">
        <v>42360</v>
      </c>
      <c r="B249">
        <v>15.414999999999999</v>
      </c>
      <c r="C249">
        <v>15.7</v>
      </c>
      <c r="D249">
        <v>15.375</v>
      </c>
      <c r="E249">
        <v>15.685</v>
      </c>
      <c r="F249">
        <v>14.083519000000001</v>
      </c>
      <c r="G249">
        <v>693398</v>
      </c>
    </row>
    <row r="250" spans="1:7">
      <c r="A250" s="1">
        <v>42361</v>
      </c>
      <c r="B250">
        <v>15.5525</v>
      </c>
      <c r="C250">
        <v>15.675000000000001</v>
      </c>
      <c r="D250">
        <v>15.55</v>
      </c>
      <c r="E250">
        <v>15.612500000000001</v>
      </c>
      <c r="F250">
        <v>14.018421</v>
      </c>
      <c r="G250">
        <v>859590</v>
      </c>
    </row>
    <row r="251" spans="1:7">
      <c r="A251" s="1">
        <v>42362</v>
      </c>
      <c r="B251">
        <v>15.62</v>
      </c>
      <c r="C251">
        <v>15.7</v>
      </c>
      <c r="D251">
        <v>15.595000000000001</v>
      </c>
      <c r="E251">
        <v>15.647500000000001</v>
      </c>
      <c r="F251">
        <v>14.049849</v>
      </c>
      <c r="G251">
        <v>192342</v>
      </c>
    </row>
    <row r="252" spans="1:7">
      <c r="A252" s="1">
        <v>42366</v>
      </c>
      <c r="B252">
        <v>15.734999999999999</v>
      </c>
      <c r="C252">
        <v>15.85</v>
      </c>
      <c r="D252">
        <v>15.635</v>
      </c>
      <c r="E252">
        <v>15.85</v>
      </c>
      <c r="F252">
        <v>14.231672</v>
      </c>
      <c r="G252">
        <v>419516</v>
      </c>
    </row>
    <row r="253" spans="1:7">
      <c r="A253" s="1">
        <v>42367</v>
      </c>
      <c r="B253">
        <v>15.772500000000001</v>
      </c>
      <c r="C253">
        <v>15.805</v>
      </c>
      <c r="D253">
        <v>15.648999999999999</v>
      </c>
      <c r="E253">
        <v>15.755000000000001</v>
      </c>
      <c r="F253">
        <v>14.146371</v>
      </c>
      <c r="G253">
        <v>476416</v>
      </c>
    </row>
    <row r="254" spans="1:7">
      <c r="A254" s="1">
        <v>42368</v>
      </c>
      <c r="B254">
        <v>15.612500000000001</v>
      </c>
      <c r="C254">
        <v>15.675000000000001</v>
      </c>
      <c r="D254">
        <v>15.5</v>
      </c>
      <c r="E254">
        <v>15.585000000000001</v>
      </c>
      <c r="F254">
        <v>13.993728000000001</v>
      </c>
      <c r="G254">
        <v>268844</v>
      </c>
    </row>
    <row r="255" spans="1:7">
      <c r="A255" s="1">
        <v>42369</v>
      </c>
      <c r="B255">
        <v>15.4</v>
      </c>
      <c r="C255">
        <v>15.595000000000001</v>
      </c>
      <c r="D255">
        <v>15.35</v>
      </c>
      <c r="E255">
        <v>15.487500000000001</v>
      </c>
      <c r="F255">
        <v>13.906183</v>
      </c>
      <c r="G255">
        <v>215124</v>
      </c>
    </row>
    <row r="256" spans="1:7">
      <c r="A256" s="1">
        <v>42373</v>
      </c>
      <c r="B256">
        <v>15.011200000000001</v>
      </c>
      <c r="C256">
        <v>15.07</v>
      </c>
      <c r="D256">
        <v>14.83</v>
      </c>
      <c r="E256">
        <v>15.05</v>
      </c>
      <c r="F256">
        <v>13.513354</v>
      </c>
      <c r="G256">
        <v>1373542</v>
      </c>
    </row>
    <row r="257" spans="1:7">
      <c r="A257" s="1">
        <v>42374</v>
      </c>
      <c r="B257">
        <v>14.25</v>
      </c>
      <c r="C257">
        <v>14.25</v>
      </c>
      <c r="D257">
        <v>13.89</v>
      </c>
      <c r="E257">
        <v>14.17</v>
      </c>
      <c r="F257">
        <v>12.723204000000001</v>
      </c>
      <c r="G257">
        <v>2101306</v>
      </c>
    </row>
    <row r="258" spans="1:7">
      <c r="A258" s="1">
        <v>42375</v>
      </c>
      <c r="B258">
        <v>13.834</v>
      </c>
      <c r="C258">
        <v>14.07</v>
      </c>
      <c r="D258">
        <v>13.75</v>
      </c>
      <c r="E258">
        <v>14.07</v>
      </c>
      <c r="F258">
        <v>12.633414</v>
      </c>
      <c r="G258">
        <v>1832598</v>
      </c>
    </row>
    <row r="259" spans="1:7">
      <c r="A259" s="1">
        <v>42376</v>
      </c>
      <c r="B259">
        <v>13.432499999999999</v>
      </c>
      <c r="C259">
        <v>13.5</v>
      </c>
      <c r="D259">
        <v>13.335000000000001</v>
      </c>
      <c r="E259">
        <v>13.425000000000001</v>
      </c>
      <c r="F259">
        <v>12.054271</v>
      </c>
      <c r="G259">
        <v>1246874</v>
      </c>
    </row>
    <row r="260" spans="1:7">
      <c r="A260" s="1">
        <v>42377</v>
      </c>
      <c r="B260">
        <v>13.8042</v>
      </c>
      <c r="C260">
        <v>13.82</v>
      </c>
      <c r="D260">
        <v>13.55</v>
      </c>
      <c r="E260">
        <v>13.654</v>
      </c>
      <c r="F260">
        <v>12.25989</v>
      </c>
      <c r="G260">
        <v>1638066</v>
      </c>
    </row>
    <row r="261" spans="1:7">
      <c r="A261" s="1">
        <v>42380</v>
      </c>
      <c r="B261">
        <v>14.06</v>
      </c>
      <c r="C261">
        <v>14.16</v>
      </c>
      <c r="D261">
        <v>13.8</v>
      </c>
      <c r="E261">
        <v>13.925000000000001</v>
      </c>
      <c r="F261">
        <v>12.503220000000001</v>
      </c>
      <c r="G261">
        <v>766912</v>
      </c>
    </row>
    <row r="262" spans="1:7">
      <c r="A262" s="1">
        <v>42381</v>
      </c>
      <c r="B262">
        <v>14.125</v>
      </c>
      <c r="C262">
        <v>14.215</v>
      </c>
      <c r="D262">
        <v>13.664999999999999</v>
      </c>
      <c r="E262">
        <v>13.94</v>
      </c>
      <c r="F262">
        <v>12.516686999999999</v>
      </c>
      <c r="G262">
        <v>892274</v>
      </c>
    </row>
    <row r="263" spans="1:7">
      <c r="A263" s="1">
        <v>42382</v>
      </c>
      <c r="B263">
        <v>14.297499999999999</v>
      </c>
      <c r="C263">
        <v>14.35</v>
      </c>
      <c r="D263">
        <v>13.95</v>
      </c>
      <c r="E263">
        <v>13.965</v>
      </c>
      <c r="F263">
        <v>12.539135</v>
      </c>
      <c r="G263">
        <v>795358</v>
      </c>
    </row>
    <row r="264" spans="1:7">
      <c r="A264" s="1">
        <v>42383</v>
      </c>
      <c r="B264">
        <v>14.01</v>
      </c>
      <c r="C264">
        <v>13.984999999999999</v>
      </c>
      <c r="D264">
        <v>13.66</v>
      </c>
      <c r="E264">
        <v>13.9</v>
      </c>
      <c r="F264">
        <v>12.480771000000001</v>
      </c>
      <c r="G264">
        <v>667526</v>
      </c>
    </row>
    <row r="265" spans="1:7">
      <c r="A265" s="1">
        <v>42384</v>
      </c>
      <c r="B265">
        <v>13.244999999999999</v>
      </c>
      <c r="C265">
        <v>13.37</v>
      </c>
      <c r="D265">
        <v>13.025</v>
      </c>
      <c r="E265">
        <v>13.2125</v>
      </c>
      <c r="F265">
        <v>11.863467</v>
      </c>
      <c r="G265">
        <v>1165366</v>
      </c>
    </row>
    <row r="266" spans="1:7">
      <c r="A266" s="1">
        <v>42388</v>
      </c>
      <c r="B266">
        <v>13.2242</v>
      </c>
      <c r="C266">
        <v>13.41</v>
      </c>
      <c r="D266">
        <v>13.154999999999999</v>
      </c>
      <c r="E266">
        <v>13.244999999999999</v>
      </c>
      <c r="F266">
        <v>11.892649</v>
      </c>
      <c r="G266">
        <v>531806</v>
      </c>
    </row>
    <row r="267" spans="1:7">
      <c r="A267" s="1">
        <v>42389</v>
      </c>
      <c r="B267">
        <v>12.8575</v>
      </c>
      <c r="C267">
        <v>12.95</v>
      </c>
      <c r="D267">
        <v>12.535</v>
      </c>
      <c r="E267">
        <v>12.93</v>
      </c>
      <c r="F267">
        <v>11.609813000000001</v>
      </c>
      <c r="G267">
        <v>1297766</v>
      </c>
    </row>
    <row r="268" spans="1:7">
      <c r="A268" s="1">
        <v>42390</v>
      </c>
      <c r="B268">
        <v>13.047499999999999</v>
      </c>
      <c r="C268">
        <v>13.5</v>
      </c>
      <c r="D268">
        <v>12.88</v>
      </c>
      <c r="E268">
        <v>13.45</v>
      </c>
      <c r="F268">
        <v>12.076717</v>
      </c>
      <c r="G268">
        <v>1605116</v>
      </c>
    </row>
    <row r="269" spans="1:7">
      <c r="A269" s="1">
        <v>42391</v>
      </c>
      <c r="B269">
        <v>13.807499999999999</v>
      </c>
      <c r="C269">
        <v>13.865</v>
      </c>
      <c r="D269">
        <v>13.475</v>
      </c>
      <c r="E269">
        <v>13.6</v>
      </c>
      <c r="F269">
        <v>12.211403000000001</v>
      </c>
      <c r="G269">
        <v>1458676</v>
      </c>
    </row>
    <row r="270" spans="1:7">
      <c r="A270" s="1">
        <v>42394</v>
      </c>
      <c r="B270">
        <v>13.385</v>
      </c>
      <c r="C270">
        <v>13.414999999999999</v>
      </c>
      <c r="D270">
        <v>13.225</v>
      </c>
      <c r="E270">
        <v>13.255000000000001</v>
      </c>
      <c r="F270">
        <v>11.901628000000001</v>
      </c>
      <c r="G270">
        <v>484584</v>
      </c>
    </row>
    <row r="271" spans="1:7">
      <c r="A271" s="1">
        <v>42395</v>
      </c>
      <c r="B271">
        <v>13.3125</v>
      </c>
      <c r="C271">
        <v>13.64</v>
      </c>
      <c r="D271">
        <v>13.3</v>
      </c>
      <c r="E271">
        <v>13.602499999999999</v>
      </c>
      <c r="F271">
        <v>12.213647999999999</v>
      </c>
      <c r="G271">
        <v>267826</v>
      </c>
    </row>
    <row r="272" spans="1:7">
      <c r="A272" s="1">
        <v>42396</v>
      </c>
      <c r="B272">
        <v>13.49</v>
      </c>
      <c r="C272">
        <v>13.72</v>
      </c>
      <c r="D272">
        <v>13.425000000000001</v>
      </c>
      <c r="E272">
        <v>13.555</v>
      </c>
      <c r="F272">
        <v>12.170999</v>
      </c>
      <c r="G272">
        <v>260024</v>
      </c>
    </row>
    <row r="273" spans="1:7">
      <c r="A273" s="1">
        <v>42397</v>
      </c>
      <c r="B273">
        <v>13.4925</v>
      </c>
      <c r="C273">
        <v>13.525</v>
      </c>
      <c r="D273">
        <v>13.215</v>
      </c>
      <c r="E273">
        <v>13.4175</v>
      </c>
      <c r="F273">
        <v>12.047535999999999</v>
      </c>
      <c r="G273">
        <v>316394</v>
      </c>
    </row>
    <row r="274" spans="1:7">
      <c r="A274" s="1">
        <v>42398</v>
      </c>
      <c r="B274">
        <v>12.994999999999999</v>
      </c>
      <c r="C274">
        <v>13.215</v>
      </c>
      <c r="D274">
        <v>12.984999999999999</v>
      </c>
      <c r="E274">
        <v>13.21</v>
      </c>
      <c r="F274">
        <v>11.861223000000001</v>
      </c>
      <c r="G274">
        <v>564468</v>
      </c>
    </row>
    <row r="275" spans="1:7">
      <c r="A275" s="1">
        <v>42401</v>
      </c>
      <c r="B275">
        <v>12.935</v>
      </c>
      <c r="C275">
        <v>13.13</v>
      </c>
      <c r="D275">
        <v>12.885</v>
      </c>
      <c r="E275">
        <v>13.102499999999999</v>
      </c>
      <c r="F275">
        <v>11.764699</v>
      </c>
      <c r="G275">
        <v>314312</v>
      </c>
    </row>
    <row r="276" spans="1:7">
      <c r="A276" s="1">
        <v>42402</v>
      </c>
      <c r="B276">
        <v>12.952500000000001</v>
      </c>
      <c r="C276">
        <v>12.97</v>
      </c>
      <c r="D276">
        <v>12.76</v>
      </c>
      <c r="E276">
        <v>12.795</v>
      </c>
      <c r="F276">
        <v>11.488595</v>
      </c>
      <c r="G276">
        <v>424430</v>
      </c>
    </row>
    <row r="277" spans="1:7">
      <c r="A277" s="1">
        <v>42403</v>
      </c>
      <c r="B277">
        <v>12.782500000000001</v>
      </c>
      <c r="C277">
        <v>12.914999999999999</v>
      </c>
      <c r="D277">
        <v>12.555</v>
      </c>
      <c r="E277">
        <v>12.8825</v>
      </c>
      <c r="F277">
        <v>11.567161</v>
      </c>
      <c r="G277">
        <v>555174</v>
      </c>
    </row>
    <row r="278" spans="1:7">
      <c r="A278" s="1">
        <v>42404</v>
      </c>
      <c r="B278">
        <v>12.6075</v>
      </c>
      <c r="C278">
        <v>12.994999999999999</v>
      </c>
      <c r="D278">
        <v>12.6075</v>
      </c>
      <c r="E278">
        <v>12.97</v>
      </c>
      <c r="F278">
        <v>11.645727000000001</v>
      </c>
      <c r="G278">
        <v>432988</v>
      </c>
    </row>
    <row r="279" spans="1:7">
      <c r="A279" s="1">
        <v>42405</v>
      </c>
      <c r="B279">
        <v>13.375</v>
      </c>
      <c r="C279">
        <v>13.52</v>
      </c>
      <c r="D279">
        <v>13.2</v>
      </c>
      <c r="E279">
        <v>13.2075</v>
      </c>
      <c r="F279">
        <v>11.858978</v>
      </c>
      <c r="G279">
        <v>556780</v>
      </c>
    </row>
    <row r="280" spans="1:7">
      <c r="A280" s="1">
        <v>42408</v>
      </c>
      <c r="B280">
        <v>12.6175</v>
      </c>
      <c r="C280">
        <v>12.685</v>
      </c>
      <c r="D280">
        <v>12.5</v>
      </c>
      <c r="E280">
        <v>12.67</v>
      </c>
      <c r="F280">
        <v>11.376357</v>
      </c>
      <c r="G280">
        <v>784188</v>
      </c>
    </row>
    <row r="281" spans="1:7">
      <c r="A281" s="1">
        <v>42409</v>
      </c>
      <c r="B281">
        <v>12.305</v>
      </c>
      <c r="C281">
        <v>12.5</v>
      </c>
      <c r="D281">
        <v>12.25</v>
      </c>
      <c r="E281">
        <v>12.45</v>
      </c>
      <c r="F281">
        <v>11.178820999999999</v>
      </c>
      <c r="G281">
        <v>901180</v>
      </c>
    </row>
    <row r="282" spans="1:7">
      <c r="A282" s="1">
        <v>42410</v>
      </c>
      <c r="B282">
        <v>12.4175</v>
      </c>
      <c r="C282">
        <v>12.605</v>
      </c>
      <c r="D282">
        <v>12.41</v>
      </c>
      <c r="E282">
        <v>12.467499999999999</v>
      </c>
      <c r="F282">
        <v>11.194533</v>
      </c>
      <c r="G282">
        <v>404798</v>
      </c>
    </row>
    <row r="283" spans="1:7">
      <c r="A283" s="1">
        <v>42411</v>
      </c>
      <c r="B283">
        <v>12.5175</v>
      </c>
      <c r="C283">
        <v>12.574999999999999</v>
      </c>
      <c r="D283">
        <v>12.395</v>
      </c>
      <c r="E283">
        <v>12.57</v>
      </c>
      <c r="F283">
        <v>11.286569</v>
      </c>
      <c r="G283">
        <v>495700</v>
      </c>
    </row>
    <row r="284" spans="1:7">
      <c r="A284" s="1">
        <v>42412</v>
      </c>
      <c r="B284">
        <v>12.494999999999999</v>
      </c>
      <c r="C284">
        <v>12.515000000000001</v>
      </c>
      <c r="D284">
        <v>12.324999999999999</v>
      </c>
      <c r="E284">
        <v>12.5</v>
      </c>
      <c r="F284">
        <v>11.223716</v>
      </c>
      <c r="G284">
        <v>637126</v>
      </c>
    </row>
    <row r="285" spans="1:7">
      <c r="A285" s="1">
        <v>42416</v>
      </c>
      <c r="B285">
        <v>13.114000000000001</v>
      </c>
      <c r="C285">
        <v>13.215</v>
      </c>
      <c r="D285">
        <v>12.914999999999999</v>
      </c>
      <c r="E285">
        <v>13.185</v>
      </c>
      <c r="F285">
        <v>11.838775999999999</v>
      </c>
      <c r="G285">
        <v>617432</v>
      </c>
    </row>
    <row r="286" spans="1:7">
      <c r="A286" s="1">
        <v>42417</v>
      </c>
      <c r="B286">
        <v>13.565</v>
      </c>
      <c r="C286">
        <v>13.75</v>
      </c>
      <c r="D286">
        <v>13.545</v>
      </c>
      <c r="E286">
        <v>13.702500000000001</v>
      </c>
      <c r="F286">
        <v>12.303437000000001</v>
      </c>
      <c r="G286">
        <v>498222</v>
      </c>
    </row>
    <row r="287" spans="1:7">
      <c r="A287" s="1">
        <v>42418</v>
      </c>
      <c r="B287">
        <v>14.015000000000001</v>
      </c>
      <c r="C287">
        <v>14.05</v>
      </c>
      <c r="D287">
        <v>13.75</v>
      </c>
      <c r="E287">
        <v>13.815</v>
      </c>
      <c r="F287">
        <v>12.404450000000001</v>
      </c>
      <c r="G287">
        <v>508550</v>
      </c>
    </row>
    <row r="288" spans="1:7">
      <c r="A288" s="1">
        <v>42419</v>
      </c>
      <c r="B288">
        <v>13.31</v>
      </c>
      <c r="C288">
        <v>13.345000000000001</v>
      </c>
      <c r="D288">
        <v>13.01</v>
      </c>
      <c r="E288">
        <v>13.055</v>
      </c>
      <c r="F288">
        <v>11.722049</v>
      </c>
      <c r="G288">
        <v>628642</v>
      </c>
    </row>
    <row r="289" spans="1:7">
      <c r="A289" s="1">
        <v>42422</v>
      </c>
      <c r="B289">
        <v>13.5425</v>
      </c>
      <c r="C289">
        <v>13.565</v>
      </c>
      <c r="D289">
        <v>13.324999999999999</v>
      </c>
      <c r="E289">
        <v>13.4925</v>
      </c>
      <c r="F289">
        <v>12.114879</v>
      </c>
      <c r="G289">
        <v>624278</v>
      </c>
    </row>
    <row r="290" spans="1:7">
      <c r="A290" s="1">
        <v>42423</v>
      </c>
      <c r="B290">
        <v>13.342499999999999</v>
      </c>
      <c r="C290">
        <v>13.435</v>
      </c>
      <c r="D290">
        <v>13.215</v>
      </c>
      <c r="E290">
        <v>13.3025</v>
      </c>
      <c r="F290">
        <v>11.944278000000001</v>
      </c>
      <c r="G290">
        <v>281662</v>
      </c>
    </row>
    <row r="291" spans="1:7">
      <c r="A291" s="1">
        <v>42424</v>
      </c>
      <c r="B291">
        <v>12.585000000000001</v>
      </c>
      <c r="C291">
        <v>13.125</v>
      </c>
      <c r="D291">
        <v>12.574999999999999</v>
      </c>
      <c r="E291">
        <v>13.045</v>
      </c>
      <c r="F291">
        <v>11.713070999999999</v>
      </c>
      <c r="G291">
        <v>510802</v>
      </c>
    </row>
    <row r="292" spans="1:7">
      <c r="A292" s="1">
        <v>42425</v>
      </c>
      <c r="B292">
        <v>12.965</v>
      </c>
      <c r="C292">
        <v>13.035</v>
      </c>
      <c r="D292">
        <v>12.76</v>
      </c>
      <c r="E292">
        <v>12.955</v>
      </c>
      <c r="F292">
        <v>11.632258999999999</v>
      </c>
      <c r="G292">
        <v>361864</v>
      </c>
    </row>
    <row r="293" spans="1:7">
      <c r="A293" s="1">
        <v>42426</v>
      </c>
      <c r="B293">
        <v>13.27</v>
      </c>
      <c r="C293">
        <v>13.37</v>
      </c>
      <c r="D293">
        <v>13.195</v>
      </c>
      <c r="E293">
        <v>13.255000000000001</v>
      </c>
      <c r="F293">
        <v>11.901628000000001</v>
      </c>
      <c r="G293">
        <v>219564</v>
      </c>
    </row>
    <row r="294" spans="1:7">
      <c r="A294" s="1">
        <v>42429</v>
      </c>
      <c r="B294">
        <v>13.8775</v>
      </c>
      <c r="C294">
        <v>13.994999999999999</v>
      </c>
      <c r="D294">
        <v>13.71</v>
      </c>
      <c r="E294">
        <v>13.71</v>
      </c>
      <c r="F294">
        <v>12.310171</v>
      </c>
      <c r="G294">
        <v>521980</v>
      </c>
    </row>
    <row r="295" spans="1:7">
      <c r="A295" s="1">
        <v>42430</v>
      </c>
      <c r="B295">
        <v>14.175000000000001</v>
      </c>
      <c r="C295">
        <v>14.275</v>
      </c>
      <c r="D295">
        <v>13.98</v>
      </c>
      <c r="E295">
        <v>14.205</v>
      </c>
      <c r="F295">
        <v>12.754630000000001</v>
      </c>
      <c r="G295">
        <v>1036880</v>
      </c>
    </row>
    <row r="296" spans="1:7">
      <c r="A296" s="1">
        <v>42431</v>
      </c>
      <c r="B296">
        <v>14.3825</v>
      </c>
      <c r="C296">
        <v>14.585000000000001</v>
      </c>
      <c r="D296">
        <v>14.33</v>
      </c>
      <c r="E296">
        <v>14.574999999999999</v>
      </c>
      <c r="F296">
        <v>13.086852</v>
      </c>
      <c r="G296">
        <v>696822</v>
      </c>
    </row>
    <row r="297" spans="1:7">
      <c r="A297" s="1">
        <v>42432</v>
      </c>
      <c r="B297">
        <v>14.682499999999999</v>
      </c>
      <c r="C297">
        <v>14.855</v>
      </c>
      <c r="D297">
        <v>12.525</v>
      </c>
      <c r="E297">
        <v>14.852499999999999</v>
      </c>
      <c r="F297">
        <v>13.336019</v>
      </c>
      <c r="G297">
        <v>476002</v>
      </c>
    </row>
    <row r="298" spans="1:7">
      <c r="A298" s="1">
        <v>42433</v>
      </c>
      <c r="B298">
        <v>15.157500000000001</v>
      </c>
      <c r="C298">
        <v>15.29</v>
      </c>
      <c r="D298">
        <v>15.065</v>
      </c>
      <c r="E298">
        <v>15.116</v>
      </c>
      <c r="F298">
        <v>13.572615000000001</v>
      </c>
      <c r="G298">
        <v>744760</v>
      </c>
    </row>
    <row r="299" spans="1:7">
      <c r="A299" s="1">
        <v>42436</v>
      </c>
      <c r="B299">
        <v>14.6</v>
      </c>
      <c r="C299">
        <v>14.965</v>
      </c>
      <c r="D299">
        <v>14.574999999999999</v>
      </c>
      <c r="E299">
        <v>14.7</v>
      </c>
      <c r="F299">
        <v>13.19909</v>
      </c>
      <c r="G299">
        <v>650532</v>
      </c>
    </row>
    <row r="300" spans="1:7">
      <c r="A300" s="1">
        <v>42437</v>
      </c>
      <c r="B300">
        <v>14.5825</v>
      </c>
      <c r="C300">
        <v>14.67</v>
      </c>
      <c r="D300">
        <v>13.95</v>
      </c>
      <c r="E300">
        <v>13.9925</v>
      </c>
      <c r="F300">
        <v>12.563828000000001</v>
      </c>
      <c r="G300">
        <v>477926</v>
      </c>
    </row>
    <row r="301" spans="1:7">
      <c r="A301" s="1">
        <v>42438</v>
      </c>
      <c r="B301">
        <v>14.2225</v>
      </c>
      <c r="C301">
        <v>14.39</v>
      </c>
      <c r="D301">
        <v>14.16</v>
      </c>
      <c r="E301">
        <v>14.335000000000001</v>
      </c>
      <c r="F301">
        <v>12.871357</v>
      </c>
      <c r="G301">
        <v>261154</v>
      </c>
    </row>
    <row r="302" spans="1:7">
      <c r="A302" s="1">
        <v>42439</v>
      </c>
      <c r="B302">
        <v>14.2425</v>
      </c>
      <c r="C302">
        <v>14.4</v>
      </c>
      <c r="D302">
        <v>13.95</v>
      </c>
      <c r="E302">
        <v>14.08</v>
      </c>
      <c r="F302">
        <v>12.642393</v>
      </c>
      <c r="G302">
        <v>307718</v>
      </c>
    </row>
    <row r="303" spans="1:7">
      <c r="A303" s="1">
        <v>42440</v>
      </c>
      <c r="B303">
        <v>14.38</v>
      </c>
      <c r="C303">
        <v>14.64</v>
      </c>
      <c r="D303">
        <v>14.345000000000001</v>
      </c>
      <c r="E303">
        <v>14.585000000000001</v>
      </c>
      <c r="F303">
        <v>13.095832</v>
      </c>
      <c r="G303">
        <v>380484</v>
      </c>
    </row>
    <row r="304" spans="1:7">
      <c r="A304" s="1">
        <v>42443</v>
      </c>
      <c r="B304">
        <v>14.585000000000001</v>
      </c>
      <c r="C304">
        <v>14.734999999999999</v>
      </c>
      <c r="D304">
        <v>14.015000000000001</v>
      </c>
      <c r="E304">
        <v>14.285</v>
      </c>
      <c r="F304">
        <v>12.826463</v>
      </c>
      <c r="G304">
        <v>643860</v>
      </c>
    </row>
    <row r="305" spans="1:7">
      <c r="A305" s="1">
        <v>42444</v>
      </c>
      <c r="B305">
        <v>14.43</v>
      </c>
      <c r="C305">
        <v>14.44</v>
      </c>
      <c r="D305">
        <v>13.875</v>
      </c>
      <c r="E305">
        <v>14.23</v>
      </c>
      <c r="F305">
        <v>12.777077</v>
      </c>
      <c r="G305">
        <v>862848</v>
      </c>
    </row>
    <row r="306" spans="1:7">
      <c r="A306" s="1">
        <v>42445</v>
      </c>
      <c r="B306">
        <v>14.362500000000001</v>
      </c>
      <c r="C306">
        <v>14.685</v>
      </c>
      <c r="D306">
        <v>14.35</v>
      </c>
      <c r="E306">
        <v>14.6675</v>
      </c>
      <c r="F306">
        <v>13.169908</v>
      </c>
      <c r="G306">
        <v>328126</v>
      </c>
    </row>
    <row r="307" spans="1:7">
      <c r="A307" s="1">
        <v>42446</v>
      </c>
      <c r="B307">
        <v>14.69</v>
      </c>
      <c r="C307">
        <v>14.7105</v>
      </c>
      <c r="D307">
        <v>14.57</v>
      </c>
      <c r="E307">
        <v>14.68</v>
      </c>
      <c r="F307">
        <v>13.181132</v>
      </c>
      <c r="G307">
        <v>313902</v>
      </c>
    </row>
    <row r="308" spans="1:7">
      <c r="A308" s="1">
        <v>42447</v>
      </c>
      <c r="B308">
        <v>14.6975</v>
      </c>
      <c r="C308">
        <v>14.775</v>
      </c>
      <c r="D308">
        <v>14.525</v>
      </c>
      <c r="E308">
        <v>14.54</v>
      </c>
      <c r="F308">
        <v>13.055426000000001</v>
      </c>
      <c r="G308">
        <v>394464</v>
      </c>
    </row>
    <row r="309" spans="1:7">
      <c r="A309" s="1">
        <v>42450</v>
      </c>
      <c r="B309">
        <v>14.682499999999999</v>
      </c>
      <c r="C309">
        <v>14.705</v>
      </c>
      <c r="D309">
        <v>14.5</v>
      </c>
      <c r="E309">
        <v>14.5</v>
      </c>
      <c r="F309">
        <v>13.01951</v>
      </c>
      <c r="G309">
        <v>218294</v>
      </c>
    </row>
    <row r="310" spans="1:7">
      <c r="A310" s="1">
        <v>42451</v>
      </c>
      <c r="B310">
        <v>14.675000000000001</v>
      </c>
      <c r="C310">
        <v>14.95</v>
      </c>
      <c r="D310">
        <v>14.6325</v>
      </c>
      <c r="E310">
        <v>14.9</v>
      </c>
      <c r="F310">
        <v>13.378669</v>
      </c>
      <c r="G310">
        <v>327966</v>
      </c>
    </row>
    <row r="311" spans="1:7">
      <c r="A311" s="1">
        <v>42452</v>
      </c>
      <c r="B311">
        <v>14.6675</v>
      </c>
      <c r="C311">
        <v>14.675000000000001</v>
      </c>
      <c r="D311">
        <v>14.44</v>
      </c>
      <c r="E311">
        <v>14.4725</v>
      </c>
      <c r="F311">
        <v>12.994816999999999</v>
      </c>
      <c r="G311">
        <v>231938</v>
      </c>
    </row>
    <row r="312" spans="1:7">
      <c r="A312" s="1">
        <v>42453</v>
      </c>
      <c r="B312">
        <v>14.18</v>
      </c>
      <c r="C312">
        <v>14.31</v>
      </c>
      <c r="D312">
        <v>14.1</v>
      </c>
      <c r="E312">
        <v>14.2247</v>
      </c>
      <c r="F312">
        <v>12.772318</v>
      </c>
      <c r="G312">
        <v>293982</v>
      </c>
    </row>
    <row r="313" spans="1:7">
      <c r="A313" s="1">
        <v>42457</v>
      </c>
      <c r="B313">
        <v>14.21</v>
      </c>
      <c r="C313">
        <v>14.25</v>
      </c>
      <c r="D313">
        <v>14.145</v>
      </c>
      <c r="E313">
        <v>14.1975</v>
      </c>
      <c r="F313">
        <v>12.747896000000001</v>
      </c>
      <c r="G313">
        <v>180750</v>
      </c>
    </row>
    <row r="314" spans="1:7">
      <c r="A314" s="1">
        <v>42458</v>
      </c>
      <c r="B314">
        <v>13.984999999999999</v>
      </c>
      <c r="C314">
        <v>14.31</v>
      </c>
      <c r="D314">
        <v>13.94</v>
      </c>
      <c r="E314">
        <v>14.2425</v>
      </c>
      <c r="F314">
        <v>12.788302</v>
      </c>
      <c r="G314">
        <v>243944</v>
      </c>
    </row>
    <row r="315" spans="1:7">
      <c r="A315" s="1">
        <v>42459</v>
      </c>
      <c r="B315">
        <v>14.567500000000001</v>
      </c>
      <c r="C315">
        <v>14.66</v>
      </c>
      <c r="D315">
        <v>14.48</v>
      </c>
      <c r="E315">
        <v>14.525</v>
      </c>
      <c r="F315">
        <v>13.041957999999999</v>
      </c>
      <c r="G315">
        <v>342892</v>
      </c>
    </row>
    <row r="316" spans="1:7">
      <c r="A316" s="1">
        <v>42460</v>
      </c>
      <c r="B316">
        <v>14.5075</v>
      </c>
      <c r="C316">
        <v>14.635</v>
      </c>
      <c r="D316">
        <v>14.425000000000001</v>
      </c>
      <c r="E316">
        <v>14.49</v>
      </c>
      <c r="F316">
        <v>13.010531</v>
      </c>
      <c r="G316">
        <v>227668</v>
      </c>
    </row>
    <row r="317" spans="1:7">
      <c r="A317" s="1">
        <v>42461</v>
      </c>
      <c r="B317">
        <v>14.15</v>
      </c>
      <c r="C317">
        <v>14.154999999999999</v>
      </c>
      <c r="D317">
        <v>13.94</v>
      </c>
      <c r="E317">
        <v>14.125</v>
      </c>
      <c r="F317">
        <v>12.682798</v>
      </c>
      <c r="G317">
        <v>298626</v>
      </c>
    </row>
    <row r="318" spans="1:7">
      <c r="A318" s="1">
        <v>42464</v>
      </c>
      <c r="B318">
        <v>13.9825</v>
      </c>
      <c r="C318">
        <v>14.115</v>
      </c>
      <c r="D318">
        <v>13.895</v>
      </c>
      <c r="E318">
        <v>14.045</v>
      </c>
      <c r="F318">
        <v>12.610967</v>
      </c>
      <c r="G318">
        <v>190618</v>
      </c>
    </row>
    <row r="319" spans="1:7">
      <c r="A319" s="1">
        <v>42465</v>
      </c>
      <c r="B319">
        <v>13.5</v>
      </c>
      <c r="C319">
        <v>13.775</v>
      </c>
      <c r="D319">
        <v>13.5</v>
      </c>
      <c r="E319">
        <v>13.605</v>
      </c>
      <c r="F319">
        <v>12.215892</v>
      </c>
      <c r="G319">
        <v>348232</v>
      </c>
    </row>
    <row r="320" spans="1:7">
      <c r="A320" s="1">
        <v>42466</v>
      </c>
      <c r="B320">
        <v>13.5</v>
      </c>
      <c r="C320">
        <v>13.824999999999999</v>
      </c>
      <c r="D320">
        <v>13.48</v>
      </c>
      <c r="E320">
        <v>13.805</v>
      </c>
      <c r="F320">
        <v>12.395472</v>
      </c>
      <c r="G320">
        <v>307024</v>
      </c>
    </row>
    <row r="321" spans="1:7">
      <c r="A321" s="1">
        <v>42467</v>
      </c>
      <c r="B321">
        <v>13.695</v>
      </c>
      <c r="C321">
        <v>13.765000000000001</v>
      </c>
      <c r="D321">
        <v>13.574999999999999</v>
      </c>
      <c r="E321">
        <v>13.615</v>
      </c>
      <c r="F321">
        <v>12.224871</v>
      </c>
      <c r="G321">
        <v>277086</v>
      </c>
    </row>
    <row r="322" spans="1:7">
      <c r="A322" s="1">
        <v>42468</v>
      </c>
      <c r="B322">
        <v>13.782500000000001</v>
      </c>
      <c r="C322">
        <v>13.87</v>
      </c>
      <c r="D322">
        <v>13.64</v>
      </c>
      <c r="E322">
        <v>13.65</v>
      </c>
      <c r="F322">
        <v>12.256297</v>
      </c>
      <c r="G322">
        <v>146238</v>
      </c>
    </row>
    <row r="323" spans="1:7">
      <c r="A323" s="1">
        <v>42471</v>
      </c>
      <c r="B323">
        <v>13.845000000000001</v>
      </c>
      <c r="C323">
        <v>13.96</v>
      </c>
      <c r="D323">
        <v>13.83</v>
      </c>
      <c r="E323">
        <v>13.845000000000001</v>
      </c>
      <c r="F323">
        <v>12.431388999999999</v>
      </c>
      <c r="G323">
        <v>207608</v>
      </c>
    </row>
    <row r="324" spans="1:7">
      <c r="A324" s="1">
        <v>42472</v>
      </c>
      <c r="B324">
        <v>13.8925</v>
      </c>
      <c r="C324">
        <v>13.95</v>
      </c>
      <c r="D324">
        <v>13.664999999999999</v>
      </c>
      <c r="E324">
        <v>13.91</v>
      </c>
      <c r="F324">
        <v>12.489751999999999</v>
      </c>
      <c r="G324">
        <v>220640</v>
      </c>
    </row>
    <row r="325" spans="1:7">
      <c r="A325" s="1">
        <v>42473</v>
      </c>
      <c r="B325">
        <v>14.244999999999999</v>
      </c>
      <c r="C325">
        <v>14.27</v>
      </c>
      <c r="D325">
        <v>14.15</v>
      </c>
      <c r="E325">
        <v>14.22</v>
      </c>
      <c r="F325">
        <v>12.768098999999999</v>
      </c>
      <c r="G325">
        <v>270618</v>
      </c>
    </row>
    <row r="326" spans="1:7">
      <c r="A326" s="1">
        <v>42474</v>
      </c>
      <c r="B326">
        <v>14.355</v>
      </c>
      <c r="C326">
        <v>14.475</v>
      </c>
      <c r="D326">
        <v>14.205</v>
      </c>
      <c r="E326">
        <v>14.395</v>
      </c>
      <c r="F326">
        <v>12.925231</v>
      </c>
      <c r="G326">
        <v>613822</v>
      </c>
    </row>
    <row r="327" spans="1:7">
      <c r="A327" s="1">
        <v>42475</v>
      </c>
      <c r="B327">
        <v>14.262499999999999</v>
      </c>
      <c r="C327">
        <v>14.27</v>
      </c>
      <c r="D327">
        <v>14.02</v>
      </c>
      <c r="E327">
        <v>14.045</v>
      </c>
      <c r="F327">
        <v>12.610967</v>
      </c>
      <c r="G327">
        <v>296562</v>
      </c>
    </row>
    <row r="328" spans="1:7">
      <c r="A328" s="1">
        <v>42478</v>
      </c>
      <c r="B328">
        <v>14.102499999999999</v>
      </c>
      <c r="C328">
        <v>14.32</v>
      </c>
      <c r="D328">
        <v>14.05</v>
      </c>
      <c r="E328">
        <v>14.154999999999999</v>
      </c>
      <c r="F328">
        <v>12.709735999999999</v>
      </c>
      <c r="G328">
        <v>181050</v>
      </c>
    </row>
    <row r="329" spans="1:7">
      <c r="A329" s="1">
        <v>42479</v>
      </c>
      <c r="B329">
        <v>14.5425</v>
      </c>
      <c r="C329">
        <v>14.65</v>
      </c>
      <c r="D329">
        <v>14.49</v>
      </c>
      <c r="E329">
        <v>14.61</v>
      </c>
      <c r="F329">
        <v>13.118278</v>
      </c>
      <c r="G329">
        <v>482470</v>
      </c>
    </row>
    <row r="330" spans="1:7">
      <c r="A330" s="1">
        <v>42480</v>
      </c>
      <c r="B330">
        <v>15.37</v>
      </c>
      <c r="C330">
        <v>15.5</v>
      </c>
      <c r="D330">
        <v>14.914999999999999</v>
      </c>
      <c r="E330">
        <v>15.475</v>
      </c>
      <c r="F330">
        <v>13.894959999999999</v>
      </c>
      <c r="G330">
        <v>1618650</v>
      </c>
    </row>
    <row r="331" spans="1:7">
      <c r="A331" s="1">
        <v>42481</v>
      </c>
      <c r="B331">
        <v>15.797499999999999</v>
      </c>
      <c r="C331">
        <v>15.815</v>
      </c>
      <c r="D331">
        <v>15.225</v>
      </c>
      <c r="E331">
        <v>15.574999999999999</v>
      </c>
      <c r="F331">
        <v>13.98475</v>
      </c>
      <c r="G331">
        <v>1245618</v>
      </c>
    </row>
    <row r="332" spans="1:7">
      <c r="A332" s="1">
        <v>42482</v>
      </c>
      <c r="B332">
        <v>15.032500000000001</v>
      </c>
      <c r="C332">
        <v>15.6</v>
      </c>
      <c r="D332">
        <v>15.015000000000001</v>
      </c>
      <c r="E332">
        <v>15.365</v>
      </c>
      <c r="F332">
        <v>13.796191</v>
      </c>
      <c r="G332">
        <v>616770</v>
      </c>
    </row>
    <row r="333" spans="1:7">
      <c r="A333" s="1">
        <v>42485</v>
      </c>
      <c r="B333">
        <v>15.185</v>
      </c>
      <c r="C333">
        <v>15.23</v>
      </c>
      <c r="D333">
        <v>15.02</v>
      </c>
      <c r="E333">
        <v>15.154999999999999</v>
      </c>
      <c r="F333">
        <v>13.607632000000001</v>
      </c>
      <c r="G333">
        <v>282152</v>
      </c>
    </row>
    <row r="334" spans="1:7">
      <c r="A334" s="1">
        <v>42486</v>
      </c>
      <c r="B334">
        <v>15.467499999999999</v>
      </c>
      <c r="C334">
        <v>15.484999999999999</v>
      </c>
      <c r="D334">
        <v>15.34</v>
      </c>
      <c r="E334">
        <v>15.45</v>
      </c>
      <c r="F334">
        <v>13.872513</v>
      </c>
      <c r="G334">
        <v>522048</v>
      </c>
    </row>
    <row r="335" spans="1:7">
      <c r="A335" s="1">
        <v>42487</v>
      </c>
      <c r="B335">
        <v>15.92</v>
      </c>
      <c r="C335">
        <v>16.079999999999998</v>
      </c>
      <c r="D335">
        <v>15.9008</v>
      </c>
      <c r="E335">
        <v>16.030000999999999</v>
      </c>
      <c r="F335">
        <v>14.393293</v>
      </c>
      <c r="G335">
        <v>498440</v>
      </c>
    </row>
    <row r="336" spans="1:7">
      <c r="A336" s="1">
        <v>42488</v>
      </c>
      <c r="B336">
        <v>15.925000000000001</v>
      </c>
      <c r="C336">
        <v>16.075001</v>
      </c>
      <c r="D336">
        <v>15.74</v>
      </c>
      <c r="E336">
        <v>15.845000000000001</v>
      </c>
      <c r="F336">
        <v>14.227182000000001</v>
      </c>
      <c r="G336">
        <v>327936</v>
      </c>
    </row>
    <row r="337" spans="1:7">
      <c r="A337" s="1">
        <v>42489</v>
      </c>
      <c r="B337">
        <v>16.0075</v>
      </c>
      <c r="C337">
        <v>16.09</v>
      </c>
      <c r="D337">
        <v>15.81</v>
      </c>
      <c r="E337">
        <v>15.96</v>
      </c>
      <c r="F337">
        <v>14.330441</v>
      </c>
      <c r="G337">
        <v>277370</v>
      </c>
    </row>
    <row r="338" spans="1:7">
      <c r="A338" s="1">
        <v>42492</v>
      </c>
      <c r="B338">
        <v>15.835000000000001</v>
      </c>
      <c r="C338">
        <v>15.86</v>
      </c>
      <c r="D338">
        <v>15.68</v>
      </c>
      <c r="E338">
        <v>15.86</v>
      </c>
      <c r="F338">
        <v>14.240651</v>
      </c>
      <c r="G338">
        <v>260906</v>
      </c>
    </row>
    <row r="339" spans="1:7">
      <c r="A339" s="1">
        <v>42493</v>
      </c>
      <c r="B339">
        <v>15.484</v>
      </c>
      <c r="C339">
        <v>15.49</v>
      </c>
      <c r="D339">
        <v>15.265000000000001</v>
      </c>
      <c r="E339">
        <v>15.43</v>
      </c>
      <c r="F339">
        <v>13.854554</v>
      </c>
      <c r="G339">
        <v>434700</v>
      </c>
    </row>
    <row r="340" spans="1:7">
      <c r="A340" s="1">
        <v>42494</v>
      </c>
      <c r="B340">
        <v>15.18</v>
      </c>
      <c r="C340">
        <v>15.324999999999999</v>
      </c>
      <c r="D340">
        <v>15.074999999999999</v>
      </c>
      <c r="E340">
        <v>15.095000000000001</v>
      </c>
      <c r="F340">
        <v>13.553758999999999</v>
      </c>
      <c r="G340">
        <v>227698</v>
      </c>
    </row>
    <row r="341" spans="1:7">
      <c r="A341" s="1">
        <v>42495</v>
      </c>
      <c r="B341">
        <v>14.75</v>
      </c>
      <c r="C341">
        <v>14.95</v>
      </c>
      <c r="D341">
        <v>14.725</v>
      </c>
      <c r="E341">
        <v>14.82</v>
      </c>
      <c r="F341">
        <v>13.306837</v>
      </c>
      <c r="G341">
        <v>279424</v>
      </c>
    </row>
    <row r="342" spans="1:7">
      <c r="A342" s="1">
        <v>42496</v>
      </c>
      <c r="B342">
        <v>14.83</v>
      </c>
      <c r="C342">
        <v>15.234999999999999</v>
      </c>
      <c r="D342">
        <v>14.81</v>
      </c>
      <c r="E342">
        <v>15.164999999999999</v>
      </c>
      <c r="F342">
        <v>13.616611000000001</v>
      </c>
      <c r="G342">
        <v>452308</v>
      </c>
    </row>
    <row r="343" spans="1:7">
      <c r="A343" s="1">
        <v>42499</v>
      </c>
      <c r="B343">
        <v>15.4175</v>
      </c>
      <c r="C343">
        <v>15.455</v>
      </c>
      <c r="D343">
        <v>15.25</v>
      </c>
      <c r="E343">
        <v>15.3225</v>
      </c>
      <c r="F343">
        <v>13.75803</v>
      </c>
      <c r="G343">
        <v>448244</v>
      </c>
    </row>
    <row r="344" spans="1:7">
      <c r="A344" s="1">
        <v>42500</v>
      </c>
      <c r="B344">
        <v>15.772500000000001</v>
      </c>
      <c r="C344">
        <v>15.95</v>
      </c>
      <c r="D344">
        <v>15.755000000000001</v>
      </c>
      <c r="E344">
        <v>15.855</v>
      </c>
      <c r="F344">
        <v>14.23616</v>
      </c>
      <c r="G344">
        <v>402710</v>
      </c>
    </row>
    <row r="345" spans="1:7">
      <c r="A345" s="1">
        <v>42501</v>
      </c>
      <c r="B345">
        <v>15.66</v>
      </c>
      <c r="C345">
        <v>15.875</v>
      </c>
      <c r="D345">
        <v>15.65</v>
      </c>
      <c r="E345">
        <v>15.67</v>
      </c>
      <c r="F345">
        <v>14.07005</v>
      </c>
      <c r="G345">
        <v>671588</v>
      </c>
    </row>
    <row r="346" spans="1:7">
      <c r="A346" s="1">
        <v>42502</v>
      </c>
      <c r="B346">
        <v>15.664999999999999</v>
      </c>
      <c r="C346">
        <v>15.727499999999999</v>
      </c>
      <c r="D346">
        <v>15.335000000000001</v>
      </c>
      <c r="E346">
        <v>15.4625</v>
      </c>
      <c r="F346">
        <v>13.883737</v>
      </c>
      <c r="G346">
        <v>272832</v>
      </c>
    </row>
    <row r="347" spans="1:7">
      <c r="A347" s="1">
        <v>42503</v>
      </c>
      <c r="B347">
        <v>15.342499999999999</v>
      </c>
      <c r="C347">
        <v>15.432499999999999</v>
      </c>
      <c r="D347">
        <v>15.225</v>
      </c>
      <c r="E347">
        <v>15.264799999999999</v>
      </c>
      <c r="F347">
        <v>13.706223</v>
      </c>
      <c r="G347">
        <v>180448</v>
      </c>
    </row>
    <row r="348" spans="1:7">
      <c r="A348" s="1">
        <v>42506</v>
      </c>
      <c r="B348">
        <v>15.265000000000001</v>
      </c>
      <c r="C348">
        <v>15.36</v>
      </c>
      <c r="D348">
        <v>15.175000000000001</v>
      </c>
      <c r="E348">
        <v>15.244999999999999</v>
      </c>
      <c r="F348">
        <v>13.688442999999999</v>
      </c>
      <c r="G348">
        <v>177736</v>
      </c>
    </row>
    <row r="349" spans="1:7">
      <c r="A349" s="1">
        <v>42507</v>
      </c>
      <c r="B349">
        <v>15.09</v>
      </c>
      <c r="C349">
        <v>15.135</v>
      </c>
      <c r="D349">
        <v>14.83</v>
      </c>
      <c r="E349">
        <v>14.925000000000001</v>
      </c>
      <c r="F349">
        <v>13.401116</v>
      </c>
      <c r="G349">
        <v>245882</v>
      </c>
    </row>
    <row r="350" spans="1:7">
      <c r="A350" s="1">
        <v>42508</v>
      </c>
      <c r="B350">
        <v>14.92</v>
      </c>
      <c r="C350">
        <v>15.234999999999999</v>
      </c>
      <c r="D350">
        <v>14.885</v>
      </c>
      <c r="E350">
        <v>15.03</v>
      </c>
      <c r="F350">
        <v>13.495396</v>
      </c>
      <c r="G350">
        <v>274150</v>
      </c>
    </row>
    <row r="351" spans="1:7">
      <c r="A351" s="1">
        <v>42509</v>
      </c>
      <c r="B351">
        <v>15.195</v>
      </c>
      <c r="C351">
        <v>15.25</v>
      </c>
      <c r="D351">
        <v>15.07</v>
      </c>
      <c r="E351">
        <v>15.12</v>
      </c>
      <c r="F351">
        <v>13.576206000000001</v>
      </c>
      <c r="G351">
        <v>202204</v>
      </c>
    </row>
    <row r="352" spans="1:7">
      <c r="A352" s="1">
        <v>42510</v>
      </c>
      <c r="B352">
        <v>15.08</v>
      </c>
      <c r="C352">
        <v>15.205</v>
      </c>
      <c r="D352">
        <v>15.074999999999999</v>
      </c>
      <c r="E352">
        <v>15.1225</v>
      </c>
      <c r="F352">
        <v>13.578452</v>
      </c>
      <c r="G352">
        <v>284760</v>
      </c>
    </row>
    <row r="353" spans="1:7">
      <c r="A353" s="1">
        <v>42513</v>
      </c>
      <c r="B353">
        <v>14.9725</v>
      </c>
      <c r="C353">
        <v>15.055</v>
      </c>
      <c r="D353">
        <v>14.946099999999999</v>
      </c>
      <c r="E353">
        <v>15.0075</v>
      </c>
      <c r="F353">
        <v>13.475193000000001</v>
      </c>
      <c r="G353">
        <v>198332</v>
      </c>
    </row>
    <row r="354" spans="1:7">
      <c r="A354" s="1">
        <v>42514</v>
      </c>
      <c r="B354">
        <v>15.0975</v>
      </c>
      <c r="C354">
        <v>15.37</v>
      </c>
      <c r="D354">
        <v>15.065</v>
      </c>
      <c r="E354">
        <v>15.26</v>
      </c>
      <c r="F354">
        <v>13.701912</v>
      </c>
      <c r="G354">
        <v>181628</v>
      </c>
    </row>
    <row r="355" spans="1:7">
      <c r="A355" s="1">
        <v>42515</v>
      </c>
      <c r="B355">
        <v>15.387499999999999</v>
      </c>
      <c r="C355">
        <v>15.53</v>
      </c>
      <c r="D355">
        <v>15.375</v>
      </c>
      <c r="E355">
        <v>15.4101</v>
      </c>
      <c r="F355">
        <v>13.836687</v>
      </c>
      <c r="G355">
        <v>416248</v>
      </c>
    </row>
    <row r="356" spans="1:7">
      <c r="A356" s="1">
        <v>42516</v>
      </c>
      <c r="B356">
        <v>15.644</v>
      </c>
      <c r="C356">
        <v>15.65</v>
      </c>
      <c r="D356">
        <v>15.5</v>
      </c>
      <c r="E356">
        <v>15.5625</v>
      </c>
      <c r="F356">
        <v>13.973526</v>
      </c>
      <c r="G356">
        <v>233230</v>
      </c>
    </row>
    <row r="357" spans="1:7">
      <c r="A357" s="1">
        <v>42517</v>
      </c>
      <c r="B357">
        <v>15.452500000000001</v>
      </c>
      <c r="C357">
        <v>15.59</v>
      </c>
      <c r="D357">
        <v>15.38</v>
      </c>
      <c r="E357">
        <v>15.535</v>
      </c>
      <c r="F357">
        <v>13.948833</v>
      </c>
      <c r="G357">
        <v>304416</v>
      </c>
    </row>
    <row r="358" spans="1:7">
      <c r="A358" s="1">
        <v>42521</v>
      </c>
      <c r="B358">
        <v>15.635</v>
      </c>
      <c r="C358">
        <v>15.69</v>
      </c>
      <c r="D358">
        <v>15.404999999999999</v>
      </c>
      <c r="E358">
        <v>15.435</v>
      </c>
      <c r="F358">
        <v>13.859045</v>
      </c>
      <c r="G358">
        <v>284140</v>
      </c>
    </row>
    <row r="359" spans="1:7">
      <c r="A359" s="1">
        <v>42522</v>
      </c>
      <c r="B359">
        <v>15.315</v>
      </c>
      <c r="C359">
        <v>15.395</v>
      </c>
      <c r="D359">
        <v>15.18</v>
      </c>
      <c r="E359">
        <v>15.395</v>
      </c>
      <c r="F359">
        <v>13.823128000000001</v>
      </c>
      <c r="G359">
        <v>193890</v>
      </c>
    </row>
    <row r="360" spans="1:7">
      <c r="A360" s="1">
        <v>42523</v>
      </c>
      <c r="B360">
        <v>15.5725</v>
      </c>
      <c r="C360">
        <v>15.744999999999999</v>
      </c>
      <c r="D360">
        <v>15.525</v>
      </c>
      <c r="E360">
        <v>15.675000000000001</v>
      </c>
      <c r="F360">
        <v>14.074540000000001</v>
      </c>
      <c r="G360">
        <v>280502</v>
      </c>
    </row>
    <row r="361" spans="1:7">
      <c r="A361" s="1">
        <v>42524</v>
      </c>
      <c r="B361">
        <v>15.46</v>
      </c>
      <c r="C361">
        <v>15.494999999999999</v>
      </c>
      <c r="D361">
        <v>15.315</v>
      </c>
      <c r="E361">
        <v>15.3775</v>
      </c>
      <c r="F361">
        <v>13.807415000000001</v>
      </c>
      <c r="G361">
        <v>234010</v>
      </c>
    </row>
    <row r="362" spans="1:7">
      <c r="A362" s="1">
        <v>42527</v>
      </c>
      <c r="B362">
        <v>15.5725</v>
      </c>
      <c r="C362">
        <v>15.66</v>
      </c>
      <c r="D362">
        <v>15.53</v>
      </c>
      <c r="E362">
        <v>15.615</v>
      </c>
      <c r="F362">
        <v>14.020664</v>
      </c>
      <c r="G362">
        <v>298902</v>
      </c>
    </row>
    <row r="363" spans="1:7">
      <c r="A363" s="1">
        <v>42528</v>
      </c>
      <c r="B363">
        <v>15.82</v>
      </c>
      <c r="C363">
        <v>15.87</v>
      </c>
      <c r="D363">
        <v>15.734999999999999</v>
      </c>
      <c r="E363">
        <v>15.75</v>
      </c>
      <c r="F363">
        <v>14.141882000000001</v>
      </c>
      <c r="G363">
        <v>295078</v>
      </c>
    </row>
    <row r="364" spans="1:7">
      <c r="A364" s="1">
        <v>42529</v>
      </c>
      <c r="B364">
        <v>15.695</v>
      </c>
      <c r="C364">
        <v>15.744999999999999</v>
      </c>
      <c r="D364">
        <v>15.54</v>
      </c>
      <c r="E364">
        <v>15.565</v>
      </c>
      <c r="F364">
        <v>13.975770000000001</v>
      </c>
      <c r="G364">
        <v>143416</v>
      </c>
    </row>
    <row r="365" spans="1:7">
      <c r="A365" s="1">
        <v>42530</v>
      </c>
      <c r="B365">
        <v>15.085000000000001</v>
      </c>
      <c r="C365">
        <v>15.24</v>
      </c>
      <c r="D365">
        <v>15.04</v>
      </c>
      <c r="E365">
        <v>15.227</v>
      </c>
      <c r="F365">
        <v>13.672281</v>
      </c>
      <c r="G365">
        <v>226256</v>
      </c>
    </row>
    <row r="366" spans="1:7">
      <c r="A366" s="1">
        <v>42531</v>
      </c>
      <c r="B366">
        <v>14.8375</v>
      </c>
      <c r="C366">
        <v>15.045</v>
      </c>
      <c r="D366">
        <v>14.765000000000001</v>
      </c>
      <c r="E366">
        <v>14.87</v>
      </c>
      <c r="F366">
        <v>13.351732</v>
      </c>
      <c r="G366">
        <v>436724</v>
      </c>
    </row>
    <row r="367" spans="1:7">
      <c r="A367" s="1">
        <v>42534</v>
      </c>
      <c r="B367">
        <v>14.425000000000001</v>
      </c>
      <c r="C367">
        <v>14.68</v>
      </c>
      <c r="D367">
        <v>14.4</v>
      </c>
      <c r="E367">
        <v>14.455</v>
      </c>
      <c r="F367">
        <v>12.979105000000001</v>
      </c>
      <c r="G367">
        <v>317074</v>
      </c>
    </row>
    <row r="368" spans="1:7">
      <c r="A368" s="1">
        <v>42535</v>
      </c>
      <c r="B368">
        <v>14.34</v>
      </c>
      <c r="C368">
        <v>14.75</v>
      </c>
      <c r="D368">
        <v>14.175000000000001</v>
      </c>
      <c r="E368">
        <v>14.7325</v>
      </c>
      <c r="F368">
        <v>13.228272</v>
      </c>
      <c r="G368">
        <v>451820</v>
      </c>
    </row>
    <row r="369" spans="1:7">
      <c r="A369" s="1">
        <v>42536</v>
      </c>
      <c r="B369">
        <v>14.4475</v>
      </c>
      <c r="C369">
        <v>14.645</v>
      </c>
      <c r="D369">
        <v>14.414999999999999</v>
      </c>
      <c r="E369">
        <v>14.47</v>
      </c>
      <c r="F369">
        <v>12.992573999999999</v>
      </c>
      <c r="G369">
        <v>394752</v>
      </c>
    </row>
    <row r="370" spans="1:7">
      <c r="A370" s="1">
        <v>42537</v>
      </c>
      <c r="B370">
        <v>14.015000000000001</v>
      </c>
      <c r="C370">
        <v>14.35</v>
      </c>
      <c r="D370">
        <v>13.875</v>
      </c>
      <c r="E370">
        <v>14.315</v>
      </c>
      <c r="F370">
        <v>12.853398</v>
      </c>
      <c r="G370">
        <v>450564</v>
      </c>
    </row>
    <row r="371" spans="1:7">
      <c r="A371" s="1">
        <v>42538</v>
      </c>
      <c r="B371">
        <v>14.567500000000001</v>
      </c>
      <c r="C371">
        <v>14.69</v>
      </c>
      <c r="D371">
        <v>14.475</v>
      </c>
      <c r="E371">
        <v>14.645</v>
      </c>
      <c r="F371">
        <v>13.149706</v>
      </c>
      <c r="G371">
        <v>344026</v>
      </c>
    </row>
    <row r="372" spans="1:7">
      <c r="A372" s="1">
        <v>42541</v>
      </c>
      <c r="B372">
        <v>15.342499999999999</v>
      </c>
      <c r="C372">
        <v>15.375</v>
      </c>
      <c r="D372">
        <v>15.074999999999999</v>
      </c>
      <c r="E372">
        <v>15.085000000000001</v>
      </c>
      <c r="F372">
        <v>13.567895</v>
      </c>
      <c r="G372">
        <v>338258</v>
      </c>
    </row>
    <row r="373" spans="1:7">
      <c r="A373" s="1">
        <v>42542</v>
      </c>
      <c r="B373">
        <v>15.09</v>
      </c>
      <c r="C373">
        <v>15.154999999999999</v>
      </c>
      <c r="D373">
        <v>14.84</v>
      </c>
      <c r="E373">
        <v>14.9</v>
      </c>
      <c r="F373">
        <v>13.401501</v>
      </c>
      <c r="G373">
        <v>210376</v>
      </c>
    </row>
    <row r="374" spans="1:7">
      <c r="A374" s="1">
        <v>42543</v>
      </c>
      <c r="B374">
        <v>15.035</v>
      </c>
      <c r="C374">
        <v>15.045</v>
      </c>
      <c r="D374">
        <v>14.6</v>
      </c>
      <c r="E374">
        <v>14.6</v>
      </c>
      <c r="F374">
        <v>13.131672</v>
      </c>
      <c r="G374">
        <v>344268</v>
      </c>
    </row>
    <row r="375" spans="1:7">
      <c r="A375" s="1">
        <v>42544</v>
      </c>
      <c r="B375">
        <v>15.22</v>
      </c>
      <c r="C375">
        <v>15.43</v>
      </c>
      <c r="D375">
        <v>15.074999999999999</v>
      </c>
      <c r="E375">
        <v>15.41</v>
      </c>
      <c r="F375">
        <v>13.860208999999999</v>
      </c>
      <c r="G375">
        <v>523352</v>
      </c>
    </row>
    <row r="376" spans="1:7">
      <c r="A376" s="1">
        <v>42545</v>
      </c>
      <c r="B376">
        <v>13.8</v>
      </c>
      <c r="C376">
        <v>14.43</v>
      </c>
      <c r="D376">
        <v>13.8</v>
      </c>
      <c r="E376">
        <v>14.355</v>
      </c>
      <c r="F376">
        <v>12.911311</v>
      </c>
      <c r="G376">
        <v>2396674</v>
      </c>
    </row>
    <row r="377" spans="1:7">
      <c r="A377" s="1">
        <v>42548</v>
      </c>
      <c r="B377">
        <v>13.577500000000001</v>
      </c>
      <c r="C377">
        <v>13.65</v>
      </c>
      <c r="D377">
        <v>13.16</v>
      </c>
      <c r="E377">
        <v>13.43</v>
      </c>
      <c r="F377">
        <v>12.079338999999999</v>
      </c>
      <c r="G377">
        <v>1214786</v>
      </c>
    </row>
    <row r="378" spans="1:7">
      <c r="A378" s="1">
        <v>42549</v>
      </c>
      <c r="B378">
        <v>13.737500000000001</v>
      </c>
      <c r="C378">
        <v>14.125</v>
      </c>
      <c r="D378">
        <v>13.615</v>
      </c>
      <c r="E378">
        <v>14.125</v>
      </c>
      <c r="F378">
        <v>12.704442999999999</v>
      </c>
      <c r="G378">
        <v>1307896</v>
      </c>
    </row>
    <row r="379" spans="1:7">
      <c r="A379" s="1">
        <v>42550</v>
      </c>
      <c r="B379">
        <v>13.59</v>
      </c>
      <c r="C379">
        <v>13.7</v>
      </c>
      <c r="D379">
        <v>13.32</v>
      </c>
      <c r="E379">
        <v>13.505000000000001</v>
      </c>
      <c r="F379">
        <v>12.146796999999999</v>
      </c>
      <c r="G379">
        <v>2225716</v>
      </c>
    </row>
    <row r="380" spans="1:7">
      <c r="A380" s="1">
        <v>42551</v>
      </c>
      <c r="B380">
        <v>13.365</v>
      </c>
      <c r="C380">
        <v>13.565</v>
      </c>
      <c r="D380">
        <v>13.25</v>
      </c>
      <c r="E380">
        <v>13.525</v>
      </c>
      <c r="F380">
        <v>12.164785</v>
      </c>
      <c r="G380">
        <v>958998</v>
      </c>
    </row>
    <row r="381" spans="1:7">
      <c r="A381" s="1">
        <v>42552</v>
      </c>
      <c r="B381">
        <v>14.015000000000001</v>
      </c>
      <c r="C381">
        <v>14.12</v>
      </c>
      <c r="D381">
        <v>13.975</v>
      </c>
      <c r="E381">
        <v>13.984999999999999</v>
      </c>
      <c r="F381">
        <v>12.578523000000001</v>
      </c>
      <c r="G381">
        <v>407260</v>
      </c>
    </row>
    <row r="382" spans="1:7">
      <c r="A382" s="1">
        <v>42556</v>
      </c>
      <c r="B382">
        <v>13.32</v>
      </c>
      <c r="C382">
        <v>13.345000000000001</v>
      </c>
      <c r="D382">
        <v>13.23</v>
      </c>
      <c r="E382">
        <v>13.3</v>
      </c>
      <c r="F382">
        <v>11.962414000000001</v>
      </c>
      <c r="G382">
        <v>1591850</v>
      </c>
    </row>
    <row r="383" spans="1:7">
      <c r="A383" s="1">
        <v>42557</v>
      </c>
      <c r="B383">
        <v>13.1225</v>
      </c>
      <c r="C383">
        <v>13.265000000000001</v>
      </c>
      <c r="D383">
        <v>12.95</v>
      </c>
      <c r="E383">
        <v>13.222</v>
      </c>
      <c r="F383">
        <v>11.892258</v>
      </c>
      <c r="G383">
        <v>918784</v>
      </c>
    </row>
    <row r="384" spans="1:7">
      <c r="A384" s="1">
        <v>42558</v>
      </c>
      <c r="B384">
        <v>13.137499999999999</v>
      </c>
      <c r="C384">
        <v>13.205</v>
      </c>
      <c r="D384">
        <v>12.95</v>
      </c>
      <c r="E384">
        <v>13.015000000000001</v>
      </c>
      <c r="F384">
        <v>11.706077000000001</v>
      </c>
      <c r="G384">
        <v>386088</v>
      </c>
    </row>
    <row r="385" spans="1:7">
      <c r="A385" s="1">
        <v>42559</v>
      </c>
      <c r="B385">
        <v>13.5</v>
      </c>
      <c r="C385">
        <v>13.52</v>
      </c>
      <c r="D385">
        <v>13.39</v>
      </c>
      <c r="E385">
        <v>13.43</v>
      </c>
      <c r="F385">
        <v>12.079338999999999</v>
      </c>
      <c r="G385">
        <v>284996</v>
      </c>
    </row>
    <row r="386" spans="1:7">
      <c r="A386" s="1">
        <v>42562</v>
      </c>
      <c r="B386">
        <v>13.7575</v>
      </c>
      <c r="C386">
        <v>13.81</v>
      </c>
      <c r="D386">
        <v>13.62</v>
      </c>
      <c r="E386">
        <v>13.63</v>
      </c>
      <c r="F386">
        <v>12.259225000000001</v>
      </c>
      <c r="G386">
        <v>397940</v>
      </c>
    </row>
    <row r="387" spans="1:7">
      <c r="A387" s="1">
        <v>42563</v>
      </c>
      <c r="B387">
        <v>14.1675</v>
      </c>
      <c r="C387">
        <v>14.205</v>
      </c>
      <c r="D387">
        <v>14.055</v>
      </c>
      <c r="E387">
        <v>14.06</v>
      </c>
      <c r="F387">
        <v>12.645981000000001</v>
      </c>
      <c r="G387">
        <v>488880</v>
      </c>
    </row>
    <row r="388" spans="1:7">
      <c r="A388" s="1">
        <v>42564</v>
      </c>
      <c r="B388">
        <v>14.1625</v>
      </c>
      <c r="C388">
        <v>14.195</v>
      </c>
      <c r="D388">
        <v>13.865</v>
      </c>
      <c r="E388">
        <v>13.914999999999999</v>
      </c>
      <c r="F388">
        <v>12.515563</v>
      </c>
      <c r="G388">
        <v>307430</v>
      </c>
    </row>
    <row r="389" spans="1:7">
      <c r="A389" s="1">
        <v>42565</v>
      </c>
      <c r="B389">
        <v>14.32</v>
      </c>
      <c r="C389">
        <v>14.33</v>
      </c>
      <c r="D389">
        <v>14.14</v>
      </c>
      <c r="E389">
        <v>14.185</v>
      </c>
      <c r="F389">
        <v>12.75841</v>
      </c>
      <c r="G389">
        <v>357746</v>
      </c>
    </row>
    <row r="390" spans="1:7">
      <c r="A390" s="1">
        <v>42566</v>
      </c>
      <c r="B390">
        <v>14.05</v>
      </c>
      <c r="C390">
        <v>14.17</v>
      </c>
      <c r="D390">
        <v>13.99</v>
      </c>
      <c r="E390">
        <v>14.17</v>
      </c>
      <c r="F390">
        <v>12.744918</v>
      </c>
      <c r="G390">
        <v>768448</v>
      </c>
    </row>
    <row r="391" spans="1:7">
      <c r="A391" s="1">
        <v>42569</v>
      </c>
      <c r="B391">
        <v>14.0975</v>
      </c>
      <c r="C391">
        <v>14.234999999999999</v>
      </c>
      <c r="D391">
        <v>14.0352</v>
      </c>
      <c r="E391">
        <v>14.125</v>
      </c>
      <c r="F391">
        <v>12.704442999999999</v>
      </c>
      <c r="G391">
        <v>152482</v>
      </c>
    </row>
    <row r="392" spans="1:7">
      <c r="A392" s="1">
        <v>42570</v>
      </c>
      <c r="B392">
        <v>14.1</v>
      </c>
      <c r="C392">
        <v>14.12</v>
      </c>
      <c r="D392">
        <v>14</v>
      </c>
      <c r="E392">
        <v>14.005000000000001</v>
      </c>
      <c r="F392">
        <v>12.596512000000001</v>
      </c>
      <c r="G392">
        <v>202806</v>
      </c>
    </row>
    <row r="393" spans="1:7">
      <c r="A393" s="1">
        <v>42571</v>
      </c>
      <c r="B393">
        <v>14.55</v>
      </c>
      <c r="C393">
        <v>14.571</v>
      </c>
      <c r="D393">
        <v>14.365</v>
      </c>
      <c r="E393">
        <v>14.3725</v>
      </c>
      <c r="F393">
        <v>12.927052</v>
      </c>
      <c r="G393">
        <v>443998</v>
      </c>
    </row>
    <row r="394" spans="1:7">
      <c r="A394" s="1">
        <v>42572</v>
      </c>
      <c r="B394">
        <v>14.5</v>
      </c>
      <c r="C394">
        <v>14.6</v>
      </c>
      <c r="D394">
        <v>14.305</v>
      </c>
      <c r="E394">
        <v>14.3375</v>
      </c>
      <c r="F394">
        <v>12.895571</v>
      </c>
      <c r="G394">
        <v>315660</v>
      </c>
    </row>
    <row r="395" spans="1:7">
      <c r="A395" s="1">
        <v>42573</v>
      </c>
      <c r="B395">
        <v>14.342499999999999</v>
      </c>
      <c r="C395">
        <v>14.36</v>
      </c>
      <c r="D395">
        <v>14.24</v>
      </c>
      <c r="E395">
        <v>14.36</v>
      </c>
      <c r="F395">
        <v>12.915808999999999</v>
      </c>
      <c r="G395">
        <v>330104</v>
      </c>
    </row>
    <row r="396" spans="1:7">
      <c r="A396" s="1">
        <v>42576</v>
      </c>
      <c r="B396">
        <v>14.4825</v>
      </c>
      <c r="C396">
        <v>14.55</v>
      </c>
      <c r="D396">
        <v>14.41</v>
      </c>
      <c r="E396">
        <v>14.435</v>
      </c>
      <c r="F396">
        <v>12.983266</v>
      </c>
      <c r="G396">
        <v>215372</v>
      </c>
    </row>
    <row r="397" spans="1:7">
      <c r="A397" s="1">
        <v>42577</v>
      </c>
      <c r="B397">
        <v>14.5825</v>
      </c>
      <c r="C397">
        <v>14.654999999999999</v>
      </c>
      <c r="D397">
        <v>14.5275</v>
      </c>
      <c r="E397">
        <v>14.567500000000001</v>
      </c>
      <c r="F397">
        <v>13.102441000000001</v>
      </c>
      <c r="G397">
        <v>450622</v>
      </c>
    </row>
    <row r="398" spans="1:7">
      <c r="A398" s="1">
        <v>42578</v>
      </c>
      <c r="B398">
        <v>15.04</v>
      </c>
      <c r="C398">
        <v>15.057499999999999</v>
      </c>
      <c r="D398">
        <v>14.88</v>
      </c>
      <c r="E398">
        <v>14.96</v>
      </c>
      <c r="F398">
        <v>13.455467000000001</v>
      </c>
      <c r="G398">
        <v>722888</v>
      </c>
    </row>
    <row r="399" spans="1:7">
      <c r="A399" s="1">
        <v>42579</v>
      </c>
      <c r="B399">
        <v>14.765000000000001</v>
      </c>
      <c r="C399">
        <v>14.77</v>
      </c>
      <c r="D399">
        <v>14.5</v>
      </c>
      <c r="E399">
        <v>14.615</v>
      </c>
      <c r="F399">
        <v>13.145163</v>
      </c>
      <c r="G399">
        <v>258490</v>
      </c>
    </row>
    <row r="400" spans="1:7">
      <c r="A400" s="1">
        <v>42580</v>
      </c>
      <c r="B400">
        <v>14.67</v>
      </c>
      <c r="C400">
        <v>14.824999999999999</v>
      </c>
      <c r="D400">
        <v>14.664999999999999</v>
      </c>
      <c r="E400">
        <v>14.79</v>
      </c>
      <c r="F400">
        <v>13.302564</v>
      </c>
      <c r="G400">
        <v>109158</v>
      </c>
    </row>
    <row r="401" spans="1:7">
      <c r="A401" s="1">
        <v>42583</v>
      </c>
      <c r="B401">
        <v>14.7475</v>
      </c>
      <c r="C401">
        <v>14.755000000000001</v>
      </c>
      <c r="D401">
        <v>14.615</v>
      </c>
      <c r="E401">
        <v>14.65</v>
      </c>
      <c r="F401">
        <v>13.176643</v>
      </c>
      <c r="G401">
        <v>208420</v>
      </c>
    </row>
    <row r="402" spans="1:7">
      <c r="A402" s="1">
        <v>42584</v>
      </c>
      <c r="B402">
        <v>14.404999999999999</v>
      </c>
      <c r="C402">
        <v>14.43</v>
      </c>
      <c r="D402">
        <v>14.205</v>
      </c>
      <c r="E402">
        <v>14.3</v>
      </c>
      <c r="F402">
        <v>12.861843</v>
      </c>
      <c r="G402">
        <v>439444</v>
      </c>
    </row>
    <row r="403" spans="1:7">
      <c r="A403" s="1">
        <v>42585</v>
      </c>
      <c r="B403">
        <v>14.1175</v>
      </c>
      <c r="C403">
        <v>14.22</v>
      </c>
      <c r="D403">
        <v>14.06</v>
      </c>
      <c r="E403">
        <v>14.145</v>
      </c>
      <c r="F403">
        <v>12.722432</v>
      </c>
      <c r="G403">
        <v>196876</v>
      </c>
    </row>
    <row r="404" spans="1:7">
      <c r="A404" s="1">
        <v>42586</v>
      </c>
      <c r="B404">
        <v>14.435</v>
      </c>
      <c r="C404">
        <v>14.46</v>
      </c>
      <c r="D404">
        <v>14.275</v>
      </c>
      <c r="E404">
        <v>14.335000000000001</v>
      </c>
      <c r="F404">
        <v>12.893324</v>
      </c>
      <c r="G404">
        <v>153560</v>
      </c>
    </row>
    <row r="405" spans="1:7">
      <c r="A405" s="1">
        <v>42587</v>
      </c>
      <c r="B405">
        <v>14.49</v>
      </c>
      <c r="C405">
        <v>14.595000000000001</v>
      </c>
      <c r="D405">
        <v>14.475</v>
      </c>
      <c r="E405">
        <v>14.577500000000001</v>
      </c>
      <c r="F405">
        <v>13.111435999999999</v>
      </c>
      <c r="G405">
        <v>312802</v>
      </c>
    </row>
    <row r="406" spans="1:7">
      <c r="A406" s="1">
        <v>42590</v>
      </c>
      <c r="B406">
        <v>14.505000000000001</v>
      </c>
      <c r="C406">
        <v>14.54</v>
      </c>
      <c r="D406">
        <v>14.425000000000001</v>
      </c>
      <c r="E406">
        <v>14.47</v>
      </c>
      <c r="F406">
        <v>13.014747</v>
      </c>
      <c r="G406">
        <v>185188</v>
      </c>
    </row>
    <row r="407" spans="1:7">
      <c r="A407" s="1">
        <v>42591</v>
      </c>
      <c r="B407">
        <v>14.6625</v>
      </c>
      <c r="C407">
        <v>14.855</v>
      </c>
      <c r="D407">
        <v>14.645</v>
      </c>
      <c r="E407">
        <v>14.75</v>
      </c>
      <c r="F407">
        <v>13.266586</v>
      </c>
      <c r="G407">
        <v>274504</v>
      </c>
    </row>
    <row r="408" spans="1:7">
      <c r="A408" s="1">
        <v>42592</v>
      </c>
      <c r="B408">
        <v>14.897500000000001</v>
      </c>
      <c r="C408">
        <v>14.975</v>
      </c>
      <c r="D408">
        <v>14.85</v>
      </c>
      <c r="E408">
        <v>14.865</v>
      </c>
      <c r="F408">
        <v>13.370020999999999</v>
      </c>
      <c r="G408">
        <v>317164</v>
      </c>
    </row>
    <row r="409" spans="1:7">
      <c r="A409" s="1">
        <v>42593</v>
      </c>
      <c r="B409">
        <v>14.977499999999999</v>
      </c>
      <c r="C409">
        <v>15.015000000000001</v>
      </c>
      <c r="D409">
        <v>14.88</v>
      </c>
      <c r="E409">
        <v>14.9175</v>
      </c>
      <c r="F409">
        <v>13.417241000000001</v>
      </c>
      <c r="G409">
        <v>281296</v>
      </c>
    </row>
    <row r="410" spans="1:7">
      <c r="A410" s="1">
        <v>42594</v>
      </c>
      <c r="B410">
        <v>14.7775</v>
      </c>
      <c r="C410">
        <v>14.82</v>
      </c>
      <c r="D410">
        <v>14.685</v>
      </c>
      <c r="E410">
        <v>14.685</v>
      </c>
      <c r="F410">
        <v>13.208124</v>
      </c>
      <c r="G410">
        <v>147474</v>
      </c>
    </row>
    <row r="411" spans="1:7">
      <c r="A411" s="1">
        <v>42597</v>
      </c>
      <c r="B411">
        <v>14.94</v>
      </c>
      <c r="C411">
        <v>15</v>
      </c>
      <c r="D411">
        <v>14.88</v>
      </c>
      <c r="E411">
        <v>14.91</v>
      </c>
      <c r="F411">
        <v>13.410494999999999</v>
      </c>
      <c r="G411">
        <v>304166</v>
      </c>
    </row>
    <row r="412" spans="1:7">
      <c r="A412" s="1">
        <v>42598</v>
      </c>
      <c r="B412">
        <v>14.827500000000001</v>
      </c>
      <c r="C412">
        <v>14.86</v>
      </c>
      <c r="D412">
        <v>14.635</v>
      </c>
      <c r="E412">
        <v>14.654999999999999</v>
      </c>
      <c r="F412">
        <v>13.181141</v>
      </c>
      <c r="G412">
        <v>488814</v>
      </c>
    </row>
    <row r="413" spans="1:7">
      <c r="A413" s="1">
        <v>42599</v>
      </c>
      <c r="B413">
        <v>14.494999999999999</v>
      </c>
      <c r="C413">
        <v>14.574999999999999</v>
      </c>
      <c r="D413">
        <v>14.43</v>
      </c>
      <c r="E413">
        <v>14.5375</v>
      </c>
      <c r="F413">
        <v>13.075457999999999</v>
      </c>
      <c r="G413">
        <v>201090</v>
      </c>
    </row>
    <row r="414" spans="1:7">
      <c r="A414" s="1">
        <v>42600</v>
      </c>
      <c r="B414">
        <v>14.484999999999999</v>
      </c>
      <c r="C414">
        <v>14.6</v>
      </c>
      <c r="D414">
        <v>14.47</v>
      </c>
      <c r="E414">
        <v>14.58</v>
      </c>
      <c r="F414">
        <v>13.113683</v>
      </c>
      <c r="G414">
        <v>365984</v>
      </c>
    </row>
    <row r="415" spans="1:7">
      <c r="A415" s="1">
        <v>42601</v>
      </c>
      <c r="B415">
        <v>14.37</v>
      </c>
      <c r="C415">
        <v>14.5</v>
      </c>
      <c r="D415">
        <v>14.324999999999999</v>
      </c>
      <c r="E415">
        <v>14.5</v>
      </c>
      <c r="F415">
        <v>13.041729</v>
      </c>
      <c r="G415">
        <v>101406</v>
      </c>
    </row>
    <row r="416" spans="1:7">
      <c r="A416" s="1">
        <v>42604</v>
      </c>
      <c r="B416">
        <v>14.387499999999999</v>
      </c>
      <c r="C416">
        <v>14.51</v>
      </c>
      <c r="D416">
        <v>14.34</v>
      </c>
      <c r="E416">
        <v>14.445</v>
      </c>
      <c r="F416">
        <v>12.992259000000001</v>
      </c>
      <c r="G416">
        <v>141662</v>
      </c>
    </row>
    <row r="417" spans="1:7">
      <c r="A417" s="1">
        <v>42605</v>
      </c>
      <c r="B417">
        <v>14.734999999999999</v>
      </c>
      <c r="C417">
        <v>14.815</v>
      </c>
      <c r="D417">
        <v>14.645</v>
      </c>
      <c r="E417">
        <v>14.645</v>
      </c>
      <c r="F417">
        <v>13.172147000000001</v>
      </c>
      <c r="G417">
        <v>377618</v>
      </c>
    </row>
    <row r="418" spans="1:7">
      <c r="A418" s="1">
        <v>42606</v>
      </c>
      <c r="B418">
        <v>14.64</v>
      </c>
      <c r="C418">
        <v>14.6425</v>
      </c>
      <c r="D418">
        <v>14.475</v>
      </c>
      <c r="E418">
        <v>14.525</v>
      </c>
      <c r="F418">
        <v>13.064215000000001</v>
      </c>
      <c r="G418">
        <v>358076</v>
      </c>
    </row>
    <row r="419" spans="1:7">
      <c r="A419" s="1">
        <v>42607</v>
      </c>
      <c r="B419">
        <v>14.295999999999999</v>
      </c>
      <c r="C419">
        <v>14.411</v>
      </c>
      <c r="D419">
        <v>14.275</v>
      </c>
      <c r="E419">
        <v>14.307499999999999</v>
      </c>
      <c r="F419">
        <v>12.868588000000001</v>
      </c>
      <c r="G419">
        <v>254150</v>
      </c>
    </row>
    <row r="420" spans="1:7">
      <c r="A420" s="1">
        <v>42608</v>
      </c>
      <c r="B420">
        <v>14.67</v>
      </c>
      <c r="C420">
        <v>14.795</v>
      </c>
      <c r="D420">
        <v>14.365</v>
      </c>
      <c r="E420">
        <v>14.45</v>
      </c>
      <c r="F420">
        <v>12.996758</v>
      </c>
      <c r="G420">
        <v>341722</v>
      </c>
    </row>
    <row r="421" spans="1:7">
      <c r="A421" s="1">
        <v>42611</v>
      </c>
      <c r="B421">
        <v>14.2525</v>
      </c>
      <c r="C421">
        <v>14.39</v>
      </c>
      <c r="D421">
        <v>14.2392</v>
      </c>
      <c r="E421">
        <v>14.35</v>
      </c>
      <c r="F421">
        <v>12.906815999999999</v>
      </c>
      <c r="G421">
        <v>603570</v>
      </c>
    </row>
    <row r="422" spans="1:7">
      <c r="A422" s="1">
        <v>42612</v>
      </c>
      <c r="B422">
        <v>14.59</v>
      </c>
      <c r="C422">
        <v>14.65</v>
      </c>
      <c r="D422">
        <v>14.505000000000001</v>
      </c>
      <c r="E422">
        <v>14.56</v>
      </c>
      <c r="F422">
        <v>13.095694999999999</v>
      </c>
      <c r="G422">
        <v>167528</v>
      </c>
    </row>
    <row r="423" spans="1:7">
      <c r="A423" s="1">
        <v>42613</v>
      </c>
      <c r="B423">
        <v>14.62</v>
      </c>
      <c r="C423">
        <v>14.675000000000001</v>
      </c>
      <c r="D423">
        <v>14.494999999999999</v>
      </c>
      <c r="E423">
        <v>14.505000000000001</v>
      </c>
      <c r="F423">
        <v>13.046227</v>
      </c>
      <c r="G423">
        <v>207144</v>
      </c>
    </row>
    <row r="424" spans="1:7">
      <c r="A424" s="1">
        <v>42614</v>
      </c>
      <c r="B424">
        <v>14.6075</v>
      </c>
      <c r="C424">
        <v>14.66</v>
      </c>
      <c r="D424">
        <v>14.41</v>
      </c>
      <c r="E424">
        <v>14.585000000000001</v>
      </c>
      <c r="F424">
        <v>13.118180000000001</v>
      </c>
      <c r="G424">
        <v>212694</v>
      </c>
    </row>
    <row r="425" spans="1:7">
      <c r="A425" s="1">
        <v>42615</v>
      </c>
      <c r="B425">
        <v>14.64</v>
      </c>
      <c r="C425">
        <v>14.74</v>
      </c>
      <c r="D425">
        <v>14.54</v>
      </c>
      <c r="E425">
        <v>14.675000000000001</v>
      </c>
      <c r="F425">
        <v>13.19913</v>
      </c>
      <c r="G425">
        <v>158846</v>
      </c>
    </row>
    <row r="426" spans="1:7">
      <c r="A426" s="1">
        <v>42619</v>
      </c>
      <c r="B426">
        <v>14.7575</v>
      </c>
      <c r="C426">
        <v>14.795</v>
      </c>
      <c r="D426">
        <v>14.68</v>
      </c>
      <c r="E426">
        <v>14.76</v>
      </c>
      <c r="F426">
        <v>13.275581000000001</v>
      </c>
      <c r="G426">
        <v>185390</v>
      </c>
    </row>
    <row r="427" spans="1:7">
      <c r="A427" s="1">
        <v>42620</v>
      </c>
      <c r="B427">
        <v>15</v>
      </c>
      <c r="C427">
        <v>15.025</v>
      </c>
      <c r="D427">
        <v>14.92</v>
      </c>
      <c r="E427">
        <v>14.97</v>
      </c>
      <c r="F427">
        <v>13.464461</v>
      </c>
      <c r="G427">
        <v>380790</v>
      </c>
    </row>
    <row r="428" spans="1:7">
      <c r="A428" s="1">
        <v>42621</v>
      </c>
      <c r="B428">
        <v>14.824999999999999</v>
      </c>
      <c r="C428">
        <v>14.95</v>
      </c>
      <c r="D428">
        <v>14.785</v>
      </c>
      <c r="E428">
        <v>14.83</v>
      </c>
      <c r="F428">
        <v>13.338540999999999</v>
      </c>
      <c r="G428">
        <v>148110</v>
      </c>
    </row>
    <row r="429" spans="1:7">
      <c r="A429" s="1">
        <v>42622</v>
      </c>
      <c r="B429">
        <v>14.835000000000001</v>
      </c>
      <c r="C429">
        <v>14.86</v>
      </c>
      <c r="D429">
        <v>14.63</v>
      </c>
      <c r="E429">
        <v>14.635</v>
      </c>
      <c r="F429">
        <v>13.163152999999999</v>
      </c>
      <c r="G429">
        <v>149164</v>
      </c>
    </row>
    <row r="430" spans="1:7">
      <c r="A430" s="1">
        <v>42625</v>
      </c>
      <c r="B430">
        <v>14.5525</v>
      </c>
      <c r="C430">
        <v>14.84</v>
      </c>
      <c r="D430">
        <v>14.505000000000001</v>
      </c>
      <c r="E430">
        <v>14.81</v>
      </c>
      <c r="F430">
        <v>13.320553</v>
      </c>
      <c r="G430">
        <v>308392</v>
      </c>
    </row>
    <row r="431" spans="1:7">
      <c r="A431" s="1">
        <v>42626</v>
      </c>
      <c r="B431">
        <v>14.77</v>
      </c>
      <c r="C431">
        <v>14.79</v>
      </c>
      <c r="D431">
        <v>14.565</v>
      </c>
      <c r="E431">
        <v>14.602499999999999</v>
      </c>
      <c r="F431">
        <v>13.133921000000001</v>
      </c>
      <c r="G431">
        <v>150280</v>
      </c>
    </row>
    <row r="432" spans="1:7">
      <c r="A432" s="1">
        <v>42627</v>
      </c>
      <c r="B432">
        <v>14.494999999999999</v>
      </c>
      <c r="C432">
        <v>14.639900000000001</v>
      </c>
      <c r="D432">
        <v>14.445</v>
      </c>
      <c r="E432">
        <v>14.565</v>
      </c>
      <c r="F432">
        <v>13.100192</v>
      </c>
      <c r="G432">
        <v>252446</v>
      </c>
    </row>
    <row r="433" spans="1:7">
      <c r="A433" s="1">
        <v>42628</v>
      </c>
      <c r="B433">
        <v>14.46</v>
      </c>
      <c r="C433">
        <v>14.675000000000001</v>
      </c>
      <c r="D433">
        <v>14.43</v>
      </c>
      <c r="E433">
        <v>14.637499999999999</v>
      </c>
      <c r="F433">
        <v>13.165400999999999</v>
      </c>
      <c r="G433">
        <v>119456</v>
      </c>
    </row>
    <row r="434" spans="1:7">
      <c r="A434" s="1">
        <v>42629</v>
      </c>
      <c r="B434">
        <v>14.295</v>
      </c>
      <c r="C434">
        <v>14.315</v>
      </c>
      <c r="D434">
        <v>14.185</v>
      </c>
      <c r="E434">
        <v>14.22</v>
      </c>
      <c r="F434">
        <v>12.789887999999999</v>
      </c>
      <c r="G434">
        <v>283412</v>
      </c>
    </row>
    <row r="435" spans="1:7">
      <c r="A435" s="1">
        <v>42632</v>
      </c>
      <c r="B435">
        <v>14.37</v>
      </c>
      <c r="C435">
        <v>14.477499999999999</v>
      </c>
      <c r="D435">
        <v>14.295</v>
      </c>
      <c r="E435">
        <v>14.36</v>
      </c>
      <c r="F435">
        <v>12.915808999999999</v>
      </c>
      <c r="G435">
        <v>107946</v>
      </c>
    </row>
    <row r="436" spans="1:7">
      <c r="A436" s="1">
        <v>42633</v>
      </c>
      <c r="B436">
        <v>14.327500000000001</v>
      </c>
      <c r="C436">
        <v>14.365</v>
      </c>
      <c r="D436">
        <v>14.25</v>
      </c>
      <c r="E436">
        <v>14.26</v>
      </c>
      <c r="F436">
        <v>12.825866</v>
      </c>
      <c r="G436">
        <v>132090</v>
      </c>
    </row>
    <row r="437" spans="1:7">
      <c r="A437" s="1">
        <v>42634</v>
      </c>
      <c r="B437">
        <v>14.37</v>
      </c>
      <c r="C437">
        <v>14.465</v>
      </c>
      <c r="D437">
        <v>14.23</v>
      </c>
      <c r="E437">
        <v>14.44</v>
      </c>
      <c r="F437">
        <v>12.987762</v>
      </c>
      <c r="G437">
        <v>166464</v>
      </c>
    </row>
    <row r="438" spans="1:7">
      <c r="A438" s="1">
        <v>42635</v>
      </c>
      <c r="B438">
        <v>14.706</v>
      </c>
      <c r="C438">
        <v>14.744999999999999</v>
      </c>
      <c r="D438">
        <v>14.56</v>
      </c>
      <c r="E438">
        <v>14.612500000000001</v>
      </c>
      <c r="F438">
        <v>13.142916</v>
      </c>
      <c r="G438">
        <v>327026</v>
      </c>
    </row>
    <row r="439" spans="1:7">
      <c r="A439" s="1">
        <v>42636</v>
      </c>
      <c r="B439">
        <v>14.4975</v>
      </c>
      <c r="C439">
        <v>14.525</v>
      </c>
      <c r="D439">
        <v>14.44</v>
      </c>
      <c r="E439">
        <v>14.47</v>
      </c>
      <c r="F439">
        <v>13.014747</v>
      </c>
      <c r="G439">
        <v>115852</v>
      </c>
    </row>
    <row r="440" spans="1:7">
      <c r="A440" s="1">
        <v>42639</v>
      </c>
      <c r="B440">
        <v>14.3675</v>
      </c>
      <c r="C440">
        <v>14.385</v>
      </c>
      <c r="D440">
        <v>14.18</v>
      </c>
      <c r="E440">
        <v>14.205</v>
      </c>
      <c r="F440">
        <v>12.776398</v>
      </c>
      <c r="G440">
        <v>469824</v>
      </c>
    </row>
    <row r="441" spans="1:7">
      <c r="A441" s="1">
        <v>42640</v>
      </c>
      <c r="B441">
        <v>13.835000000000001</v>
      </c>
      <c r="C441">
        <v>13.96</v>
      </c>
      <c r="D441">
        <v>13.8</v>
      </c>
      <c r="E441">
        <v>13.9275</v>
      </c>
      <c r="F441">
        <v>12.526806000000001</v>
      </c>
      <c r="G441">
        <v>582242</v>
      </c>
    </row>
    <row r="442" spans="1:7">
      <c r="A442" s="1">
        <v>42641</v>
      </c>
      <c r="B442">
        <v>14.1675</v>
      </c>
      <c r="C442">
        <v>14.295</v>
      </c>
      <c r="D442">
        <v>14.085000000000001</v>
      </c>
      <c r="E442">
        <v>14.272500000000001</v>
      </c>
      <c r="F442">
        <v>12.837109999999999</v>
      </c>
      <c r="G442">
        <v>192348</v>
      </c>
    </row>
    <row r="443" spans="1:7">
      <c r="A443" s="1">
        <v>42642</v>
      </c>
      <c r="B443">
        <v>14.31</v>
      </c>
      <c r="C443">
        <v>14.324999999999999</v>
      </c>
      <c r="D443">
        <v>13.95</v>
      </c>
      <c r="E443">
        <v>14.025</v>
      </c>
      <c r="F443">
        <v>12.6145</v>
      </c>
      <c r="G443">
        <v>200554</v>
      </c>
    </row>
    <row r="444" spans="1:7">
      <c r="A444" s="1">
        <v>42643</v>
      </c>
      <c r="B444">
        <v>14.1675</v>
      </c>
      <c r="C444">
        <v>14.484999999999999</v>
      </c>
      <c r="D444">
        <v>14.135</v>
      </c>
      <c r="E444">
        <v>14.455</v>
      </c>
      <c r="F444">
        <v>13.001253999999999</v>
      </c>
      <c r="G444">
        <v>283028</v>
      </c>
    </row>
    <row r="445" spans="1:7">
      <c r="A445" s="1">
        <v>42646</v>
      </c>
      <c r="B445">
        <v>14.3475</v>
      </c>
      <c r="C445">
        <v>14.475</v>
      </c>
      <c r="D445">
        <v>14.164999999999999</v>
      </c>
      <c r="E445">
        <v>14.25</v>
      </c>
      <c r="F445">
        <v>12.816872</v>
      </c>
      <c r="G445">
        <v>117298</v>
      </c>
    </row>
    <row r="446" spans="1:7">
      <c r="A446" s="1">
        <v>42647</v>
      </c>
      <c r="B446">
        <v>14.635</v>
      </c>
      <c r="C446">
        <v>14.654999999999999</v>
      </c>
      <c r="D446">
        <v>14.455</v>
      </c>
      <c r="E446">
        <v>14.48</v>
      </c>
      <c r="F446">
        <v>13.023740999999999</v>
      </c>
      <c r="G446">
        <v>296776</v>
      </c>
    </row>
    <row r="447" spans="1:7">
      <c r="A447" s="1">
        <v>42648</v>
      </c>
      <c r="B447">
        <v>14.775</v>
      </c>
      <c r="C447">
        <v>14.79</v>
      </c>
      <c r="D447">
        <v>14.715</v>
      </c>
      <c r="E447">
        <v>14.72</v>
      </c>
      <c r="F447">
        <v>13.239604</v>
      </c>
      <c r="G447">
        <v>324880</v>
      </c>
    </row>
    <row r="448" spans="1:7">
      <c r="A448" s="1">
        <v>42649</v>
      </c>
      <c r="B448">
        <v>14.75</v>
      </c>
      <c r="C448">
        <v>14.77</v>
      </c>
      <c r="D448">
        <v>14.645</v>
      </c>
      <c r="E448">
        <v>14.6625</v>
      </c>
      <c r="F448">
        <v>13.187887</v>
      </c>
      <c r="G448">
        <v>258060</v>
      </c>
    </row>
    <row r="449" spans="1:7">
      <c r="A449" s="1">
        <v>42650</v>
      </c>
      <c r="B449">
        <v>14.6775</v>
      </c>
      <c r="C449">
        <v>14.75</v>
      </c>
      <c r="D449">
        <v>14.505000000000001</v>
      </c>
      <c r="E449">
        <v>14.62</v>
      </c>
      <c r="F449">
        <v>13.149660000000001</v>
      </c>
      <c r="G449">
        <v>114492</v>
      </c>
    </row>
    <row r="450" spans="1:7">
      <c r="A450" s="1">
        <v>42653</v>
      </c>
      <c r="B450">
        <v>14.74</v>
      </c>
      <c r="C450">
        <v>14.8491</v>
      </c>
      <c r="D450">
        <v>14.715</v>
      </c>
      <c r="E450">
        <v>14.8225</v>
      </c>
      <c r="F450">
        <v>13.331795</v>
      </c>
      <c r="G450">
        <v>893526</v>
      </c>
    </row>
    <row r="451" spans="1:7">
      <c r="A451" s="1">
        <v>42654</v>
      </c>
      <c r="B451">
        <v>14.782500000000001</v>
      </c>
      <c r="C451">
        <v>14.782500000000001</v>
      </c>
      <c r="D451">
        <v>14.585000000000001</v>
      </c>
      <c r="E451">
        <v>14.6</v>
      </c>
      <c r="F451">
        <v>13.131672</v>
      </c>
      <c r="G451">
        <v>818962</v>
      </c>
    </row>
    <row r="452" spans="1:7">
      <c r="A452" s="1">
        <v>42655</v>
      </c>
      <c r="B452">
        <v>14.55</v>
      </c>
      <c r="C452">
        <v>14.635</v>
      </c>
      <c r="D452">
        <v>14.475</v>
      </c>
      <c r="E452">
        <v>14.54</v>
      </c>
      <c r="F452">
        <v>13.077705999999999</v>
      </c>
      <c r="G452">
        <v>74164</v>
      </c>
    </row>
    <row r="453" spans="1:7">
      <c r="A453" s="1">
        <v>42656</v>
      </c>
      <c r="B453">
        <v>14.315</v>
      </c>
      <c r="C453">
        <v>14.49</v>
      </c>
      <c r="D453">
        <v>14.25</v>
      </c>
      <c r="E453">
        <v>14.46</v>
      </c>
      <c r="F453">
        <v>13.005751999999999</v>
      </c>
      <c r="G453">
        <v>238130</v>
      </c>
    </row>
    <row r="454" spans="1:7">
      <c r="A454" s="1">
        <v>42657</v>
      </c>
      <c r="B454">
        <v>14.5425</v>
      </c>
      <c r="C454">
        <v>14.6</v>
      </c>
      <c r="D454">
        <v>14.45</v>
      </c>
      <c r="E454">
        <v>14.505000000000001</v>
      </c>
      <c r="F454">
        <v>13.046227</v>
      </c>
      <c r="G454">
        <v>90842</v>
      </c>
    </row>
    <row r="455" spans="1:7">
      <c r="A455" s="1">
        <v>42660</v>
      </c>
      <c r="B455">
        <v>14.4025</v>
      </c>
      <c r="C455">
        <v>14.45</v>
      </c>
      <c r="D455">
        <v>14.3355</v>
      </c>
      <c r="E455">
        <v>14.385</v>
      </c>
      <c r="F455">
        <v>12.938294000000001</v>
      </c>
      <c r="G455">
        <v>185732</v>
      </c>
    </row>
    <row r="456" spans="1:7">
      <c r="A456" s="1">
        <v>42661</v>
      </c>
      <c r="B456">
        <v>14.452500000000001</v>
      </c>
      <c r="C456">
        <v>14.494999999999999</v>
      </c>
      <c r="D456">
        <v>14.404999999999999</v>
      </c>
      <c r="E456">
        <v>14.42</v>
      </c>
      <c r="F456">
        <v>12.969775</v>
      </c>
      <c r="G456">
        <v>91548</v>
      </c>
    </row>
    <row r="457" spans="1:7">
      <c r="A457" s="1">
        <v>42662</v>
      </c>
      <c r="B457">
        <v>14.5</v>
      </c>
      <c r="C457">
        <v>14.55</v>
      </c>
      <c r="D457">
        <v>14.455</v>
      </c>
      <c r="E457">
        <v>14.5375</v>
      </c>
      <c r="F457">
        <v>13.075457999999999</v>
      </c>
      <c r="G457">
        <v>211636</v>
      </c>
    </row>
    <row r="458" spans="1:7">
      <c r="A458" s="1">
        <v>42663</v>
      </c>
      <c r="B458">
        <v>14.602499999999999</v>
      </c>
      <c r="C458">
        <v>14.75</v>
      </c>
      <c r="D458">
        <v>14.565</v>
      </c>
      <c r="E458">
        <v>14.69</v>
      </c>
      <c r="F458">
        <v>13.212621</v>
      </c>
      <c r="G458">
        <v>570276</v>
      </c>
    </row>
    <row r="459" spans="1:7">
      <c r="A459" s="1">
        <v>42664</v>
      </c>
      <c r="B459">
        <v>14.506</v>
      </c>
      <c r="C459">
        <v>14.577999999999999</v>
      </c>
      <c r="D459">
        <v>14.48</v>
      </c>
      <c r="E459">
        <v>14.56</v>
      </c>
      <c r="F459">
        <v>13.095694999999999</v>
      </c>
      <c r="G459">
        <v>73548</v>
      </c>
    </row>
    <row r="460" spans="1:7">
      <c r="A460" s="1">
        <v>42667</v>
      </c>
      <c r="B460">
        <v>14.692500000000001</v>
      </c>
      <c r="C460">
        <v>14.725</v>
      </c>
      <c r="D460">
        <v>14.65</v>
      </c>
      <c r="E460">
        <v>14.672499999999999</v>
      </c>
      <c r="F460">
        <v>13.19688</v>
      </c>
      <c r="G460">
        <v>193902</v>
      </c>
    </row>
    <row r="461" spans="1:7">
      <c r="A461" s="1">
        <v>42668</v>
      </c>
      <c r="B461">
        <v>14.672499999999999</v>
      </c>
      <c r="C461">
        <v>14.695</v>
      </c>
      <c r="D461">
        <v>14.52</v>
      </c>
      <c r="E461">
        <v>14.574999999999999</v>
      </c>
      <c r="F461">
        <v>13.109185999999999</v>
      </c>
      <c r="G461">
        <v>226184</v>
      </c>
    </row>
    <row r="462" spans="1:7">
      <c r="A462" s="1">
        <v>42669</v>
      </c>
      <c r="B462">
        <v>14.567500000000001</v>
      </c>
      <c r="C462">
        <v>14.65</v>
      </c>
      <c r="D462">
        <v>14.535</v>
      </c>
      <c r="E462">
        <v>14.585000000000001</v>
      </c>
      <c r="F462">
        <v>13.118180000000001</v>
      </c>
      <c r="G462">
        <v>111474</v>
      </c>
    </row>
    <row r="463" spans="1:7">
      <c r="A463" s="1">
        <v>42670</v>
      </c>
      <c r="B463">
        <v>14.692500000000001</v>
      </c>
      <c r="C463">
        <v>14.76</v>
      </c>
      <c r="D463">
        <v>14.625</v>
      </c>
      <c r="E463">
        <v>14.6495</v>
      </c>
      <c r="F463">
        <v>13.176194000000001</v>
      </c>
      <c r="G463">
        <v>223516</v>
      </c>
    </row>
    <row r="464" spans="1:7">
      <c r="A464" s="1">
        <v>42671</v>
      </c>
      <c r="B464">
        <v>14.75</v>
      </c>
      <c r="C464">
        <v>14.824999999999999</v>
      </c>
      <c r="D464">
        <v>14.705</v>
      </c>
      <c r="E464">
        <v>14.74</v>
      </c>
      <c r="F464">
        <v>13.257592000000001</v>
      </c>
      <c r="G464">
        <v>228594</v>
      </c>
    </row>
    <row r="465" spans="1:7">
      <c r="A465" s="1">
        <v>42674</v>
      </c>
      <c r="B465">
        <v>14.8225</v>
      </c>
      <c r="C465">
        <v>14.914999999999999</v>
      </c>
      <c r="D465">
        <v>14.75</v>
      </c>
      <c r="E465">
        <v>14.8725</v>
      </c>
      <c r="F465">
        <v>13.376766999999999</v>
      </c>
      <c r="G465">
        <v>353566</v>
      </c>
    </row>
    <row r="466" spans="1:7">
      <c r="A466" s="1">
        <v>42675</v>
      </c>
      <c r="B466">
        <v>14.9</v>
      </c>
      <c r="C466">
        <v>14.92</v>
      </c>
      <c r="D466">
        <v>14.645</v>
      </c>
      <c r="E466">
        <v>14.67</v>
      </c>
      <c r="F466">
        <v>13.194633</v>
      </c>
      <c r="G466">
        <v>327072</v>
      </c>
    </row>
    <row r="467" spans="1:7">
      <c r="A467" s="1">
        <v>42676</v>
      </c>
      <c r="B467">
        <v>14.4825</v>
      </c>
      <c r="C467">
        <v>14.5</v>
      </c>
      <c r="D467">
        <v>14.2652</v>
      </c>
      <c r="E467">
        <v>14.31</v>
      </c>
      <c r="F467">
        <v>12.870837999999999</v>
      </c>
      <c r="G467">
        <v>253112</v>
      </c>
    </row>
    <row r="468" spans="1:7">
      <c r="A468" s="1">
        <v>42677</v>
      </c>
      <c r="B468">
        <v>14.3</v>
      </c>
      <c r="C468">
        <v>14.3146</v>
      </c>
      <c r="D468">
        <v>14.145</v>
      </c>
      <c r="E468">
        <v>14.15</v>
      </c>
      <c r="F468">
        <v>12.726929</v>
      </c>
      <c r="G468">
        <v>261940</v>
      </c>
    </row>
    <row r="469" spans="1:7">
      <c r="A469" s="1">
        <v>42678</v>
      </c>
      <c r="B469">
        <v>14.1625</v>
      </c>
      <c r="C469">
        <v>14.23</v>
      </c>
      <c r="D469">
        <v>14.055</v>
      </c>
      <c r="E469">
        <v>14.07</v>
      </c>
      <c r="F469">
        <v>12.654973999999999</v>
      </c>
      <c r="G469">
        <v>196028</v>
      </c>
    </row>
    <row r="470" spans="1:7">
      <c r="A470" s="1">
        <v>42681</v>
      </c>
      <c r="B470">
        <v>14.08</v>
      </c>
      <c r="C470">
        <v>14.115</v>
      </c>
      <c r="D470">
        <v>14.015000000000001</v>
      </c>
      <c r="E470">
        <v>14.074999999999999</v>
      </c>
      <c r="F470">
        <v>12.659471</v>
      </c>
      <c r="G470">
        <v>414676</v>
      </c>
    </row>
    <row r="471" spans="1:7">
      <c r="A471" s="1">
        <v>42682</v>
      </c>
      <c r="B471">
        <v>14.0275</v>
      </c>
      <c r="C471">
        <v>14.1</v>
      </c>
      <c r="D471">
        <v>13.88</v>
      </c>
      <c r="E471">
        <v>14.09</v>
      </c>
      <c r="F471">
        <v>12.672962999999999</v>
      </c>
      <c r="G471">
        <v>220452</v>
      </c>
    </row>
    <row r="472" spans="1:7">
      <c r="A472" s="1">
        <v>42683</v>
      </c>
      <c r="B472">
        <v>13.835000000000001</v>
      </c>
      <c r="C472">
        <v>13.89</v>
      </c>
      <c r="D472">
        <v>13.705</v>
      </c>
      <c r="E472">
        <v>13.8</v>
      </c>
      <c r="F472">
        <v>12.412127999999999</v>
      </c>
      <c r="G472">
        <v>461598</v>
      </c>
    </row>
    <row r="473" spans="1:7">
      <c r="A473" s="1">
        <v>42684</v>
      </c>
      <c r="B473">
        <v>13.8375</v>
      </c>
      <c r="C473">
        <v>13.914999999999999</v>
      </c>
      <c r="D473">
        <v>13.675000000000001</v>
      </c>
      <c r="E473">
        <v>13.807499999999999</v>
      </c>
      <c r="F473">
        <v>12.418874000000001</v>
      </c>
      <c r="G473">
        <v>298106</v>
      </c>
    </row>
    <row r="474" spans="1:7">
      <c r="A474" s="1">
        <v>42685</v>
      </c>
      <c r="B474">
        <v>14.018000000000001</v>
      </c>
      <c r="C474">
        <v>14.054</v>
      </c>
      <c r="D474">
        <v>13.9</v>
      </c>
      <c r="E474">
        <v>13.95</v>
      </c>
      <c r="F474">
        <v>12.547043</v>
      </c>
      <c r="G474">
        <v>267910</v>
      </c>
    </row>
    <row r="475" spans="1:7">
      <c r="A475" s="1">
        <v>42688</v>
      </c>
      <c r="B475">
        <v>13.7775</v>
      </c>
      <c r="C475">
        <v>13.88</v>
      </c>
      <c r="D475">
        <v>13.765000000000001</v>
      </c>
      <c r="E475">
        <v>13.86</v>
      </c>
      <c r="F475">
        <v>12.466094</v>
      </c>
      <c r="G475">
        <v>150512</v>
      </c>
    </row>
    <row r="476" spans="1:7">
      <c r="A476" s="1">
        <v>42689</v>
      </c>
      <c r="B476">
        <v>13.91</v>
      </c>
      <c r="C476">
        <v>13.975</v>
      </c>
      <c r="D476">
        <v>13.83</v>
      </c>
      <c r="E476">
        <v>13.967499999999999</v>
      </c>
      <c r="F476">
        <v>12.562782</v>
      </c>
      <c r="G476">
        <v>228738</v>
      </c>
    </row>
    <row r="477" spans="1:7">
      <c r="A477" s="1">
        <v>42690</v>
      </c>
      <c r="B477">
        <v>13.785</v>
      </c>
      <c r="C477">
        <v>13.83</v>
      </c>
      <c r="D477">
        <v>13.625</v>
      </c>
      <c r="E477">
        <v>13.66</v>
      </c>
      <c r="F477">
        <v>12.286208</v>
      </c>
      <c r="G477">
        <v>247786</v>
      </c>
    </row>
    <row r="478" spans="1:7">
      <c r="A478" s="1">
        <v>42691</v>
      </c>
      <c r="B478">
        <v>13.705</v>
      </c>
      <c r="C478">
        <v>13.78</v>
      </c>
      <c r="D478">
        <v>13.68</v>
      </c>
      <c r="E478">
        <v>13.7425</v>
      </c>
      <c r="F478">
        <v>12.360412</v>
      </c>
      <c r="G478">
        <v>196566</v>
      </c>
    </row>
    <row r="479" spans="1:7">
      <c r="A479" s="1">
        <v>42692</v>
      </c>
      <c r="B479">
        <v>13.615</v>
      </c>
      <c r="C479">
        <v>13.6396</v>
      </c>
      <c r="D479">
        <v>13.53</v>
      </c>
      <c r="E479">
        <v>13.55</v>
      </c>
      <c r="F479">
        <v>12.187272</v>
      </c>
      <c r="G479">
        <v>500128</v>
      </c>
    </row>
    <row r="480" spans="1:7">
      <c r="A480" s="1">
        <v>42695</v>
      </c>
      <c r="B480">
        <v>13.845000000000001</v>
      </c>
      <c r="C480">
        <v>13.88</v>
      </c>
      <c r="D480">
        <v>13.75</v>
      </c>
      <c r="E480">
        <v>13.8125</v>
      </c>
      <c r="F480">
        <v>12.423370999999999</v>
      </c>
      <c r="G480">
        <v>250076</v>
      </c>
    </row>
    <row r="481" spans="1:7">
      <c r="A481" s="1">
        <v>42696</v>
      </c>
      <c r="B481">
        <v>13.827500000000001</v>
      </c>
      <c r="C481">
        <v>13.882999999999999</v>
      </c>
      <c r="D481">
        <v>13.765000000000001</v>
      </c>
      <c r="E481">
        <v>13.8475</v>
      </c>
      <c r="F481">
        <v>12.454851</v>
      </c>
      <c r="G481">
        <v>182804</v>
      </c>
    </row>
    <row r="482" spans="1:7">
      <c r="A482" s="1">
        <v>42697</v>
      </c>
      <c r="B482">
        <v>13.7775</v>
      </c>
      <c r="C482">
        <v>13.94</v>
      </c>
      <c r="D482">
        <v>13.75</v>
      </c>
      <c r="E482">
        <v>13.9175</v>
      </c>
      <c r="F482">
        <v>12.517811</v>
      </c>
      <c r="G482">
        <v>281712</v>
      </c>
    </row>
    <row r="483" spans="1:7">
      <c r="A483" s="1">
        <v>42699</v>
      </c>
      <c r="B483">
        <v>14.135</v>
      </c>
      <c r="C483">
        <v>14.185</v>
      </c>
      <c r="D483">
        <v>14.04</v>
      </c>
      <c r="E483">
        <v>14.047499999999999</v>
      </c>
      <c r="F483">
        <v>12.634736999999999</v>
      </c>
      <c r="G483">
        <v>127870</v>
      </c>
    </row>
    <row r="484" spans="1:7">
      <c r="A484" s="1">
        <v>42702</v>
      </c>
      <c r="B484">
        <v>13.942500000000001</v>
      </c>
      <c r="C484">
        <v>14</v>
      </c>
      <c r="D484">
        <v>13.84</v>
      </c>
      <c r="E484">
        <v>13.855</v>
      </c>
      <c r="F484">
        <v>12.461596999999999</v>
      </c>
      <c r="G484">
        <v>139738</v>
      </c>
    </row>
    <row r="485" spans="1:7">
      <c r="A485" s="1">
        <v>42703</v>
      </c>
      <c r="B485">
        <v>13.717499999999999</v>
      </c>
      <c r="C485">
        <v>13.83</v>
      </c>
      <c r="D485">
        <v>13.7</v>
      </c>
      <c r="E485">
        <v>13.807499999999999</v>
      </c>
      <c r="F485">
        <v>12.418874000000001</v>
      </c>
      <c r="G485">
        <v>231258</v>
      </c>
    </row>
    <row r="486" spans="1:7">
      <c r="A486" s="1">
        <v>42704</v>
      </c>
      <c r="B486">
        <v>13.7425</v>
      </c>
      <c r="C486">
        <v>13.765000000000001</v>
      </c>
      <c r="D486">
        <v>13.625</v>
      </c>
      <c r="E486">
        <v>13.664999999999999</v>
      </c>
      <c r="F486">
        <v>12.290706</v>
      </c>
      <c r="G486">
        <v>131154</v>
      </c>
    </row>
    <row r="487" spans="1:7">
      <c r="A487" s="1">
        <v>42705</v>
      </c>
      <c r="B487">
        <v>13.66</v>
      </c>
      <c r="C487">
        <v>13.68</v>
      </c>
      <c r="D487">
        <v>13.535</v>
      </c>
      <c r="E487">
        <v>13.615</v>
      </c>
      <c r="F487">
        <v>12.245733</v>
      </c>
      <c r="G487">
        <v>301794</v>
      </c>
    </row>
    <row r="488" spans="1:7">
      <c r="A488" s="1">
        <v>42706</v>
      </c>
      <c r="B488">
        <v>13.525</v>
      </c>
      <c r="C488">
        <v>13.654999999999999</v>
      </c>
      <c r="D488">
        <v>13.5</v>
      </c>
      <c r="E488">
        <v>13.59</v>
      </c>
      <c r="F488">
        <v>12.223248</v>
      </c>
      <c r="G488">
        <v>210250</v>
      </c>
    </row>
    <row r="489" spans="1:7">
      <c r="A489" s="1">
        <v>42709</v>
      </c>
      <c r="B489">
        <v>13.9475</v>
      </c>
      <c r="C489">
        <v>14.025</v>
      </c>
      <c r="D489">
        <v>13.9</v>
      </c>
      <c r="E489">
        <v>13.99</v>
      </c>
      <c r="F489">
        <v>12.583019999999999</v>
      </c>
      <c r="G489">
        <v>318874</v>
      </c>
    </row>
    <row r="490" spans="1:7">
      <c r="A490" s="1">
        <v>42710</v>
      </c>
      <c r="B490">
        <v>13.965</v>
      </c>
      <c r="C490">
        <v>14.025</v>
      </c>
      <c r="D490">
        <v>13.93</v>
      </c>
      <c r="E490">
        <v>14.022500000000001</v>
      </c>
      <c r="F490">
        <v>12.612251000000001</v>
      </c>
      <c r="G490">
        <v>132228</v>
      </c>
    </row>
    <row r="491" spans="1:7">
      <c r="A491" s="1">
        <v>42711</v>
      </c>
      <c r="B491">
        <v>14.27</v>
      </c>
      <c r="C491">
        <v>14.535</v>
      </c>
      <c r="D491">
        <v>14.255000000000001</v>
      </c>
      <c r="E491">
        <v>14.47</v>
      </c>
      <c r="F491">
        <v>13.014747</v>
      </c>
      <c r="G491">
        <v>434706</v>
      </c>
    </row>
    <row r="492" spans="1:7">
      <c r="A492" s="1">
        <v>42712</v>
      </c>
      <c r="B492">
        <v>14.465</v>
      </c>
      <c r="C492">
        <v>14.48</v>
      </c>
      <c r="D492">
        <v>14.375</v>
      </c>
      <c r="E492">
        <v>14.375999999999999</v>
      </c>
      <c r="F492">
        <v>12.930201</v>
      </c>
      <c r="G492">
        <v>228790</v>
      </c>
    </row>
    <row r="493" spans="1:7">
      <c r="A493" s="1">
        <v>42713</v>
      </c>
      <c r="B493">
        <v>14.19</v>
      </c>
      <c r="C493">
        <v>14.275</v>
      </c>
      <c r="D493">
        <v>14.15</v>
      </c>
      <c r="E493">
        <v>14.25</v>
      </c>
      <c r="F493">
        <v>12.816872</v>
      </c>
      <c r="G493">
        <v>239108</v>
      </c>
    </row>
    <row r="494" spans="1:7">
      <c r="A494" s="1">
        <v>42716</v>
      </c>
      <c r="B494">
        <v>14.215</v>
      </c>
      <c r="C494">
        <v>14.275</v>
      </c>
      <c r="D494">
        <v>14.18</v>
      </c>
      <c r="E494">
        <v>14.234999999999999</v>
      </c>
      <c r="F494">
        <v>12.803380000000001</v>
      </c>
      <c r="G494">
        <v>226810</v>
      </c>
    </row>
    <row r="495" spans="1:7">
      <c r="A495" s="1">
        <v>42717</v>
      </c>
      <c r="B495">
        <v>14.4</v>
      </c>
      <c r="C495">
        <v>14.571</v>
      </c>
      <c r="D495">
        <v>14.37</v>
      </c>
      <c r="E495">
        <v>14.395</v>
      </c>
      <c r="F495">
        <v>12.947289</v>
      </c>
      <c r="G495">
        <v>824244</v>
      </c>
    </row>
    <row r="496" spans="1:7">
      <c r="A496" s="1">
        <v>42718</v>
      </c>
      <c r="B496">
        <v>14.401999999999999</v>
      </c>
      <c r="C496">
        <v>14.6</v>
      </c>
      <c r="D496">
        <v>14.275</v>
      </c>
      <c r="E496">
        <v>14.275</v>
      </c>
      <c r="F496">
        <v>12.839356</v>
      </c>
      <c r="G496">
        <v>368496</v>
      </c>
    </row>
    <row r="497" spans="1:7">
      <c r="A497" s="1">
        <v>42719</v>
      </c>
      <c r="B497">
        <v>14.295</v>
      </c>
      <c r="C497">
        <v>14.365</v>
      </c>
      <c r="D497">
        <v>14.27</v>
      </c>
      <c r="E497">
        <v>14.3</v>
      </c>
      <c r="F497">
        <v>12.861843</v>
      </c>
      <c r="G497">
        <v>210630</v>
      </c>
    </row>
    <row r="498" spans="1:7">
      <c r="A498" s="1">
        <v>42720</v>
      </c>
      <c r="B498">
        <v>14.512499999999999</v>
      </c>
      <c r="C498">
        <v>14.595000000000001</v>
      </c>
      <c r="D498">
        <v>14.484999999999999</v>
      </c>
      <c r="E498">
        <v>14.553800000000001</v>
      </c>
      <c r="F498">
        <v>13.090116999999999</v>
      </c>
      <c r="G498">
        <v>223108</v>
      </c>
    </row>
    <row r="499" spans="1:7">
      <c r="A499" s="1">
        <v>42723</v>
      </c>
      <c r="B499">
        <v>14.5375</v>
      </c>
      <c r="C499">
        <v>14.57</v>
      </c>
      <c r="D499">
        <v>14.44</v>
      </c>
      <c r="E499">
        <v>14.49</v>
      </c>
      <c r="F499">
        <v>13.032735000000001</v>
      </c>
      <c r="G499">
        <v>255074</v>
      </c>
    </row>
    <row r="500" spans="1:7">
      <c r="A500" s="1">
        <v>42724</v>
      </c>
      <c r="B500">
        <v>14.615</v>
      </c>
      <c r="C500">
        <v>14.695</v>
      </c>
      <c r="D500">
        <v>14.51</v>
      </c>
      <c r="E500">
        <v>14.525</v>
      </c>
      <c r="F500">
        <v>13.064215000000001</v>
      </c>
      <c r="G500">
        <v>396108</v>
      </c>
    </row>
    <row r="501" spans="1:7">
      <c r="A501" s="1">
        <v>42725</v>
      </c>
      <c r="B501">
        <v>14.907500000000001</v>
      </c>
      <c r="C501">
        <v>15</v>
      </c>
      <c r="D501">
        <v>14.9</v>
      </c>
      <c r="E501">
        <v>14.975</v>
      </c>
      <c r="F501">
        <v>13.468959</v>
      </c>
      <c r="G501">
        <v>1561762</v>
      </c>
    </row>
    <row r="502" spans="1:7">
      <c r="A502" s="1">
        <v>42726</v>
      </c>
      <c r="B502">
        <v>15.045</v>
      </c>
      <c r="C502">
        <v>15.065</v>
      </c>
      <c r="D502">
        <v>14.93</v>
      </c>
      <c r="E502">
        <v>14.95</v>
      </c>
      <c r="F502">
        <v>13.446472</v>
      </c>
      <c r="G502">
        <v>352072</v>
      </c>
    </row>
    <row r="503" spans="1:7">
      <c r="A503" s="1">
        <v>42727</v>
      </c>
      <c r="B503">
        <v>14.8805</v>
      </c>
      <c r="C503">
        <v>14.94</v>
      </c>
      <c r="D503">
        <v>14.755000000000001</v>
      </c>
      <c r="E503">
        <v>14.772500000000001</v>
      </c>
      <c r="F503">
        <v>13.286823999999999</v>
      </c>
      <c r="G503">
        <v>118130</v>
      </c>
    </row>
    <row r="504" spans="1:7">
      <c r="A504" s="1">
        <v>42731</v>
      </c>
      <c r="B504">
        <v>14.762499999999999</v>
      </c>
      <c r="C504">
        <v>14.8</v>
      </c>
      <c r="D504">
        <v>14.725</v>
      </c>
      <c r="E504">
        <v>14.744999999999999</v>
      </c>
      <c r="F504">
        <v>13.262089</v>
      </c>
      <c r="G504">
        <v>102886</v>
      </c>
    </row>
    <row r="505" spans="1:7">
      <c r="A505" s="1">
        <v>42732</v>
      </c>
      <c r="B505">
        <v>14.675000000000001</v>
      </c>
      <c r="C505">
        <v>14.695</v>
      </c>
      <c r="D505">
        <v>14.525</v>
      </c>
      <c r="E505">
        <v>14.535</v>
      </c>
      <c r="F505">
        <v>13.07321</v>
      </c>
      <c r="G505">
        <v>471016</v>
      </c>
    </row>
    <row r="506" spans="1:7">
      <c r="A506" s="1">
        <v>42733</v>
      </c>
      <c r="B506">
        <v>14.442500000000001</v>
      </c>
      <c r="C506">
        <v>14.48</v>
      </c>
      <c r="D506">
        <v>14.35</v>
      </c>
      <c r="E506">
        <v>14.395</v>
      </c>
      <c r="F506">
        <v>12.947289</v>
      </c>
      <c r="G506">
        <v>312218</v>
      </c>
    </row>
    <row r="507" spans="1:7">
      <c r="A507" s="1">
        <v>42734</v>
      </c>
      <c r="B507">
        <v>14.467499999999999</v>
      </c>
      <c r="C507">
        <v>14.545999999999999</v>
      </c>
      <c r="D507">
        <v>14.324999999999999</v>
      </c>
      <c r="E507">
        <v>14.342499999999999</v>
      </c>
      <c r="F507">
        <v>12.900067999999999</v>
      </c>
      <c r="G507">
        <v>151978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Moonis</dc:creator>
  <cp:lastModifiedBy>Zohaib Moonis</cp:lastModifiedBy>
  <dcterms:created xsi:type="dcterms:W3CDTF">2020-01-27T14:34:11Z</dcterms:created>
  <dcterms:modified xsi:type="dcterms:W3CDTF">2020-01-28T16:18:01Z</dcterms:modified>
</cp:coreProperties>
</file>