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770" windowHeight="12360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8" l="1"/>
  <c r="E11" i="8"/>
  <c r="E11" i="3"/>
  <c r="E10" i="3"/>
  <c r="D11" i="8"/>
  <c r="C11" i="8"/>
  <c r="D11" i="3"/>
  <c r="C11" i="3"/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<sst xmlns="http://schemas.openxmlformats.org/spreadsheetml/2006/main" count="245" uniqueCount="176">
  <si>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</si>
  <si>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</si>
  <si>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</si>
  <si>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</si>
  <si>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</si>
  <si>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</si>
  <si>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</si>
  <si>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</si>
  <si>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</si>
  <si>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</si>
  <si>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</si>
  <si>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</si>
  <si>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</si>
  <si>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</si>
  <si>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</si>
  <si>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</si>
  <si>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</si>
  <si>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</si>
  <si>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</si>
  <si>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</si>
  <si>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</si>
  <si>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</si>
  <si>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</si>
  <si>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</si>
  <si>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</si>
  <si>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</si>
  <si>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</si>
  <si>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</si>
  <si>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</si>
  <si>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</si>
  <si>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</si>
  <si>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</si>
  <si>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</si>
  <si>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</si>
  <si>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</si>
  <si>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</si>
  <si>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</si>
  <si>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</si>
  <si>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</si>
  <si>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</si>
  <si>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</si>
  <si>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</si>
  <si>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</si>
  <si>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</si>
  <si>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</si>
  <si>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</si>
  <si>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</si>
  <si>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</si>
  <si>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</si>
  <si>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</si>
  <si>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</si>
  <si>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</si>
  <si>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</si>
  <si>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</si>
  <si>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</si>
  <si>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</si>
  <si>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</si>
  <si>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</si>
  <si>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</si>
  <si>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</si>
  <si>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</si>
  <si>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</si>
  <si>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</si>
  <si>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</si>
  <si>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</si>
  <si>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</si>
  <si>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</si>
  <si>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</si>
  <si>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</si>
  <si>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</si>
  <si>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</si>
  <si>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</si>
  <si>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</si>
  <si>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</si>
  <si>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</si>
  <si>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</si>
  <si>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</si>
  <si>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</si>
  <si>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</si>
  <si>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</si>
  <si>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</si>
  <si>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</si>
  <si>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</si>
  <si>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</si>
  <si>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</si>
  <si>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</si>
  <si>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</si>
  <si>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</si>
  <si>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</si>
  <si>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</si>
  <si>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</si>
  <si>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</si>
  <si>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</si>
  <si>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</si>
  <si>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</si>
  <si>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</si>
  <si>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</si>
  <si>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</si>
  <si>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</si>
  <si>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</si>
  <si>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</si>
  <si>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</si>
  <si>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</si>
  <si>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</si>
  <si>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</si>
  <si>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</si>
  <si>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</si>
  <si>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</si>
  <si>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</si>
  <si>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</si>
  <si>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</si>
  <si>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</si>
  <si>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</si>
  <si>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</si>
  <si>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</si>
  <si>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</si>
  <si>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</si>
  <si>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</si>
  <si>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</si>
  <si>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</si>
  <si>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</si>
  <si>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</si>
  <si>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</si>
  <si>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</si>
  <si>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</si>
  <si>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</si>
  <si>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</si>
  <si>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</si>
  <si>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</si>
  <si>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</si>
  <si>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</si>
  <si>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</si>
  <si>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</si>
  <si>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</si>
  <si>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</si>
  <si>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</si>
  <si>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</si>
  <si>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</si>
  <si>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</si>
  <si>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</si>
  <si>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</si>
  <si>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</si>
  <si>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</si>
  <si>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</si>
  <si>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</si>
  <si>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</si>
  <si>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</si>
  <si>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</si>
  <si>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</si>
  <si>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</si>
  <si>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</si>
  <si>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</si>
  <si>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</si>
  <si>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</si>
  <si>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</si>
  <si>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</si>
  <si>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</si>
  <si>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</si>
  <si>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</si>
  <si>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</si>
  <si>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</si>
  <si>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</si>
  <si>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</si>
  <si>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</si>
  <si>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</si>
  <si>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</si>
  <si>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</si>
  <si>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</si>
  <si>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</si>
  <si>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</si>
  <si>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</si>
  <si>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Hard Coal</t>
  </si>
  <si>
    <t>MIN_COAL</t>
  </si>
  <si>
    <t>Domestic mining of hard coal</t>
  </si>
  <si>
    <t>EX_PP_COAL</t>
  </si>
  <si>
    <t>Coal Fired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</si>
</sst>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6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0" fillId="8" borderId="41" xfId="0" applyFill="1" applyBorder="1"/>
    <xf numFmtId="0" fontId="0" fillId="8" borderId="43" xfId="0" applyFill="1" applyBorder="1"/>
    <xf numFmtId="0" fontId="0" fillId="0" borderId="41" xfId="0" applyBorder="1" applyAlignment="1">
      <alignment vertical="center"/>
    </xf>
    <xf numFmtId="0" fontId="18" fillId="3" borderId="29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42" xfId="0" applyBorder="1" applyAlignment="1">
      <alignment vertical="center"/>
    </xf>
    <xf numFmtId="2" fontId="0" fillId="0" borderId="0" xfId="0" applyNumberFormat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=""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=""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13" t="s">
        <v>93</v>
      </c>
      <c r="G2" s="113"/>
      <c r="H2" s="113"/>
      <c r="I2" s="113"/>
      <c r="J2" s="113"/>
      <c r="K2" s="113"/>
      <c r="L2" s="113"/>
      <c r="M2" s="113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K18" sqref="K18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107"/>
      <c r="C11" s="109" t="s">
        <v>15</v>
      </c>
      <c r="D11" s="110"/>
      <c r="E11" s="108" t="s">
        <v>170</v>
      </c>
      <c r="F11" s="110" t="s">
        <v>171</v>
      </c>
      <c r="G11" s="110" t="s">
        <v>58</v>
      </c>
      <c r="H11" s="108"/>
      <c r="I11" s="108" t="s">
        <v>19</v>
      </c>
      <c r="J11" s="108"/>
      <c r="K11" s="111"/>
      <c r="L11" s="34"/>
    </row>
    <row r="12" spans="2:12" ht="18" customHeight="1" thickBot="1" x14ac:dyDescent="0.3">
      <c r="B12" s="30"/>
      <c r="C12" s="31"/>
      <c r="D12" s="106"/>
      <c r="E12" s="31"/>
      <c r="F12" s="106"/>
      <c r="G12" s="106"/>
      <c r="H12" s="31"/>
      <c r="I12" s="31"/>
      <c r="J12" s="31"/>
      <c r="K12" s="31"/>
      <c r="L12" s="32"/>
    </row>
    <row r="15" spans="2:12" ht="18.75" thickBot="1" x14ac:dyDescent="0.3">
      <c r="C15" s="114" t="s">
        <v>136</v>
      </c>
      <c r="D15" s="114"/>
      <c r="E15" s="114"/>
    </row>
    <row r="16" spans="2:12" x14ac:dyDescent="0.25">
      <c r="C16" s="104" t="s">
        <v>142</v>
      </c>
      <c r="D16" s="115" t="s">
        <v>143</v>
      </c>
      <c r="E16" s="116"/>
    </row>
    <row r="17" spans="3:5" x14ac:dyDescent="0.25">
      <c r="C17" s="101" t="s">
        <v>15</v>
      </c>
      <c r="D17" s="119" t="s">
        <v>141</v>
      </c>
      <c r="E17" s="119"/>
    </row>
    <row r="18" spans="3:5" x14ac:dyDescent="0.25">
      <c r="C18" s="102" t="s">
        <v>139</v>
      </c>
      <c r="D18" s="118" t="s">
        <v>144</v>
      </c>
      <c r="E18" s="118"/>
    </row>
    <row r="19" spans="3:5" x14ac:dyDescent="0.25">
      <c r="C19" s="101" t="s">
        <v>140</v>
      </c>
      <c r="D19" s="119" t="s">
        <v>145</v>
      </c>
      <c r="E19" s="119"/>
    </row>
    <row r="20" spans="3:5" x14ac:dyDescent="0.25">
      <c r="C20" s="102" t="s">
        <v>146</v>
      </c>
      <c r="D20" s="118" t="s">
        <v>148</v>
      </c>
      <c r="E20" s="118"/>
    </row>
    <row r="21" spans="3:5" ht="15.75" thickBot="1" x14ac:dyDescent="0.3">
      <c r="C21" s="103" t="s">
        <v>147</v>
      </c>
      <c r="D21" s="117" t="s">
        <v>149</v>
      </c>
      <c r="E21" s="11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D11" sqref="D11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5.570312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172</v>
      </c>
      <c r="F11" s="23" t="s">
        <v>173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.75" customHeight="1" thickBot="1" x14ac:dyDescent="0.3">
      <c r="B15" s="29"/>
      <c r="C15" s="75" t="s">
        <v>41</v>
      </c>
      <c r="D15" s="75"/>
      <c r="E15" s="75" t="s">
        <v>174</v>
      </c>
      <c r="F15" s="75" t="s">
        <v>175</v>
      </c>
      <c r="G15" s="75" t="s">
        <v>58</v>
      </c>
      <c r="H15" s="75" t="s">
        <v>71</v>
      </c>
      <c r="I15" s="75" t="s">
        <v>20</v>
      </c>
      <c r="J15" s="75"/>
      <c r="K15" s="75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14" t="s">
        <v>168</v>
      </c>
      <c r="D19" s="114"/>
      <c r="E19" s="114"/>
    </row>
    <row r="20" spans="3:5" ht="14.45" customHeight="1" x14ac:dyDescent="0.25">
      <c r="C20" s="24" t="s">
        <v>169</v>
      </c>
      <c r="D20" s="121" t="s">
        <v>143</v>
      </c>
      <c r="E20" s="122"/>
    </row>
    <row r="21" spans="3:5" x14ac:dyDescent="0.25">
      <c r="C21" s="105" t="s">
        <v>150</v>
      </c>
      <c r="D21" s="125" t="s">
        <v>166</v>
      </c>
      <c r="E21" s="125"/>
    </row>
    <row r="22" spans="3:5" x14ac:dyDescent="0.25">
      <c r="C22" s="102" t="s">
        <v>156</v>
      </c>
      <c r="D22" s="123" t="s">
        <v>164</v>
      </c>
      <c r="E22" s="123"/>
    </row>
    <row r="23" spans="3:5" x14ac:dyDescent="0.25">
      <c r="C23" s="101" t="s">
        <v>154</v>
      </c>
      <c r="D23" s="124" t="s">
        <v>162</v>
      </c>
      <c r="E23" s="124"/>
    </row>
    <row r="24" spans="3:5" x14ac:dyDescent="0.25">
      <c r="C24" s="102" t="s">
        <v>153</v>
      </c>
      <c r="D24" s="123" t="s">
        <v>161</v>
      </c>
      <c r="E24" s="123"/>
    </row>
    <row r="25" spans="3:5" x14ac:dyDescent="0.25">
      <c r="C25" s="101" t="s">
        <v>152</v>
      </c>
      <c r="D25" s="124" t="s">
        <v>160</v>
      </c>
      <c r="E25" s="124"/>
    </row>
    <row r="26" spans="3:5" x14ac:dyDescent="0.25">
      <c r="C26" s="102" t="s">
        <v>159</v>
      </c>
      <c r="D26" s="123" t="s">
        <v>167</v>
      </c>
      <c r="E26" s="123"/>
    </row>
    <row r="27" spans="3:5" x14ac:dyDescent="0.25">
      <c r="C27" s="101" t="s">
        <v>155</v>
      </c>
      <c r="D27" s="124" t="s">
        <v>163</v>
      </c>
      <c r="E27" s="124"/>
    </row>
    <row r="28" spans="3:5" x14ac:dyDescent="0.25">
      <c r="C28" s="102" t="s">
        <v>151</v>
      </c>
      <c r="D28" s="123" t="s">
        <v>158</v>
      </c>
      <c r="E28" s="123"/>
    </row>
    <row r="29" spans="3:5" ht="15.75" thickBot="1" x14ac:dyDescent="0.3">
      <c r="C29" s="103" t="s">
        <v>157</v>
      </c>
      <c r="D29" s="120" t="s">
        <v>165</v>
      </c>
      <c r="E29" s="120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M16" sqref="M16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25.5703125" bestFit="1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FI_Process!E11</f>
        <v>MIN_COAL</v>
      </c>
      <c r="D11" s="75" t="str">
        <f>FI_Process!F11</f>
        <v>Domestic mining of hard coal</v>
      </c>
      <c r="E11" s="75" t="str">
        <f>FI_Comm!E11</f>
        <v>COAL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tabSelected="1" zoomScaleNormal="100" workbookViewId="0">
      <selection activeCell="G19" sqref="G19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23" bestFit="1" customWidth="1"/>
    <col min="5" max="5" width="12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FI_Process!E15</f>
        <v>EX_PP_COAL</v>
      </c>
      <c r="D11" s="75" t="str">
        <f>FI_Process!F15</f>
        <v>Coal Fired PP</v>
      </c>
      <c r="E11" s="75" t="str">
        <f>FI_Comm!E11</f>
        <v>COAL</v>
      </c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12"/>
      <c r="P11" s="112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