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logs/Documents/GitHub/Capacitated-PCP/experiments/"/>
    </mc:Choice>
  </mc:AlternateContent>
  <xr:revisionPtr revIDLastSave="0" documentId="13_ncr:1_{0BCE0131-BAC9-014D-9C2A-8CEAEFB2064F}" xr6:coauthVersionLast="37" xr6:coauthVersionMax="37" xr10:uidLastSave="{00000000-0000-0000-0000-000000000000}"/>
  <bookViews>
    <workbookView xWindow="0" yWindow="0" windowWidth="33600" windowHeight="21000" activeTab="2" xr2:uid="{00000000-000D-0000-FFFF-FFFF00000000}"/>
  </bookViews>
  <sheets>
    <sheet name="output-improved" sheetId="1" r:id="rId1"/>
    <sheet name="Sheet2" sheetId="3" r:id="rId2"/>
    <sheet name="Sheet1" sheetId="4" r:id="rId3"/>
  </sheets>
  <definedNames>
    <definedName name="_xlnm._FilterDatabase" localSheetId="0" hidden="1">'output-improved'!$A$1:$J$961</definedName>
  </definedNames>
  <calcPr calcId="179021"/>
</workbook>
</file>

<file path=xl/calcChain.xml><?xml version="1.0" encoding="utf-8"?>
<calcChain xmlns="http://schemas.openxmlformats.org/spreadsheetml/2006/main">
  <c r="L17" i="4" l="1"/>
  <c r="M17" i="4"/>
  <c r="N17" i="4"/>
  <c r="O17" i="4"/>
  <c r="P17" i="4"/>
  <c r="Q17" i="4"/>
  <c r="S17" i="4"/>
  <c r="T17" i="4"/>
  <c r="U17" i="4"/>
  <c r="X17" i="4"/>
  <c r="W17" i="4"/>
  <c r="V17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2" i="1"/>
  <c r="AB17" i="3" l="1"/>
  <c r="AA17" i="3"/>
  <c r="Z17" i="3"/>
  <c r="Y17" i="3"/>
  <c r="X17" i="3"/>
  <c r="W17" i="3"/>
  <c r="U17" i="3"/>
  <c r="T17" i="3"/>
  <c r="S17" i="3"/>
  <c r="R17" i="3"/>
  <c r="Q17" i="3"/>
  <c r="P17" i="3"/>
  <c r="D17" i="3"/>
  <c r="B17" i="3"/>
  <c r="M16" i="3"/>
  <c r="K16" i="3"/>
  <c r="I16" i="3"/>
  <c r="G16" i="3"/>
  <c r="E16" i="3"/>
  <c r="C16" i="3"/>
  <c r="M15" i="3"/>
  <c r="K15" i="3"/>
  <c r="I15" i="3"/>
  <c r="G15" i="3"/>
  <c r="E15" i="3"/>
  <c r="C15" i="3"/>
  <c r="M14" i="3"/>
  <c r="K14" i="3"/>
  <c r="I14" i="3"/>
  <c r="G14" i="3"/>
  <c r="E14" i="3"/>
  <c r="C14" i="3"/>
  <c r="M13" i="3"/>
  <c r="K13" i="3"/>
  <c r="I13" i="3"/>
  <c r="G13" i="3"/>
  <c r="E13" i="3"/>
  <c r="C13" i="3"/>
  <c r="M12" i="3"/>
  <c r="K12" i="3"/>
  <c r="I12" i="3"/>
  <c r="G12" i="3"/>
  <c r="E12" i="3"/>
  <c r="C12" i="3"/>
  <c r="M11" i="3"/>
  <c r="K11" i="3"/>
  <c r="I11" i="3"/>
  <c r="G11" i="3"/>
  <c r="E11" i="3"/>
  <c r="C11" i="3"/>
  <c r="M10" i="3"/>
  <c r="K10" i="3"/>
  <c r="I10" i="3"/>
  <c r="G10" i="3"/>
  <c r="E10" i="3"/>
  <c r="C10" i="3"/>
  <c r="M9" i="3"/>
  <c r="K9" i="3"/>
  <c r="I9" i="3"/>
  <c r="G9" i="3"/>
  <c r="E9" i="3"/>
  <c r="C9" i="3"/>
  <c r="M8" i="3"/>
  <c r="K8" i="3"/>
  <c r="I8" i="3"/>
  <c r="G8" i="3"/>
  <c r="E8" i="3"/>
  <c r="C8" i="3"/>
  <c r="M7" i="3"/>
  <c r="K7" i="3"/>
  <c r="I7" i="3"/>
  <c r="G7" i="3"/>
  <c r="E7" i="3"/>
  <c r="C7" i="3"/>
  <c r="M6" i="3"/>
  <c r="K6" i="3"/>
  <c r="I6" i="3"/>
  <c r="G6" i="3"/>
  <c r="E6" i="3"/>
  <c r="C6" i="3"/>
  <c r="M5" i="3"/>
  <c r="K5" i="3"/>
  <c r="I5" i="3"/>
  <c r="G5" i="3"/>
  <c r="E5" i="3"/>
  <c r="C5" i="3"/>
  <c r="M4" i="3"/>
  <c r="K4" i="3"/>
  <c r="I4" i="3"/>
  <c r="I17" i="3" s="1"/>
  <c r="G4" i="3"/>
  <c r="G17" i="3" s="1"/>
  <c r="E4" i="3"/>
  <c r="C4" i="3"/>
  <c r="M3" i="3"/>
  <c r="K3" i="3"/>
  <c r="I3" i="3"/>
  <c r="G3" i="3"/>
  <c r="E3" i="3"/>
  <c r="C3" i="3"/>
  <c r="M2" i="3"/>
  <c r="K2" i="3"/>
  <c r="I2" i="3"/>
  <c r="G2" i="3"/>
  <c r="E2" i="3"/>
  <c r="C2" i="3"/>
  <c r="M1" i="3"/>
  <c r="M17" i="3" s="1"/>
  <c r="K1" i="3"/>
  <c r="K17" i="3" s="1"/>
  <c r="I1" i="3"/>
  <c r="G1" i="3"/>
  <c r="E1" i="3"/>
  <c r="E17" i="3" s="1"/>
  <c r="C1" i="3"/>
  <c r="C17" i="3" s="1"/>
  <c r="M872" i="1" l="1"/>
  <c r="AB842" i="1" s="1"/>
  <c r="M852" i="1"/>
  <c r="Z842" i="1" s="1"/>
  <c r="M862" i="1"/>
  <c r="AA842" i="1" s="1"/>
  <c r="M892" i="1"/>
  <c r="W842" i="1" s="1"/>
  <c r="M902" i="1"/>
  <c r="M912" i="1"/>
  <c r="M932" i="1"/>
  <c r="M942" i="1"/>
  <c r="M952" i="1"/>
  <c r="M842" i="1"/>
  <c r="Y842" i="1" s="1"/>
  <c r="M882" i="1"/>
  <c r="X842" i="1" s="1"/>
  <c r="M922" i="1"/>
  <c r="K832" i="1"/>
  <c r="L832" i="1"/>
  <c r="P782" i="1" s="1"/>
  <c r="M832" i="1"/>
  <c r="W782" i="1" s="1"/>
  <c r="K842" i="1"/>
  <c r="AF842" i="1" s="1"/>
  <c r="L842" i="1"/>
  <c r="R842" i="1" s="1"/>
  <c r="K852" i="1"/>
  <c r="AG842" i="1" s="1"/>
  <c r="L852" i="1"/>
  <c r="S842" i="1" s="1"/>
  <c r="K862" i="1"/>
  <c r="L862" i="1"/>
  <c r="T842" i="1" s="1"/>
  <c r="K872" i="1"/>
  <c r="AI842" i="1" s="1"/>
  <c r="L872" i="1"/>
  <c r="K882" i="1"/>
  <c r="AE842" i="1" s="1"/>
  <c r="L882" i="1"/>
  <c r="Q842" i="1" s="1"/>
  <c r="K892" i="1"/>
  <c r="L892" i="1"/>
  <c r="P842" i="1" s="1"/>
  <c r="K902" i="1"/>
  <c r="L902" i="1"/>
  <c r="K912" i="1"/>
  <c r="L912" i="1"/>
  <c r="K922" i="1"/>
  <c r="L922" i="1"/>
  <c r="K932" i="1"/>
  <c r="L932" i="1"/>
  <c r="K942" i="1"/>
  <c r="L942" i="1"/>
  <c r="K952" i="1"/>
  <c r="L952" i="1"/>
  <c r="AD782" i="1"/>
  <c r="AH842" i="1"/>
  <c r="AD842" i="1"/>
  <c r="U842" i="1"/>
  <c r="B898" i="1"/>
  <c r="C898" i="1" s="1"/>
  <c r="B888" i="1"/>
  <c r="C888" i="1" s="1"/>
  <c r="B848" i="1"/>
  <c r="C848" i="1" s="1"/>
  <c r="B858" i="1"/>
  <c r="C858" i="1" s="1"/>
  <c r="B868" i="1"/>
  <c r="C868" i="1" s="1"/>
  <c r="B878" i="1"/>
  <c r="C878" i="1" s="1"/>
  <c r="B899" i="1"/>
  <c r="C899" i="1" s="1"/>
  <c r="B889" i="1"/>
  <c r="C889" i="1" s="1"/>
  <c r="B849" i="1"/>
  <c r="C849" i="1" s="1"/>
  <c r="B859" i="1"/>
  <c r="C859" i="1" s="1"/>
  <c r="B869" i="1"/>
  <c r="C869" i="1" s="1"/>
  <c r="B879" i="1"/>
  <c r="C879" i="1" s="1"/>
  <c r="B900" i="1"/>
  <c r="C900" i="1" s="1"/>
  <c r="B890" i="1"/>
  <c r="C890" i="1" s="1"/>
  <c r="B850" i="1"/>
  <c r="C850" i="1" s="1"/>
  <c r="B860" i="1"/>
  <c r="C860" i="1" s="1"/>
  <c r="B870" i="1"/>
  <c r="C870" i="1" s="1"/>
  <c r="B880" i="1"/>
  <c r="C880" i="1" s="1"/>
  <c r="B901" i="1"/>
  <c r="C901" i="1" s="1"/>
  <c r="B891" i="1"/>
  <c r="C891" i="1" s="1"/>
  <c r="B851" i="1"/>
  <c r="C851" i="1" s="1"/>
  <c r="B861" i="1"/>
  <c r="C861" i="1" s="1"/>
  <c r="B871" i="1"/>
  <c r="C871" i="1" s="1"/>
  <c r="B881" i="1"/>
  <c r="C881" i="1" s="1"/>
  <c r="AF902" i="1" l="1"/>
  <c r="R902" i="1"/>
  <c r="AG902" i="1"/>
  <c r="AH902" i="1"/>
  <c r="T902" i="1"/>
  <c r="AI902" i="1"/>
  <c r="U902" i="1"/>
  <c r="AE902" i="1"/>
  <c r="Q902" i="1"/>
  <c r="AD902" i="1"/>
  <c r="P902" i="1"/>
  <c r="S902" i="1"/>
  <c r="K12" i="1"/>
  <c r="AG2" i="1" s="1"/>
  <c r="L12" i="1"/>
  <c r="S2" i="1" s="1"/>
  <c r="K22" i="1"/>
  <c r="AH2" i="1" s="1"/>
  <c r="L22" i="1"/>
  <c r="T2" i="1" s="1"/>
  <c r="K32" i="1"/>
  <c r="AI2" i="1" s="1"/>
  <c r="L32" i="1"/>
  <c r="U2" i="1" s="1"/>
  <c r="K42" i="1"/>
  <c r="AE2" i="1" s="1"/>
  <c r="L42" i="1"/>
  <c r="Q2" i="1" s="1"/>
  <c r="K52" i="1"/>
  <c r="AD2" i="1" s="1"/>
  <c r="L52" i="1"/>
  <c r="P2" i="1" s="1"/>
  <c r="K62" i="1"/>
  <c r="AF62" i="1" s="1"/>
  <c r="L62" i="1"/>
  <c r="R62" i="1" s="1"/>
  <c r="K72" i="1"/>
  <c r="AG62" i="1" s="1"/>
  <c r="L72" i="1"/>
  <c r="S62" i="1" s="1"/>
  <c r="K82" i="1"/>
  <c r="AH62" i="1" s="1"/>
  <c r="L82" i="1"/>
  <c r="T62" i="1" s="1"/>
  <c r="K92" i="1"/>
  <c r="AI62" i="1" s="1"/>
  <c r="L92" i="1"/>
  <c r="U62" i="1" s="1"/>
  <c r="K102" i="1"/>
  <c r="AE62" i="1" s="1"/>
  <c r="L102" i="1"/>
  <c r="Q62" i="1" s="1"/>
  <c r="K112" i="1"/>
  <c r="AD62" i="1" s="1"/>
  <c r="L112" i="1"/>
  <c r="P62" i="1" s="1"/>
  <c r="K122" i="1"/>
  <c r="AF122" i="1" s="1"/>
  <c r="L122" i="1"/>
  <c r="R122" i="1" s="1"/>
  <c r="K132" i="1"/>
  <c r="AG122" i="1" s="1"/>
  <c r="L132" i="1"/>
  <c r="S122" i="1" s="1"/>
  <c r="K142" i="1"/>
  <c r="AH122" i="1" s="1"/>
  <c r="L142" i="1"/>
  <c r="T122" i="1" s="1"/>
  <c r="K152" i="1"/>
  <c r="AI122" i="1" s="1"/>
  <c r="L152" i="1"/>
  <c r="U122" i="1" s="1"/>
  <c r="K162" i="1"/>
  <c r="AE122" i="1" s="1"/>
  <c r="L162" i="1"/>
  <c r="Q122" i="1" s="1"/>
  <c r="K172" i="1"/>
  <c r="AD122" i="1" s="1"/>
  <c r="L172" i="1"/>
  <c r="P122" i="1" s="1"/>
  <c r="K182" i="1"/>
  <c r="AF182" i="1" s="1"/>
  <c r="L182" i="1"/>
  <c r="R182" i="1" s="1"/>
  <c r="K192" i="1"/>
  <c r="AG182" i="1" s="1"/>
  <c r="L192" i="1"/>
  <c r="S182" i="1" s="1"/>
  <c r="K202" i="1"/>
  <c r="AH182" i="1" s="1"/>
  <c r="L202" i="1"/>
  <c r="T182" i="1" s="1"/>
  <c r="K212" i="1"/>
  <c r="AI182" i="1" s="1"/>
  <c r="L212" i="1"/>
  <c r="U182" i="1" s="1"/>
  <c r="K222" i="1"/>
  <c r="AE182" i="1" s="1"/>
  <c r="L222" i="1"/>
  <c r="Q182" i="1" s="1"/>
  <c r="K232" i="1"/>
  <c r="AD182" i="1" s="1"/>
  <c r="L232" i="1"/>
  <c r="P182" i="1" s="1"/>
  <c r="K242" i="1"/>
  <c r="AF242" i="1" s="1"/>
  <c r="L242" i="1"/>
  <c r="R242" i="1" s="1"/>
  <c r="K252" i="1"/>
  <c r="AG242" i="1" s="1"/>
  <c r="L252" i="1"/>
  <c r="S242" i="1" s="1"/>
  <c r="K262" i="1"/>
  <c r="AH242" i="1" s="1"/>
  <c r="L262" i="1"/>
  <c r="T242" i="1" s="1"/>
  <c r="K272" i="1"/>
  <c r="AI242" i="1" s="1"/>
  <c r="L272" i="1"/>
  <c r="U242" i="1" s="1"/>
  <c r="K282" i="1"/>
  <c r="AE242" i="1" s="1"/>
  <c r="L282" i="1"/>
  <c r="Q242" i="1" s="1"/>
  <c r="K292" i="1"/>
  <c r="AD242" i="1" s="1"/>
  <c r="L292" i="1"/>
  <c r="P242" i="1" s="1"/>
  <c r="K302" i="1"/>
  <c r="AF302" i="1" s="1"/>
  <c r="L302" i="1"/>
  <c r="R302" i="1" s="1"/>
  <c r="K312" i="1"/>
  <c r="AG302" i="1" s="1"/>
  <c r="L312" i="1"/>
  <c r="S302" i="1" s="1"/>
  <c r="K322" i="1"/>
  <c r="AH302" i="1" s="1"/>
  <c r="L322" i="1"/>
  <c r="T302" i="1" s="1"/>
  <c r="K332" i="1"/>
  <c r="AI302" i="1" s="1"/>
  <c r="L332" i="1"/>
  <c r="U302" i="1" s="1"/>
  <c r="K342" i="1"/>
  <c r="AE302" i="1" s="1"/>
  <c r="L342" i="1"/>
  <c r="Q302" i="1" s="1"/>
  <c r="K352" i="1"/>
  <c r="AD302" i="1" s="1"/>
  <c r="L352" i="1"/>
  <c r="P302" i="1" s="1"/>
  <c r="K362" i="1"/>
  <c r="AF362" i="1" s="1"/>
  <c r="L362" i="1"/>
  <c r="R362" i="1" s="1"/>
  <c r="K372" i="1"/>
  <c r="AG362" i="1" s="1"/>
  <c r="L372" i="1"/>
  <c r="S362" i="1" s="1"/>
  <c r="K382" i="1"/>
  <c r="AH362" i="1" s="1"/>
  <c r="L382" i="1"/>
  <c r="T362" i="1" s="1"/>
  <c r="K392" i="1"/>
  <c r="AI362" i="1" s="1"/>
  <c r="L392" i="1"/>
  <c r="U362" i="1" s="1"/>
  <c r="K402" i="1"/>
  <c r="AE362" i="1" s="1"/>
  <c r="L402" i="1"/>
  <c r="Q362" i="1" s="1"/>
  <c r="K412" i="1"/>
  <c r="AD362" i="1" s="1"/>
  <c r="L412" i="1"/>
  <c r="P362" i="1" s="1"/>
  <c r="K422" i="1"/>
  <c r="AF422" i="1" s="1"/>
  <c r="L422" i="1"/>
  <c r="R422" i="1" s="1"/>
  <c r="K432" i="1"/>
  <c r="AG422" i="1" s="1"/>
  <c r="L432" i="1"/>
  <c r="S422" i="1" s="1"/>
  <c r="K442" i="1"/>
  <c r="AH422" i="1" s="1"/>
  <c r="L442" i="1"/>
  <c r="T422" i="1" s="1"/>
  <c r="K452" i="1"/>
  <c r="AI422" i="1" s="1"/>
  <c r="L452" i="1"/>
  <c r="U422" i="1" s="1"/>
  <c r="K462" i="1"/>
  <c r="AE422" i="1" s="1"/>
  <c r="L462" i="1"/>
  <c r="Q422" i="1" s="1"/>
  <c r="K472" i="1"/>
  <c r="AD422" i="1" s="1"/>
  <c r="L472" i="1"/>
  <c r="P422" i="1" s="1"/>
  <c r="K482" i="1"/>
  <c r="AF482" i="1" s="1"/>
  <c r="L482" i="1"/>
  <c r="R482" i="1" s="1"/>
  <c r="K492" i="1"/>
  <c r="AG482" i="1" s="1"/>
  <c r="L492" i="1"/>
  <c r="S482" i="1" s="1"/>
  <c r="K502" i="1"/>
  <c r="AH482" i="1" s="1"/>
  <c r="L502" i="1"/>
  <c r="T482" i="1" s="1"/>
  <c r="K512" i="1"/>
  <c r="AI482" i="1" s="1"/>
  <c r="L512" i="1"/>
  <c r="U482" i="1" s="1"/>
  <c r="K522" i="1"/>
  <c r="AE482" i="1" s="1"/>
  <c r="L522" i="1"/>
  <c r="Q482" i="1" s="1"/>
  <c r="K532" i="1"/>
  <c r="AD482" i="1" s="1"/>
  <c r="L532" i="1"/>
  <c r="P482" i="1" s="1"/>
  <c r="K542" i="1"/>
  <c r="AF542" i="1" s="1"/>
  <c r="L542" i="1"/>
  <c r="R542" i="1" s="1"/>
  <c r="K552" i="1"/>
  <c r="AG542" i="1" s="1"/>
  <c r="L552" i="1"/>
  <c r="S542" i="1" s="1"/>
  <c r="K562" i="1"/>
  <c r="AH542" i="1" s="1"/>
  <c r="L562" i="1"/>
  <c r="T542" i="1" s="1"/>
  <c r="K572" i="1"/>
  <c r="AI542" i="1" s="1"/>
  <c r="L572" i="1"/>
  <c r="U542" i="1" s="1"/>
  <c r="K582" i="1"/>
  <c r="AE542" i="1" s="1"/>
  <c r="L582" i="1"/>
  <c r="Q542" i="1" s="1"/>
  <c r="K592" i="1"/>
  <c r="AD542" i="1" s="1"/>
  <c r="L592" i="1"/>
  <c r="P542" i="1" s="1"/>
  <c r="K602" i="1"/>
  <c r="AF602" i="1" s="1"/>
  <c r="L602" i="1"/>
  <c r="R602" i="1" s="1"/>
  <c r="K612" i="1"/>
  <c r="AG602" i="1" s="1"/>
  <c r="L612" i="1"/>
  <c r="S602" i="1" s="1"/>
  <c r="K622" i="1"/>
  <c r="AH602" i="1" s="1"/>
  <c r="L622" i="1"/>
  <c r="T602" i="1" s="1"/>
  <c r="K632" i="1"/>
  <c r="AI602" i="1" s="1"/>
  <c r="L632" i="1"/>
  <c r="U602" i="1" s="1"/>
  <c r="K642" i="1"/>
  <c r="AE602" i="1" s="1"/>
  <c r="L642" i="1"/>
  <c r="Q602" i="1" s="1"/>
  <c r="K652" i="1"/>
  <c r="AD602" i="1" s="1"/>
  <c r="L652" i="1"/>
  <c r="P602" i="1" s="1"/>
  <c r="K662" i="1"/>
  <c r="AF662" i="1" s="1"/>
  <c r="L662" i="1"/>
  <c r="R662" i="1" s="1"/>
  <c r="K672" i="1"/>
  <c r="AG662" i="1" s="1"/>
  <c r="L672" i="1"/>
  <c r="S662" i="1" s="1"/>
  <c r="K682" i="1"/>
  <c r="AH662" i="1" s="1"/>
  <c r="L682" i="1"/>
  <c r="T662" i="1" s="1"/>
  <c r="K692" i="1"/>
  <c r="AI662" i="1" s="1"/>
  <c r="L692" i="1"/>
  <c r="U662" i="1" s="1"/>
  <c r="K702" i="1"/>
  <c r="AE662" i="1" s="1"/>
  <c r="L702" i="1"/>
  <c r="Q662" i="1" s="1"/>
  <c r="K712" i="1"/>
  <c r="AD662" i="1" s="1"/>
  <c r="L712" i="1"/>
  <c r="P662" i="1" s="1"/>
  <c r="K722" i="1"/>
  <c r="AF722" i="1" s="1"/>
  <c r="L722" i="1"/>
  <c r="R722" i="1" s="1"/>
  <c r="K732" i="1"/>
  <c r="AG722" i="1" s="1"/>
  <c r="L732" i="1"/>
  <c r="S722" i="1" s="1"/>
  <c r="K742" i="1"/>
  <c r="AH722" i="1" s="1"/>
  <c r="L742" i="1"/>
  <c r="T722" i="1" s="1"/>
  <c r="K752" i="1"/>
  <c r="AI722" i="1" s="1"/>
  <c r="L752" i="1"/>
  <c r="U722" i="1" s="1"/>
  <c r="K762" i="1"/>
  <c r="AE722" i="1" s="1"/>
  <c r="L762" i="1"/>
  <c r="Q722" i="1" s="1"/>
  <c r="K772" i="1"/>
  <c r="AD722" i="1" s="1"/>
  <c r="L772" i="1"/>
  <c r="P722" i="1" s="1"/>
  <c r="K782" i="1"/>
  <c r="AF782" i="1" s="1"/>
  <c r="L782" i="1"/>
  <c r="R782" i="1" s="1"/>
  <c r="K792" i="1"/>
  <c r="AG782" i="1" s="1"/>
  <c r="L792" i="1"/>
  <c r="S782" i="1" s="1"/>
  <c r="K802" i="1"/>
  <c r="AH782" i="1" s="1"/>
  <c r="L802" i="1"/>
  <c r="T782" i="1" s="1"/>
  <c r="K812" i="1"/>
  <c r="AI782" i="1" s="1"/>
  <c r="L812" i="1"/>
  <c r="U782" i="1" s="1"/>
  <c r="K822" i="1"/>
  <c r="AE782" i="1" s="1"/>
  <c r="L822" i="1"/>
  <c r="Q782" i="1" s="1"/>
  <c r="L2" i="1"/>
  <c r="R2" i="1" s="1"/>
  <c r="K2" i="1"/>
  <c r="AF2" i="1" s="1"/>
  <c r="B42" i="1"/>
  <c r="C42" i="1" s="1"/>
  <c r="B2" i="1"/>
  <c r="C2" i="1" s="1"/>
  <c r="O2" i="1" s="1"/>
  <c r="B12" i="1"/>
  <c r="C12" i="1" s="1"/>
  <c r="B22" i="1"/>
  <c r="C22" i="1" s="1"/>
  <c r="B32" i="1"/>
  <c r="C32" i="1" s="1"/>
  <c r="B53" i="1"/>
  <c r="C53" i="1" s="1"/>
  <c r="B43" i="1"/>
  <c r="C43" i="1" s="1"/>
  <c r="B3" i="1"/>
  <c r="C3" i="1" s="1"/>
  <c r="B13" i="1"/>
  <c r="C13" i="1" s="1"/>
  <c r="B23" i="1"/>
  <c r="C23" i="1" s="1"/>
  <c r="B33" i="1"/>
  <c r="C33" i="1" s="1"/>
  <c r="B54" i="1"/>
  <c r="C54" i="1" s="1"/>
  <c r="B44" i="1"/>
  <c r="C44" i="1" s="1"/>
  <c r="B4" i="1"/>
  <c r="C4" i="1" s="1"/>
  <c r="B14" i="1"/>
  <c r="C14" i="1" s="1"/>
  <c r="B24" i="1"/>
  <c r="C24" i="1" s="1"/>
  <c r="B34" i="1"/>
  <c r="C34" i="1" s="1"/>
  <c r="B55" i="1"/>
  <c r="C55" i="1" s="1"/>
  <c r="B45" i="1"/>
  <c r="C45" i="1" s="1"/>
  <c r="B5" i="1"/>
  <c r="C5" i="1" s="1"/>
  <c r="B15" i="1"/>
  <c r="C15" i="1" s="1"/>
  <c r="B25" i="1"/>
  <c r="C25" i="1" s="1"/>
  <c r="B35" i="1"/>
  <c r="C35" i="1" s="1"/>
  <c r="B56" i="1"/>
  <c r="C56" i="1" s="1"/>
  <c r="B46" i="1"/>
  <c r="C46" i="1" s="1"/>
  <c r="B6" i="1"/>
  <c r="C6" i="1" s="1"/>
  <c r="B16" i="1"/>
  <c r="C16" i="1" s="1"/>
  <c r="B26" i="1"/>
  <c r="C26" i="1" s="1"/>
  <c r="B36" i="1"/>
  <c r="C36" i="1" s="1"/>
  <c r="B57" i="1"/>
  <c r="C57" i="1" s="1"/>
  <c r="B47" i="1"/>
  <c r="C47" i="1" s="1"/>
  <c r="B7" i="1"/>
  <c r="C7" i="1" s="1"/>
  <c r="B17" i="1"/>
  <c r="C17" i="1" s="1"/>
  <c r="B27" i="1"/>
  <c r="C27" i="1" s="1"/>
  <c r="B37" i="1"/>
  <c r="C37" i="1" s="1"/>
  <c r="B58" i="1"/>
  <c r="C58" i="1" s="1"/>
  <c r="B48" i="1"/>
  <c r="C48" i="1" s="1"/>
  <c r="B8" i="1"/>
  <c r="C8" i="1" s="1"/>
  <c r="B18" i="1"/>
  <c r="C18" i="1" s="1"/>
  <c r="B28" i="1"/>
  <c r="C28" i="1" s="1"/>
  <c r="B38" i="1"/>
  <c r="C38" i="1" s="1"/>
  <c r="B59" i="1"/>
  <c r="C59" i="1" s="1"/>
  <c r="B49" i="1"/>
  <c r="C49" i="1" s="1"/>
  <c r="B9" i="1"/>
  <c r="C9" i="1" s="1"/>
  <c r="B19" i="1"/>
  <c r="C19" i="1" s="1"/>
  <c r="B29" i="1"/>
  <c r="C29" i="1" s="1"/>
  <c r="B39" i="1"/>
  <c r="C39" i="1" s="1"/>
  <c r="B60" i="1"/>
  <c r="C60" i="1" s="1"/>
  <c r="B50" i="1"/>
  <c r="C50" i="1" s="1"/>
  <c r="B10" i="1"/>
  <c r="C10" i="1" s="1"/>
  <c r="B20" i="1"/>
  <c r="C20" i="1" s="1"/>
  <c r="B30" i="1"/>
  <c r="C30" i="1" s="1"/>
  <c r="B40" i="1"/>
  <c r="C40" i="1" s="1"/>
  <c r="B61" i="1"/>
  <c r="C61" i="1" s="1"/>
  <c r="B51" i="1"/>
  <c r="C51" i="1" s="1"/>
  <c r="B11" i="1"/>
  <c r="C11" i="1" s="1"/>
  <c r="B21" i="1"/>
  <c r="C21" i="1" s="1"/>
  <c r="B31" i="1"/>
  <c r="C31" i="1" s="1"/>
  <c r="B41" i="1"/>
  <c r="C41" i="1" s="1"/>
  <c r="B112" i="1"/>
  <c r="C112" i="1" s="1"/>
  <c r="B102" i="1"/>
  <c r="C102" i="1" s="1"/>
  <c r="B62" i="1"/>
  <c r="C62" i="1" s="1"/>
  <c r="O62" i="1" s="1"/>
  <c r="B72" i="1"/>
  <c r="C72" i="1" s="1"/>
  <c r="B82" i="1"/>
  <c r="C82" i="1" s="1"/>
  <c r="B92" i="1"/>
  <c r="C92" i="1" s="1"/>
  <c r="B113" i="1"/>
  <c r="C113" i="1" s="1"/>
  <c r="B103" i="1"/>
  <c r="C103" i="1" s="1"/>
  <c r="B63" i="1"/>
  <c r="C63" i="1" s="1"/>
  <c r="B73" i="1"/>
  <c r="C73" i="1" s="1"/>
  <c r="B83" i="1"/>
  <c r="C83" i="1" s="1"/>
  <c r="B93" i="1"/>
  <c r="C93" i="1" s="1"/>
  <c r="B114" i="1"/>
  <c r="C114" i="1" s="1"/>
  <c r="B104" i="1"/>
  <c r="C104" i="1" s="1"/>
  <c r="B64" i="1"/>
  <c r="C64" i="1" s="1"/>
  <c r="B74" i="1"/>
  <c r="C74" i="1" s="1"/>
  <c r="B84" i="1"/>
  <c r="C84" i="1" s="1"/>
  <c r="B94" i="1"/>
  <c r="C94" i="1" s="1"/>
  <c r="B115" i="1"/>
  <c r="C115" i="1" s="1"/>
  <c r="B105" i="1"/>
  <c r="C105" i="1" s="1"/>
  <c r="B65" i="1"/>
  <c r="C65" i="1" s="1"/>
  <c r="B75" i="1"/>
  <c r="C75" i="1" s="1"/>
  <c r="B85" i="1"/>
  <c r="C85" i="1" s="1"/>
  <c r="B95" i="1"/>
  <c r="C95" i="1" s="1"/>
  <c r="B116" i="1"/>
  <c r="C116" i="1" s="1"/>
  <c r="B106" i="1"/>
  <c r="C106" i="1" s="1"/>
  <c r="B66" i="1"/>
  <c r="C66" i="1" s="1"/>
  <c r="B76" i="1"/>
  <c r="C76" i="1" s="1"/>
  <c r="B86" i="1"/>
  <c r="C86" i="1" s="1"/>
  <c r="B96" i="1"/>
  <c r="C96" i="1" s="1"/>
  <c r="B117" i="1"/>
  <c r="C117" i="1" s="1"/>
  <c r="B107" i="1"/>
  <c r="C107" i="1" s="1"/>
  <c r="B67" i="1"/>
  <c r="C67" i="1" s="1"/>
  <c r="B77" i="1"/>
  <c r="C77" i="1" s="1"/>
  <c r="B87" i="1"/>
  <c r="C87" i="1" s="1"/>
  <c r="B97" i="1"/>
  <c r="C97" i="1" s="1"/>
  <c r="B118" i="1"/>
  <c r="C118" i="1" s="1"/>
  <c r="B108" i="1"/>
  <c r="C108" i="1" s="1"/>
  <c r="B68" i="1"/>
  <c r="C68" i="1" s="1"/>
  <c r="B78" i="1"/>
  <c r="C78" i="1" s="1"/>
  <c r="B88" i="1"/>
  <c r="C88" i="1" s="1"/>
  <c r="B98" i="1"/>
  <c r="C98" i="1" s="1"/>
  <c r="B119" i="1"/>
  <c r="C119" i="1" s="1"/>
  <c r="B109" i="1"/>
  <c r="C109" i="1" s="1"/>
  <c r="B69" i="1"/>
  <c r="C69" i="1" s="1"/>
  <c r="B79" i="1"/>
  <c r="C79" i="1" s="1"/>
  <c r="B89" i="1"/>
  <c r="C89" i="1" s="1"/>
  <c r="B99" i="1"/>
  <c r="C99" i="1" s="1"/>
  <c r="B120" i="1"/>
  <c r="C120" i="1" s="1"/>
  <c r="B110" i="1"/>
  <c r="C110" i="1" s="1"/>
  <c r="B70" i="1"/>
  <c r="C70" i="1" s="1"/>
  <c r="B80" i="1"/>
  <c r="C80" i="1" s="1"/>
  <c r="B90" i="1"/>
  <c r="C90" i="1" s="1"/>
  <c r="B100" i="1"/>
  <c r="C100" i="1" s="1"/>
  <c r="B121" i="1"/>
  <c r="C121" i="1" s="1"/>
  <c r="B111" i="1"/>
  <c r="C111" i="1" s="1"/>
  <c r="B71" i="1"/>
  <c r="C71" i="1" s="1"/>
  <c r="B81" i="1"/>
  <c r="C81" i="1" s="1"/>
  <c r="B91" i="1"/>
  <c r="C91" i="1" s="1"/>
  <c r="B101" i="1"/>
  <c r="C101" i="1" s="1"/>
  <c r="B172" i="1"/>
  <c r="C172" i="1" s="1"/>
  <c r="B162" i="1"/>
  <c r="C162" i="1" s="1"/>
  <c r="B122" i="1"/>
  <c r="C122" i="1" s="1"/>
  <c r="O122" i="1" s="1"/>
  <c r="B132" i="1"/>
  <c r="C132" i="1" s="1"/>
  <c r="B142" i="1"/>
  <c r="C142" i="1" s="1"/>
  <c r="B152" i="1"/>
  <c r="C152" i="1" s="1"/>
  <c r="B173" i="1"/>
  <c r="C173" i="1" s="1"/>
  <c r="B163" i="1"/>
  <c r="C163" i="1" s="1"/>
  <c r="B123" i="1"/>
  <c r="C123" i="1" s="1"/>
  <c r="B133" i="1"/>
  <c r="C133" i="1" s="1"/>
  <c r="B143" i="1"/>
  <c r="C143" i="1" s="1"/>
  <c r="B153" i="1"/>
  <c r="C153" i="1" s="1"/>
  <c r="B174" i="1"/>
  <c r="C174" i="1" s="1"/>
  <c r="B164" i="1"/>
  <c r="C164" i="1" s="1"/>
  <c r="B124" i="1"/>
  <c r="C124" i="1" s="1"/>
  <c r="B134" i="1"/>
  <c r="C134" i="1" s="1"/>
  <c r="B144" i="1"/>
  <c r="C144" i="1" s="1"/>
  <c r="B154" i="1"/>
  <c r="C154" i="1" s="1"/>
  <c r="B175" i="1"/>
  <c r="C175" i="1" s="1"/>
  <c r="B165" i="1"/>
  <c r="C165" i="1" s="1"/>
  <c r="B125" i="1"/>
  <c r="C125" i="1" s="1"/>
  <c r="B135" i="1"/>
  <c r="C135" i="1" s="1"/>
  <c r="B145" i="1"/>
  <c r="C145" i="1" s="1"/>
  <c r="B155" i="1"/>
  <c r="C155" i="1" s="1"/>
  <c r="B176" i="1"/>
  <c r="C176" i="1" s="1"/>
  <c r="B166" i="1"/>
  <c r="C166" i="1" s="1"/>
  <c r="B126" i="1"/>
  <c r="C126" i="1" s="1"/>
  <c r="B136" i="1"/>
  <c r="C136" i="1" s="1"/>
  <c r="B146" i="1"/>
  <c r="C146" i="1" s="1"/>
  <c r="B156" i="1"/>
  <c r="C156" i="1" s="1"/>
  <c r="B177" i="1"/>
  <c r="C177" i="1" s="1"/>
  <c r="B167" i="1"/>
  <c r="C167" i="1" s="1"/>
  <c r="B127" i="1"/>
  <c r="C127" i="1" s="1"/>
  <c r="B137" i="1"/>
  <c r="C137" i="1" s="1"/>
  <c r="B147" i="1"/>
  <c r="C147" i="1" s="1"/>
  <c r="B157" i="1"/>
  <c r="C157" i="1" s="1"/>
  <c r="B178" i="1"/>
  <c r="C178" i="1" s="1"/>
  <c r="B168" i="1"/>
  <c r="C168" i="1" s="1"/>
  <c r="B128" i="1"/>
  <c r="C128" i="1" s="1"/>
  <c r="B138" i="1"/>
  <c r="C138" i="1" s="1"/>
  <c r="B148" i="1"/>
  <c r="C148" i="1" s="1"/>
  <c r="B158" i="1"/>
  <c r="C158" i="1" s="1"/>
  <c r="B179" i="1"/>
  <c r="C179" i="1" s="1"/>
  <c r="B169" i="1"/>
  <c r="C169" i="1" s="1"/>
  <c r="B129" i="1"/>
  <c r="C129" i="1" s="1"/>
  <c r="B139" i="1"/>
  <c r="C139" i="1" s="1"/>
  <c r="B149" i="1"/>
  <c r="C149" i="1" s="1"/>
  <c r="B159" i="1"/>
  <c r="C159" i="1" s="1"/>
  <c r="B180" i="1"/>
  <c r="C180" i="1" s="1"/>
  <c r="B170" i="1"/>
  <c r="C170" i="1" s="1"/>
  <c r="B130" i="1"/>
  <c r="C130" i="1" s="1"/>
  <c r="B140" i="1"/>
  <c r="C140" i="1" s="1"/>
  <c r="B150" i="1"/>
  <c r="C150" i="1" s="1"/>
  <c r="B160" i="1"/>
  <c r="C160" i="1" s="1"/>
  <c r="B181" i="1"/>
  <c r="C181" i="1" s="1"/>
  <c r="B171" i="1"/>
  <c r="C171" i="1" s="1"/>
  <c r="B131" i="1"/>
  <c r="C131" i="1" s="1"/>
  <c r="B141" i="1"/>
  <c r="C141" i="1" s="1"/>
  <c r="B151" i="1"/>
  <c r="C151" i="1" s="1"/>
  <c r="B161" i="1"/>
  <c r="C161" i="1" s="1"/>
  <c r="B232" i="1"/>
  <c r="C232" i="1" s="1"/>
  <c r="B222" i="1"/>
  <c r="C222" i="1" s="1"/>
  <c r="B182" i="1"/>
  <c r="C182" i="1" s="1"/>
  <c r="O182" i="1" s="1"/>
  <c r="B192" i="1"/>
  <c r="C192" i="1" s="1"/>
  <c r="B202" i="1"/>
  <c r="C202" i="1" s="1"/>
  <c r="B212" i="1"/>
  <c r="C212" i="1" s="1"/>
  <c r="B233" i="1"/>
  <c r="C233" i="1" s="1"/>
  <c r="B223" i="1"/>
  <c r="C223" i="1" s="1"/>
  <c r="B183" i="1"/>
  <c r="C183" i="1" s="1"/>
  <c r="B193" i="1"/>
  <c r="C193" i="1" s="1"/>
  <c r="B203" i="1"/>
  <c r="C203" i="1" s="1"/>
  <c r="B213" i="1"/>
  <c r="C213" i="1" s="1"/>
  <c r="B234" i="1"/>
  <c r="C234" i="1" s="1"/>
  <c r="B224" i="1"/>
  <c r="C224" i="1" s="1"/>
  <c r="B184" i="1"/>
  <c r="C184" i="1" s="1"/>
  <c r="B194" i="1"/>
  <c r="C194" i="1" s="1"/>
  <c r="B204" i="1"/>
  <c r="C204" i="1" s="1"/>
  <c r="B214" i="1"/>
  <c r="C214" i="1" s="1"/>
  <c r="B235" i="1"/>
  <c r="C235" i="1" s="1"/>
  <c r="B225" i="1"/>
  <c r="C225" i="1" s="1"/>
  <c r="B185" i="1"/>
  <c r="C185" i="1" s="1"/>
  <c r="B195" i="1"/>
  <c r="C195" i="1" s="1"/>
  <c r="B205" i="1"/>
  <c r="C205" i="1" s="1"/>
  <c r="B215" i="1"/>
  <c r="C215" i="1" s="1"/>
  <c r="B236" i="1"/>
  <c r="C236" i="1" s="1"/>
  <c r="B226" i="1"/>
  <c r="C226" i="1" s="1"/>
  <c r="B186" i="1"/>
  <c r="C186" i="1" s="1"/>
  <c r="B196" i="1"/>
  <c r="C196" i="1" s="1"/>
  <c r="B206" i="1"/>
  <c r="C206" i="1" s="1"/>
  <c r="B216" i="1"/>
  <c r="C216" i="1" s="1"/>
  <c r="B237" i="1"/>
  <c r="C237" i="1" s="1"/>
  <c r="B227" i="1"/>
  <c r="C227" i="1" s="1"/>
  <c r="B187" i="1"/>
  <c r="C187" i="1" s="1"/>
  <c r="B197" i="1"/>
  <c r="C197" i="1" s="1"/>
  <c r="B207" i="1"/>
  <c r="C207" i="1" s="1"/>
  <c r="B217" i="1"/>
  <c r="C217" i="1" s="1"/>
  <c r="B238" i="1"/>
  <c r="C238" i="1" s="1"/>
  <c r="B228" i="1"/>
  <c r="C228" i="1" s="1"/>
  <c r="B188" i="1"/>
  <c r="C188" i="1" s="1"/>
  <c r="B198" i="1"/>
  <c r="C198" i="1" s="1"/>
  <c r="B208" i="1"/>
  <c r="C208" i="1" s="1"/>
  <c r="B218" i="1"/>
  <c r="C218" i="1" s="1"/>
  <c r="B239" i="1"/>
  <c r="C239" i="1" s="1"/>
  <c r="B229" i="1"/>
  <c r="C229" i="1" s="1"/>
  <c r="B189" i="1"/>
  <c r="C189" i="1" s="1"/>
  <c r="B199" i="1"/>
  <c r="C199" i="1" s="1"/>
  <c r="B209" i="1"/>
  <c r="C209" i="1" s="1"/>
  <c r="B219" i="1"/>
  <c r="C219" i="1" s="1"/>
  <c r="B240" i="1"/>
  <c r="C240" i="1" s="1"/>
  <c r="B230" i="1"/>
  <c r="C230" i="1" s="1"/>
  <c r="B190" i="1"/>
  <c r="C190" i="1" s="1"/>
  <c r="B200" i="1"/>
  <c r="C200" i="1" s="1"/>
  <c r="B210" i="1"/>
  <c r="C210" i="1" s="1"/>
  <c r="B220" i="1"/>
  <c r="C220" i="1" s="1"/>
  <c r="B241" i="1"/>
  <c r="C241" i="1" s="1"/>
  <c r="B231" i="1"/>
  <c r="C231" i="1" s="1"/>
  <c r="B191" i="1"/>
  <c r="C191" i="1" s="1"/>
  <c r="B201" i="1"/>
  <c r="C201" i="1" s="1"/>
  <c r="B211" i="1"/>
  <c r="C211" i="1" s="1"/>
  <c r="B221" i="1"/>
  <c r="C221" i="1" s="1"/>
  <c r="B292" i="1"/>
  <c r="C292" i="1" s="1"/>
  <c r="B282" i="1"/>
  <c r="C282" i="1" s="1"/>
  <c r="B242" i="1"/>
  <c r="C242" i="1" s="1"/>
  <c r="O242" i="1" s="1"/>
  <c r="B252" i="1"/>
  <c r="C252" i="1" s="1"/>
  <c r="B262" i="1"/>
  <c r="C262" i="1" s="1"/>
  <c r="B272" i="1"/>
  <c r="C272" i="1" s="1"/>
  <c r="B293" i="1"/>
  <c r="C293" i="1" s="1"/>
  <c r="B283" i="1"/>
  <c r="C283" i="1" s="1"/>
  <c r="B243" i="1"/>
  <c r="C243" i="1" s="1"/>
  <c r="B253" i="1"/>
  <c r="C253" i="1" s="1"/>
  <c r="B263" i="1"/>
  <c r="C263" i="1" s="1"/>
  <c r="B273" i="1"/>
  <c r="C273" i="1" s="1"/>
  <c r="B294" i="1"/>
  <c r="C294" i="1" s="1"/>
  <c r="B284" i="1"/>
  <c r="C284" i="1" s="1"/>
  <c r="B244" i="1"/>
  <c r="C244" i="1" s="1"/>
  <c r="B254" i="1"/>
  <c r="C254" i="1" s="1"/>
  <c r="B264" i="1"/>
  <c r="C264" i="1" s="1"/>
  <c r="B274" i="1"/>
  <c r="C274" i="1" s="1"/>
  <c r="B295" i="1"/>
  <c r="C295" i="1" s="1"/>
  <c r="B285" i="1"/>
  <c r="C285" i="1" s="1"/>
  <c r="B245" i="1"/>
  <c r="C245" i="1" s="1"/>
  <c r="B255" i="1"/>
  <c r="C255" i="1" s="1"/>
  <c r="B265" i="1"/>
  <c r="C265" i="1" s="1"/>
  <c r="B275" i="1"/>
  <c r="C275" i="1" s="1"/>
  <c r="B296" i="1"/>
  <c r="C296" i="1" s="1"/>
  <c r="B286" i="1"/>
  <c r="C286" i="1" s="1"/>
  <c r="B246" i="1"/>
  <c r="C246" i="1" s="1"/>
  <c r="B256" i="1"/>
  <c r="C256" i="1" s="1"/>
  <c r="B266" i="1"/>
  <c r="C266" i="1" s="1"/>
  <c r="B276" i="1"/>
  <c r="C276" i="1" s="1"/>
  <c r="B297" i="1"/>
  <c r="C297" i="1" s="1"/>
  <c r="B287" i="1"/>
  <c r="C287" i="1" s="1"/>
  <c r="B247" i="1"/>
  <c r="C247" i="1" s="1"/>
  <c r="B257" i="1"/>
  <c r="C257" i="1" s="1"/>
  <c r="B267" i="1"/>
  <c r="C267" i="1" s="1"/>
  <c r="B277" i="1"/>
  <c r="C277" i="1" s="1"/>
  <c r="B298" i="1"/>
  <c r="C298" i="1" s="1"/>
  <c r="B288" i="1"/>
  <c r="C288" i="1" s="1"/>
  <c r="B248" i="1"/>
  <c r="C248" i="1" s="1"/>
  <c r="B258" i="1"/>
  <c r="C258" i="1" s="1"/>
  <c r="B268" i="1"/>
  <c r="C268" i="1" s="1"/>
  <c r="B278" i="1"/>
  <c r="C278" i="1" s="1"/>
  <c r="B299" i="1"/>
  <c r="C299" i="1" s="1"/>
  <c r="B289" i="1"/>
  <c r="C289" i="1" s="1"/>
  <c r="B249" i="1"/>
  <c r="C249" i="1" s="1"/>
  <c r="B259" i="1"/>
  <c r="C259" i="1" s="1"/>
  <c r="B269" i="1"/>
  <c r="C269" i="1" s="1"/>
  <c r="B279" i="1"/>
  <c r="C279" i="1" s="1"/>
  <c r="B300" i="1"/>
  <c r="C300" i="1" s="1"/>
  <c r="B290" i="1"/>
  <c r="C290" i="1" s="1"/>
  <c r="B250" i="1"/>
  <c r="C250" i="1" s="1"/>
  <c r="B260" i="1"/>
  <c r="C260" i="1" s="1"/>
  <c r="B270" i="1"/>
  <c r="C270" i="1" s="1"/>
  <c r="B280" i="1"/>
  <c r="C280" i="1" s="1"/>
  <c r="B301" i="1"/>
  <c r="C301" i="1" s="1"/>
  <c r="B291" i="1"/>
  <c r="C291" i="1" s="1"/>
  <c r="B251" i="1"/>
  <c r="C251" i="1" s="1"/>
  <c r="B261" i="1"/>
  <c r="C261" i="1" s="1"/>
  <c r="B271" i="1"/>
  <c r="C271" i="1" s="1"/>
  <c r="B281" i="1"/>
  <c r="C281" i="1" s="1"/>
  <c r="B352" i="1"/>
  <c r="C352" i="1" s="1"/>
  <c r="B342" i="1"/>
  <c r="C342" i="1" s="1"/>
  <c r="B302" i="1"/>
  <c r="C302" i="1" s="1"/>
  <c r="O302" i="1" s="1"/>
  <c r="B312" i="1"/>
  <c r="C312" i="1" s="1"/>
  <c r="B322" i="1"/>
  <c r="C322" i="1" s="1"/>
  <c r="B332" i="1"/>
  <c r="C332" i="1" s="1"/>
  <c r="B353" i="1"/>
  <c r="C353" i="1" s="1"/>
  <c r="B343" i="1"/>
  <c r="C343" i="1" s="1"/>
  <c r="B303" i="1"/>
  <c r="C303" i="1" s="1"/>
  <c r="B313" i="1"/>
  <c r="C313" i="1" s="1"/>
  <c r="B323" i="1"/>
  <c r="C323" i="1" s="1"/>
  <c r="B333" i="1"/>
  <c r="C333" i="1" s="1"/>
  <c r="B354" i="1"/>
  <c r="C354" i="1" s="1"/>
  <c r="B344" i="1"/>
  <c r="C344" i="1" s="1"/>
  <c r="B304" i="1"/>
  <c r="C304" i="1" s="1"/>
  <c r="B314" i="1"/>
  <c r="C314" i="1" s="1"/>
  <c r="B324" i="1"/>
  <c r="C324" i="1" s="1"/>
  <c r="B334" i="1"/>
  <c r="C334" i="1" s="1"/>
  <c r="B355" i="1"/>
  <c r="C355" i="1" s="1"/>
  <c r="B345" i="1"/>
  <c r="C345" i="1" s="1"/>
  <c r="B305" i="1"/>
  <c r="C305" i="1" s="1"/>
  <c r="B315" i="1"/>
  <c r="C315" i="1" s="1"/>
  <c r="B325" i="1"/>
  <c r="C325" i="1" s="1"/>
  <c r="B335" i="1"/>
  <c r="C335" i="1" s="1"/>
  <c r="B356" i="1"/>
  <c r="C356" i="1" s="1"/>
  <c r="B346" i="1"/>
  <c r="C346" i="1" s="1"/>
  <c r="B306" i="1"/>
  <c r="C306" i="1" s="1"/>
  <c r="B316" i="1"/>
  <c r="C316" i="1" s="1"/>
  <c r="B326" i="1"/>
  <c r="C326" i="1" s="1"/>
  <c r="B336" i="1"/>
  <c r="C336" i="1" s="1"/>
  <c r="B357" i="1"/>
  <c r="C357" i="1" s="1"/>
  <c r="B347" i="1"/>
  <c r="C347" i="1" s="1"/>
  <c r="B307" i="1"/>
  <c r="C307" i="1" s="1"/>
  <c r="B317" i="1"/>
  <c r="C317" i="1" s="1"/>
  <c r="B327" i="1"/>
  <c r="C327" i="1" s="1"/>
  <c r="B337" i="1"/>
  <c r="C337" i="1" s="1"/>
  <c r="B358" i="1"/>
  <c r="C358" i="1" s="1"/>
  <c r="B348" i="1"/>
  <c r="C348" i="1" s="1"/>
  <c r="B308" i="1"/>
  <c r="C308" i="1" s="1"/>
  <c r="B318" i="1"/>
  <c r="C318" i="1" s="1"/>
  <c r="B328" i="1"/>
  <c r="C328" i="1" s="1"/>
  <c r="B338" i="1"/>
  <c r="C338" i="1" s="1"/>
  <c r="B359" i="1"/>
  <c r="C359" i="1" s="1"/>
  <c r="B349" i="1"/>
  <c r="C349" i="1" s="1"/>
  <c r="B309" i="1"/>
  <c r="C309" i="1" s="1"/>
  <c r="B319" i="1"/>
  <c r="C319" i="1" s="1"/>
  <c r="B329" i="1"/>
  <c r="C329" i="1" s="1"/>
  <c r="B339" i="1"/>
  <c r="C339" i="1" s="1"/>
  <c r="B360" i="1"/>
  <c r="C360" i="1" s="1"/>
  <c r="B350" i="1"/>
  <c r="C350" i="1" s="1"/>
  <c r="B310" i="1"/>
  <c r="C310" i="1" s="1"/>
  <c r="B320" i="1"/>
  <c r="C320" i="1" s="1"/>
  <c r="B330" i="1"/>
  <c r="C330" i="1" s="1"/>
  <c r="B340" i="1"/>
  <c r="C340" i="1" s="1"/>
  <c r="B361" i="1"/>
  <c r="C361" i="1" s="1"/>
  <c r="B351" i="1"/>
  <c r="C351" i="1" s="1"/>
  <c r="B311" i="1"/>
  <c r="C311" i="1" s="1"/>
  <c r="B321" i="1"/>
  <c r="C321" i="1" s="1"/>
  <c r="B331" i="1"/>
  <c r="C331" i="1" s="1"/>
  <c r="B341" i="1"/>
  <c r="C341" i="1" s="1"/>
  <c r="B412" i="1"/>
  <c r="C412" i="1" s="1"/>
  <c r="B402" i="1"/>
  <c r="C402" i="1" s="1"/>
  <c r="B362" i="1"/>
  <c r="C362" i="1" s="1"/>
  <c r="O362" i="1" s="1"/>
  <c r="B372" i="1"/>
  <c r="C372" i="1" s="1"/>
  <c r="B382" i="1"/>
  <c r="C382" i="1" s="1"/>
  <c r="B392" i="1"/>
  <c r="C392" i="1" s="1"/>
  <c r="B413" i="1"/>
  <c r="C413" i="1" s="1"/>
  <c r="B403" i="1"/>
  <c r="C403" i="1" s="1"/>
  <c r="B363" i="1"/>
  <c r="C363" i="1" s="1"/>
  <c r="B373" i="1"/>
  <c r="C373" i="1" s="1"/>
  <c r="B383" i="1"/>
  <c r="C383" i="1" s="1"/>
  <c r="B393" i="1"/>
  <c r="C393" i="1" s="1"/>
  <c r="B414" i="1"/>
  <c r="C414" i="1" s="1"/>
  <c r="B404" i="1"/>
  <c r="C404" i="1" s="1"/>
  <c r="B364" i="1"/>
  <c r="C364" i="1" s="1"/>
  <c r="B374" i="1"/>
  <c r="C374" i="1" s="1"/>
  <c r="B384" i="1"/>
  <c r="C384" i="1" s="1"/>
  <c r="B394" i="1"/>
  <c r="C394" i="1" s="1"/>
  <c r="B415" i="1"/>
  <c r="C415" i="1" s="1"/>
  <c r="B405" i="1"/>
  <c r="C405" i="1" s="1"/>
  <c r="B365" i="1"/>
  <c r="C365" i="1" s="1"/>
  <c r="B375" i="1"/>
  <c r="C375" i="1" s="1"/>
  <c r="B385" i="1"/>
  <c r="C385" i="1" s="1"/>
  <c r="B395" i="1"/>
  <c r="C395" i="1" s="1"/>
  <c r="B416" i="1"/>
  <c r="C416" i="1" s="1"/>
  <c r="B406" i="1"/>
  <c r="C406" i="1" s="1"/>
  <c r="B366" i="1"/>
  <c r="C366" i="1" s="1"/>
  <c r="B376" i="1"/>
  <c r="C376" i="1" s="1"/>
  <c r="B386" i="1"/>
  <c r="C386" i="1" s="1"/>
  <c r="B396" i="1"/>
  <c r="C396" i="1" s="1"/>
  <c r="B417" i="1"/>
  <c r="C417" i="1" s="1"/>
  <c r="B407" i="1"/>
  <c r="C407" i="1" s="1"/>
  <c r="B367" i="1"/>
  <c r="C367" i="1" s="1"/>
  <c r="B377" i="1"/>
  <c r="C377" i="1" s="1"/>
  <c r="B387" i="1"/>
  <c r="C387" i="1" s="1"/>
  <c r="B397" i="1"/>
  <c r="C397" i="1" s="1"/>
  <c r="B418" i="1"/>
  <c r="C418" i="1" s="1"/>
  <c r="B408" i="1"/>
  <c r="C408" i="1" s="1"/>
  <c r="B368" i="1"/>
  <c r="C368" i="1" s="1"/>
  <c r="B378" i="1"/>
  <c r="C378" i="1" s="1"/>
  <c r="B388" i="1"/>
  <c r="C388" i="1" s="1"/>
  <c r="B398" i="1"/>
  <c r="C398" i="1" s="1"/>
  <c r="B419" i="1"/>
  <c r="C419" i="1" s="1"/>
  <c r="B409" i="1"/>
  <c r="C409" i="1" s="1"/>
  <c r="B369" i="1"/>
  <c r="C369" i="1" s="1"/>
  <c r="B379" i="1"/>
  <c r="C379" i="1" s="1"/>
  <c r="B389" i="1"/>
  <c r="C389" i="1" s="1"/>
  <c r="B399" i="1"/>
  <c r="C399" i="1" s="1"/>
  <c r="B420" i="1"/>
  <c r="C420" i="1" s="1"/>
  <c r="B410" i="1"/>
  <c r="C410" i="1" s="1"/>
  <c r="B370" i="1"/>
  <c r="C370" i="1" s="1"/>
  <c r="B380" i="1"/>
  <c r="C380" i="1" s="1"/>
  <c r="B390" i="1"/>
  <c r="C390" i="1" s="1"/>
  <c r="B400" i="1"/>
  <c r="C400" i="1" s="1"/>
  <c r="B421" i="1"/>
  <c r="C421" i="1" s="1"/>
  <c r="B411" i="1"/>
  <c r="C411" i="1" s="1"/>
  <c r="B371" i="1"/>
  <c r="C371" i="1" s="1"/>
  <c r="B381" i="1"/>
  <c r="C381" i="1" s="1"/>
  <c r="B391" i="1"/>
  <c r="C391" i="1" s="1"/>
  <c r="B401" i="1"/>
  <c r="C401" i="1" s="1"/>
  <c r="B472" i="1"/>
  <c r="C472" i="1" s="1"/>
  <c r="B462" i="1"/>
  <c r="C462" i="1" s="1"/>
  <c r="B422" i="1"/>
  <c r="C422" i="1" s="1"/>
  <c r="O422" i="1" s="1"/>
  <c r="B432" i="1"/>
  <c r="C432" i="1" s="1"/>
  <c r="B442" i="1"/>
  <c r="C442" i="1" s="1"/>
  <c r="B452" i="1"/>
  <c r="C452" i="1" s="1"/>
  <c r="B473" i="1"/>
  <c r="C473" i="1" s="1"/>
  <c r="B463" i="1"/>
  <c r="C463" i="1" s="1"/>
  <c r="B423" i="1"/>
  <c r="C423" i="1" s="1"/>
  <c r="B433" i="1"/>
  <c r="C433" i="1" s="1"/>
  <c r="B443" i="1"/>
  <c r="C443" i="1" s="1"/>
  <c r="B453" i="1"/>
  <c r="C453" i="1" s="1"/>
  <c r="B474" i="1"/>
  <c r="C474" i="1" s="1"/>
  <c r="B464" i="1"/>
  <c r="C464" i="1" s="1"/>
  <c r="B424" i="1"/>
  <c r="C424" i="1" s="1"/>
  <c r="B434" i="1"/>
  <c r="C434" i="1" s="1"/>
  <c r="B444" i="1"/>
  <c r="C444" i="1" s="1"/>
  <c r="B454" i="1"/>
  <c r="C454" i="1" s="1"/>
  <c r="B475" i="1"/>
  <c r="C475" i="1" s="1"/>
  <c r="B465" i="1"/>
  <c r="C465" i="1" s="1"/>
  <c r="B425" i="1"/>
  <c r="C425" i="1" s="1"/>
  <c r="B435" i="1"/>
  <c r="C435" i="1" s="1"/>
  <c r="B445" i="1"/>
  <c r="C445" i="1" s="1"/>
  <c r="B455" i="1"/>
  <c r="C455" i="1" s="1"/>
  <c r="B476" i="1"/>
  <c r="C476" i="1" s="1"/>
  <c r="B466" i="1"/>
  <c r="C466" i="1" s="1"/>
  <c r="B426" i="1"/>
  <c r="C426" i="1" s="1"/>
  <c r="B436" i="1"/>
  <c r="C436" i="1" s="1"/>
  <c r="B446" i="1"/>
  <c r="C446" i="1" s="1"/>
  <c r="B456" i="1"/>
  <c r="C456" i="1" s="1"/>
  <c r="B477" i="1"/>
  <c r="C477" i="1" s="1"/>
  <c r="B467" i="1"/>
  <c r="C467" i="1" s="1"/>
  <c r="B427" i="1"/>
  <c r="C427" i="1" s="1"/>
  <c r="B437" i="1"/>
  <c r="C437" i="1" s="1"/>
  <c r="B447" i="1"/>
  <c r="C447" i="1" s="1"/>
  <c r="B457" i="1"/>
  <c r="C457" i="1" s="1"/>
  <c r="B478" i="1"/>
  <c r="C478" i="1" s="1"/>
  <c r="B468" i="1"/>
  <c r="C468" i="1" s="1"/>
  <c r="B428" i="1"/>
  <c r="C428" i="1" s="1"/>
  <c r="B438" i="1"/>
  <c r="C438" i="1" s="1"/>
  <c r="B448" i="1"/>
  <c r="C448" i="1" s="1"/>
  <c r="B458" i="1"/>
  <c r="C458" i="1" s="1"/>
  <c r="B479" i="1"/>
  <c r="C479" i="1" s="1"/>
  <c r="B469" i="1"/>
  <c r="C469" i="1" s="1"/>
  <c r="B429" i="1"/>
  <c r="C429" i="1" s="1"/>
  <c r="B439" i="1"/>
  <c r="C439" i="1" s="1"/>
  <c r="B449" i="1"/>
  <c r="C449" i="1" s="1"/>
  <c r="B459" i="1"/>
  <c r="C459" i="1" s="1"/>
  <c r="B480" i="1"/>
  <c r="C480" i="1" s="1"/>
  <c r="B470" i="1"/>
  <c r="C470" i="1" s="1"/>
  <c r="B430" i="1"/>
  <c r="C430" i="1" s="1"/>
  <c r="B440" i="1"/>
  <c r="C440" i="1" s="1"/>
  <c r="B450" i="1"/>
  <c r="C450" i="1" s="1"/>
  <c r="B460" i="1"/>
  <c r="C460" i="1" s="1"/>
  <c r="B481" i="1"/>
  <c r="C481" i="1" s="1"/>
  <c r="B471" i="1"/>
  <c r="C471" i="1" s="1"/>
  <c r="B431" i="1"/>
  <c r="C431" i="1" s="1"/>
  <c r="B441" i="1"/>
  <c r="C441" i="1" s="1"/>
  <c r="B451" i="1"/>
  <c r="C451" i="1" s="1"/>
  <c r="B461" i="1"/>
  <c r="C461" i="1" s="1"/>
  <c r="B532" i="1"/>
  <c r="C532" i="1" s="1"/>
  <c r="B522" i="1"/>
  <c r="C522" i="1" s="1"/>
  <c r="B482" i="1"/>
  <c r="C482" i="1" s="1"/>
  <c r="O482" i="1" s="1"/>
  <c r="B492" i="1"/>
  <c r="C492" i="1" s="1"/>
  <c r="B502" i="1"/>
  <c r="C502" i="1" s="1"/>
  <c r="B512" i="1"/>
  <c r="C512" i="1" s="1"/>
  <c r="B533" i="1"/>
  <c r="C533" i="1" s="1"/>
  <c r="B523" i="1"/>
  <c r="C523" i="1" s="1"/>
  <c r="B483" i="1"/>
  <c r="C483" i="1" s="1"/>
  <c r="B493" i="1"/>
  <c r="C493" i="1" s="1"/>
  <c r="B503" i="1"/>
  <c r="C503" i="1" s="1"/>
  <c r="B513" i="1"/>
  <c r="C513" i="1" s="1"/>
  <c r="B534" i="1"/>
  <c r="C534" i="1" s="1"/>
  <c r="B524" i="1"/>
  <c r="C524" i="1" s="1"/>
  <c r="B484" i="1"/>
  <c r="C484" i="1" s="1"/>
  <c r="B494" i="1"/>
  <c r="C494" i="1" s="1"/>
  <c r="B504" i="1"/>
  <c r="C504" i="1" s="1"/>
  <c r="B514" i="1"/>
  <c r="C514" i="1" s="1"/>
  <c r="B535" i="1"/>
  <c r="C535" i="1" s="1"/>
  <c r="B525" i="1"/>
  <c r="C525" i="1" s="1"/>
  <c r="B485" i="1"/>
  <c r="C485" i="1" s="1"/>
  <c r="B495" i="1"/>
  <c r="C495" i="1" s="1"/>
  <c r="B505" i="1"/>
  <c r="C505" i="1" s="1"/>
  <c r="B515" i="1"/>
  <c r="C515" i="1" s="1"/>
  <c r="B536" i="1"/>
  <c r="C536" i="1" s="1"/>
  <c r="B526" i="1"/>
  <c r="C526" i="1" s="1"/>
  <c r="B486" i="1"/>
  <c r="C486" i="1" s="1"/>
  <c r="B496" i="1"/>
  <c r="C496" i="1" s="1"/>
  <c r="B506" i="1"/>
  <c r="C506" i="1" s="1"/>
  <c r="B516" i="1"/>
  <c r="C516" i="1" s="1"/>
  <c r="B537" i="1"/>
  <c r="C537" i="1" s="1"/>
  <c r="B527" i="1"/>
  <c r="C527" i="1" s="1"/>
  <c r="B487" i="1"/>
  <c r="C487" i="1" s="1"/>
  <c r="B497" i="1"/>
  <c r="C497" i="1" s="1"/>
  <c r="B507" i="1"/>
  <c r="C507" i="1" s="1"/>
  <c r="B517" i="1"/>
  <c r="C517" i="1" s="1"/>
  <c r="B538" i="1"/>
  <c r="C538" i="1" s="1"/>
  <c r="B528" i="1"/>
  <c r="C528" i="1" s="1"/>
  <c r="B488" i="1"/>
  <c r="C488" i="1" s="1"/>
  <c r="B498" i="1"/>
  <c r="C498" i="1" s="1"/>
  <c r="B508" i="1"/>
  <c r="C508" i="1" s="1"/>
  <c r="B518" i="1"/>
  <c r="C518" i="1" s="1"/>
  <c r="B539" i="1"/>
  <c r="C539" i="1" s="1"/>
  <c r="B529" i="1"/>
  <c r="C529" i="1" s="1"/>
  <c r="B489" i="1"/>
  <c r="C489" i="1" s="1"/>
  <c r="B499" i="1"/>
  <c r="C499" i="1" s="1"/>
  <c r="B509" i="1"/>
  <c r="C509" i="1" s="1"/>
  <c r="B519" i="1"/>
  <c r="C519" i="1" s="1"/>
  <c r="B540" i="1"/>
  <c r="C540" i="1" s="1"/>
  <c r="B530" i="1"/>
  <c r="C530" i="1" s="1"/>
  <c r="B490" i="1"/>
  <c r="C490" i="1" s="1"/>
  <c r="B500" i="1"/>
  <c r="C500" i="1" s="1"/>
  <c r="B510" i="1"/>
  <c r="C510" i="1" s="1"/>
  <c r="B520" i="1"/>
  <c r="C520" i="1" s="1"/>
  <c r="B541" i="1"/>
  <c r="C541" i="1" s="1"/>
  <c r="B531" i="1"/>
  <c r="C531" i="1" s="1"/>
  <c r="B491" i="1"/>
  <c r="C491" i="1" s="1"/>
  <c r="B501" i="1"/>
  <c r="C501" i="1" s="1"/>
  <c r="B511" i="1"/>
  <c r="C511" i="1" s="1"/>
  <c r="B521" i="1"/>
  <c r="C521" i="1" s="1"/>
  <c r="B592" i="1"/>
  <c r="C592" i="1" s="1"/>
  <c r="B582" i="1"/>
  <c r="C582" i="1" s="1"/>
  <c r="B542" i="1"/>
  <c r="C542" i="1" s="1"/>
  <c r="O542" i="1" s="1"/>
  <c r="B552" i="1"/>
  <c r="C552" i="1" s="1"/>
  <c r="B562" i="1"/>
  <c r="C562" i="1" s="1"/>
  <c r="B572" i="1"/>
  <c r="C572" i="1" s="1"/>
  <c r="B593" i="1"/>
  <c r="C593" i="1" s="1"/>
  <c r="B583" i="1"/>
  <c r="C583" i="1" s="1"/>
  <c r="B543" i="1"/>
  <c r="C543" i="1" s="1"/>
  <c r="B553" i="1"/>
  <c r="C553" i="1" s="1"/>
  <c r="B563" i="1"/>
  <c r="C563" i="1" s="1"/>
  <c r="B573" i="1"/>
  <c r="C573" i="1" s="1"/>
  <c r="B594" i="1"/>
  <c r="C594" i="1" s="1"/>
  <c r="B584" i="1"/>
  <c r="C584" i="1" s="1"/>
  <c r="B544" i="1"/>
  <c r="C544" i="1" s="1"/>
  <c r="B554" i="1"/>
  <c r="C554" i="1" s="1"/>
  <c r="B564" i="1"/>
  <c r="C564" i="1" s="1"/>
  <c r="B574" i="1"/>
  <c r="C574" i="1" s="1"/>
  <c r="B595" i="1"/>
  <c r="C595" i="1" s="1"/>
  <c r="B585" i="1"/>
  <c r="C585" i="1" s="1"/>
  <c r="B545" i="1"/>
  <c r="C545" i="1" s="1"/>
  <c r="B555" i="1"/>
  <c r="C555" i="1" s="1"/>
  <c r="B565" i="1"/>
  <c r="C565" i="1" s="1"/>
  <c r="B575" i="1"/>
  <c r="C575" i="1" s="1"/>
  <c r="B596" i="1"/>
  <c r="C596" i="1" s="1"/>
  <c r="B586" i="1"/>
  <c r="C586" i="1" s="1"/>
  <c r="B546" i="1"/>
  <c r="C546" i="1" s="1"/>
  <c r="B556" i="1"/>
  <c r="C556" i="1" s="1"/>
  <c r="B566" i="1"/>
  <c r="C566" i="1" s="1"/>
  <c r="B576" i="1"/>
  <c r="C576" i="1" s="1"/>
  <c r="B597" i="1"/>
  <c r="C597" i="1" s="1"/>
  <c r="B587" i="1"/>
  <c r="C587" i="1" s="1"/>
  <c r="B547" i="1"/>
  <c r="C547" i="1" s="1"/>
  <c r="B557" i="1"/>
  <c r="C557" i="1" s="1"/>
  <c r="B567" i="1"/>
  <c r="C567" i="1" s="1"/>
  <c r="B577" i="1"/>
  <c r="C577" i="1" s="1"/>
  <c r="B598" i="1"/>
  <c r="C598" i="1" s="1"/>
  <c r="B588" i="1"/>
  <c r="C588" i="1" s="1"/>
  <c r="B548" i="1"/>
  <c r="C548" i="1" s="1"/>
  <c r="B558" i="1"/>
  <c r="C558" i="1" s="1"/>
  <c r="B568" i="1"/>
  <c r="C568" i="1" s="1"/>
  <c r="B578" i="1"/>
  <c r="C578" i="1" s="1"/>
  <c r="B599" i="1"/>
  <c r="C599" i="1" s="1"/>
  <c r="B589" i="1"/>
  <c r="C589" i="1" s="1"/>
  <c r="B549" i="1"/>
  <c r="C549" i="1" s="1"/>
  <c r="B559" i="1"/>
  <c r="C559" i="1" s="1"/>
  <c r="B569" i="1"/>
  <c r="C569" i="1" s="1"/>
  <c r="B579" i="1"/>
  <c r="C579" i="1" s="1"/>
  <c r="B600" i="1"/>
  <c r="C600" i="1" s="1"/>
  <c r="B590" i="1"/>
  <c r="C590" i="1" s="1"/>
  <c r="B550" i="1"/>
  <c r="C550" i="1" s="1"/>
  <c r="B560" i="1"/>
  <c r="C560" i="1" s="1"/>
  <c r="B570" i="1"/>
  <c r="C570" i="1" s="1"/>
  <c r="B580" i="1"/>
  <c r="C580" i="1" s="1"/>
  <c r="B601" i="1"/>
  <c r="C601" i="1" s="1"/>
  <c r="B591" i="1"/>
  <c r="C591" i="1" s="1"/>
  <c r="B551" i="1"/>
  <c r="C551" i="1" s="1"/>
  <c r="B561" i="1"/>
  <c r="C561" i="1" s="1"/>
  <c r="B571" i="1"/>
  <c r="C571" i="1" s="1"/>
  <c r="B581" i="1"/>
  <c r="C581" i="1" s="1"/>
  <c r="B652" i="1"/>
  <c r="C652" i="1" s="1"/>
  <c r="B642" i="1"/>
  <c r="C642" i="1" s="1"/>
  <c r="B602" i="1"/>
  <c r="C602" i="1" s="1"/>
  <c r="O602" i="1" s="1"/>
  <c r="B612" i="1"/>
  <c r="C612" i="1" s="1"/>
  <c r="B622" i="1"/>
  <c r="C622" i="1" s="1"/>
  <c r="B632" i="1"/>
  <c r="C632" i="1" s="1"/>
  <c r="B653" i="1"/>
  <c r="C653" i="1" s="1"/>
  <c r="B643" i="1"/>
  <c r="C643" i="1" s="1"/>
  <c r="B603" i="1"/>
  <c r="C603" i="1" s="1"/>
  <c r="B613" i="1"/>
  <c r="C613" i="1" s="1"/>
  <c r="B623" i="1"/>
  <c r="C623" i="1" s="1"/>
  <c r="B633" i="1"/>
  <c r="C633" i="1" s="1"/>
  <c r="B654" i="1"/>
  <c r="C654" i="1" s="1"/>
  <c r="B644" i="1"/>
  <c r="C644" i="1" s="1"/>
  <c r="B604" i="1"/>
  <c r="C604" i="1" s="1"/>
  <c r="B614" i="1"/>
  <c r="C614" i="1" s="1"/>
  <c r="B624" i="1"/>
  <c r="C624" i="1" s="1"/>
  <c r="B634" i="1"/>
  <c r="C634" i="1" s="1"/>
  <c r="B655" i="1"/>
  <c r="C655" i="1" s="1"/>
  <c r="B645" i="1"/>
  <c r="C645" i="1" s="1"/>
  <c r="B605" i="1"/>
  <c r="C605" i="1" s="1"/>
  <c r="B615" i="1"/>
  <c r="C615" i="1" s="1"/>
  <c r="B625" i="1"/>
  <c r="C625" i="1" s="1"/>
  <c r="B635" i="1"/>
  <c r="C635" i="1" s="1"/>
  <c r="B656" i="1"/>
  <c r="C656" i="1" s="1"/>
  <c r="B646" i="1"/>
  <c r="C646" i="1" s="1"/>
  <c r="B606" i="1"/>
  <c r="C606" i="1" s="1"/>
  <c r="B616" i="1"/>
  <c r="C616" i="1" s="1"/>
  <c r="B626" i="1"/>
  <c r="C626" i="1" s="1"/>
  <c r="B636" i="1"/>
  <c r="C636" i="1" s="1"/>
  <c r="B657" i="1"/>
  <c r="C657" i="1" s="1"/>
  <c r="B647" i="1"/>
  <c r="C647" i="1" s="1"/>
  <c r="B607" i="1"/>
  <c r="C607" i="1" s="1"/>
  <c r="B617" i="1"/>
  <c r="C617" i="1" s="1"/>
  <c r="B627" i="1"/>
  <c r="C627" i="1" s="1"/>
  <c r="B637" i="1"/>
  <c r="C637" i="1" s="1"/>
  <c r="B658" i="1"/>
  <c r="C658" i="1" s="1"/>
  <c r="B648" i="1"/>
  <c r="C648" i="1" s="1"/>
  <c r="B608" i="1"/>
  <c r="C608" i="1" s="1"/>
  <c r="B618" i="1"/>
  <c r="C618" i="1" s="1"/>
  <c r="B628" i="1"/>
  <c r="C628" i="1" s="1"/>
  <c r="B638" i="1"/>
  <c r="C638" i="1" s="1"/>
  <c r="B659" i="1"/>
  <c r="C659" i="1" s="1"/>
  <c r="B649" i="1"/>
  <c r="C649" i="1" s="1"/>
  <c r="B609" i="1"/>
  <c r="C609" i="1" s="1"/>
  <c r="B619" i="1"/>
  <c r="C619" i="1" s="1"/>
  <c r="B629" i="1"/>
  <c r="C629" i="1" s="1"/>
  <c r="B639" i="1"/>
  <c r="C639" i="1" s="1"/>
  <c r="B660" i="1"/>
  <c r="C660" i="1" s="1"/>
  <c r="B650" i="1"/>
  <c r="C650" i="1" s="1"/>
  <c r="B610" i="1"/>
  <c r="C610" i="1" s="1"/>
  <c r="B620" i="1"/>
  <c r="C620" i="1" s="1"/>
  <c r="B630" i="1"/>
  <c r="C630" i="1" s="1"/>
  <c r="B640" i="1"/>
  <c r="C640" i="1" s="1"/>
  <c r="B661" i="1"/>
  <c r="C661" i="1" s="1"/>
  <c r="B651" i="1"/>
  <c r="C651" i="1" s="1"/>
  <c r="B611" i="1"/>
  <c r="C611" i="1" s="1"/>
  <c r="B621" i="1"/>
  <c r="C621" i="1" s="1"/>
  <c r="B631" i="1"/>
  <c r="C631" i="1" s="1"/>
  <c r="B641" i="1"/>
  <c r="C641" i="1" s="1"/>
  <c r="B712" i="1"/>
  <c r="C712" i="1" s="1"/>
  <c r="B702" i="1"/>
  <c r="C702" i="1" s="1"/>
  <c r="B662" i="1"/>
  <c r="C662" i="1" s="1"/>
  <c r="O662" i="1" s="1"/>
  <c r="B672" i="1"/>
  <c r="C672" i="1" s="1"/>
  <c r="B682" i="1"/>
  <c r="C682" i="1" s="1"/>
  <c r="B692" i="1"/>
  <c r="C692" i="1" s="1"/>
  <c r="B713" i="1"/>
  <c r="C713" i="1" s="1"/>
  <c r="B703" i="1"/>
  <c r="C703" i="1" s="1"/>
  <c r="B663" i="1"/>
  <c r="C663" i="1" s="1"/>
  <c r="B673" i="1"/>
  <c r="C673" i="1" s="1"/>
  <c r="B683" i="1"/>
  <c r="C683" i="1" s="1"/>
  <c r="B693" i="1"/>
  <c r="C693" i="1" s="1"/>
  <c r="B714" i="1"/>
  <c r="C714" i="1" s="1"/>
  <c r="B704" i="1"/>
  <c r="C704" i="1" s="1"/>
  <c r="B664" i="1"/>
  <c r="C664" i="1" s="1"/>
  <c r="B674" i="1"/>
  <c r="C674" i="1" s="1"/>
  <c r="B684" i="1"/>
  <c r="C684" i="1" s="1"/>
  <c r="B694" i="1"/>
  <c r="C694" i="1" s="1"/>
  <c r="B715" i="1"/>
  <c r="C715" i="1" s="1"/>
  <c r="B705" i="1"/>
  <c r="C705" i="1" s="1"/>
  <c r="B665" i="1"/>
  <c r="C665" i="1" s="1"/>
  <c r="B675" i="1"/>
  <c r="C675" i="1" s="1"/>
  <c r="B685" i="1"/>
  <c r="C685" i="1" s="1"/>
  <c r="B695" i="1"/>
  <c r="C695" i="1" s="1"/>
  <c r="B716" i="1"/>
  <c r="C716" i="1" s="1"/>
  <c r="B706" i="1"/>
  <c r="C706" i="1" s="1"/>
  <c r="B666" i="1"/>
  <c r="C666" i="1" s="1"/>
  <c r="B676" i="1"/>
  <c r="C676" i="1" s="1"/>
  <c r="B686" i="1"/>
  <c r="C686" i="1" s="1"/>
  <c r="B696" i="1"/>
  <c r="C696" i="1" s="1"/>
  <c r="B717" i="1"/>
  <c r="C717" i="1" s="1"/>
  <c r="B707" i="1"/>
  <c r="C707" i="1" s="1"/>
  <c r="B667" i="1"/>
  <c r="C667" i="1" s="1"/>
  <c r="B677" i="1"/>
  <c r="C677" i="1" s="1"/>
  <c r="B687" i="1"/>
  <c r="C687" i="1" s="1"/>
  <c r="B697" i="1"/>
  <c r="C697" i="1" s="1"/>
  <c r="B718" i="1"/>
  <c r="C718" i="1" s="1"/>
  <c r="B708" i="1"/>
  <c r="C708" i="1" s="1"/>
  <c r="B668" i="1"/>
  <c r="C668" i="1" s="1"/>
  <c r="B678" i="1"/>
  <c r="C678" i="1" s="1"/>
  <c r="B688" i="1"/>
  <c r="C688" i="1" s="1"/>
  <c r="B698" i="1"/>
  <c r="C698" i="1" s="1"/>
  <c r="B719" i="1"/>
  <c r="C719" i="1" s="1"/>
  <c r="B709" i="1"/>
  <c r="C709" i="1" s="1"/>
  <c r="B669" i="1"/>
  <c r="C669" i="1" s="1"/>
  <c r="B679" i="1"/>
  <c r="C679" i="1" s="1"/>
  <c r="B689" i="1"/>
  <c r="C689" i="1" s="1"/>
  <c r="B699" i="1"/>
  <c r="C699" i="1" s="1"/>
  <c r="B720" i="1"/>
  <c r="C720" i="1" s="1"/>
  <c r="B710" i="1"/>
  <c r="C710" i="1" s="1"/>
  <c r="B670" i="1"/>
  <c r="C670" i="1" s="1"/>
  <c r="B680" i="1"/>
  <c r="C680" i="1" s="1"/>
  <c r="B690" i="1"/>
  <c r="C690" i="1" s="1"/>
  <c r="B700" i="1"/>
  <c r="C700" i="1" s="1"/>
  <c r="B721" i="1"/>
  <c r="C721" i="1" s="1"/>
  <c r="B711" i="1"/>
  <c r="C711" i="1" s="1"/>
  <c r="B671" i="1"/>
  <c r="C671" i="1" s="1"/>
  <c r="B681" i="1"/>
  <c r="C681" i="1" s="1"/>
  <c r="B691" i="1"/>
  <c r="C691" i="1" s="1"/>
  <c r="B701" i="1"/>
  <c r="C701" i="1" s="1"/>
  <c r="B772" i="1"/>
  <c r="C772" i="1" s="1"/>
  <c r="B762" i="1"/>
  <c r="C762" i="1" s="1"/>
  <c r="B722" i="1"/>
  <c r="C722" i="1" s="1"/>
  <c r="O722" i="1" s="1"/>
  <c r="B732" i="1"/>
  <c r="C732" i="1" s="1"/>
  <c r="B742" i="1"/>
  <c r="C742" i="1" s="1"/>
  <c r="B752" i="1"/>
  <c r="C752" i="1" s="1"/>
  <c r="B773" i="1"/>
  <c r="C773" i="1" s="1"/>
  <c r="B763" i="1"/>
  <c r="C763" i="1" s="1"/>
  <c r="B723" i="1"/>
  <c r="C723" i="1" s="1"/>
  <c r="B733" i="1"/>
  <c r="C733" i="1" s="1"/>
  <c r="B743" i="1"/>
  <c r="C743" i="1" s="1"/>
  <c r="B753" i="1"/>
  <c r="C753" i="1" s="1"/>
  <c r="B774" i="1"/>
  <c r="C774" i="1" s="1"/>
  <c r="B764" i="1"/>
  <c r="C764" i="1" s="1"/>
  <c r="B724" i="1"/>
  <c r="C724" i="1" s="1"/>
  <c r="B734" i="1"/>
  <c r="C734" i="1" s="1"/>
  <c r="B744" i="1"/>
  <c r="C744" i="1" s="1"/>
  <c r="B754" i="1"/>
  <c r="C754" i="1" s="1"/>
  <c r="B775" i="1"/>
  <c r="C775" i="1" s="1"/>
  <c r="B765" i="1"/>
  <c r="C765" i="1" s="1"/>
  <c r="B725" i="1"/>
  <c r="C725" i="1" s="1"/>
  <c r="B735" i="1"/>
  <c r="C735" i="1" s="1"/>
  <c r="B745" i="1"/>
  <c r="C745" i="1" s="1"/>
  <c r="B755" i="1"/>
  <c r="C755" i="1" s="1"/>
  <c r="B776" i="1"/>
  <c r="C776" i="1" s="1"/>
  <c r="B766" i="1"/>
  <c r="C766" i="1" s="1"/>
  <c r="B726" i="1"/>
  <c r="C726" i="1" s="1"/>
  <c r="B736" i="1"/>
  <c r="C736" i="1" s="1"/>
  <c r="B746" i="1"/>
  <c r="C746" i="1" s="1"/>
  <c r="B756" i="1"/>
  <c r="C756" i="1" s="1"/>
  <c r="B777" i="1"/>
  <c r="C777" i="1" s="1"/>
  <c r="B767" i="1"/>
  <c r="C767" i="1" s="1"/>
  <c r="B727" i="1"/>
  <c r="C727" i="1" s="1"/>
  <c r="B737" i="1"/>
  <c r="C737" i="1" s="1"/>
  <c r="B747" i="1"/>
  <c r="C747" i="1" s="1"/>
  <c r="B757" i="1"/>
  <c r="C757" i="1" s="1"/>
  <c r="B778" i="1"/>
  <c r="C778" i="1" s="1"/>
  <c r="B768" i="1"/>
  <c r="C768" i="1" s="1"/>
  <c r="B728" i="1"/>
  <c r="C728" i="1" s="1"/>
  <c r="B738" i="1"/>
  <c r="C738" i="1" s="1"/>
  <c r="B748" i="1"/>
  <c r="C748" i="1" s="1"/>
  <c r="B758" i="1"/>
  <c r="C758" i="1" s="1"/>
  <c r="B779" i="1"/>
  <c r="C779" i="1" s="1"/>
  <c r="B769" i="1"/>
  <c r="C769" i="1" s="1"/>
  <c r="B729" i="1"/>
  <c r="C729" i="1" s="1"/>
  <c r="B739" i="1"/>
  <c r="C739" i="1" s="1"/>
  <c r="B749" i="1"/>
  <c r="C749" i="1" s="1"/>
  <c r="B759" i="1"/>
  <c r="C759" i="1" s="1"/>
  <c r="B780" i="1"/>
  <c r="C780" i="1" s="1"/>
  <c r="B770" i="1"/>
  <c r="C770" i="1" s="1"/>
  <c r="B730" i="1"/>
  <c r="C730" i="1" s="1"/>
  <c r="B740" i="1"/>
  <c r="C740" i="1" s="1"/>
  <c r="B750" i="1"/>
  <c r="C750" i="1" s="1"/>
  <c r="B760" i="1"/>
  <c r="C760" i="1" s="1"/>
  <c r="B781" i="1"/>
  <c r="C781" i="1" s="1"/>
  <c r="B771" i="1"/>
  <c r="C771" i="1" s="1"/>
  <c r="B731" i="1"/>
  <c r="C731" i="1" s="1"/>
  <c r="B741" i="1"/>
  <c r="C741" i="1" s="1"/>
  <c r="B751" i="1"/>
  <c r="C751" i="1" s="1"/>
  <c r="B761" i="1"/>
  <c r="C761" i="1" s="1"/>
  <c r="B832" i="1"/>
  <c r="C832" i="1" s="1"/>
  <c r="B822" i="1"/>
  <c r="C822" i="1" s="1"/>
  <c r="B782" i="1"/>
  <c r="C782" i="1" s="1"/>
  <c r="O782" i="1" s="1"/>
  <c r="B792" i="1"/>
  <c r="C792" i="1" s="1"/>
  <c r="B802" i="1"/>
  <c r="C802" i="1" s="1"/>
  <c r="B812" i="1"/>
  <c r="C812" i="1" s="1"/>
  <c r="B833" i="1"/>
  <c r="C833" i="1" s="1"/>
  <c r="B823" i="1"/>
  <c r="C823" i="1" s="1"/>
  <c r="B783" i="1"/>
  <c r="C783" i="1" s="1"/>
  <c r="B793" i="1"/>
  <c r="C793" i="1" s="1"/>
  <c r="B803" i="1"/>
  <c r="C803" i="1" s="1"/>
  <c r="B813" i="1"/>
  <c r="C813" i="1" s="1"/>
  <c r="B834" i="1"/>
  <c r="C834" i="1" s="1"/>
  <c r="B824" i="1"/>
  <c r="C824" i="1" s="1"/>
  <c r="B784" i="1"/>
  <c r="C784" i="1" s="1"/>
  <c r="B794" i="1"/>
  <c r="C794" i="1" s="1"/>
  <c r="B804" i="1"/>
  <c r="C804" i="1" s="1"/>
  <c r="B814" i="1"/>
  <c r="C814" i="1" s="1"/>
  <c r="B835" i="1"/>
  <c r="C835" i="1" s="1"/>
  <c r="B825" i="1"/>
  <c r="C825" i="1" s="1"/>
  <c r="B785" i="1"/>
  <c r="C785" i="1" s="1"/>
  <c r="B795" i="1"/>
  <c r="C795" i="1" s="1"/>
  <c r="B805" i="1"/>
  <c r="C805" i="1" s="1"/>
  <c r="B815" i="1"/>
  <c r="C815" i="1" s="1"/>
  <c r="B836" i="1"/>
  <c r="C836" i="1" s="1"/>
  <c r="B826" i="1"/>
  <c r="C826" i="1" s="1"/>
  <c r="B786" i="1"/>
  <c r="C786" i="1" s="1"/>
  <c r="B796" i="1"/>
  <c r="C796" i="1" s="1"/>
  <c r="B806" i="1"/>
  <c r="C806" i="1" s="1"/>
  <c r="B816" i="1"/>
  <c r="C816" i="1" s="1"/>
  <c r="B837" i="1"/>
  <c r="C837" i="1" s="1"/>
  <c r="B827" i="1"/>
  <c r="C827" i="1" s="1"/>
  <c r="B787" i="1"/>
  <c r="C787" i="1" s="1"/>
  <c r="B797" i="1"/>
  <c r="C797" i="1" s="1"/>
  <c r="B807" i="1"/>
  <c r="C807" i="1" s="1"/>
  <c r="B817" i="1"/>
  <c r="C817" i="1" s="1"/>
  <c r="B838" i="1"/>
  <c r="C838" i="1" s="1"/>
  <c r="B828" i="1"/>
  <c r="C828" i="1" s="1"/>
  <c r="B788" i="1"/>
  <c r="C788" i="1" s="1"/>
  <c r="B798" i="1"/>
  <c r="C798" i="1" s="1"/>
  <c r="B808" i="1"/>
  <c r="C808" i="1" s="1"/>
  <c r="B818" i="1"/>
  <c r="C818" i="1" s="1"/>
  <c r="B839" i="1"/>
  <c r="C839" i="1" s="1"/>
  <c r="B829" i="1"/>
  <c r="C829" i="1" s="1"/>
  <c r="B789" i="1"/>
  <c r="C789" i="1" s="1"/>
  <c r="B799" i="1"/>
  <c r="C799" i="1" s="1"/>
  <c r="B809" i="1"/>
  <c r="C809" i="1" s="1"/>
  <c r="B819" i="1"/>
  <c r="C819" i="1" s="1"/>
  <c r="B840" i="1"/>
  <c r="C840" i="1" s="1"/>
  <c r="B830" i="1"/>
  <c r="C830" i="1" s="1"/>
  <c r="B790" i="1"/>
  <c r="C790" i="1" s="1"/>
  <c r="B800" i="1"/>
  <c r="C800" i="1" s="1"/>
  <c r="B810" i="1"/>
  <c r="C810" i="1" s="1"/>
  <c r="B820" i="1"/>
  <c r="C820" i="1" s="1"/>
  <c r="B841" i="1"/>
  <c r="C841" i="1" s="1"/>
  <c r="B831" i="1"/>
  <c r="C831" i="1" s="1"/>
  <c r="B791" i="1"/>
  <c r="C791" i="1" s="1"/>
  <c r="B801" i="1"/>
  <c r="C801" i="1" s="1"/>
  <c r="B811" i="1"/>
  <c r="C811" i="1" s="1"/>
  <c r="B821" i="1"/>
  <c r="C821" i="1" s="1"/>
  <c r="B892" i="1"/>
  <c r="C892" i="1" s="1"/>
  <c r="B882" i="1"/>
  <c r="C882" i="1" s="1"/>
  <c r="B842" i="1"/>
  <c r="C842" i="1" s="1"/>
  <c r="O842" i="1" s="1"/>
  <c r="B852" i="1"/>
  <c r="C852" i="1" s="1"/>
  <c r="B862" i="1"/>
  <c r="C862" i="1" s="1"/>
  <c r="B872" i="1"/>
  <c r="C872" i="1" s="1"/>
  <c r="B893" i="1"/>
  <c r="C893" i="1" s="1"/>
  <c r="B883" i="1"/>
  <c r="C883" i="1" s="1"/>
  <c r="B843" i="1"/>
  <c r="C843" i="1" s="1"/>
  <c r="B853" i="1"/>
  <c r="C853" i="1" s="1"/>
  <c r="B863" i="1"/>
  <c r="C863" i="1" s="1"/>
  <c r="B873" i="1"/>
  <c r="C873" i="1" s="1"/>
  <c r="B894" i="1"/>
  <c r="C894" i="1" s="1"/>
  <c r="B884" i="1"/>
  <c r="C884" i="1" s="1"/>
  <c r="B844" i="1"/>
  <c r="C844" i="1" s="1"/>
  <c r="B854" i="1"/>
  <c r="C854" i="1" s="1"/>
  <c r="B864" i="1"/>
  <c r="C864" i="1" s="1"/>
  <c r="B874" i="1"/>
  <c r="C874" i="1" s="1"/>
  <c r="B895" i="1"/>
  <c r="C895" i="1" s="1"/>
  <c r="B885" i="1"/>
  <c r="C885" i="1" s="1"/>
  <c r="B845" i="1"/>
  <c r="C845" i="1" s="1"/>
  <c r="B855" i="1"/>
  <c r="C855" i="1" s="1"/>
  <c r="B865" i="1"/>
  <c r="C865" i="1" s="1"/>
  <c r="B875" i="1"/>
  <c r="C875" i="1" s="1"/>
  <c r="B896" i="1"/>
  <c r="C896" i="1" s="1"/>
  <c r="B886" i="1"/>
  <c r="C886" i="1" s="1"/>
  <c r="B846" i="1"/>
  <c r="C846" i="1" s="1"/>
  <c r="B856" i="1"/>
  <c r="C856" i="1" s="1"/>
  <c r="B866" i="1"/>
  <c r="C866" i="1" s="1"/>
  <c r="B876" i="1"/>
  <c r="C876" i="1" s="1"/>
  <c r="B897" i="1"/>
  <c r="C897" i="1" s="1"/>
  <c r="B887" i="1"/>
  <c r="C887" i="1" s="1"/>
  <c r="B847" i="1"/>
  <c r="C847" i="1" s="1"/>
  <c r="B857" i="1"/>
  <c r="C857" i="1" s="1"/>
  <c r="B867" i="1"/>
  <c r="C867" i="1" s="1"/>
  <c r="B877" i="1"/>
  <c r="C877" i="1" s="1"/>
  <c r="B952" i="1"/>
  <c r="C952" i="1" s="1"/>
  <c r="B942" i="1"/>
  <c r="C942" i="1" s="1"/>
  <c r="B902" i="1"/>
  <c r="C902" i="1" s="1"/>
  <c r="O902" i="1" s="1"/>
  <c r="B912" i="1"/>
  <c r="C912" i="1" s="1"/>
  <c r="B922" i="1"/>
  <c r="C922" i="1" s="1"/>
  <c r="B932" i="1"/>
  <c r="C932" i="1" s="1"/>
  <c r="B953" i="1"/>
  <c r="C953" i="1" s="1"/>
  <c r="B943" i="1"/>
  <c r="C943" i="1" s="1"/>
  <c r="B903" i="1"/>
  <c r="C903" i="1" s="1"/>
  <c r="B913" i="1"/>
  <c r="C913" i="1" s="1"/>
  <c r="B923" i="1"/>
  <c r="C923" i="1" s="1"/>
  <c r="B933" i="1"/>
  <c r="C933" i="1" s="1"/>
  <c r="B954" i="1"/>
  <c r="C954" i="1" s="1"/>
  <c r="B944" i="1"/>
  <c r="C944" i="1" s="1"/>
  <c r="B904" i="1"/>
  <c r="C904" i="1" s="1"/>
  <c r="B914" i="1"/>
  <c r="C914" i="1" s="1"/>
  <c r="B924" i="1"/>
  <c r="C924" i="1" s="1"/>
  <c r="B934" i="1"/>
  <c r="C934" i="1" s="1"/>
  <c r="B955" i="1"/>
  <c r="C955" i="1" s="1"/>
  <c r="B945" i="1"/>
  <c r="C945" i="1" s="1"/>
  <c r="B905" i="1"/>
  <c r="C905" i="1" s="1"/>
  <c r="B915" i="1"/>
  <c r="C915" i="1" s="1"/>
  <c r="B925" i="1"/>
  <c r="C925" i="1" s="1"/>
  <c r="B935" i="1"/>
  <c r="C935" i="1" s="1"/>
  <c r="B956" i="1"/>
  <c r="C956" i="1" s="1"/>
  <c r="B946" i="1"/>
  <c r="C946" i="1" s="1"/>
  <c r="B906" i="1"/>
  <c r="C906" i="1" s="1"/>
  <c r="B916" i="1"/>
  <c r="C916" i="1" s="1"/>
  <c r="B926" i="1"/>
  <c r="C926" i="1" s="1"/>
  <c r="B936" i="1"/>
  <c r="C936" i="1" s="1"/>
  <c r="B957" i="1"/>
  <c r="C957" i="1" s="1"/>
  <c r="B947" i="1"/>
  <c r="C947" i="1" s="1"/>
  <c r="B907" i="1"/>
  <c r="C907" i="1" s="1"/>
  <c r="B917" i="1"/>
  <c r="C917" i="1" s="1"/>
  <c r="B927" i="1"/>
  <c r="C927" i="1" s="1"/>
  <c r="B937" i="1"/>
  <c r="C937" i="1" s="1"/>
  <c r="B958" i="1"/>
  <c r="C958" i="1" s="1"/>
  <c r="B948" i="1"/>
  <c r="C948" i="1" s="1"/>
  <c r="B908" i="1"/>
  <c r="C908" i="1" s="1"/>
  <c r="B918" i="1"/>
  <c r="C918" i="1" s="1"/>
  <c r="B928" i="1"/>
  <c r="C928" i="1" s="1"/>
  <c r="B938" i="1"/>
  <c r="C938" i="1" s="1"/>
  <c r="B959" i="1"/>
  <c r="C959" i="1" s="1"/>
  <c r="B949" i="1"/>
  <c r="C949" i="1" s="1"/>
  <c r="B909" i="1"/>
  <c r="C909" i="1" s="1"/>
  <c r="B919" i="1"/>
  <c r="C919" i="1" s="1"/>
  <c r="B929" i="1"/>
  <c r="C929" i="1" s="1"/>
  <c r="B939" i="1"/>
  <c r="C939" i="1" s="1"/>
  <c r="B960" i="1"/>
  <c r="C960" i="1" s="1"/>
  <c r="B950" i="1"/>
  <c r="C950" i="1" s="1"/>
  <c r="B910" i="1"/>
  <c r="C910" i="1" s="1"/>
  <c r="B920" i="1"/>
  <c r="C920" i="1" s="1"/>
  <c r="B930" i="1"/>
  <c r="C930" i="1" s="1"/>
  <c r="B940" i="1"/>
  <c r="C940" i="1" s="1"/>
  <c r="B961" i="1"/>
  <c r="C961" i="1" s="1"/>
  <c r="B951" i="1"/>
  <c r="C951" i="1" s="1"/>
  <c r="B911" i="1"/>
  <c r="C911" i="1" s="1"/>
  <c r="B921" i="1"/>
  <c r="C921" i="1" s="1"/>
  <c r="B931" i="1"/>
  <c r="C931" i="1" s="1"/>
  <c r="B941" i="1"/>
  <c r="C941" i="1" s="1"/>
  <c r="B52" i="1"/>
  <c r="C52" i="1" s="1"/>
  <c r="AB902" i="1" l="1"/>
  <c r="AA902" i="1"/>
  <c r="W902" i="1"/>
  <c r="Z902" i="1"/>
  <c r="X902" i="1"/>
  <c r="Y902" i="1"/>
  <c r="M2" i="1"/>
  <c r="Y2" i="1" s="1"/>
  <c r="M762" i="1"/>
  <c r="X722" i="1" s="1"/>
  <c r="M682" i="1"/>
  <c r="AA662" i="1" s="1"/>
  <c r="M602" i="1"/>
  <c r="Y602" i="1" s="1"/>
  <c r="M522" i="1"/>
  <c r="X482" i="1" s="1"/>
  <c r="M362" i="1"/>
  <c r="Y362" i="1" s="1"/>
  <c r="M282" i="1"/>
  <c r="X242" i="1" s="1"/>
  <c r="M202" i="1"/>
  <c r="AA182" i="1" s="1"/>
  <c r="M122" i="1"/>
  <c r="Y122" i="1" s="1"/>
  <c r="M42" i="1"/>
  <c r="X2" i="1" s="1"/>
  <c r="M442" i="1"/>
  <c r="AA422" i="1" s="1"/>
  <c r="M792" i="1"/>
  <c r="Z782" i="1" s="1"/>
  <c r="M752" i="1"/>
  <c r="AB722" i="1" s="1"/>
  <c r="M712" i="1"/>
  <c r="W662" i="1" s="1"/>
  <c r="M672" i="1"/>
  <c r="Z662" i="1" s="1"/>
  <c r="M632" i="1"/>
  <c r="AB602" i="1" s="1"/>
  <c r="M592" i="1"/>
  <c r="W542" i="1" s="1"/>
  <c r="M552" i="1"/>
  <c r="Z542" i="1" s="1"/>
  <c r="M512" i="1"/>
  <c r="AB482" i="1" s="1"/>
  <c r="M472" i="1"/>
  <c r="W422" i="1" s="1"/>
  <c r="M432" i="1"/>
  <c r="Z422" i="1" s="1"/>
  <c r="M392" i="1"/>
  <c r="AB362" i="1" s="1"/>
  <c r="M352" i="1"/>
  <c r="W302" i="1" s="1"/>
  <c r="M312" i="1"/>
  <c r="Z302" i="1" s="1"/>
  <c r="M272" i="1"/>
  <c r="AB242" i="1" s="1"/>
  <c r="M232" i="1"/>
  <c r="W182" i="1" s="1"/>
  <c r="M192" i="1"/>
  <c r="Z182" i="1" s="1"/>
  <c r="M152" i="1"/>
  <c r="AB122" i="1" s="1"/>
  <c r="M112" i="1"/>
  <c r="W62" i="1" s="1"/>
  <c r="M72" i="1"/>
  <c r="Z62" i="1" s="1"/>
  <c r="M32" i="1"/>
  <c r="AB2" i="1" s="1"/>
  <c r="M822" i="1"/>
  <c r="X782" i="1" s="1"/>
  <c r="M782" i="1"/>
  <c r="Y782" i="1" s="1"/>
  <c r="M742" i="1"/>
  <c r="AA722" i="1" s="1"/>
  <c r="M702" i="1"/>
  <c r="X662" i="1" s="1"/>
  <c r="M662" i="1"/>
  <c r="Y662" i="1" s="1"/>
  <c r="M622" i="1"/>
  <c r="AA602" i="1" s="1"/>
  <c r="M582" i="1"/>
  <c r="X542" i="1" s="1"/>
  <c r="M542" i="1"/>
  <c r="Y542" i="1" s="1"/>
  <c r="M502" i="1"/>
  <c r="AA482" i="1" s="1"/>
  <c r="M462" i="1"/>
  <c r="X422" i="1" s="1"/>
  <c r="M422" i="1"/>
  <c r="Y422" i="1" s="1"/>
  <c r="M382" i="1"/>
  <c r="AA362" i="1" s="1"/>
  <c r="M342" i="1"/>
  <c r="X302" i="1" s="1"/>
  <c r="M302" i="1"/>
  <c r="Y302" i="1" s="1"/>
  <c r="M262" i="1"/>
  <c r="AA242" i="1" s="1"/>
  <c r="M222" i="1"/>
  <c r="X182" i="1" s="1"/>
  <c r="M182" i="1"/>
  <c r="Y182" i="1" s="1"/>
  <c r="M142" i="1"/>
  <c r="AA122" i="1" s="1"/>
  <c r="M102" i="1"/>
  <c r="X62" i="1" s="1"/>
  <c r="M62" i="1"/>
  <c r="Y62" i="1" s="1"/>
  <c r="M22" i="1"/>
  <c r="AA2" i="1" s="1"/>
  <c r="M812" i="1"/>
  <c r="AB782" i="1" s="1"/>
  <c r="M802" i="1"/>
  <c r="AA782" i="1" s="1"/>
  <c r="M772" i="1"/>
  <c r="W722" i="1" s="1"/>
  <c r="M732" i="1"/>
  <c r="Z722" i="1" s="1"/>
  <c r="M722" i="1"/>
  <c r="Y722" i="1" s="1"/>
  <c r="M692" i="1"/>
  <c r="AB662" i="1" s="1"/>
  <c r="M652" i="1"/>
  <c r="W602" i="1" s="1"/>
  <c r="M642" i="1"/>
  <c r="X602" i="1" s="1"/>
  <c r="M612" i="1"/>
  <c r="Z602" i="1" s="1"/>
  <c r="M572" i="1"/>
  <c r="AB542" i="1" s="1"/>
  <c r="M562" i="1"/>
  <c r="AA542" i="1" s="1"/>
  <c r="M532" i="1"/>
  <c r="W482" i="1" s="1"/>
  <c r="M492" i="1"/>
  <c r="Z482" i="1" s="1"/>
  <c r="M482" i="1"/>
  <c r="Y482" i="1" s="1"/>
  <c r="M452" i="1"/>
  <c r="AB422" i="1" s="1"/>
  <c r="M412" i="1"/>
  <c r="W362" i="1" s="1"/>
  <c r="M402" i="1"/>
  <c r="X362" i="1" s="1"/>
  <c r="M372" i="1"/>
  <c r="Z362" i="1" s="1"/>
  <c r="M332" i="1"/>
  <c r="AB302" i="1" s="1"/>
  <c r="M322" i="1"/>
  <c r="AA302" i="1" s="1"/>
  <c r="M292" i="1"/>
  <c r="W242" i="1" s="1"/>
  <c r="M252" i="1"/>
  <c r="Z242" i="1" s="1"/>
  <c r="M242" i="1"/>
  <c r="Y242" i="1" s="1"/>
  <c r="M212" i="1"/>
  <c r="AB182" i="1" s="1"/>
  <c r="M172" i="1"/>
  <c r="W122" i="1" s="1"/>
  <c r="M162" i="1"/>
  <c r="X122" i="1" s="1"/>
  <c r="M132" i="1"/>
  <c r="Z122" i="1" s="1"/>
  <c r="M92" i="1"/>
  <c r="AB62" i="1" s="1"/>
  <c r="M82" i="1"/>
  <c r="AA62" i="1" s="1"/>
  <c r="M52" i="1"/>
  <c r="W2" i="1" s="1"/>
  <c r="M12" i="1"/>
  <c r="Z2" i="1" s="1"/>
</calcChain>
</file>

<file path=xl/sharedStrings.xml><?xml version="1.0" encoding="utf-8"?>
<sst xmlns="http://schemas.openxmlformats.org/spreadsheetml/2006/main" count="3150" uniqueCount="234">
  <si>
    <t>../instances/S1/p10100/p10100-11.txt</t>
  </si>
  <si>
    <t>solveCPCP_D</t>
  </si>
  <si>
    <t>Optimal</t>
  </si>
  <si>
    <t>SequentialSearch</t>
  </si>
  <si>
    <t>BinarySearch</t>
  </si>
  <si>
    <t>LayeredSearch-2</t>
  </si>
  <si>
    <t>LayeredSearch-3</t>
  </si>
  <si>
    <t>LayeredSearch-4</t>
  </si>
  <si>
    <t>../instances/S1/p10100/p10100-12.txt</t>
  </si>
  <si>
    <t>../instances/S1/p10100/p10100-13.txt</t>
  </si>
  <si>
    <t>../instances/S1/p10100/p10100-14.txt</t>
  </si>
  <si>
    <t>../instances/S1/p10100/p10100-15.txt</t>
  </si>
  <si>
    <t>../instances/S1/p10100/p10100-16.txt</t>
  </si>
  <si>
    <t>../instances/S1/p10100/p10100-17.txt</t>
  </si>
  <si>
    <t>../instances/S1/p10100/p10100-18.txt</t>
  </si>
  <si>
    <t>../instances/S1/p10100/p10100-19.txt</t>
  </si>
  <si>
    <t>../instances/S1/p10100/p10100-20.txt</t>
  </si>
  <si>
    <t>../instances/S1/p1250/p1250-1.txt</t>
  </si>
  <si>
    <t>../instances/S1/p1250/p1250-10.txt</t>
  </si>
  <si>
    <t>../instances/S1/p1250/p1250-2.txt</t>
  </si>
  <si>
    <t>../instances/S1/p1250/p1250-3.txt</t>
  </si>
  <si>
    <t>../instances/S1/p1250/p1250-4.txt</t>
  </si>
  <si>
    <t>../instances/S1/p1250/p1250-5.txt</t>
  </si>
  <si>
    <t>../instances/S1/p1250/p1250-6.txt</t>
  </si>
  <si>
    <t>../instances/S1/p1250/p1250-7.txt</t>
  </si>
  <si>
    <t>../instances/S1/p1250/p1250-8.txt</t>
  </si>
  <si>
    <t>../instances/S1/p1250/p1250-9.txt</t>
  </si>
  <si>
    <t>../instances/S1/p15150/p15150-21.txt</t>
  </si>
  <si>
    <t>UserLimit</t>
  </si>
  <si>
    <t>../instances/S1/p15150/p15150-22.txt</t>
  </si>
  <si>
    <t>../instances/S1/p15150/p15150-23.txt</t>
  </si>
  <si>
    <t>../instances/S1/p15150/p15150-24.txt</t>
  </si>
  <si>
    <t>../instances/S1/p15150/p15150-25.txt</t>
  </si>
  <si>
    <t>../instances/S1/p15150/p15150-26.txt</t>
  </si>
  <si>
    <t>../instances/S1/p15150/p15150-27.txt</t>
  </si>
  <si>
    <t>../instances/S1/p15150/p15150-28.txt</t>
  </si>
  <si>
    <t>../instances/S1/p15150/p15150-29.txt</t>
  </si>
  <si>
    <t>../instances/S1/p15150/p15150-30.txt</t>
  </si>
  <si>
    <t>../instances/S1/p1650/p1650-1.txt</t>
  </si>
  <si>
    <t>../instances/S1/p1650/p1650-10.txt</t>
  </si>
  <si>
    <t>../instances/S1/p1650/p1650-2.txt</t>
  </si>
  <si>
    <t>../instances/S1/p1650/p1650-3.txt</t>
  </si>
  <si>
    <t>../instances/S1/p1650/p1650-4.txt</t>
  </si>
  <si>
    <t>../instances/S1/p1650/p1650-5.txt</t>
  </si>
  <si>
    <t>../instances/S1/p1650/p1650-6.txt</t>
  </si>
  <si>
    <t>../instances/S1/p1650/p1650-7.txt</t>
  </si>
  <si>
    <t>../instances/S1/p1650/p1650-8.txt</t>
  </si>
  <si>
    <t>../instances/S1/p1650/p1650-9.txt</t>
  </si>
  <si>
    <t>../instances/S1/p20200/p20200-31.txt</t>
  </si>
  <si>
    <t>../instances/S1/p20200/p20200-32.txt</t>
  </si>
  <si>
    <t>../instances/S1/p20200/p20200-33.txt</t>
  </si>
  <si>
    <t>../instances/S1/p20200/p20200-34.txt</t>
  </si>
  <si>
    <t>../instances/S1/p20200/p20200-35.txt</t>
  </si>
  <si>
    <t>../instances/S1/p20200/p20200-36.txt</t>
  </si>
  <si>
    <t>../instances/S1/p20200/p20200-37.txt</t>
  </si>
  <si>
    <t>../instances/S1/p20200/p20200-38.txt</t>
  </si>
  <si>
    <t>../instances/S1/p20200/p20200-39.txt</t>
  </si>
  <si>
    <t>../instances/S1/p20200/p20200-40.txt</t>
  </si>
  <si>
    <t>../instances/S1/p2050/p2050-1.txt</t>
  </si>
  <si>
    <t>../instances/S1/p2050/p2050-10.txt</t>
  </si>
  <si>
    <t>../instances/S1/p2050/p2050-2.txt</t>
  </si>
  <si>
    <t>../instances/S1/p2050/p2050-3.txt</t>
  </si>
  <si>
    <t>../instances/S1/p2050/p2050-4.txt</t>
  </si>
  <si>
    <t>../instances/S1/p2050/p2050-5.txt</t>
  </si>
  <si>
    <t>../instances/S1/p2050/p2050-6.txt</t>
  </si>
  <si>
    <t>../instances/S1/p2050/p2050-7.txt</t>
  </si>
  <si>
    <t>../instances/S1/p2050/p2050-8.txt</t>
  </si>
  <si>
    <t>../instances/S1/p2050/p2050-9.txt</t>
  </si>
  <si>
    <t>../instances/S1/p25100/p25100-11.txt</t>
  </si>
  <si>
    <t>../instances/S1/p25100/p25100-12.txt</t>
  </si>
  <si>
    <t>../instances/S1/p25100/p25100-13.txt</t>
  </si>
  <si>
    <t>../instances/S1/p25100/p25100-14.txt</t>
  </si>
  <si>
    <t>../instances/S1/p25100/p25100-15.txt</t>
  </si>
  <si>
    <t>../instances/S1/p25100/p25100-16.txt</t>
  </si>
  <si>
    <t>../instances/S1/p25100/p25100-17.txt</t>
  </si>
  <si>
    <t>../instances/S1/p25100/p25100-18.txt</t>
  </si>
  <si>
    <t>../instances/S1/p25100/p25100-19.txt</t>
  </si>
  <si>
    <t>../instances/S1/p25100/p25100-20.txt</t>
  </si>
  <si>
    <t>../instances/S1/p33100/p33100-11.txt</t>
  </si>
  <si>
    <t>../instances/S1/p33100/p33100-12.txt</t>
  </si>
  <si>
    <t>../instances/S1/p33100/p33100-13.txt</t>
  </si>
  <si>
    <t>../instances/S1/p33100/p33100-14.txt</t>
  </si>
  <si>
    <t>../instances/S1/p33100/p33100-15.txt</t>
  </si>
  <si>
    <t>../instances/S1/p33100/p33100-16.txt</t>
  </si>
  <si>
    <t>../instances/S1/p33100/p33100-17.txt</t>
  </si>
  <si>
    <t>../instances/S1/p33100/p33100-18.txt</t>
  </si>
  <si>
    <t>../instances/S1/p33100/p33100-19.txt</t>
  </si>
  <si>
    <t>../instances/S1/p33100/p33100-20.txt</t>
  </si>
  <si>
    <t>../instances/S1/p37150/p37150-21.txt</t>
  </si>
  <si>
    <t>../instances/S1/p37150/p37150-22.txt</t>
  </si>
  <si>
    <t>../instances/S1/p37150/p37150-23.txt</t>
  </si>
  <si>
    <t>../instances/S1/p37150/p37150-24.txt</t>
  </si>
  <si>
    <t>../instances/S1/p37150/p37150-25.txt</t>
  </si>
  <si>
    <t>../instances/S1/p37150/p37150-26.txt</t>
  </si>
  <si>
    <t>../instances/S1/p37150/p37150-27.txt</t>
  </si>
  <si>
    <t>../instances/S1/p37150/p37150-28.txt</t>
  </si>
  <si>
    <t>../instances/S1/p37150/p37150-29.txt</t>
  </si>
  <si>
    <t>../instances/S1/p37150/p37150-30.txt</t>
  </si>
  <si>
    <t>../instances/S1/p40100/p40100-11.txt</t>
  </si>
  <si>
    <t>../instances/S1/p40100/p40100-12.txt</t>
  </si>
  <si>
    <t>../instances/S1/p40100/p40100-13.txt</t>
  </si>
  <si>
    <t>../instances/S1/p40100/p40100-14.txt</t>
  </si>
  <si>
    <t>../instances/S1/p40100/p40100-15.txt</t>
  </si>
  <si>
    <t>../instances/S1/p40100/p40100-16.txt</t>
  </si>
  <si>
    <t>../instances/S1/p40100/p40100-17.txt</t>
  </si>
  <si>
    <t>../instances/S1/p40100/p40100-18.txt</t>
  </si>
  <si>
    <t>../instances/S1/p40100/p40100-19.txt</t>
  </si>
  <si>
    <t>../instances/S1/p40100/p40100-20.txt</t>
  </si>
  <si>
    <t>../instances/S1/p50150/p50150-21.txt</t>
  </si>
  <si>
    <t>../instances/S1/p50150/p50150-22.txt</t>
  </si>
  <si>
    <t>../instances/S1/p50150/p50150-23.txt</t>
  </si>
  <si>
    <t>../instances/S1/p50150/p50150-24.txt</t>
  </si>
  <si>
    <t>../instances/S1/p50150/p50150-25.txt</t>
  </si>
  <si>
    <t>../instances/S1/p50150/p50150-26.txt</t>
  </si>
  <si>
    <t>../instances/S1/p50150/p50150-27.txt</t>
  </si>
  <si>
    <t>../instances/S1/p50150/p50150-28.txt</t>
  </si>
  <si>
    <t>../instances/S1/p50150/p50150-29.txt</t>
  </si>
  <si>
    <t>../instances/S1/p50150/p50150-30.txt</t>
  </si>
  <si>
    <t>../instances/S1/p50200/p50200-31.txt</t>
  </si>
  <si>
    <t>../instances/S1/p50200/p50200-32.txt</t>
  </si>
  <si>
    <t>../instances/S1/p50200/p50200-33.txt</t>
  </si>
  <si>
    <t>../instances/S1/p50200/p50200-34.txt</t>
  </si>
  <si>
    <t>../instances/S1/p50200/p50200-35.txt</t>
  </si>
  <si>
    <t>../instances/S1/p50200/p50200-36.txt</t>
  </si>
  <si>
    <t>../instances/S1/p50200/p50200-37.txt</t>
  </si>
  <si>
    <t>../instances/S1/p50200/p50200-38.txt</t>
  </si>
  <si>
    <t>../instances/S1/p50200/p50200-39.txt</t>
  </si>
  <si>
    <t>../instances/S1/p50200/p50200-40.txt</t>
  </si>
  <si>
    <t>../instances/S1/p550/p550-1.txt</t>
  </si>
  <si>
    <t>../instances/S1/p550/p550-10.txt</t>
  </si>
  <si>
    <t>../instances/S1/p550/p550-2.txt</t>
  </si>
  <si>
    <t>../instances/S1/p550/p550-3.txt</t>
  </si>
  <si>
    <t>../instances/S1/p550/p550-4.txt</t>
  </si>
  <si>
    <t>../instances/S1/p550/p550-5.txt</t>
  </si>
  <si>
    <t>../instances/S1/p550/p550-6.txt</t>
  </si>
  <si>
    <t>../instances/S1/p550/p550-7.txt</t>
  </si>
  <si>
    <t>../instances/S1/p550/p550-8.txt</t>
  </si>
  <si>
    <t>../instances/S1/p550/p550-9.txt</t>
  </si>
  <si>
    <t>../instances/S1/p60150/p60150-21.txt</t>
  </si>
  <si>
    <t>../instances/S1/p60150/p60150-22.txt</t>
  </si>
  <si>
    <t>../instances/S1/p60150/p60150-23.txt</t>
  </si>
  <si>
    <t>../instances/S1/p60150/p60150-24.txt</t>
  </si>
  <si>
    <t>../instances/S1/p60150/p60150-25.txt</t>
  </si>
  <si>
    <t>../instances/S1/p60150/p60150-26.txt</t>
  </si>
  <si>
    <t>../instances/S1/p60150/p60150-27.txt</t>
  </si>
  <si>
    <t>../instances/S1/p60150/p60150-28.txt</t>
  </si>
  <si>
    <t>../instances/S1/p60150/p60150-29.txt</t>
  </si>
  <si>
    <t>../instances/S1/p60150/p60150-30.txt</t>
  </si>
  <si>
    <t>../instances/S1/p66200/p66200-31.txt</t>
  </si>
  <si>
    <t>../instances/S1/p66200/p66200-32.txt</t>
  </si>
  <si>
    <t>../instances/S1/p66200/p66200-33.txt</t>
  </si>
  <si>
    <t>../instances/S1/p66200/p66200-34.txt</t>
  </si>
  <si>
    <t>../instances/S1/p66200/p66200-35.txt</t>
  </si>
  <si>
    <t>../instances/S1/p66200/p66200-36.txt</t>
  </si>
  <si>
    <t>../instances/S1/p80200/p80200-31.txt</t>
  </si>
  <si>
    <t>../instances/S1/p80200/p80200-32.txt</t>
  </si>
  <si>
    <t>../instances/S1/p80200/p80200-33.txt</t>
  </si>
  <si>
    <t>../instances/S1/p80200/p80200-34.txt</t>
  </si>
  <si>
    <t>../instances/S1/p80200/p80200-35.txt</t>
  </si>
  <si>
    <t>../instances/S1/p80200/p80200-36.txt</t>
  </si>
  <si>
    <t>../instances/S1/p80200/p80200-37.txt</t>
  </si>
  <si>
    <t>../instances/S1/p80200/p80200-38.txt</t>
  </si>
  <si>
    <t>../instances/S1/p80200/p80200-39.txt</t>
  </si>
  <si>
    <t>../instances/S1/p80200/p80200-40.txt</t>
  </si>
  <si>
    <t>instance</t>
  </si>
  <si>
    <t>method</t>
  </si>
  <si>
    <t>LB</t>
  </si>
  <si>
    <t>UB</t>
  </si>
  <si>
    <t>OPT</t>
  </si>
  <si>
    <t>Status</t>
  </si>
  <si>
    <t>ILS_SOL</t>
  </si>
  <si>
    <t>Time</t>
  </si>
  <si>
    <t>Instance set</t>
  </si>
  <si>
    <t>instance set + instance</t>
  </si>
  <si>
    <t>AVG Time</t>
  </si>
  <si>
    <t>#OPT</t>
  </si>
  <si>
    <t>Gap(%)</t>
  </si>
  <si>
    <t>Avg Gap (%)</t>
  </si>
  <si>
    <t>../instances/S1/p66200/p66200-37.txt</t>
  </si>
  <si>
    <t>../instances/S1/p66200/p66200-38.txt</t>
  </si>
  <si>
    <t>../instances/S1/p66200/p66200-39.txt</t>
  </si>
  <si>
    <t>../instances/S1/p66200/p66200-40.txt</t>
  </si>
  <si>
    <t xml:space="preserve"> 10/10 </t>
  </si>
  <si>
    <t>10/10</t>
  </si>
  <si>
    <t xml:space="preserve"> 8/10 </t>
  </si>
  <si>
    <t xml:space="preserve"> 9/10 </t>
  </si>
  <si>
    <t xml:space="preserve"> 6/10 </t>
  </si>
  <si>
    <t xml:space="preserve"> 1/10 </t>
  </si>
  <si>
    <t xml:space="preserve"> 7/10 </t>
  </si>
  <si>
    <t xml:space="preserve"> 3/10 </t>
  </si>
  <si>
    <t>4/10</t>
  </si>
  <si>
    <t>5/10</t>
  </si>
  <si>
    <t>1/10</t>
  </si>
  <si>
    <t>2/10</t>
  </si>
  <si>
    <t>0/10</t>
  </si>
  <si>
    <t>p10100</t>
  </si>
  <si>
    <t>p1250</t>
  </si>
  <si>
    <t>p15150</t>
  </si>
  <si>
    <t>p1650</t>
  </si>
  <si>
    <t>p20200</t>
  </si>
  <si>
    <t>p2050</t>
  </si>
  <si>
    <t>p25100</t>
  </si>
  <si>
    <t>p33100</t>
  </si>
  <si>
    <t>p37150</t>
  </si>
  <si>
    <t>p40100</t>
  </si>
  <si>
    <t>p50150</t>
  </si>
  <si>
    <t>p50200</t>
  </si>
  <si>
    <t>p550</t>
  </si>
  <si>
    <t>p60150</t>
  </si>
  <si>
    <t>p66200</t>
  </si>
  <si>
    <t>p80200</t>
  </si>
  <si>
    <t>6/10</t>
  </si>
  <si>
    <t>9/10</t>
  </si>
  <si>
    <t>8/10</t>
  </si>
  <si>
    <t>7/10</t>
  </si>
  <si>
    <t>3/10</t>
  </si>
  <si>
    <t>50</t>
  </si>
  <si>
    <t>100</t>
  </si>
  <si>
    <t>150</t>
  </si>
  <si>
    <t>200</t>
  </si>
  <si>
    <t>20</t>
  </si>
  <si>
    <t>5</t>
  </si>
  <si>
    <t>12</t>
  </si>
  <si>
    <t>16</t>
  </si>
  <si>
    <t>10</t>
  </si>
  <si>
    <t>25</t>
  </si>
  <si>
    <t>33</t>
  </si>
  <si>
    <t>40</t>
  </si>
  <si>
    <t>15</t>
  </si>
  <si>
    <t>37</t>
  </si>
  <si>
    <t>60</t>
  </si>
  <si>
    <t>66</t>
  </si>
  <si>
    <t>80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</si>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</sst>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961"/>
  <sheetViews>
    <sheetView workbookViewId="0">
      <selection activeCell="K772" sqref="K772"/>
    </sheetView>
  </sheetViews>
  <sheetFormatPr baseColWidth="10" defaultRowHeight="16" x14ac:dyDescent="0.2"/>
  <cols>
    <col min="1" max="1" width="33.1640625" bestFit="1" customWidth="1"/>
    <col min="2" max="2" width="22.5" bestFit="1" customWidth="1"/>
    <col min="3" max="3" width="19.5" customWidth="1"/>
    <col min="4" max="4" width="15.33203125" bestFit="1" customWidth="1"/>
    <col min="10" max="10" width="12.6640625" bestFit="1" customWidth="1"/>
    <col min="11" max="11" width="14.6640625" bestFit="1" customWidth="1"/>
    <col min="12" max="13" width="13.6640625" bestFit="1" customWidth="1"/>
    <col min="14" max="14" width="14.6640625" bestFit="1" customWidth="1"/>
    <col min="15" max="15" width="14.6640625" customWidth="1"/>
  </cols>
  <sheetData>
    <row r="1" spans="1:35" x14ac:dyDescent="0.2">
      <c r="A1" t="s">
        <v>164</v>
      </c>
      <c r="B1" t="s">
        <v>173</v>
      </c>
      <c r="C1" t="s">
        <v>172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174</v>
      </c>
      <c r="L1" t="s">
        <v>175</v>
      </c>
      <c r="M1" t="s">
        <v>177</v>
      </c>
      <c r="N1" t="s">
        <v>176</v>
      </c>
    </row>
    <row r="2" spans="1:35" hidden="1" x14ac:dyDescent="0.2">
      <c r="A2" t="s">
        <v>0</v>
      </c>
      <c r="B2" t="str">
        <f>RIGHT( A2, LEN(A2)-FIND("/p",A2))</f>
        <v>p10100/p10100-11.txt</v>
      </c>
      <c r="C2" t="str">
        <f>LEFT(B2,FIND("/",B2) -1 )</f>
        <v>p10100</v>
      </c>
      <c r="D2" t="s">
        <v>4</v>
      </c>
      <c r="E2">
        <v>19</v>
      </c>
      <c r="F2">
        <v>19</v>
      </c>
      <c r="G2">
        <v>19</v>
      </c>
      <c r="H2" t="s">
        <v>2</v>
      </c>
      <c r="I2">
        <v>53</v>
      </c>
      <c r="J2">
        <v>7.3874318599700901</v>
      </c>
      <c r="K2" s="2">
        <f>AVERAGE(J2:J11)</f>
        <v>18.956644487380952</v>
      </c>
      <c r="L2" s="2">
        <f>COUNTIF(H2:H11,"Optimal")</f>
        <v>10</v>
      </c>
      <c r="M2" s="2">
        <f>AVERAGE(N2:N11)</f>
        <v>0</v>
      </c>
      <c r="N2" s="2">
        <f>(F2-E2)*100/F2</f>
        <v>0</v>
      </c>
      <c r="O2" s="2" t="str">
        <f>C2</f>
        <v>p10100</v>
      </c>
      <c r="P2" s="2" t="str">
        <f xml:space="preserve"> $L52&amp;"/10"</f>
        <v>10/10</v>
      </c>
      <c r="Q2" t="str">
        <f>$L42&amp;"/10"</f>
        <v>10/10</v>
      </c>
      <c r="R2" t="str">
        <f>$L2&amp;"/10"</f>
        <v>10/10</v>
      </c>
      <c r="S2" t="str">
        <f>$L12&amp;"/10"</f>
        <v>10/10</v>
      </c>
      <c r="T2" t="str">
        <f>$L22&amp;"/10"</f>
        <v>10/10</v>
      </c>
      <c r="U2" t="str">
        <f>$L32&amp;"/10"</f>
        <v>10/10</v>
      </c>
      <c r="W2" s="2">
        <f xml:space="preserve"> $M52</f>
        <v>0</v>
      </c>
      <c r="X2" s="2">
        <f>$M42</f>
        <v>0</v>
      </c>
      <c r="Y2" s="2">
        <f>$M2</f>
        <v>0</v>
      </c>
      <c r="Z2" s="2">
        <f>$M12</f>
        <v>0</v>
      </c>
      <c r="AA2" s="2">
        <f>$M22</f>
        <v>0</v>
      </c>
      <c r="AB2" s="2">
        <f>$M32</f>
        <v>0</v>
      </c>
      <c r="AD2" s="2">
        <f xml:space="preserve"> $K52</f>
        <v>40.711821532249424</v>
      </c>
      <c r="AE2" s="2">
        <f>$K42</f>
        <v>11.063324117660478</v>
      </c>
      <c r="AF2" s="2">
        <f>$K2</f>
        <v>18.956644487380952</v>
      </c>
      <c r="AG2" s="2">
        <f>$K12</f>
        <v>10.122062277793871</v>
      </c>
      <c r="AH2" s="2">
        <f>$K22</f>
        <v>19.584723782539289</v>
      </c>
      <c r="AI2" s="2">
        <f>$K32</f>
        <v>18.497737360000592</v>
      </c>
    </row>
    <row r="3" spans="1:35" hidden="1" x14ac:dyDescent="0.2">
      <c r="A3" t="s">
        <v>8</v>
      </c>
      <c r="B3" t="str">
        <f>RIGHT( A3, LEN(A3)-FIND("/p",A3))</f>
        <v>p10100/p10100-12.txt</v>
      </c>
      <c r="C3" t="str">
        <f>LEFT(B3,FIND("/",B3) -1 )</f>
        <v>p10100</v>
      </c>
      <c r="D3" t="s">
        <v>4</v>
      </c>
      <c r="E3">
        <v>20</v>
      </c>
      <c r="F3">
        <v>20</v>
      </c>
      <c r="G3">
        <v>20</v>
      </c>
      <c r="H3" t="s">
        <v>2</v>
      </c>
      <c r="I3">
        <v>57</v>
      </c>
      <c r="J3">
        <v>8.10017490386962</v>
      </c>
      <c r="K3" s="2"/>
      <c r="L3" s="2"/>
      <c r="M3" s="2"/>
      <c r="N3" s="2">
        <f>(F3-E3)*100/F3</f>
        <v>0</v>
      </c>
      <c r="O3" s="2"/>
    </row>
    <row r="4" spans="1:35" hidden="1" x14ac:dyDescent="0.2">
      <c r="A4" t="s">
        <v>9</v>
      </c>
      <c r="B4" t="str">
        <f>RIGHT( A4, LEN(A4)-FIND("/p",A4))</f>
        <v>p10100/p10100-13.txt</v>
      </c>
      <c r="C4" t="str">
        <f>LEFT(B4,FIND("/",B4) -1 )</f>
        <v>p10100</v>
      </c>
      <c r="D4" t="s">
        <v>4</v>
      </c>
      <c r="E4">
        <v>20</v>
      </c>
      <c r="F4">
        <v>20</v>
      </c>
      <c r="G4">
        <v>20</v>
      </c>
      <c r="H4" t="s">
        <v>2</v>
      </c>
      <c r="I4">
        <v>58</v>
      </c>
      <c r="J4">
        <v>6.7849969863891602</v>
      </c>
      <c r="K4" s="2"/>
      <c r="L4" s="2"/>
      <c r="M4" s="2"/>
      <c r="N4" s="2">
        <f>(F4-E4)*100/F4</f>
        <v>0</v>
      </c>
      <c r="O4" s="2"/>
    </row>
    <row r="5" spans="1:35" hidden="1" x14ac:dyDescent="0.2">
      <c r="A5" t="s">
        <v>10</v>
      </c>
      <c r="B5" t="str">
        <f>RIGHT( A5, LEN(A5)-FIND("/p",A5))</f>
        <v>p10100/p10100-14.txt</v>
      </c>
      <c r="C5" t="str">
        <f>LEFT(B5,FIND("/",B5) -1 )</f>
        <v>p10100</v>
      </c>
      <c r="D5" t="s">
        <v>4</v>
      </c>
      <c r="E5">
        <v>20</v>
      </c>
      <c r="F5">
        <v>20</v>
      </c>
      <c r="G5">
        <v>20</v>
      </c>
      <c r="H5" t="s">
        <v>2</v>
      </c>
      <c r="I5">
        <v>59</v>
      </c>
      <c r="J5">
        <v>7.6278870105743399</v>
      </c>
      <c r="K5" s="2"/>
      <c r="L5" s="2"/>
      <c r="M5" s="2"/>
      <c r="N5" s="2">
        <f>(F5-E5)*100/F5</f>
        <v>0</v>
      </c>
      <c r="O5" s="2"/>
    </row>
    <row r="6" spans="1:35" hidden="1" x14ac:dyDescent="0.2">
      <c r="A6" t="s">
        <v>11</v>
      </c>
      <c r="B6" t="str">
        <f>RIGHT( A6, LEN(A6)-FIND("/p",A6))</f>
        <v>p10100/p10100-15.txt</v>
      </c>
      <c r="C6" t="str">
        <f>LEFT(B6,FIND("/",B6) -1 )</f>
        <v>p10100</v>
      </c>
      <c r="D6" t="s">
        <v>4</v>
      </c>
      <c r="E6">
        <v>21</v>
      </c>
      <c r="F6">
        <v>21</v>
      </c>
      <c r="G6">
        <v>21</v>
      </c>
      <c r="H6" t="s">
        <v>2</v>
      </c>
      <c r="I6">
        <v>55</v>
      </c>
      <c r="J6">
        <v>8.2358520030975306</v>
      </c>
      <c r="K6" s="2"/>
      <c r="L6" s="2"/>
      <c r="M6" s="2"/>
      <c r="N6" s="2">
        <f>(F6-E6)*100/F6</f>
        <v>0</v>
      </c>
      <c r="O6" s="2"/>
    </row>
    <row r="7" spans="1:35" hidden="1" x14ac:dyDescent="0.2">
      <c r="A7" t="s">
        <v>12</v>
      </c>
      <c r="B7" t="str">
        <f>RIGHT( A7, LEN(A7)-FIND("/p",A7))</f>
        <v>p10100/p10100-16.txt</v>
      </c>
      <c r="C7" t="str">
        <f>LEFT(B7,FIND("/",B7) -1 )</f>
        <v>p10100</v>
      </c>
      <c r="D7" t="s">
        <v>4</v>
      </c>
      <c r="E7">
        <v>20</v>
      </c>
      <c r="F7">
        <v>20</v>
      </c>
      <c r="G7">
        <v>20</v>
      </c>
      <c r="H7" t="s">
        <v>2</v>
      </c>
      <c r="I7">
        <v>50</v>
      </c>
      <c r="J7">
        <v>6.4628450870513898</v>
      </c>
      <c r="K7" s="2"/>
      <c r="L7" s="2"/>
      <c r="M7" s="2"/>
      <c r="N7" s="2">
        <f>(F7-E7)*100/F7</f>
        <v>0</v>
      </c>
      <c r="O7" s="2"/>
    </row>
    <row r="8" spans="1:35" hidden="1" x14ac:dyDescent="0.2">
      <c r="A8" t="s">
        <v>13</v>
      </c>
      <c r="B8" t="str">
        <f>RIGHT( A8, LEN(A8)-FIND("/p",A8))</f>
        <v>p10100/p10100-17.txt</v>
      </c>
      <c r="C8" t="str">
        <f>LEFT(B8,FIND("/",B8) -1 )</f>
        <v>p10100</v>
      </c>
      <c r="D8" t="s">
        <v>4</v>
      </c>
      <c r="E8">
        <v>22</v>
      </c>
      <c r="F8">
        <v>22</v>
      </c>
      <c r="G8">
        <v>22</v>
      </c>
      <c r="H8" t="s">
        <v>2</v>
      </c>
      <c r="I8">
        <v>58</v>
      </c>
      <c r="J8">
        <v>8.4498910903930593</v>
      </c>
      <c r="K8" s="2"/>
      <c r="L8" s="2"/>
      <c r="M8" s="2"/>
      <c r="N8" s="2">
        <f>(F8-E8)*100/F8</f>
        <v>0</v>
      </c>
      <c r="O8" s="2"/>
    </row>
    <row r="9" spans="1:35" hidden="1" x14ac:dyDescent="0.2">
      <c r="A9" t="s">
        <v>14</v>
      </c>
      <c r="B9" t="str">
        <f>RIGHT( A9, LEN(A9)-FIND("/p",A9))</f>
        <v>p10100/p10100-18.txt</v>
      </c>
      <c r="C9" t="str">
        <f>LEFT(B9,FIND("/",B9) -1 )</f>
        <v>p10100</v>
      </c>
      <c r="D9" t="s">
        <v>4</v>
      </c>
      <c r="E9">
        <v>21</v>
      </c>
      <c r="F9">
        <v>21</v>
      </c>
      <c r="G9">
        <v>21</v>
      </c>
      <c r="H9" t="s">
        <v>2</v>
      </c>
      <c r="I9">
        <v>55</v>
      </c>
      <c r="J9">
        <v>110.23016500473</v>
      </c>
      <c r="K9" s="2"/>
      <c r="L9" s="2"/>
      <c r="M9" s="2"/>
      <c r="N9" s="2">
        <f>(F9-E9)*100/F9</f>
        <v>0</v>
      </c>
      <c r="O9" s="2"/>
    </row>
    <row r="10" spans="1:35" hidden="1" x14ac:dyDescent="0.2">
      <c r="A10" t="s">
        <v>15</v>
      </c>
      <c r="B10" t="str">
        <f>RIGHT( A10, LEN(A10)-FIND("/p",A10))</f>
        <v>p10100/p10100-19.txt</v>
      </c>
      <c r="C10" t="str">
        <f>LEFT(B10,FIND("/",B10) -1 )</f>
        <v>p10100</v>
      </c>
      <c r="D10" t="s">
        <v>4</v>
      </c>
      <c r="E10">
        <v>21</v>
      </c>
      <c r="F10">
        <v>21</v>
      </c>
      <c r="G10">
        <v>21</v>
      </c>
      <c r="H10" t="s">
        <v>2</v>
      </c>
      <c r="I10">
        <v>51</v>
      </c>
      <c r="J10">
        <v>8.9935719966888392</v>
      </c>
      <c r="K10" s="2"/>
      <c r="L10" s="2"/>
      <c r="M10" s="2"/>
      <c r="N10" s="2">
        <f>(F10-E10)*100/F10</f>
        <v>0</v>
      </c>
      <c r="O10" s="2"/>
    </row>
    <row r="11" spans="1:35" hidden="1" x14ac:dyDescent="0.2">
      <c r="A11" t="s">
        <v>16</v>
      </c>
      <c r="B11" t="str">
        <f>RIGHT( A11, LEN(A11)-FIND("/p",A11))</f>
        <v>p10100/p10100-20.txt</v>
      </c>
      <c r="C11" t="str">
        <f>LEFT(B11,FIND("/",B11) -1 )</f>
        <v>p10100</v>
      </c>
      <c r="D11" t="s">
        <v>4</v>
      </c>
      <c r="E11">
        <v>21</v>
      </c>
      <c r="F11">
        <v>21</v>
      </c>
      <c r="G11">
        <v>21</v>
      </c>
      <c r="H11" t="s">
        <v>2</v>
      </c>
      <c r="I11">
        <v>58</v>
      </c>
      <c r="J11">
        <v>17.2936289310455</v>
      </c>
      <c r="K11" s="2"/>
      <c r="L11" s="2"/>
      <c r="M11" s="2"/>
      <c r="N11" s="2">
        <f>(F11-E11)*100/F11</f>
        <v>0</v>
      </c>
      <c r="O11" s="2"/>
    </row>
    <row r="12" spans="1:35" hidden="1" x14ac:dyDescent="0.2">
      <c r="A12" t="s">
        <v>0</v>
      </c>
      <c r="B12" t="str">
        <f>RIGHT( A12, LEN(A12)-FIND("/p",A12))</f>
        <v>p10100/p10100-11.txt</v>
      </c>
      <c r="C12" t="str">
        <f>LEFT(B12,FIND("/",B12) -1 )</f>
        <v>p10100</v>
      </c>
      <c r="D12" t="s">
        <v>5</v>
      </c>
      <c r="E12">
        <v>19</v>
      </c>
      <c r="F12">
        <v>19</v>
      </c>
      <c r="G12">
        <v>19</v>
      </c>
      <c r="H12" t="s">
        <v>2</v>
      </c>
      <c r="I12">
        <v>55</v>
      </c>
      <c r="J12">
        <v>6.3233320713043204</v>
      </c>
      <c r="K12" s="2">
        <f>AVERAGE(J12:J21)</f>
        <v>10.122062277793871</v>
      </c>
      <c r="L12" s="2">
        <f>COUNTIF(H12:H21,"Optimal")</f>
        <v>10</v>
      </c>
      <c r="M12" s="2">
        <f>AVERAGE(N12:N21)</f>
        <v>0</v>
      </c>
      <c r="N12" s="2">
        <f>(F12-E12)*100/F12</f>
        <v>0</v>
      </c>
      <c r="O12" s="2"/>
    </row>
    <row r="13" spans="1:35" hidden="1" x14ac:dyDescent="0.2">
      <c r="A13" t="s">
        <v>8</v>
      </c>
      <c r="B13" t="str">
        <f>RIGHT( A13, LEN(A13)-FIND("/p",A13))</f>
        <v>p10100/p10100-12.txt</v>
      </c>
      <c r="C13" t="str">
        <f>LEFT(B13,FIND("/",B13) -1 )</f>
        <v>p10100</v>
      </c>
      <c r="D13" t="s">
        <v>5</v>
      </c>
      <c r="E13">
        <v>20</v>
      </c>
      <c r="F13">
        <v>20</v>
      </c>
      <c r="G13">
        <v>20</v>
      </c>
      <c r="H13" t="s">
        <v>2</v>
      </c>
      <c r="I13">
        <v>53</v>
      </c>
      <c r="J13">
        <v>7.4255919456481898</v>
      </c>
      <c r="K13" s="2"/>
      <c r="L13" s="2"/>
      <c r="M13" s="2"/>
      <c r="N13" s="2">
        <f>(F13-E13)*100/F13</f>
        <v>0</v>
      </c>
      <c r="O13" s="2"/>
    </row>
    <row r="14" spans="1:35" hidden="1" x14ac:dyDescent="0.2">
      <c r="A14" t="s">
        <v>9</v>
      </c>
      <c r="B14" t="str">
        <f>RIGHT( A14, LEN(A14)-FIND("/p",A14))</f>
        <v>p10100/p10100-13.txt</v>
      </c>
      <c r="C14" t="str">
        <f>LEFT(B14,FIND("/",B14) -1 )</f>
        <v>p10100</v>
      </c>
      <c r="D14" t="s">
        <v>5</v>
      </c>
      <c r="E14">
        <v>20</v>
      </c>
      <c r="F14">
        <v>20</v>
      </c>
      <c r="G14">
        <v>20</v>
      </c>
      <c r="H14" t="s">
        <v>2</v>
      </c>
      <c r="I14">
        <v>56</v>
      </c>
      <c r="J14">
        <v>6.3836030960082999</v>
      </c>
      <c r="K14" s="2"/>
      <c r="L14" s="2"/>
      <c r="M14" s="2"/>
      <c r="N14" s="2">
        <f>(F14-E14)*100/F14</f>
        <v>0</v>
      </c>
      <c r="O14" s="2"/>
    </row>
    <row r="15" spans="1:35" hidden="1" x14ac:dyDescent="0.2">
      <c r="A15" t="s">
        <v>10</v>
      </c>
      <c r="B15" t="str">
        <f>RIGHT( A15, LEN(A15)-FIND("/p",A15))</f>
        <v>p10100/p10100-14.txt</v>
      </c>
      <c r="C15" t="str">
        <f>LEFT(B15,FIND("/",B15) -1 )</f>
        <v>p10100</v>
      </c>
      <c r="D15" t="s">
        <v>5</v>
      </c>
      <c r="E15">
        <v>20</v>
      </c>
      <c r="F15">
        <v>20</v>
      </c>
      <c r="G15">
        <v>20</v>
      </c>
      <c r="H15" t="s">
        <v>2</v>
      </c>
      <c r="I15">
        <v>57</v>
      </c>
      <c r="J15">
        <v>6.3681991100311199</v>
      </c>
      <c r="K15" s="2"/>
      <c r="L15" s="2"/>
      <c r="M15" s="2"/>
      <c r="N15" s="2">
        <f>(F15-E15)*100/F15</f>
        <v>0</v>
      </c>
      <c r="O15" s="2"/>
    </row>
    <row r="16" spans="1:35" hidden="1" x14ac:dyDescent="0.2">
      <c r="A16" t="s">
        <v>11</v>
      </c>
      <c r="B16" t="str">
        <f>RIGHT( A16, LEN(A16)-FIND("/p",A16))</f>
        <v>p10100/p10100-15.txt</v>
      </c>
      <c r="C16" t="str">
        <f>LEFT(B16,FIND("/",B16) -1 )</f>
        <v>p10100</v>
      </c>
      <c r="D16" t="s">
        <v>5</v>
      </c>
      <c r="E16">
        <v>21</v>
      </c>
      <c r="F16">
        <v>21</v>
      </c>
      <c r="G16">
        <v>21</v>
      </c>
      <c r="H16" t="s">
        <v>2</v>
      </c>
      <c r="I16">
        <v>53</v>
      </c>
      <c r="J16">
        <v>12.887979030609101</v>
      </c>
      <c r="K16" s="2"/>
      <c r="L16" s="2"/>
      <c r="M16" s="2"/>
      <c r="N16" s="2">
        <f>(F16-E16)*100/F16</f>
        <v>0</v>
      </c>
      <c r="O16" s="2"/>
    </row>
    <row r="17" spans="1:15" hidden="1" x14ac:dyDescent="0.2">
      <c r="A17" t="s">
        <v>12</v>
      </c>
      <c r="B17" t="str">
        <f>RIGHT( A17, LEN(A17)-FIND("/p",A17))</f>
        <v>p10100/p10100-16.txt</v>
      </c>
      <c r="C17" t="str">
        <f>LEFT(B17,FIND("/",B17) -1 )</f>
        <v>p10100</v>
      </c>
      <c r="D17" t="s">
        <v>5</v>
      </c>
      <c r="E17">
        <v>20</v>
      </c>
      <c r="F17">
        <v>20</v>
      </c>
      <c r="G17">
        <v>20</v>
      </c>
      <c r="H17" t="s">
        <v>2</v>
      </c>
      <c r="I17">
        <v>51</v>
      </c>
      <c r="J17">
        <v>8.0551280975341797</v>
      </c>
      <c r="K17" s="2"/>
      <c r="L17" s="2"/>
      <c r="M17" s="2"/>
      <c r="N17" s="2">
        <f>(F17-E17)*100/F17</f>
        <v>0</v>
      </c>
      <c r="O17" s="2"/>
    </row>
    <row r="18" spans="1:15" hidden="1" x14ac:dyDescent="0.2">
      <c r="A18" t="s">
        <v>13</v>
      </c>
      <c r="B18" t="str">
        <f>RIGHT( A18, LEN(A18)-FIND("/p",A18))</f>
        <v>p10100/p10100-17.txt</v>
      </c>
      <c r="C18" t="str">
        <f>LEFT(B18,FIND("/",B18) -1 )</f>
        <v>p10100</v>
      </c>
      <c r="D18" t="s">
        <v>5</v>
      </c>
      <c r="E18">
        <v>22</v>
      </c>
      <c r="F18">
        <v>22</v>
      </c>
      <c r="G18">
        <v>22</v>
      </c>
      <c r="H18" t="s">
        <v>2</v>
      </c>
      <c r="I18">
        <v>61</v>
      </c>
      <c r="J18">
        <v>9.7346920967101997</v>
      </c>
      <c r="K18" s="2"/>
      <c r="L18" s="2"/>
      <c r="M18" s="2"/>
      <c r="N18" s="2">
        <f>(F18-E18)*100/F18</f>
        <v>0</v>
      </c>
      <c r="O18" s="2"/>
    </row>
    <row r="19" spans="1:15" hidden="1" x14ac:dyDescent="0.2">
      <c r="A19" t="s">
        <v>14</v>
      </c>
      <c r="B19" t="str">
        <f>RIGHT( A19, LEN(A19)-FIND("/p",A19))</f>
        <v>p10100/p10100-18.txt</v>
      </c>
      <c r="C19" t="str">
        <f>LEFT(B19,FIND("/",B19) -1 )</f>
        <v>p10100</v>
      </c>
      <c r="D19" t="s">
        <v>5</v>
      </c>
      <c r="E19">
        <v>21</v>
      </c>
      <c r="F19">
        <v>21</v>
      </c>
      <c r="G19">
        <v>21</v>
      </c>
      <c r="H19" t="s">
        <v>2</v>
      </c>
      <c r="I19">
        <v>51</v>
      </c>
      <c r="J19">
        <v>13.9855601787567</v>
      </c>
      <c r="K19" s="2"/>
      <c r="L19" s="2"/>
      <c r="M19" s="2"/>
      <c r="N19" s="2">
        <f>(F19-E19)*100/F19</f>
        <v>0</v>
      </c>
      <c r="O19" s="2"/>
    </row>
    <row r="20" spans="1:15" hidden="1" x14ac:dyDescent="0.2">
      <c r="A20" t="s">
        <v>15</v>
      </c>
      <c r="B20" t="str">
        <f>RIGHT( A20, LEN(A20)-FIND("/p",A20))</f>
        <v>p10100/p10100-19.txt</v>
      </c>
      <c r="C20" t="str">
        <f>LEFT(B20,FIND("/",B20) -1 )</f>
        <v>p10100</v>
      </c>
      <c r="D20" t="s">
        <v>5</v>
      </c>
      <c r="E20">
        <v>21</v>
      </c>
      <c r="F20">
        <v>21</v>
      </c>
      <c r="G20">
        <v>21</v>
      </c>
      <c r="H20" t="s">
        <v>2</v>
      </c>
      <c r="I20">
        <v>55</v>
      </c>
      <c r="J20">
        <v>10.540416002273499</v>
      </c>
      <c r="K20" s="2"/>
      <c r="L20" s="2"/>
      <c r="M20" s="2"/>
      <c r="N20" s="2">
        <f>(F20-E20)*100/F20</f>
        <v>0</v>
      </c>
      <c r="O20" s="2"/>
    </row>
    <row r="21" spans="1:15" hidden="1" x14ac:dyDescent="0.2">
      <c r="A21" t="s">
        <v>16</v>
      </c>
      <c r="B21" t="str">
        <f>RIGHT( A21, LEN(A21)-FIND("/p",A21))</f>
        <v>p10100/p10100-20.txt</v>
      </c>
      <c r="C21" t="str">
        <f>LEFT(B21,FIND("/",B21) -1 )</f>
        <v>p10100</v>
      </c>
      <c r="D21" t="s">
        <v>5</v>
      </c>
      <c r="E21">
        <v>21</v>
      </c>
      <c r="F21">
        <v>21</v>
      </c>
      <c r="G21">
        <v>21</v>
      </c>
      <c r="H21" t="s">
        <v>2</v>
      </c>
      <c r="I21">
        <v>60</v>
      </c>
      <c r="J21">
        <v>19.5161211490631</v>
      </c>
      <c r="K21" s="2"/>
      <c r="L21" s="2"/>
      <c r="M21" s="2"/>
      <c r="N21" s="2">
        <f>(F21-E21)*100/F21</f>
        <v>0</v>
      </c>
      <c r="O21" s="2"/>
    </row>
    <row r="22" spans="1:15" hidden="1" x14ac:dyDescent="0.2">
      <c r="A22" t="s">
        <v>0</v>
      </c>
      <c r="B22" t="str">
        <f>RIGHT( A22, LEN(A22)-FIND("/p",A22))</f>
        <v>p10100/p10100-11.txt</v>
      </c>
      <c r="C22" t="str">
        <f>LEFT(B22,FIND("/",B22) -1 )</f>
        <v>p10100</v>
      </c>
      <c r="D22" t="s">
        <v>6</v>
      </c>
      <c r="E22">
        <v>19</v>
      </c>
      <c r="F22">
        <v>19</v>
      </c>
      <c r="G22">
        <v>19</v>
      </c>
      <c r="H22" t="s">
        <v>2</v>
      </c>
      <c r="I22">
        <v>52</v>
      </c>
      <c r="J22">
        <v>6.8856229782104403</v>
      </c>
      <c r="K22" s="2">
        <f>AVERAGE(J22:J31)</f>
        <v>19.584723782539289</v>
      </c>
      <c r="L22" s="2">
        <f>COUNTIF(H22:H31,"Optimal")</f>
        <v>10</v>
      </c>
      <c r="M22" s="2">
        <f>AVERAGE(N22:N31)</f>
        <v>0</v>
      </c>
      <c r="N22" s="2">
        <f>(F22-E22)*100/F22</f>
        <v>0</v>
      </c>
      <c r="O22" s="2"/>
    </row>
    <row r="23" spans="1:15" hidden="1" x14ac:dyDescent="0.2">
      <c r="A23" t="s">
        <v>8</v>
      </c>
      <c r="B23" t="str">
        <f>RIGHT( A23, LEN(A23)-FIND("/p",A23))</f>
        <v>p10100/p10100-12.txt</v>
      </c>
      <c r="C23" t="str">
        <f>LEFT(B23,FIND("/",B23) -1 )</f>
        <v>p10100</v>
      </c>
      <c r="D23" t="s">
        <v>6</v>
      </c>
      <c r="E23">
        <v>20</v>
      </c>
      <c r="F23">
        <v>20</v>
      </c>
      <c r="G23">
        <v>20</v>
      </c>
      <c r="H23" t="s">
        <v>2</v>
      </c>
      <c r="I23">
        <v>57</v>
      </c>
      <c r="J23">
        <v>7.32859015464782</v>
      </c>
      <c r="K23" s="2"/>
      <c r="L23" s="2"/>
      <c r="M23" s="2"/>
      <c r="N23" s="2">
        <f>(F23-E23)*100/F23</f>
        <v>0</v>
      </c>
      <c r="O23" s="2"/>
    </row>
    <row r="24" spans="1:15" hidden="1" x14ac:dyDescent="0.2">
      <c r="A24" t="s">
        <v>9</v>
      </c>
      <c r="B24" t="str">
        <f>RIGHT( A24, LEN(A24)-FIND("/p",A24))</f>
        <v>p10100/p10100-13.txt</v>
      </c>
      <c r="C24" t="str">
        <f>LEFT(B24,FIND("/",B24) -1 )</f>
        <v>p10100</v>
      </c>
      <c r="D24" t="s">
        <v>6</v>
      </c>
      <c r="E24">
        <v>20</v>
      </c>
      <c r="F24">
        <v>20</v>
      </c>
      <c r="G24">
        <v>20</v>
      </c>
      <c r="H24" t="s">
        <v>2</v>
      </c>
      <c r="I24">
        <v>56</v>
      </c>
      <c r="J24">
        <v>6.7922909259796098</v>
      </c>
      <c r="K24" s="2"/>
      <c r="L24" s="2"/>
      <c r="M24" s="2"/>
      <c r="N24" s="2">
        <f>(F24-E24)*100/F24</f>
        <v>0</v>
      </c>
      <c r="O24" s="2"/>
    </row>
    <row r="25" spans="1:15" hidden="1" x14ac:dyDescent="0.2">
      <c r="A25" t="s">
        <v>10</v>
      </c>
      <c r="B25" t="str">
        <f>RIGHT( A25, LEN(A25)-FIND("/p",A25))</f>
        <v>p10100/p10100-14.txt</v>
      </c>
      <c r="C25" t="str">
        <f>LEFT(B25,FIND("/",B25) -1 )</f>
        <v>p10100</v>
      </c>
      <c r="D25" t="s">
        <v>6</v>
      </c>
      <c r="E25">
        <v>20</v>
      </c>
      <c r="F25">
        <v>20</v>
      </c>
      <c r="G25">
        <v>20</v>
      </c>
      <c r="H25" t="s">
        <v>2</v>
      </c>
      <c r="I25">
        <v>59</v>
      </c>
      <c r="J25">
        <v>7.7702980041503897</v>
      </c>
      <c r="K25" s="2"/>
      <c r="L25" s="2"/>
      <c r="M25" s="2"/>
      <c r="N25" s="2">
        <f>(F25-E25)*100/F25</f>
        <v>0</v>
      </c>
      <c r="O25" s="2"/>
    </row>
    <row r="26" spans="1:15" hidden="1" x14ac:dyDescent="0.2">
      <c r="A26" t="s">
        <v>11</v>
      </c>
      <c r="B26" t="str">
        <f>RIGHT( A26, LEN(A26)-FIND("/p",A26))</f>
        <v>p10100/p10100-15.txt</v>
      </c>
      <c r="C26" t="str">
        <f>LEFT(B26,FIND("/",B26) -1 )</f>
        <v>p10100</v>
      </c>
      <c r="D26" t="s">
        <v>6</v>
      </c>
      <c r="E26">
        <v>21</v>
      </c>
      <c r="F26">
        <v>21</v>
      </c>
      <c r="G26">
        <v>21</v>
      </c>
      <c r="H26" t="s">
        <v>2</v>
      </c>
      <c r="I26">
        <v>55</v>
      </c>
      <c r="J26">
        <v>10.805306911468501</v>
      </c>
      <c r="K26" s="2"/>
      <c r="L26" s="2"/>
      <c r="M26" s="2"/>
      <c r="N26" s="2">
        <f>(F26-E26)*100/F26</f>
        <v>0</v>
      </c>
      <c r="O26" s="2"/>
    </row>
    <row r="27" spans="1:15" hidden="1" x14ac:dyDescent="0.2">
      <c r="A27" t="s">
        <v>12</v>
      </c>
      <c r="B27" t="str">
        <f>RIGHT( A27, LEN(A27)-FIND("/p",A27))</f>
        <v>p10100/p10100-16.txt</v>
      </c>
      <c r="C27" t="str">
        <f>LEFT(B27,FIND("/",B27) -1 )</f>
        <v>p10100</v>
      </c>
      <c r="D27" t="s">
        <v>6</v>
      </c>
      <c r="E27">
        <v>20</v>
      </c>
      <c r="F27">
        <v>20</v>
      </c>
      <c r="G27">
        <v>20</v>
      </c>
      <c r="H27" t="s">
        <v>2</v>
      </c>
      <c r="I27">
        <v>51</v>
      </c>
      <c r="J27">
        <v>6.4205069541931099</v>
      </c>
      <c r="K27" s="2"/>
      <c r="L27" s="2"/>
      <c r="M27" s="2"/>
      <c r="N27" s="2">
        <f>(F27-E27)*100/F27</f>
        <v>0</v>
      </c>
      <c r="O27" s="2"/>
    </row>
    <row r="28" spans="1:15" hidden="1" x14ac:dyDescent="0.2">
      <c r="A28" t="s">
        <v>13</v>
      </c>
      <c r="B28" t="str">
        <f>RIGHT( A28, LEN(A28)-FIND("/p",A28))</f>
        <v>p10100/p10100-17.txt</v>
      </c>
      <c r="C28" t="str">
        <f>LEFT(B28,FIND("/",B28) -1 )</f>
        <v>p10100</v>
      </c>
      <c r="D28" t="s">
        <v>6</v>
      </c>
      <c r="E28">
        <v>22</v>
      </c>
      <c r="F28">
        <v>22</v>
      </c>
      <c r="G28">
        <v>22</v>
      </c>
      <c r="H28" t="s">
        <v>2</v>
      </c>
      <c r="I28">
        <v>61</v>
      </c>
      <c r="J28">
        <v>8.7727620601653999</v>
      </c>
      <c r="K28" s="2"/>
      <c r="L28" s="2"/>
      <c r="M28" s="2"/>
      <c r="N28" s="2">
        <f>(F28-E28)*100/F28</f>
        <v>0</v>
      </c>
      <c r="O28" s="2"/>
    </row>
    <row r="29" spans="1:15" hidden="1" x14ac:dyDescent="0.2">
      <c r="A29" t="s">
        <v>14</v>
      </c>
      <c r="B29" t="str">
        <f>RIGHT( A29, LEN(A29)-FIND("/p",A29))</f>
        <v>p10100/p10100-18.txt</v>
      </c>
      <c r="C29" t="str">
        <f>LEFT(B29,FIND("/",B29) -1 )</f>
        <v>p10100</v>
      </c>
      <c r="D29" t="s">
        <v>6</v>
      </c>
      <c r="E29">
        <v>21</v>
      </c>
      <c r="F29">
        <v>21</v>
      </c>
      <c r="G29">
        <v>21</v>
      </c>
      <c r="H29" t="s">
        <v>2</v>
      </c>
      <c r="I29">
        <v>55</v>
      </c>
      <c r="J29">
        <v>112.660825967788</v>
      </c>
      <c r="K29" s="2"/>
      <c r="L29" s="2"/>
      <c r="M29" s="2"/>
      <c r="N29" s="2">
        <f>(F29-E29)*100/F29</f>
        <v>0</v>
      </c>
      <c r="O29" s="2"/>
    </row>
    <row r="30" spans="1:15" hidden="1" x14ac:dyDescent="0.2">
      <c r="A30" t="s">
        <v>15</v>
      </c>
      <c r="B30" t="str">
        <f>RIGHT( A30, LEN(A30)-FIND("/p",A30))</f>
        <v>p10100/p10100-19.txt</v>
      </c>
      <c r="C30" t="str">
        <f>LEFT(B30,FIND("/",B30) -1 )</f>
        <v>p10100</v>
      </c>
      <c r="D30" t="s">
        <v>6</v>
      </c>
      <c r="E30">
        <v>21</v>
      </c>
      <c r="F30">
        <v>21</v>
      </c>
      <c r="G30">
        <v>21</v>
      </c>
      <c r="H30" t="s">
        <v>2</v>
      </c>
      <c r="I30">
        <v>51</v>
      </c>
      <c r="J30">
        <v>9.8695819377899099</v>
      </c>
      <c r="K30" s="2"/>
      <c r="L30" s="2"/>
      <c r="M30" s="2"/>
      <c r="N30" s="2">
        <f>(F30-E30)*100/F30</f>
        <v>0</v>
      </c>
      <c r="O30" s="2"/>
    </row>
    <row r="31" spans="1:15" hidden="1" x14ac:dyDescent="0.2">
      <c r="A31" t="s">
        <v>16</v>
      </c>
      <c r="B31" t="str">
        <f>RIGHT( A31, LEN(A31)-FIND("/p",A31))</f>
        <v>p10100/p10100-20.txt</v>
      </c>
      <c r="C31" t="str">
        <f>LEFT(B31,FIND("/",B31) -1 )</f>
        <v>p10100</v>
      </c>
      <c r="D31" t="s">
        <v>6</v>
      </c>
      <c r="E31">
        <v>21</v>
      </c>
      <c r="F31">
        <v>21</v>
      </c>
      <c r="G31">
        <v>21</v>
      </c>
      <c r="H31" t="s">
        <v>2</v>
      </c>
      <c r="I31">
        <v>56</v>
      </c>
      <c r="J31">
        <v>18.541451930999699</v>
      </c>
      <c r="K31" s="2"/>
      <c r="L31" s="2"/>
      <c r="M31" s="2"/>
      <c r="N31" s="2">
        <f>(F31-E31)*100/F31</f>
        <v>0</v>
      </c>
      <c r="O31" s="2"/>
    </row>
    <row r="32" spans="1:15" hidden="1" x14ac:dyDescent="0.2">
      <c r="A32" t="s">
        <v>0</v>
      </c>
      <c r="B32" t="str">
        <f>RIGHT( A32, LEN(A32)-FIND("/p",A32))</f>
        <v>p10100/p10100-11.txt</v>
      </c>
      <c r="C32" t="str">
        <f>LEFT(B32,FIND("/",B32) -1 )</f>
        <v>p10100</v>
      </c>
      <c r="D32" t="s">
        <v>7</v>
      </c>
      <c r="E32">
        <v>19</v>
      </c>
      <c r="F32">
        <v>19</v>
      </c>
      <c r="G32">
        <v>19</v>
      </c>
      <c r="H32" t="s">
        <v>2</v>
      </c>
      <c r="I32">
        <v>49</v>
      </c>
      <c r="J32">
        <v>5.7594089508056596</v>
      </c>
      <c r="K32" s="2">
        <f>AVERAGE(J32:J41)</f>
        <v>18.497737360000592</v>
      </c>
      <c r="L32" s="2">
        <f>COUNTIF(H32:H41,"Optimal")</f>
        <v>10</v>
      </c>
      <c r="M32" s="2">
        <f>AVERAGE(N32:N41)</f>
        <v>0</v>
      </c>
      <c r="N32" s="2">
        <f>(F32-E32)*100/F32</f>
        <v>0</v>
      </c>
      <c r="O32" s="2"/>
    </row>
    <row r="33" spans="1:15" hidden="1" x14ac:dyDescent="0.2">
      <c r="A33" t="s">
        <v>8</v>
      </c>
      <c r="B33" t="str">
        <f>RIGHT( A33, LEN(A33)-FIND("/p",A33))</f>
        <v>p10100/p10100-12.txt</v>
      </c>
      <c r="C33" t="str">
        <f>LEFT(B33,FIND("/",B33) -1 )</f>
        <v>p10100</v>
      </c>
      <c r="D33" t="s">
        <v>7</v>
      </c>
      <c r="E33">
        <v>20</v>
      </c>
      <c r="F33">
        <v>20</v>
      </c>
      <c r="G33">
        <v>20</v>
      </c>
      <c r="H33" t="s">
        <v>2</v>
      </c>
      <c r="I33">
        <v>56</v>
      </c>
      <c r="J33">
        <v>8.1911339759826607</v>
      </c>
      <c r="K33" s="2"/>
      <c r="L33" s="2"/>
      <c r="M33" s="2"/>
      <c r="N33" s="2">
        <f>(F33-E33)*100/F33</f>
        <v>0</v>
      </c>
      <c r="O33" s="2"/>
    </row>
    <row r="34" spans="1:15" hidden="1" x14ac:dyDescent="0.2">
      <c r="A34" t="s">
        <v>9</v>
      </c>
      <c r="B34" t="str">
        <f>RIGHT( A34, LEN(A34)-FIND("/p",A34))</f>
        <v>p10100/p10100-13.txt</v>
      </c>
      <c r="C34" t="str">
        <f>LEFT(B34,FIND("/",B34) -1 )</f>
        <v>p10100</v>
      </c>
      <c r="D34" t="s">
        <v>7</v>
      </c>
      <c r="E34">
        <v>20</v>
      </c>
      <c r="F34">
        <v>20</v>
      </c>
      <c r="G34">
        <v>20</v>
      </c>
      <c r="H34" t="s">
        <v>2</v>
      </c>
      <c r="I34">
        <v>54</v>
      </c>
      <c r="J34">
        <v>5.60900783538818</v>
      </c>
      <c r="K34" s="2"/>
      <c r="L34" s="2"/>
      <c r="M34" s="2"/>
      <c r="N34" s="2">
        <f>(F34-E34)*100/F34</f>
        <v>0</v>
      </c>
      <c r="O34" s="2"/>
    </row>
    <row r="35" spans="1:15" hidden="1" x14ac:dyDescent="0.2">
      <c r="A35" t="s">
        <v>10</v>
      </c>
      <c r="B35" t="str">
        <f>RIGHT( A35, LEN(A35)-FIND("/p",A35))</f>
        <v>p10100/p10100-14.txt</v>
      </c>
      <c r="C35" t="str">
        <f>LEFT(B35,FIND("/",B35) -1 )</f>
        <v>p10100</v>
      </c>
      <c r="D35" t="s">
        <v>7</v>
      </c>
      <c r="E35">
        <v>20</v>
      </c>
      <c r="F35">
        <v>20</v>
      </c>
      <c r="G35">
        <v>20</v>
      </c>
      <c r="H35" t="s">
        <v>2</v>
      </c>
      <c r="I35">
        <v>56</v>
      </c>
      <c r="J35">
        <v>7.8989179134368896</v>
      </c>
      <c r="K35" s="2"/>
      <c r="L35" s="2"/>
      <c r="M35" s="2"/>
      <c r="N35" s="2">
        <f>(F35-E35)*100/F35</f>
        <v>0</v>
      </c>
      <c r="O35" s="2"/>
    </row>
    <row r="36" spans="1:15" hidden="1" x14ac:dyDescent="0.2">
      <c r="A36" t="s">
        <v>11</v>
      </c>
      <c r="B36" t="str">
        <f>RIGHT( A36, LEN(A36)-FIND("/p",A36))</f>
        <v>p10100/p10100-15.txt</v>
      </c>
      <c r="C36" t="str">
        <f>LEFT(B36,FIND("/",B36) -1 )</f>
        <v>p10100</v>
      </c>
      <c r="D36" t="s">
        <v>7</v>
      </c>
      <c r="E36">
        <v>21</v>
      </c>
      <c r="F36">
        <v>21</v>
      </c>
      <c r="G36">
        <v>21</v>
      </c>
      <c r="H36" t="s">
        <v>2</v>
      </c>
      <c r="I36">
        <v>54</v>
      </c>
      <c r="J36">
        <v>8.0615530014037997</v>
      </c>
      <c r="K36" s="2"/>
      <c r="L36" s="2"/>
      <c r="M36" s="2"/>
      <c r="N36" s="2">
        <f>(F36-E36)*100/F36</f>
        <v>0</v>
      </c>
      <c r="O36" s="2"/>
    </row>
    <row r="37" spans="1:15" hidden="1" x14ac:dyDescent="0.2">
      <c r="A37" t="s">
        <v>12</v>
      </c>
      <c r="B37" t="str">
        <f>RIGHT( A37, LEN(A37)-FIND("/p",A37))</f>
        <v>p10100/p10100-16.txt</v>
      </c>
      <c r="C37" t="str">
        <f>LEFT(B37,FIND("/",B37) -1 )</f>
        <v>p10100</v>
      </c>
      <c r="D37" t="s">
        <v>7</v>
      </c>
      <c r="E37">
        <v>20</v>
      </c>
      <c r="F37">
        <v>20</v>
      </c>
      <c r="G37">
        <v>20</v>
      </c>
      <c r="H37" t="s">
        <v>2</v>
      </c>
      <c r="I37">
        <v>51</v>
      </c>
      <c r="J37">
        <v>5.7575309276580802</v>
      </c>
      <c r="K37" s="2"/>
      <c r="L37" s="2"/>
      <c r="M37" s="2"/>
      <c r="N37" s="2">
        <f>(F37-E37)*100/F37</f>
        <v>0</v>
      </c>
      <c r="O37" s="2"/>
    </row>
    <row r="38" spans="1:15" hidden="1" x14ac:dyDescent="0.2">
      <c r="A38" t="s">
        <v>13</v>
      </c>
      <c r="B38" t="str">
        <f>RIGHT( A38, LEN(A38)-FIND("/p",A38))</f>
        <v>p10100/p10100-17.txt</v>
      </c>
      <c r="C38" t="str">
        <f>LEFT(B38,FIND("/",B38) -1 )</f>
        <v>p10100</v>
      </c>
      <c r="D38" t="s">
        <v>7</v>
      </c>
      <c r="E38">
        <v>22</v>
      </c>
      <c r="F38">
        <v>22</v>
      </c>
      <c r="G38">
        <v>22</v>
      </c>
      <c r="H38" t="s">
        <v>2</v>
      </c>
      <c r="I38">
        <v>61</v>
      </c>
      <c r="J38">
        <v>7.8559279441833496</v>
      </c>
      <c r="K38" s="2"/>
      <c r="L38" s="2"/>
      <c r="M38" s="2"/>
      <c r="N38" s="2">
        <f>(F38-E38)*100/F38</f>
        <v>0</v>
      </c>
      <c r="O38" s="2"/>
    </row>
    <row r="39" spans="1:15" hidden="1" x14ac:dyDescent="0.2">
      <c r="A39" t="s">
        <v>14</v>
      </c>
      <c r="B39" t="str">
        <f>RIGHT( A39, LEN(A39)-FIND("/p",A39))</f>
        <v>p10100/p10100-18.txt</v>
      </c>
      <c r="C39" t="str">
        <f>LEFT(B39,FIND("/",B39) -1 )</f>
        <v>p10100</v>
      </c>
      <c r="D39" t="s">
        <v>7</v>
      </c>
      <c r="E39">
        <v>21</v>
      </c>
      <c r="F39">
        <v>21</v>
      </c>
      <c r="G39">
        <v>21</v>
      </c>
      <c r="H39" t="s">
        <v>2</v>
      </c>
      <c r="I39">
        <v>55</v>
      </c>
      <c r="J39">
        <v>113.051428079605</v>
      </c>
      <c r="K39" s="2"/>
      <c r="L39" s="2"/>
      <c r="M39" s="2"/>
      <c r="N39" s="2">
        <f>(F39-E39)*100/F39</f>
        <v>0</v>
      </c>
      <c r="O39" s="2"/>
    </row>
    <row r="40" spans="1:15" hidden="1" x14ac:dyDescent="0.2">
      <c r="A40" t="s">
        <v>15</v>
      </c>
      <c r="B40" t="str">
        <f>RIGHT( A40, LEN(A40)-FIND("/p",A40))</f>
        <v>p10100/p10100-19.txt</v>
      </c>
      <c r="C40" t="str">
        <f>LEFT(B40,FIND("/",B40) -1 )</f>
        <v>p10100</v>
      </c>
      <c r="D40" t="s">
        <v>7</v>
      </c>
      <c r="E40">
        <v>21</v>
      </c>
      <c r="F40">
        <v>21</v>
      </c>
      <c r="G40">
        <v>21</v>
      </c>
      <c r="H40" t="s">
        <v>2</v>
      </c>
      <c r="I40">
        <v>59</v>
      </c>
      <c r="J40">
        <v>8.6877028942108101</v>
      </c>
      <c r="K40" s="2"/>
      <c r="L40" s="2"/>
      <c r="M40" s="2"/>
      <c r="N40" s="2">
        <f>(F40-E40)*100/F40</f>
        <v>0</v>
      </c>
      <c r="O40" s="2"/>
    </row>
    <row r="41" spans="1:15" hidden="1" x14ac:dyDescent="0.2">
      <c r="A41" t="s">
        <v>16</v>
      </c>
      <c r="B41" t="str">
        <f>RIGHT( A41, LEN(A41)-FIND("/p",A41))</f>
        <v>p10100/p10100-20.txt</v>
      </c>
      <c r="C41" t="str">
        <f>LEFT(B41,FIND("/",B41) -1 )</f>
        <v>p10100</v>
      </c>
      <c r="D41" t="s">
        <v>7</v>
      </c>
      <c r="E41">
        <v>21</v>
      </c>
      <c r="F41">
        <v>21</v>
      </c>
      <c r="G41">
        <v>21</v>
      </c>
      <c r="H41" t="s">
        <v>2</v>
      </c>
      <c r="I41">
        <v>58</v>
      </c>
      <c r="J41">
        <v>14.1047620773315</v>
      </c>
      <c r="K41" s="2"/>
      <c r="L41" s="2"/>
      <c r="M41" s="2"/>
      <c r="N41" s="2">
        <f>(F41-E41)*100/F41</f>
        <v>0</v>
      </c>
      <c r="O41" s="2"/>
    </row>
    <row r="42" spans="1:15" hidden="1" x14ac:dyDescent="0.2">
      <c r="A42" t="s">
        <v>0</v>
      </c>
      <c r="B42" t="str">
        <f>RIGHT( A42, LEN(A42)-FIND("/p",A42))</f>
        <v>p10100/p10100-11.txt</v>
      </c>
      <c r="C42" t="str">
        <f>LEFT(B42,FIND("/",B42) -1 )</f>
        <v>p10100</v>
      </c>
      <c r="D42" t="s">
        <v>3</v>
      </c>
      <c r="E42">
        <v>19</v>
      </c>
      <c r="F42">
        <v>19</v>
      </c>
      <c r="G42">
        <v>19</v>
      </c>
      <c r="H42" t="s">
        <v>2</v>
      </c>
      <c r="I42">
        <v>54</v>
      </c>
      <c r="J42">
        <v>8.2892129421234095</v>
      </c>
      <c r="K42" s="2">
        <f>AVERAGE(J42:J51)</f>
        <v>11.063324117660478</v>
      </c>
      <c r="L42" s="2">
        <f>COUNTIF(H42:H51,"Optimal")</f>
        <v>10</v>
      </c>
      <c r="M42" s="2">
        <f>AVERAGE(N42:N51)</f>
        <v>0</v>
      </c>
      <c r="N42" s="2">
        <f>(F42-E42)*100/F42</f>
        <v>0</v>
      </c>
      <c r="O42" s="2"/>
    </row>
    <row r="43" spans="1:15" hidden="1" x14ac:dyDescent="0.2">
      <c r="A43" t="s">
        <v>8</v>
      </c>
      <c r="B43" t="str">
        <f>RIGHT( A43, LEN(A43)-FIND("/p",A43))</f>
        <v>p10100/p10100-12.txt</v>
      </c>
      <c r="C43" t="str">
        <f>LEFT(B43,FIND("/",B43) -1 )</f>
        <v>p10100</v>
      </c>
      <c r="D43" t="s">
        <v>3</v>
      </c>
      <c r="E43">
        <v>20</v>
      </c>
      <c r="F43">
        <v>20</v>
      </c>
      <c r="G43">
        <v>20</v>
      </c>
      <c r="H43" t="s">
        <v>2</v>
      </c>
      <c r="I43">
        <v>56</v>
      </c>
      <c r="J43">
        <v>9.3637659549713099</v>
      </c>
      <c r="K43" s="2"/>
      <c r="L43" s="2"/>
      <c r="M43" s="2"/>
      <c r="N43" s="2">
        <f>(F43-E43)*100/F43</f>
        <v>0</v>
      </c>
      <c r="O43" s="2"/>
    </row>
    <row r="44" spans="1:15" hidden="1" x14ac:dyDescent="0.2">
      <c r="A44" t="s">
        <v>9</v>
      </c>
      <c r="B44" t="str">
        <f>RIGHT( A44, LEN(A44)-FIND("/p",A44))</f>
        <v>p10100/p10100-13.txt</v>
      </c>
      <c r="C44" t="str">
        <f>LEFT(B44,FIND("/",B44) -1 )</f>
        <v>p10100</v>
      </c>
      <c r="D44" t="s">
        <v>3</v>
      </c>
      <c r="E44">
        <v>20</v>
      </c>
      <c r="F44">
        <v>20</v>
      </c>
      <c r="G44">
        <v>20</v>
      </c>
      <c r="H44" t="s">
        <v>2</v>
      </c>
      <c r="I44">
        <v>55</v>
      </c>
      <c r="J44">
        <v>7.5342481136322004</v>
      </c>
      <c r="K44" s="2"/>
      <c r="L44" s="2"/>
      <c r="M44" s="2"/>
      <c r="N44" s="2">
        <f>(F44-E44)*100/F44</f>
        <v>0</v>
      </c>
      <c r="O44" s="2"/>
    </row>
    <row r="45" spans="1:15" hidden="1" x14ac:dyDescent="0.2">
      <c r="A45" t="s">
        <v>10</v>
      </c>
      <c r="B45" t="str">
        <f>RIGHT( A45, LEN(A45)-FIND("/p",A45))</f>
        <v>p10100/p10100-14.txt</v>
      </c>
      <c r="C45" t="str">
        <f>LEFT(B45,FIND("/",B45) -1 )</f>
        <v>p10100</v>
      </c>
      <c r="D45" t="s">
        <v>3</v>
      </c>
      <c r="E45">
        <v>20</v>
      </c>
      <c r="F45">
        <v>20</v>
      </c>
      <c r="G45">
        <v>20</v>
      </c>
      <c r="H45" t="s">
        <v>2</v>
      </c>
      <c r="I45">
        <v>59</v>
      </c>
      <c r="J45">
        <v>8.49446201324462</v>
      </c>
      <c r="K45" s="2"/>
      <c r="L45" s="2"/>
      <c r="M45" s="2"/>
      <c r="N45" s="2">
        <f>(F45-E45)*100/F45</f>
        <v>0</v>
      </c>
      <c r="O45" s="2"/>
    </row>
    <row r="46" spans="1:15" hidden="1" x14ac:dyDescent="0.2">
      <c r="A46" t="s">
        <v>11</v>
      </c>
      <c r="B46" t="str">
        <f>RIGHT( A46, LEN(A46)-FIND("/p",A46))</f>
        <v>p10100/p10100-15.txt</v>
      </c>
      <c r="C46" t="str">
        <f>LEFT(B46,FIND("/",B46) -1 )</f>
        <v>p10100</v>
      </c>
      <c r="D46" t="s">
        <v>3</v>
      </c>
      <c r="E46">
        <v>21</v>
      </c>
      <c r="F46">
        <v>21</v>
      </c>
      <c r="G46">
        <v>21</v>
      </c>
      <c r="H46" t="s">
        <v>2</v>
      </c>
      <c r="I46">
        <v>55</v>
      </c>
      <c r="J46">
        <v>13.216140985488799</v>
      </c>
      <c r="K46" s="2"/>
      <c r="L46" s="2"/>
      <c r="M46" s="2"/>
      <c r="N46" s="2">
        <f>(F46-E46)*100/F46</f>
        <v>0</v>
      </c>
      <c r="O46" s="2"/>
    </row>
    <row r="47" spans="1:15" hidden="1" x14ac:dyDescent="0.2">
      <c r="A47" t="s">
        <v>12</v>
      </c>
      <c r="B47" t="str">
        <f>RIGHT( A47, LEN(A47)-FIND("/p",A47))</f>
        <v>p10100/p10100-16.txt</v>
      </c>
      <c r="C47" t="str">
        <f>LEFT(B47,FIND("/",B47) -1 )</f>
        <v>p10100</v>
      </c>
      <c r="D47" t="s">
        <v>3</v>
      </c>
      <c r="E47">
        <v>20</v>
      </c>
      <c r="F47">
        <v>20</v>
      </c>
      <c r="G47">
        <v>20</v>
      </c>
      <c r="H47" t="s">
        <v>2</v>
      </c>
      <c r="I47">
        <v>51</v>
      </c>
      <c r="J47">
        <v>8.4254989624023402</v>
      </c>
      <c r="K47" s="2"/>
      <c r="L47" s="2"/>
      <c r="M47" s="2"/>
      <c r="N47" s="2">
        <f>(F47-E47)*100/F47</f>
        <v>0</v>
      </c>
      <c r="O47" s="2"/>
    </row>
    <row r="48" spans="1:15" hidden="1" x14ac:dyDescent="0.2">
      <c r="A48" t="s">
        <v>13</v>
      </c>
      <c r="B48" t="str">
        <f>RIGHT( A48, LEN(A48)-FIND("/p",A48))</f>
        <v>p10100/p10100-17.txt</v>
      </c>
      <c r="C48" t="str">
        <f>LEFT(B48,FIND("/",B48) -1 )</f>
        <v>p10100</v>
      </c>
      <c r="D48" t="s">
        <v>3</v>
      </c>
      <c r="E48">
        <v>22</v>
      </c>
      <c r="F48">
        <v>22</v>
      </c>
      <c r="G48">
        <v>22</v>
      </c>
      <c r="H48" t="s">
        <v>2</v>
      </c>
      <c r="I48">
        <v>61</v>
      </c>
      <c r="J48">
        <v>11.212674140930099</v>
      </c>
      <c r="K48" s="2"/>
      <c r="L48" s="2"/>
      <c r="M48" s="2"/>
      <c r="N48" s="2">
        <f>(F48-E48)*100/F48</f>
        <v>0</v>
      </c>
      <c r="O48" s="2"/>
    </row>
    <row r="49" spans="1:35" hidden="1" x14ac:dyDescent="0.2">
      <c r="A49" t="s">
        <v>14</v>
      </c>
      <c r="B49" t="str">
        <f>RIGHT( A49, LEN(A49)-FIND("/p",A49))</f>
        <v>p10100/p10100-18.txt</v>
      </c>
      <c r="C49" t="str">
        <f>LEFT(B49,FIND("/",B49) -1 )</f>
        <v>p10100</v>
      </c>
      <c r="D49" t="s">
        <v>3</v>
      </c>
      <c r="E49">
        <v>21</v>
      </c>
      <c r="F49">
        <v>21</v>
      </c>
      <c r="G49">
        <v>21</v>
      </c>
      <c r="H49" t="s">
        <v>2</v>
      </c>
      <c r="I49">
        <v>55</v>
      </c>
      <c r="J49">
        <v>13.684820175170801</v>
      </c>
      <c r="K49" s="2"/>
      <c r="L49" s="2"/>
      <c r="M49" s="2"/>
      <c r="N49" s="2">
        <f>(F49-E49)*100/F49</f>
        <v>0</v>
      </c>
      <c r="O49" s="2"/>
    </row>
    <row r="50" spans="1:35" hidden="1" x14ac:dyDescent="0.2">
      <c r="A50" t="s">
        <v>15</v>
      </c>
      <c r="B50" t="str">
        <f>RIGHT( A50, LEN(A50)-FIND("/p",A50))</f>
        <v>p10100/p10100-19.txt</v>
      </c>
      <c r="C50" t="str">
        <f>LEFT(B50,FIND("/",B50) -1 )</f>
        <v>p10100</v>
      </c>
      <c r="D50" t="s">
        <v>3</v>
      </c>
      <c r="E50">
        <v>21</v>
      </c>
      <c r="F50">
        <v>21</v>
      </c>
      <c r="G50">
        <v>21</v>
      </c>
      <c r="H50" t="s">
        <v>2</v>
      </c>
      <c r="I50">
        <v>53</v>
      </c>
      <c r="J50">
        <v>10.298758983612</v>
      </c>
      <c r="K50" s="2"/>
      <c r="L50" s="2"/>
      <c r="M50" s="2"/>
      <c r="N50" s="2">
        <f>(F50-E50)*100/F50</f>
        <v>0</v>
      </c>
      <c r="O50" s="2"/>
    </row>
    <row r="51" spans="1:35" hidden="1" x14ac:dyDescent="0.2">
      <c r="A51" t="s">
        <v>16</v>
      </c>
      <c r="B51" t="str">
        <f>RIGHT( A51, LEN(A51)-FIND("/p",A51))</f>
        <v>p10100/p10100-20.txt</v>
      </c>
      <c r="C51" t="str">
        <f>LEFT(B51,FIND("/",B51) -1 )</f>
        <v>p10100</v>
      </c>
      <c r="D51" t="s">
        <v>3</v>
      </c>
      <c r="E51">
        <v>21</v>
      </c>
      <c r="F51">
        <v>21</v>
      </c>
      <c r="G51">
        <v>21</v>
      </c>
      <c r="H51" t="s">
        <v>2</v>
      </c>
      <c r="I51">
        <v>54</v>
      </c>
      <c r="J51">
        <v>20.113658905029201</v>
      </c>
      <c r="K51" s="2"/>
      <c r="L51" s="2"/>
      <c r="M51" s="2"/>
      <c r="N51" s="2">
        <f>(F51-E51)*100/F51</f>
        <v>0</v>
      </c>
      <c r="O51" s="2"/>
    </row>
    <row r="52" spans="1:35" hidden="1" x14ac:dyDescent="0.2">
      <c r="A52" t="s">
        <v>0</v>
      </c>
      <c r="B52" t="str">
        <f>RIGHT( A52, LEN(A52)-FIND("/p",A52))</f>
        <v>p10100/p10100-11.txt</v>
      </c>
      <c r="C52" t="str">
        <f>LEFT(B52,FIND("/",B52) -1 )</f>
        <v>p10100</v>
      </c>
      <c r="D52" t="s">
        <v>1</v>
      </c>
      <c r="E52">
        <v>19</v>
      </c>
      <c r="F52">
        <v>19</v>
      </c>
      <c r="G52">
        <v>19</v>
      </c>
      <c r="H52" t="s">
        <v>2</v>
      </c>
      <c r="I52">
        <v>52</v>
      </c>
      <c r="J52">
        <v>10.9558889865875</v>
      </c>
      <c r="K52" s="2">
        <f>AVERAGE(J52:J61)</f>
        <v>40.711821532249424</v>
      </c>
      <c r="L52" s="2">
        <f>COUNTIF(H52:H61,"Optimal")</f>
        <v>10</v>
      </c>
      <c r="M52" s="2">
        <f>AVERAGE(N52:N61)</f>
        <v>0</v>
      </c>
      <c r="N52" s="2">
        <f>(F52-E52)*100/F52</f>
        <v>0</v>
      </c>
      <c r="O52" s="2"/>
    </row>
    <row r="53" spans="1:35" hidden="1" x14ac:dyDescent="0.2">
      <c r="A53" t="s">
        <v>8</v>
      </c>
      <c r="B53" t="str">
        <f>RIGHT( A53, LEN(A53)-FIND("/p",A53))</f>
        <v>p10100/p10100-12.txt</v>
      </c>
      <c r="C53" t="str">
        <f>LEFT(B53,FIND("/",B53) -1 )</f>
        <v>p10100</v>
      </c>
      <c r="D53" t="s">
        <v>1</v>
      </c>
      <c r="E53">
        <v>20</v>
      </c>
      <c r="F53">
        <v>20</v>
      </c>
      <c r="G53">
        <v>20</v>
      </c>
      <c r="H53" t="s">
        <v>2</v>
      </c>
      <c r="I53">
        <v>57</v>
      </c>
      <c r="J53">
        <v>16.685008049011198</v>
      </c>
      <c r="K53" s="2"/>
      <c r="L53" s="2"/>
      <c r="M53" s="2"/>
      <c r="N53" s="2">
        <f>(F53-E53)*100/F53</f>
        <v>0</v>
      </c>
      <c r="O53" s="2"/>
    </row>
    <row r="54" spans="1:35" hidden="1" x14ac:dyDescent="0.2">
      <c r="A54" t="s">
        <v>9</v>
      </c>
      <c r="B54" t="str">
        <f>RIGHT( A54, LEN(A54)-FIND("/p",A54))</f>
        <v>p10100/p10100-13.txt</v>
      </c>
      <c r="C54" t="str">
        <f>LEFT(B54,FIND("/",B54) -1 )</f>
        <v>p10100</v>
      </c>
      <c r="D54" t="s">
        <v>1</v>
      </c>
      <c r="E54">
        <v>20</v>
      </c>
      <c r="F54">
        <v>20</v>
      </c>
      <c r="G54">
        <v>20</v>
      </c>
      <c r="H54" t="s">
        <v>2</v>
      </c>
      <c r="I54">
        <v>56</v>
      </c>
      <c r="J54">
        <v>9.0216560363769496</v>
      </c>
      <c r="K54" s="2"/>
      <c r="L54" s="2"/>
      <c r="M54" s="2"/>
      <c r="N54" s="2">
        <f>(F54-E54)*100/F54</f>
        <v>0</v>
      </c>
      <c r="O54" s="2"/>
    </row>
    <row r="55" spans="1:35" hidden="1" x14ac:dyDescent="0.2">
      <c r="A55" t="s">
        <v>10</v>
      </c>
      <c r="B55" t="str">
        <f>RIGHT( A55, LEN(A55)-FIND("/p",A55))</f>
        <v>p10100/p10100-14.txt</v>
      </c>
      <c r="C55" t="str">
        <f>LEFT(B55,FIND("/",B55) -1 )</f>
        <v>p10100</v>
      </c>
      <c r="D55" t="s">
        <v>1</v>
      </c>
      <c r="E55">
        <v>20</v>
      </c>
      <c r="F55">
        <v>20</v>
      </c>
      <c r="G55">
        <v>20</v>
      </c>
      <c r="H55" t="s">
        <v>2</v>
      </c>
      <c r="I55">
        <v>59</v>
      </c>
      <c r="J55">
        <v>28.489223003387401</v>
      </c>
      <c r="K55" s="2"/>
      <c r="L55" s="2"/>
      <c r="M55" s="2"/>
      <c r="N55" s="2">
        <f>(F55-E55)*100/F55</f>
        <v>0</v>
      </c>
      <c r="O55" s="2"/>
    </row>
    <row r="56" spans="1:35" hidden="1" x14ac:dyDescent="0.2">
      <c r="A56" t="s">
        <v>11</v>
      </c>
      <c r="B56" t="str">
        <f>RIGHT( A56, LEN(A56)-FIND("/p",A56))</f>
        <v>p10100/p10100-15.txt</v>
      </c>
      <c r="C56" t="str">
        <f>LEFT(B56,FIND("/",B56) -1 )</f>
        <v>p10100</v>
      </c>
      <c r="D56" t="s">
        <v>1</v>
      </c>
      <c r="E56">
        <v>21</v>
      </c>
      <c r="F56">
        <v>21</v>
      </c>
      <c r="G56">
        <v>21</v>
      </c>
      <c r="H56" t="s">
        <v>2</v>
      </c>
      <c r="I56">
        <v>55</v>
      </c>
      <c r="J56">
        <v>46.685339927673297</v>
      </c>
      <c r="K56" s="2"/>
      <c r="L56" s="2"/>
      <c r="M56" s="2"/>
      <c r="N56" s="2">
        <f>(F56-E56)*100/F56</f>
        <v>0</v>
      </c>
      <c r="O56" s="2"/>
    </row>
    <row r="57" spans="1:35" hidden="1" x14ac:dyDescent="0.2">
      <c r="A57" t="s">
        <v>12</v>
      </c>
      <c r="B57" t="str">
        <f>RIGHT( A57, LEN(A57)-FIND("/p",A57))</f>
        <v>p10100/p10100-16.txt</v>
      </c>
      <c r="C57" t="str">
        <f>LEFT(B57,FIND("/",B57) -1 )</f>
        <v>p10100</v>
      </c>
      <c r="D57" t="s">
        <v>1</v>
      </c>
      <c r="E57">
        <v>20</v>
      </c>
      <c r="F57">
        <v>20</v>
      </c>
      <c r="G57">
        <v>20</v>
      </c>
      <c r="H57" t="s">
        <v>2</v>
      </c>
      <c r="I57">
        <v>51</v>
      </c>
      <c r="J57">
        <v>8.3867828845977694</v>
      </c>
      <c r="K57" s="2"/>
      <c r="L57" s="2"/>
      <c r="M57" s="2"/>
      <c r="N57" s="2">
        <f>(F57-E57)*100/F57</f>
        <v>0</v>
      </c>
      <c r="O57" s="2"/>
    </row>
    <row r="58" spans="1:35" hidden="1" x14ac:dyDescent="0.2">
      <c r="A58" t="s">
        <v>13</v>
      </c>
      <c r="B58" t="str">
        <f>RIGHT( A58, LEN(A58)-FIND("/p",A58))</f>
        <v>p10100/p10100-17.txt</v>
      </c>
      <c r="C58" t="str">
        <f>LEFT(B58,FIND("/",B58) -1 )</f>
        <v>p10100</v>
      </c>
      <c r="D58" t="s">
        <v>1</v>
      </c>
      <c r="E58">
        <v>22</v>
      </c>
      <c r="F58">
        <v>22</v>
      </c>
      <c r="G58">
        <v>22</v>
      </c>
      <c r="H58" t="s">
        <v>2</v>
      </c>
      <c r="I58">
        <v>61</v>
      </c>
      <c r="J58">
        <v>16.760476112365701</v>
      </c>
      <c r="K58" s="2"/>
      <c r="L58" s="2"/>
      <c r="M58" s="2"/>
      <c r="N58" s="2">
        <f>(F58-E58)*100/F58</f>
        <v>0</v>
      </c>
      <c r="O58" s="2"/>
    </row>
    <row r="59" spans="1:35" hidden="1" x14ac:dyDescent="0.2">
      <c r="A59" t="s">
        <v>14</v>
      </c>
      <c r="B59" t="str">
        <f>RIGHT( A59, LEN(A59)-FIND("/p",A59))</f>
        <v>p10100/p10100-18.txt</v>
      </c>
      <c r="C59" t="str">
        <f>LEFT(B59,FIND("/",B59) -1 )</f>
        <v>p10100</v>
      </c>
      <c r="D59" t="s">
        <v>1</v>
      </c>
      <c r="E59">
        <v>21</v>
      </c>
      <c r="F59">
        <v>21</v>
      </c>
      <c r="G59">
        <v>21</v>
      </c>
      <c r="H59" t="s">
        <v>2</v>
      </c>
      <c r="I59">
        <v>57</v>
      </c>
      <c r="J59">
        <v>70.016419172286902</v>
      </c>
      <c r="K59" s="2"/>
      <c r="L59" s="2"/>
      <c r="M59" s="2"/>
      <c r="N59" s="2">
        <f>(F59-E59)*100/F59</f>
        <v>0</v>
      </c>
      <c r="O59" s="2"/>
    </row>
    <row r="60" spans="1:35" hidden="1" x14ac:dyDescent="0.2">
      <c r="A60" t="s">
        <v>15</v>
      </c>
      <c r="B60" t="str">
        <f>RIGHT( A60, LEN(A60)-FIND("/p",A60))</f>
        <v>p10100/p10100-19.txt</v>
      </c>
      <c r="C60" t="str">
        <f>LEFT(B60,FIND("/",B60) -1 )</f>
        <v>p10100</v>
      </c>
      <c r="D60" t="s">
        <v>1</v>
      </c>
      <c r="E60">
        <v>21</v>
      </c>
      <c r="F60">
        <v>21</v>
      </c>
      <c r="G60">
        <v>21</v>
      </c>
      <c r="H60" t="s">
        <v>2</v>
      </c>
      <c r="I60">
        <v>58</v>
      </c>
      <c r="J60">
        <v>9.2339560985565097</v>
      </c>
      <c r="K60" s="2"/>
      <c r="L60" s="2"/>
      <c r="M60" s="2"/>
      <c r="N60" s="2">
        <f>(F60-E60)*100/F60</f>
        <v>0</v>
      </c>
      <c r="O60" s="2"/>
    </row>
    <row r="61" spans="1:35" hidden="1" x14ac:dyDescent="0.2">
      <c r="A61" t="s">
        <v>16</v>
      </c>
      <c r="B61" t="str">
        <f>RIGHT( A61, LEN(A61)-FIND("/p",A61))</f>
        <v>p10100/p10100-20.txt</v>
      </c>
      <c r="C61" t="str">
        <f>LEFT(B61,FIND("/",B61) -1 )</f>
        <v>p10100</v>
      </c>
      <c r="D61" t="s">
        <v>1</v>
      </c>
      <c r="E61">
        <v>21</v>
      </c>
      <c r="F61">
        <v>21</v>
      </c>
      <c r="G61">
        <v>21</v>
      </c>
      <c r="H61" t="s">
        <v>2</v>
      </c>
      <c r="I61">
        <v>60</v>
      </c>
      <c r="J61">
        <v>190.883465051651</v>
      </c>
      <c r="K61" s="2"/>
      <c r="L61" s="2"/>
      <c r="M61" s="2"/>
      <c r="N61" s="2">
        <f>(F61-E61)*100/F61</f>
        <v>0</v>
      </c>
      <c r="O61" s="2"/>
    </row>
    <row r="62" spans="1:35" hidden="1" x14ac:dyDescent="0.2">
      <c r="A62" t="s">
        <v>17</v>
      </c>
      <c r="B62" t="str">
        <f>RIGHT( A62, LEN(A62)-FIND("/p",A62))</f>
        <v>p1250/p1250-1.txt</v>
      </c>
      <c r="C62" t="str">
        <f>LEFT(B62,FIND("/",B62) -1 )</f>
        <v>p1250</v>
      </c>
      <c r="D62" t="s">
        <v>4</v>
      </c>
      <c r="E62">
        <v>19</v>
      </c>
      <c r="F62">
        <v>19</v>
      </c>
      <c r="G62">
        <v>19</v>
      </c>
      <c r="H62" t="s">
        <v>2</v>
      </c>
      <c r="I62">
        <v>47</v>
      </c>
      <c r="J62">
        <v>3.6336541175842201</v>
      </c>
      <c r="K62" s="2">
        <f>AVERAGE(J62:J71)</f>
        <v>2.397248721122736</v>
      </c>
      <c r="L62" s="2">
        <f>COUNTIF(H62:H71,"Optimal")</f>
        <v>10</v>
      </c>
      <c r="M62" s="2">
        <f>AVERAGE(N62:N71)</f>
        <v>0</v>
      </c>
      <c r="N62" s="2">
        <f>(F62-E62)*100/F62</f>
        <v>0</v>
      </c>
      <c r="O62" s="2" t="str">
        <f t="shared" ref="O62:O125" si="0">C62</f>
        <v>p1250</v>
      </c>
      <c r="P62" s="2" t="str">
        <f xml:space="preserve"> $L112&amp;"/10"</f>
        <v>10/10</v>
      </c>
      <c r="Q62" t="str">
        <f>$L102&amp;"/10"</f>
        <v>10/10</v>
      </c>
      <c r="R62" t="str">
        <f>$L62&amp;"/10"</f>
        <v>10/10</v>
      </c>
      <c r="S62" t="str">
        <f>$L72&amp;"/10"</f>
        <v>10/10</v>
      </c>
      <c r="T62" t="str">
        <f>$L82&amp;"/10"</f>
        <v>10/10</v>
      </c>
      <c r="U62" t="str">
        <f>$L92&amp;"/10"</f>
        <v>10/10</v>
      </c>
      <c r="W62" s="2">
        <f xml:space="preserve"> $M112</f>
        <v>0</v>
      </c>
      <c r="X62" s="2">
        <f>$M102</f>
        <v>0</v>
      </c>
      <c r="Y62" s="2">
        <f>$M62</f>
        <v>0</v>
      </c>
      <c r="Z62" s="2">
        <f>$M72</f>
        <v>0</v>
      </c>
      <c r="AA62" s="2">
        <f>$M82</f>
        <v>0</v>
      </c>
      <c r="AB62" s="2">
        <f>$M92</f>
        <v>0</v>
      </c>
      <c r="AD62" s="2">
        <f xml:space="preserve"> $K112</f>
        <v>2.4322838783264111</v>
      </c>
      <c r="AE62" s="2">
        <f>$K102</f>
        <v>3.6986505746841383</v>
      </c>
      <c r="AF62" s="2">
        <f>$K62</f>
        <v>2.397248721122736</v>
      </c>
      <c r="AG62" s="2">
        <f>$K72</f>
        <v>2.5938226699829059</v>
      </c>
      <c r="AH62" s="2">
        <f>$K82</f>
        <v>3.1710875988006553</v>
      </c>
      <c r="AI62" s="2">
        <f>$K92</f>
        <v>2.6466284036636312</v>
      </c>
    </row>
    <row r="63" spans="1:35" hidden="1" x14ac:dyDescent="0.2">
      <c r="A63" t="s">
        <v>18</v>
      </c>
      <c r="B63" t="str">
        <f>RIGHT( A63, LEN(A63)-FIND("/p",A63))</f>
        <v>p1250/p1250-10.txt</v>
      </c>
      <c r="C63" t="str">
        <f>LEFT(B63,FIND("/",B63) -1 )</f>
        <v>p1250</v>
      </c>
      <c r="D63" t="s">
        <v>4</v>
      </c>
      <c r="E63">
        <v>23</v>
      </c>
      <c r="F63">
        <v>23</v>
      </c>
      <c r="G63">
        <v>23</v>
      </c>
      <c r="H63" t="s">
        <v>2</v>
      </c>
      <c r="I63">
        <v>52</v>
      </c>
      <c r="J63">
        <v>2.3758299350738499</v>
      </c>
      <c r="K63" s="2"/>
      <c r="L63" s="2"/>
      <c r="M63" s="2"/>
      <c r="N63" s="2">
        <f>(F63-E63)*100/F63</f>
        <v>0</v>
      </c>
      <c r="O63" s="2"/>
    </row>
    <row r="64" spans="1:35" hidden="1" x14ac:dyDescent="0.2">
      <c r="A64" t="s">
        <v>19</v>
      </c>
      <c r="B64" t="str">
        <f>RIGHT( A64, LEN(A64)-FIND("/p",A64))</f>
        <v>p1250/p1250-2.txt</v>
      </c>
      <c r="C64" t="str">
        <f>LEFT(B64,FIND("/",B64) -1 )</f>
        <v>p1250</v>
      </c>
      <c r="D64" t="s">
        <v>4</v>
      </c>
      <c r="E64">
        <v>20</v>
      </c>
      <c r="F64">
        <v>20</v>
      </c>
      <c r="G64">
        <v>20</v>
      </c>
      <c r="H64" t="s">
        <v>2</v>
      </c>
      <c r="I64">
        <v>49</v>
      </c>
      <c r="J64">
        <v>2.6282038688659601</v>
      </c>
      <c r="K64" s="2"/>
      <c r="L64" s="2"/>
      <c r="M64" s="2"/>
      <c r="N64" s="2">
        <f>(F64-E64)*100/F64</f>
        <v>0</v>
      </c>
      <c r="O64" s="2"/>
    </row>
    <row r="65" spans="1:15" hidden="1" x14ac:dyDescent="0.2">
      <c r="A65" t="s">
        <v>20</v>
      </c>
      <c r="B65" t="str">
        <f>RIGHT( A65, LEN(A65)-FIND("/p",A65))</f>
        <v>p1250/p1250-3.txt</v>
      </c>
      <c r="C65" t="str">
        <f>LEFT(B65,FIND("/",B65) -1 )</f>
        <v>p1250</v>
      </c>
      <c r="D65" t="s">
        <v>4</v>
      </c>
      <c r="E65">
        <v>20</v>
      </c>
      <c r="F65">
        <v>20</v>
      </c>
      <c r="G65">
        <v>20</v>
      </c>
      <c r="H65" t="s">
        <v>2</v>
      </c>
      <c r="I65">
        <v>55</v>
      </c>
      <c r="J65">
        <v>1.57578992843627</v>
      </c>
      <c r="K65" s="2"/>
      <c r="L65" s="2"/>
      <c r="M65" s="2"/>
      <c r="N65" s="2">
        <f>(F65-E65)*100/F65</f>
        <v>0</v>
      </c>
      <c r="O65" s="2"/>
    </row>
    <row r="66" spans="1:15" hidden="1" x14ac:dyDescent="0.2">
      <c r="A66" t="s">
        <v>21</v>
      </c>
      <c r="B66" t="str">
        <f>RIGHT( A66, LEN(A66)-FIND("/p",A66))</f>
        <v>p1250/p1250-4.txt</v>
      </c>
      <c r="C66" t="str">
        <f>LEFT(B66,FIND("/",B66) -1 )</f>
        <v>p1250</v>
      </c>
      <c r="D66" t="s">
        <v>4</v>
      </c>
      <c r="E66">
        <v>24</v>
      </c>
      <c r="F66">
        <v>24</v>
      </c>
      <c r="G66">
        <v>24</v>
      </c>
      <c r="H66" t="s">
        <v>2</v>
      </c>
      <c r="I66">
        <v>50</v>
      </c>
      <c r="J66">
        <v>2.0692391395568799</v>
      </c>
      <c r="K66" s="2"/>
      <c r="L66" s="2"/>
      <c r="M66" s="2"/>
      <c r="N66" s="2">
        <f>(F66-E66)*100/F66</f>
        <v>0</v>
      </c>
      <c r="O66" s="2"/>
    </row>
    <row r="67" spans="1:15" hidden="1" x14ac:dyDescent="0.2">
      <c r="A67" t="s">
        <v>22</v>
      </c>
      <c r="B67" t="str">
        <f>RIGHT( A67, LEN(A67)-FIND("/p",A67))</f>
        <v>p1250/p1250-5.txt</v>
      </c>
      <c r="C67" t="str">
        <f>LEFT(B67,FIND("/",B67) -1 )</f>
        <v>p1250</v>
      </c>
      <c r="D67" t="s">
        <v>4</v>
      </c>
      <c r="E67">
        <v>21</v>
      </c>
      <c r="F67">
        <v>21</v>
      </c>
      <c r="G67">
        <v>21</v>
      </c>
      <c r="H67" t="s">
        <v>2</v>
      </c>
      <c r="I67">
        <v>47</v>
      </c>
      <c r="J67">
        <v>2.4152319431304901</v>
      </c>
      <c r="K67" s="2"/>
      <c r="L67" s="2"/>
      <c r="M67" s="2"/>
      <c r="N67" s="2">
        <f>(F67-E67)*100/F67</f>
        <v>0</v>
      </c>
      <c r="O67" s="2"/>
    </row>
    <row r="68" spans="1:15" hidden="1" x14ac:dyDescent="0.2">
      <c r="A68" t="s">
        <v>23</v>
      </c>
      <c r="B68" t="str">
        <f>RIGHT( A68, LEN(A68)-FIND("/p",A68))</f>
        <v>p1250/p1250-6.txt</v>
      </c>
      <c r="C68" t="str">
        <f>LEFT(B68,FIND("/",B68) -1 )</f>
        <v>p1250</v>
      </c>
      <c r="D68" t="s">
        <v>4</v>
      </c>
      <c r="E68">
        <v>22</v>
      </c>
      <c r="F68">
        <v>22</v>
      </c>
      <c r="G68">
        <v>22</v>
      </c>
      <c r="H68" t="s">
        <v>2</v>
      </c>
      <c r="I68">
        <v>57</v>
      </c>
      <c r="J68">
        <v>2.0559320449829102</v>
      </c>
      <c r="K68" s="2"/>
      <c r="L68" s="2"/>
      <c r="M68" s="2"/>
      <c r="N68" s="2">
        <f>(F68-E68)*100/F68</f>
        <v>0</v>
      </c>
      <c r="O68" s="2"/>
    </row>
    <row r="69" spans="1:15" hidden="1" x14ac:dyDescent="0.2">
      <c r="A69" t="s">
        <v>24</v>
      </c>
      <c r="B69" t="str">
        <f>RIGHT( A69, LEN(A69)-FIND("/p",A69))</f>
        <v>p1250/p1250-7.txt</v>
      </c>
      <c r="C69" t="str">
        <f>LEFT(B69,FIND("/",B69) -1 )</f>
        <v>p1250</v>
      </c>
      <c r="D69" t="s">
        <v>4</v>
      </c>
      <c r="E69">
        <v>20</v>
      </c>
      <c r="F69">
        <v>20</v>
      </c>
      <c r="G69">
        <v>20</v>
      </c>
      <c r="H69" t="s">
        <v>2</v>
      </c>
      <c r="I69">
        <v>47</v>
      </c>
      <c r="J69">
        <v>2.19385409355163</v>
      </c>
      <c r="K69" s="2"/>
      <c r="L69" s="2"/>
      <c r="M69" s="2"/>
      <c r="N69" s="2">
        <f>(F69-E69)*100/F69</f>
        <v>0</v>
      </c>
      <c r="O69" s="2"/>
    </row>
    <row r="70" spans="1:15" hidden="1" x14ac:dyDescent="0.2">
      <c r="A70" t="s">
        <v>25</v>
      </c>
      <c r="B70" t="str">
        <f>RIGHT( A70, LEN(A70)-FIND("/p",A70))</f>
        <v>p1250/p1250-8.txt</v>
      </c>
      <c r="C70" t="str">
        <f>LEFT(B70,FIND("/",B70) -1 )</f>
        <v>p1250</v>
      </c>
      <c r="D70" t="s">
        <v>4</v>
      </c>
      <c r="E70">
        <v>23</v>
      </c>
      <c r="F70">
        <v>23</v>
      </c>
      <c r="G70">
        <v>23</v>
      </c>
      <c r="H70" t="s">
        <v>2</v>
      </c>
      <c r="I70">
        <v>48</v>
      </c>
      <c r="J70">
        <v>3.17361116409301</v>
      </c>
      <c r="K70" s="2"/>
      <c r="L70" s="2"/>
      <c r="M70" s="2"/>
      <c r="N70" s="2">
        <f>(F70-E70)*100/F70</f>
        <v>0</v>
      </c>
      <c r="O70" s="2"/>
    </row>
    <row r="71" spans="1:15" hidden="1" x14ac:dyDescent="0.2">
      <c r="A71" t="s">
        <v>26</v>
      </c>
      <c r="B71" t="str">
        <f>RIGHT( A71, LEN(A71)-FIND("/p",A71))</f>
        <v>p1250/p1250-9.txt</v>
      </c>
      <c r="C71" t="str">
        <f>LEFT(B71,FIND("/",B71) -1 )</f>
        <v>p1250</v>
      </c>
      <c r="D71" t="s">
        <v>4</v>
      </c>
      <c r="E71">
        <v>19</v>
      </c>
      <c r="F71">
        <v>19</v>
      </c>
      <c r="G71">
        <v>19</v>
      </c>
      <c r="H71" t="s">
        <v>2</v>
      </c>
      <c r="I71">
        <v>43</v>
      </c>
      <c r="J71">
        <v>1.85114097595214</v>
      </c>
      <c r="K71" s="2"/>
      <c r="L71" s="2"/>
      <c r="M71" s="2"/>
      <c r="N71" s="2">
        <f>(F71-E71)*100/F71</f>
        <v>0</v>
      </c>
      <c r="O71" s="2"/>
    </row>
    <row r="72" spans="1:15" hidden="1" x14ac:dyDescent="0.2">
      <c r="A72" t="s">
        <v>17</v>
      </c>
      <c r="B72" t="str">
        <f>RIGHT( A72, LEN(A72)-FIND("/p",A72))</f>
        <v>p1250/p1250-1.txt</v>
      </c>
      <c r="C72" t="str">
        <f>LEFT(B72,FIND("/",B72) -1 )</f>
        <v>p1250</v>
      </c>
      <c r="D72" t="s">
        <v>5</v>
      </c>
      <c r="E72">
        <v>19</v>
      </c>
      <c r="F72">
        <v>19</v>
      </c>
      <c r="G72">
        <v>19</v>
      </c>
      <c r="H72" t="s">
        <v>2</v>
      </c>
      <c r="I72">
        <v>41</v>
      </c>
      <c r="J72">
        <v>2.4118070602416899</v>
      </c>
      <c r="K72" s="2">
        <f>AVERAGE(J72:J81)</f>
        <v>2.5938226699829059</v>
      </c>
      <c r="L72" s="2">
        <f>COUNTIF(H72:H81,"Optimal")</f>
        <v>10</v>
      </c>
      <c r="M72" s="2">
        <f>AVERAGE(N72:N81)</f>
        <v>0</v>
      </c>
      <c r="N72" s="2">
        <f>(F72-E72)*100/F72</f>
        <v>0</v>
      </c>
      <c r="O72" s="2"/>
    </row>
    <row r="73" spans="1:15" hidden="1" x14ac:dyDescent="0.2">
      <c r="A73" t="s">
        <v>18</v>
      </c>
      <c r="B73" t="str">
        <f>RIGHT( A73, LEN(A73)-FIND("/p",A73))</f>
        <v>p1250/p1250-10.txt</v>
      </c>
      <c r="C73" t="str">
        <f>LEFT(B73,FIND("/",B73) -1 )</f>
        <v>p1250</v>
      </c>
      <c r="D73" t="s">
        <v>5</v>
      </c>
      <c r="E73">
        <v>23</v>
      </c>
      <c r="F73">
        <v>23</v>
      </c>
      <c r="G73">
        <v>23</v>
      </c>
      <c r="H73" t="s">
        <v>2</v>
      </c>
      <c r="I73">
        <v>44</v>
      </c>
      <c r="J73">
        <v>3.3473739624023402</v>
      </c>
      <c r="K73" s="2"/>
      <c r="L73" s="2"/>
      <c r="M73" s="2"/>
      <c r="N73" s="2">
        <f>(F73-E73)*100/F73</f>
        <v>0</v>
      </c>
      <c r="O73" s="2"/>
    </row>
    <row r="74" spans="1:15" hidden="1" x14ac:dyDescent="0.2">
      <c r="A74" t="s">
        <v>19</v>
      </c>
      <c r="B74" t="str">
        <f>RIGHT( A74, LEN(A74)-FIND("/p",A74))</f>
        <v>p1250/p1250-2.txt</v>
      </c>
      <c r="C74" t="str">
        <f>LEFT(B74,FIND("/",B74) -1 )</f>
        <v>p1250</v>
      </c>
      <c r="D74" t="s">
        <v>5</v>
      </c>
      <c r="E74">
        <v>20</v>
      </c>
      <c r="F74">
        <v>20</v>
      </c>
      <c r="G74">
        <v>20</v>
      </c>
      <c r="H74" t="s">
        <v>2</v>
      </c>
      <c r="I74">
        <v>43</v>
      </c>
      <c r="J74">
        <v>2.43877100944519</v>
      </c>
      <c r="K74" s="2"/>
      <c r="L74" s="2"/>
      <c r="M74" s="2"/>
      <c r="N74" s="2">
        <f>(F74-E74)*100/F74</f>
        <v>0</v>
      </c>
      <c r="O74" s="2"/>
    </row>
    <row r="75" spans="1:15" hidden="1" x14ac:dyDescent="0.2">
      <c r="A75" t="s">
        <v>20</v>
      </c>
      <c r="B75" t="str">
        <f>RIGHT( A75, LEN(A75)-FIND("/p",A75))</f>
        <v>p1250/p1250-3.txt</v>
      </c>
      <c r="C75" t="str">
        <f>LEFT(B75,FIND("/",B75) -1 )</f>
        <v>p1250</v>
      </c>
      <c r="D75" t="s">
        <v>5</v>
      </c>
      <c r="E75">
        <v>20</v>
      </c>
      <c r="F75">
        <v>20</v>
      </c>
      <c r="G75">
        <v>20</v>
      </c>
      <c r="H75" t="s">
        <v>2</v>
      </c>
      <c r="I75">
        <v>49</v>
      </c>
      <c r="J75">
        <v>1.81017589569091</v>
      </c>
      <c r="K75" s="2"/>
      <c r="L75" s="2"/>
      <c r="M75" s="2"/>
      <c r="N75" s="2">
        <f>(F75-E75)*100/F75</f>
        <v>0</v>
      </c>
      <c r="O75" s="2"/>
    </row>
    <row r="76" spans="1:15" hidden="1" x14ac:dyDescent="0.2">
      <c r="A76" t="s">
        <v>21</v>
      </c>
      <c r="B76" t="str">
        <f>RIGHT( A76, LEN(A76)-FIND("/p",A76))</f>
        <v>p1250/p1250-4.txt</v>
      </c>
      <c r="C76" t="str">
        <f>LEFT(B76,FIND("/",B76) -1 )</f>
        <v>p1250</v>
      </c>
      <c r="D76" t="s">
        <v>5</v>
      </c>
      <c r="E76">
        <v>24</v>
      </c>
      <c r="F76">
        <v>24</v>
      </c>
      <c r="G76">
        <v>24</v>
      </c>
      <c r="H76" t="s">
        <v>2</v>
      </c>
      <c r="I76">
        <v>50</v>
      </c>
      <c r="J76">
        <v>1.99499487876892</v>
      </c>
      <c r="K76" s="2"/>
      <c r="L76" s="2"/>
      <c r="M76" s="2"/>
      <c r="N76" s="2">
        <f>(F76-E76)*100/F76</f>
        <v>0</v>
      </c>
      <c r="O76" s="2"/>
    </row>
    <row r="77" spans="1:15" hidden="1" x14ac:dyDescent="0.2">
      <c r="A77" t="s">
        <v>22</v>
      </c>
      <c r="B77" t="str">
        <f>RIGHT( A77, LEN(A77)-FIND("/p",A77))</f>
        <v>p1250/p1250-5.txt</v>
      </c>
      <c r="C77" t="str">
        <f>LEFT(B77,FIND("/",B77) -1 )</f>
        <v>p1250</v>
      </c>
      <c r="D77" t="s">
        <v>5</v>
      </c>
      <c r="E77">
        <v>21</v>
      </c>
      <c r="F77">
        <v>21</v>
      </c>
      <c r="G77">
        <v>21</v>
      </c>
      <c r="H77" t="s">
        <v>2</v>
      </c>
      <c r="I77">
        <v>50</v>
      </c>
      <c r="J77">
        <v>3.5886569023132302</v>
      </c>
      <c r="K77" s="2"/>
      <c r="L77" s="2"/>
      <c r="M77" s="2"/>
      <c r="N77" s="2">
        <f>(F77-E77)*100/F77</f>
        <v>0</v>
      </c>
      <c r="O77" s="2"/>
    </row>
    <row r="78" spans="1:15" hidden="1" x14ac:dyDescent="0.2">
      <c r="A78" t="s">
        <v>23</v>
      </c>
      <c r="B78" t="str">
        <f>RIGHT( A78, LEN(A78)-FIND("/p",A78))</f>
        <v>p1250/p1250-6.txt</v>
      </c>
      <c r="C78" t="str">
        <f>LEFT(B78,FIND("/",B78) -1 )</f>
        <v>p1250</v>
      </c>
      <c r="D78" t="s">
        <v>5</v>
      </c>
      <c r="E78">
        <v>22</v>
      </c>
      <c r="F78">
        <v>22</v>
      </c>
      <c r="G78">
        <v>22</v>
      </c>
      <c r="H78" t="s">
        <v>2</v>
      </c>
      <c r="I78">
        <v>44</v>
      </c>
      <c r="J78">
        <v>2.72337293624877</v>
      </c>
      <c r="K78" s="2"/>
      <c r="L78" s="2"/>
      <c r="M78" s="2"/>
      <c r="N78" s="2">
        <f>(F78-E78)*100/F78</f>
        <v>0</v>
      </c>
      <c r="O78" s="2"/>
    </row>
    <row r="79" spans="1:15" hidden="1" x14ac:dyDescent="0.2">
      <c r="A79" t="s">
        <v>24</v>
      </c>
      <c r="B79" t="str">
        <f>RIGHT( A79, LEN(A79)-FIND("/p",A79))</f>
        <v>p1250/p1250-7.txt</v>
      </c>
      <c r="C79" t="str">
        <f>LEFT(B79,FIND("/",B79) -1 )</f>
        <v>p1250</v>
      </c>
      <c r="D79" t="s">
        <v>5</v>
      </c>
      <c r="E79">
        <v>20</v>
      </c>
      <c r="F79">
        <v>20</v>
      </c>
      <c r="G79">
        <v>20</v>
      </c>
      <c r="H79" t="s">
        <v>2</v>
      </c>
      <c r="I79">
        <v>47</v>
      </c>
      <c r="J79">
        <v>2.2413580417632999</v>
      </c>
      <c r="K79" s="2"/>
      <c r="L79" s="2"/>
      <c r="M79" s="2"/>
      <c r="N79" s="2">
        <f>(F79-E79)*100/F79</f>
        <v>0</v>
      </c>
      <c r="O79" s="2"/>
    </row>
    <row r="80" spans="1:15" hidden="1" x14ac:dyDescent="0.2">
      <c r="A80" t="s">
        <v>25</v>
      </c>
      <c r="B80" t="str">
        <f>RIGHT( A80, LEN(A80)-FIND("/p",A80))</f>
        <v>p1250/p1250-8.txt</v>
      </c>
      <c r="C80" t="str">
        <f>LEFT(B80,FIND("/",B80) -1 )</f>
        <v>p1250</v>
      </c>
      <c r="D80" t="s">
        <v>5</v>
      </c>
      <c r="E80">
        <v>23</v>
      </c>
      <c r="F80">
        <v>23</v>
      </c>
      <c r="G80">
        <v>23</v>
      </c>
      <c r="H80" t="s">
        <v>2</v>
      </c>
      <c r="I80">
        <v>50</v>
      </c>
      <c r="J80">
        <v>2.9032800197601301</v>
      </c>
      <c r="K80" s="2"/>
      <c r="L80" s="2"/>
      <c r="M80" s="2"/>
      <c r="N80" s="2">
        <f>(F80-E80)*100/F80</f>
        <v>0</v>
      </c>
      <c r="O80" s="2"/>
    </row>
    <row r="81" spans="1:15" hidden="1" x14ac:dyDescent="0.2">
      <c r="A81" t="s">
        <v>26</v>
      </c>
      <c r="B81" t="str">
        <f>RIGHT( A81, LEN(A81)-FIND("/p",A81))</f>
        <v>p1250/p1250-9.txt</v>
      </c>
      <c r="C81" t="str">
        <f>LEFT(B81,FIND("/",B81) -1 )</f>
        <v>p1250</v>
      </c>
      <c r="D81" t="s">
        <v>5</v>
      </c>
      <c r="E81">
        <v>19</v>
      </c>
      <c r="F81">
        <v>19</v>
      </c>
      <c r="G81">
        <v>19</v>
      </c>
      <c r="H81" t="s">
        <v>2</v>
      </c>
      <c r="I81">
        <v>45</v>
      </c>
      <c r="J81">
        <v>2.4784359931945801</v>
      </c>
      <c r="K81" s="2"/>
      <c r="L81" s="2"/>
      <c r="M81" s="2"/>
      <c r="N81" s="2">
        <f>(F81-E81)*100/F81</f>
        <v>0</v>
      </c>
      <c r="O81" s="2"/>
    </row>
    <row r="82" spans="1:15" hidden="1" x14ac:dyDescent="0.2">
      <c r="A82" t="s">
        <v>17</v>
      </c>
      <c r="B82" t="str">
        <f>RIGHT( A82, LEN(A82)-FIND("/p",A82))</f>
        <v>p1250/p1250-1.txt</v>
      </c>
      <c r="C82" t="str">
        <f>LEFT(B82,FIND("/",B82) -1 )</f>
        <v>p1250</v>
      </c>
      <c r="D82" t="s">
        <v>6</v>
      </c>
      <c r="E82">
        <v>19</v>
      </c>
      <c r="F82">
        <v>19</v>
      </c>
      <c r="G82">
        <v>19</v>
      </c>
      <c r="H82" t="s">
        <v>2</v>
      </c>
      <c r="I82">
        <v>44</v>
      </c>
      <c r="J82">
        <v>6.1571600437164298</v>
      </c>
      <c r="K82" s="2">
        <f>AVERAGE(J82:J91)</f>
        <v>3.1710875988006553</v>
      </c>
      <c r="L82" s="2">
        <f>COUNTIF(H82:H91,"Optimal")</f>
        <v>10</v>
      </c>
      <c r="M82" s="2">
        <f>AVERAGE(N82:N91)</f>
        <v>0</v>
      </c>
      <c r="N82" s="2">
        <f>(F82-E82)*100/F82</f>
        <v>0</v>
      </c>
      <c r="O82" s="2"/>
    </row>
    <row r="83" spans="1:15" hidden="1" x14ac:dyDescent="0.2">
      <c r="A83" t="s">
        <v>18</v>
      </c>
      <c r="B83" t="str">
        <f>RIGHT( A83, LEN(A83)-FIND("/p",A83))</f>
        <v>p1250/p1250-10.txt</v>
      </c>
      <c r="C83" t="str">
        <f>LEFT(B83,FIND("/",B83) -1 )</f>
        <v>p1250</v>
      </c>
      <c r="D83" t="s">
        <v>6</v>
      </c>
      <c r="E83">
        <v>23</v>
      </c>
      <c r="F83">
        <v>23</v>
      </c>
      <c r="G83">
        <v>23</v>
      </c>
      <c r="H83" t="s">
        <v>2</v>
      </c>
      <c r="I83">
        <v>50</v>
      </c>
      <c r="J83">
        <v>3.0507738590240399</v>
      </c>
      <c r="K83" s="2"/>
      <c r="L83" s="2"/>
      <c r="M83" s="2"/>
      <c r="N83" s="2">
        <f>(F83-E83)*100/F83</f>
        <v>0</v>
      </c>
      <c r="O83" s="2"/>
    </row>
    <row r="84" spans="1:15" hidden="1" x14ac:dyDescent="0.2">
      <c r="A84" t="s">
        <v>19</v>
      </c>
      <c r="B84" t="str">
        <f>RIGHT( A84, LEN(A84)-FIND("/p",A84))</f>
        <v>p1250/p1250-2.txt</v>
      </c>
      <c r="C84" t="str">
        <f>LEFT(B84,FIND("/",B84) -1 )</f>
        <v>p1250</v>
      </c>
      <c r="D84" t="s">
        <v>6</v>
      </c>
      <c r="E84">
        <v>20</v>
      </c>
      <c r="F84">
        <v>20</v>
      </c>
      <c r="G84">
        <v>20</v>
      </c>
      <c r="H84" t="s">
        <v>2</v>
      </c>
      <c r="I84">
        <v>54</v>
      </c>
      <c r="J84">
        <v>5.8974380493164</v>
      </c>
      <c r="K84" s="2"/>
      <c r="L84" s="2"/>
      <c r="M84" s="2"/>
      <c r="N84" s="2">
        <f>(F84-E84)*100/F84</f>
        <v>0</v>
      </c>
      <c r="O84" s="2"/>
    </row>
    <row r="85" spans="1:15" hidden="1" x14ac:dyDescent="0.2">
      <c r="A85" t="s">
        <v>20</v>
      </c>
      <c r="B85" t="str">
        <f>RIGHT( A85, LEN(A85)-FIND("/p",A85))</f>
        <v>p1250/p1250-3.txt</v>
      </c>
      <c r="C85" t="str">
        <f>LEFT(B85,FIND("/",B85) -1 )</f>
        <v>p1250</v>
      </c>
      <c r="D85" t="s">
        <v>6</v>
      </c>
      <c r="E85">
        <v>20</v>
      </c>
      <c r="F85">
        <v>20</v>
      </c>
      <c r="G85">
        <v>20</v>
      </c>
      <c r="H85" t="s">
        <v>2</v>
      </c>
      <c r="I85">
        <v>51</v>
      </c>
      <c r="J85">
        <v>1.6505429744720399</v>
      </c>
      <c r="K85" s="2"/>
      <c r="L85" s="2"/>
      <c r="M85" s="2"/>
      <c r="N85" s="2">
        <f>(F85-E85)*100/F85</f>
        <v>0</v>
      </c>
      <c r="O85" s="2"/>
    </row>
    <row r="86" spans="1:15" hidden="1" x14ac:dyDescent="0.2">
      <c r="A86" t="s">
        <v>21</v>
      </c>
      <c r="B86" t="str">
        <f>RIGHT( A86, LEN(A86)-FIND("/p",A86))</f>
        <v>p1250/p1250-4.txt</v>
      </c>
      <c r="C86" t="str">
        <f>LEFT(B86,FIND("/",B86) -1 )</f>
        <v>p1250</v>
      </c>
      <c r="D86" t="s">
        <v>6</v>
      </c>
      <c r="E86">
        <v>24</v>
      </c>
      <c r="F86">
        <v>24</v>
      </c>
      <c r="G86">
        <v>24</v>
      </c>
      <c r="H86" t="s">
        <v>2</v>
      </c>
      <c r="I86">
        <v>40</v>
      </c>
      <c r="J86">
        <v>2.3451480865478498</v>
      </c>
      <c r="K86" s="2"/>
      <c r="L86" s="2"/>
      <c r="M86" s="2"/>
      <c r="N86" s="2">
        <f>(F86-E86)*100/F86</f>
        <v>0</v>
      </c>
      <c r="O86" s="2"/>
    </row>
    <row r="87" spans="1:15" hidden="1" x14ac:dyDescent="0.2">
      <c r="A87" t="s">
        <v>22</v>
      </c>
      <c r="B87" t="str">
        <f>RIGHT( A87, LEN(A87)-FIND("/p",A87))</f>
        <v>p1250/p1250-5.txt</v>
      </c>
      <c r="C87" t="str">
        <f>LEFT(B87,FIND("/",B87) -1 )</f>
        <v>p1250</v>
      </c>
      <c r="D87" t="s">
        <v>6</v>
      </c>
      <c r="E87">
        <v>21</v>
      </c>
      <c r="F87">
        <v>21</v>
      </c>
      <c r="G87">
        <v>21</v>
      </c>
      <c r="H87" t="s">
        <v>2</v>
      </c>
      <c r="I87">
        <v>46</v>
      </c>
      <c r="J87">
        <v>3.7944068908691402</v>
      </c>
      <c r="K87" s="2"/>
      <c r="L87" s="2"/>
      <c r="M87" s="2"/>
      <c r="N87" s="2">
        <f>(F87-E87)*100/F87</f>
        <v>0</v>
      </c>
      <c r="O87" s="2"/>
    </row>
    <row r="88" spans="1:15" hidden="1" x14ac:dyDescent="0.2">
      <c r="A88" t="s">
        <v>23</v>
      </c>
      <c r="B88" t="str">
        <f>RIGHT( A88, LEN(A88)-FIND("/p",A88))</f>
        <v>p1250/p1250-6.txt</v>
      </c>
      <c r="C88" t="str">
        <f>LEFT(B88,FIND("/",B88) -1 )</f>
        <v>p1250</v>
      </c>
      <c r="D88" t="s">
        <v>6</v>
      </c>
      <c r="E88">
        <v>22</v>
      </c>
      <c r="F88">
        <v>22</v>
      </c>
      <c r="G88">
        <v>22</v>
      </c>
      <c r="H88" t="s">
        <v>2</v>
      </c>
      <c r="I88">
        <v>57</v>
      </c>
      <c r="J88">
        <v>2.2143149375915501</v>
      </c>
      <c r="K88" s="2"/>
      <c r="L88" s="2"/>
      <c r="M88" s="2"/>
      <c r="N88" s="2">
        <f>(F88-E88)*100/F88</f>
        <v>0</v>
      </c>
      <c r="O88" s="2"/>
    </row>
    <row r="89" spans="1:15" hidden="1" x14ac:dyDescent="0.2">
      <c r="A89" t="s">
        <v>24</v>
      </c>
      <c r="B89" t="str">
        <f>RIGHT( A89, LEN(A89)-FIND("/p",A89))</f>
        <v>p1250/p1250-7.txt</v>
      </c>
      <c r="C89" t="str">
        <f>LEFT(B89,FIND("/",B89) -1 )</f>
        <v>p1250</v>
      </c>
      <c r="D89" t="s">
        <v>6</v>
      </c>
      <c r="E89">
        <v>20</v>
      </c>
      <c r="F89">
        <v>20</v>
      </c>
      <c r="G89">
        <v>20</v>
      </c>
      <c r="H89" t="s">
        <v>2</v>
      </c>
      <c r="I89">
        <v>46</v>
      </c>
      <c r="J89">
        <v>1.76058793067932</v>
      </c>
      <c r="K89" s="2"/>
      <c r="L89" s="2"/>
      <c r="M89" s="2"/>
      <c r="N89" s="2">
        <f>(F89-E89)*100/F89</f>
        <v>0</v>
      </c>
      <c r="O89" s="2"/>
    </row>
    <row r="90" spans="1:15" hidden="1" x14ac:dyDescent="0.2">
      <c r="A90" t="s">
        <v>25</v>
      </c>
      <c r="B90" t="str">
        <f>RIGHT( A90, LEN(A90)-FIND("/p",A90))</f>
        <v>p1250/p1250-8.txt</v>
      </c>
      <c r="C90" t="str">
        <f>LEFT(B90,FIND("/",B90) -1 )</f>
        <v>p1250</v>
      </c>
      <c r="D90" t="s">
        <v>6</v>
      </c>
      <c r="E90">
        <v>23</v>
      </c>
      <c r="F90">
        <v>23</v>
      </c>
      <c r="G90">
        <v>23</v>
      </c>
      <c r="H90" t="s">
        <v>2</v>
      </c>
      <c r="I90">
        <v>50</v>
      </c>
      <c r="J90">
        <v>2.6413450241088801</v>
      </c>
      <c r="K90" s="2"/>
      <c r="L90" s="2"/>
      <c r="M90" s="2"/>
      <c r="N90" s="2">
        <f>(F90-E90)*100/F90</f>
        <v>0</v>
      </c>
      <c r="O90" s="2"/>
    </row>
    <row r="91" spans="1:15" hidden="1" x14ac:dyDescent="0.2">
      <c r="A91" t="s">
        <v>26</v>
      </c>
      <c r="B91" t="str">
        <f>RIGHT( A91, LEN(A91)-FIND("/p",A91))</f>
        <v>p1250/p1250-9.txt</v>
      </c>
      <c r="C91" t="str">
        <f>LEFT(B91,FIND("/",B91) -1 )</f>
        <v>p1250</v>
      </c>
      <c r="D91" t="s">
        <v>6</v>
      </c>
      <c r="E91">
        <v>19</v>
      </c>
      <c r="F91">
        <v>19</v>
      </c>
      <c r="G91">
        <v>19</v>
      </c>
      <c r="H91" t="s">
        <v>2</v>
      </c>
      <c r="I91">
        <v>46</v>
      </c>
      <c r="J91">
        <v>2.1991581916809002</v>
      </c>
      <c r="K91" s="2"/>
      <c r="L91" s="2"/>
      <c r="M91" s="2"/>
      <c r="N91" s="2">
        <f>(F91-E91)*100/F91</f>
        <v>0</v>
      </c>
      <c r="O91" s="2"/>
    </row>
    <row r="92" spans="1:15" hidden="1" x14ac:dyDescent="0.2">
      <c r="A92" t="s">
        <v>17</v>
      </c>
      <c r="B92" t="str">
        <f>RIGHT( A92, LEN(A92)-FIND("/p",A92))</f>
        <v>p1250/p1250-1.txt</v>
      </c>
      <c r="C92" t="str">
        <f>LEFT(B92,FIND("/",B92) -1 )</f>
        <v>p1250</v>
      </c>
      <c r="D92" t="s">
        <v>7</v>
      </c>
      <c r="E92">
        <v>19</v>
      </c>
      <c r="F92">
        <v>19</v>
      </c>
      <c r="G92">
        <v>19</v>
      </c>
      <c r="H92" t="s">
        <v>2</v>
      </c>
      <c r="I92">
        <v>52</v>
      </c>
      <c r="J92">
        <v>2.3179690837860099</v>
      </c>
      <c r="K92" s="2">
        <f>AVERAGE(J92:J101)</f>
        <v>2.6466284036636312</v>
      </c>
      <c r="L92" s="2">
        <f>COUNTIF(H92:H101,"Optimal")</f>
        <v>10</v>
      </c>
      <c r="M92" s="2">
        <f>AVERAGE(N92:N101)</f>
        <v>0</v>
      </c>
      <c r="N92" s="2">
        <f>(F92-E92)*100/F92</f>
        <v>0</v>
      </c>
      <c r="O92" s="2"/>
    </row>
    <row r="93" spans="1:15" hidden="1" x14ac:dyDescent="0.2">
      <c r="A93" t="s">
        <v>18</v>
      </c>
      <c r="B93" t="str">
        <f>RIGHT( A93, LEN(A93)-FIND("/p",A93))</f>
        <v>p1250/p1250-10.txt</v>
      </c>
      <c r="C93" t="str">
        <f>LEFT(B93,FIND("/",B93) -1 )</f>
        <v>p1250</v>
      </c>
      <c r="D93" t="s">
        <v>7</v>
      </c>
      <c r="E93">
        <v>23</v>
      </c>
      <c r="F93">
        <v>23</v>
      </c>
      <c r="G93">
        <v>23</v>
      </c>
      <c r="H93" t="s">
        <v>2</v>
      </c>
      <c r="I93">
        <v>42</v>
      </c>
      <c r="J93">
        <v>5.0170910358428902</v>
      </c>
      <c r="K93" s="2"/>
      <c r="L93" s="2"/>
      <c r="M93" s="2"/>
      <c r="N93" s="2">
        <f>(F93-E93)*100/F93</f>
        <v>0</v>
      </c>
      <c r="O93" s="2"/>
    </row>
    <row r="94" spans="1:15" hidden="1" x14ac:dyDescent="0.2">
      <c r="A94" t="s">
        <v>19</v>
      </c>
      <c r="B94" t="str">
        <f>RIGHT( A94, LEN(A94)-FIND("/p",A94))</f>
        <v>p1250/p1250-2.txt</v>
      </c>
      <c r="C94" t="str">
        <f>LEFT(B94,FIND("/",B94) -1 )</f>
        <v>p1250</v>
      </c>
      <c r="D94" t="s">
        <v>7</v>
      </c>
      <c r="E94">
        <v>20</v>
      </c>
      <c r="F94">
        <v>20</v>
      </c>
      <c r="G94">
        <v>20</v>
      </c>
      <c r="H94" t="s">
        <v>2</v>
      </c>
      <c r="I94">
        <v>54</v>
      </c>
      <c r="J94">
        <v>2.2705869674682599</v>
      </c>
      <c r="K94" s="2"/>
      <c r="L94" s="2"/>
      <c r="M94" s="2"/>
      <c r="N94" s="2">
        <f>(F94-E94)*100/F94</f>
        <v>0</v>
      </c>
      <c r="O94" s="2"/>
    </row>
    <row r="95" spans="1:15" hidden="1" x14ac:dyDescent="0.2">
      <c r="A95" t="s">
        <v>20</v>
      </c>
      <c r="B95" t="str">
        <f>RIGHT( A95, LEN(A95)-FIND("/p",A95))</f>
        <v>p1250/p1250-3.txt</v>
      </c>
      <c r="C95" t="str">
        <f>LEFT(B95,FIND("/",B95) -1 )</f>
        <v>p1250</v>
      </c>
      <c r="D95" t="s">
        <v>7</v>
      </c>
      <c r="E95">
        <v>20</v>
      </c>
      <c r="F95">
        <v>20</v>
      </c>
      <c r="G95">
        <v>20</v>
      </c>
      <c r="H95" t="s">
        <v>2</v>
      </c>
      <c r="I95">
        <v>55</v>
      </c>
      <c r="J95">
        <v>1.54059410095214</v>
      </c>
      <c r="K95" s="2"/>
      <c r="L95" s="2"/>
      <c r="M95" s="2"/>
      <c r="N95" s="2">
        <f>(F95-E95)*100/F95</f>
        <v>0</v>
      </c>
      <c r="O95" s="2"/>
    </row>
    <row r="96" spans="1:15" hidden="1" x14ac:dyDescent="0.2">
      <c r="A96" t="s">
        <v>21</v>
      </c>
      <c r="B96" t="str">
        <f>RIGHT( A96, LEN(A96)-FIND("/p",A96))</f>
        <v>p1250/p1250-4.txt</v>
      </c>
      <c r="C96" t="str">
        <f>LEFT(B96,FIND("/",B96) -1 )</f>
        <v>p1250</v>
      </c>
      <c r="D96" t="s">
        <v>7</v>
      </c>
      <c r="E96">
        <v>24</v>
      </c>
      <c r="F96">
        <v>24</v>
      </c>
      <c r="G96">
        <v>24</v>
      </c>
      <c r="H96" t="s">
        <v>2</v>
      </c>
      <c r="I96">
        <v>52</v>
      </c>
      <c r="J96">
        <v>2.3830800056457502</v>
      </c>
      <c r="K96" s="2"/>
      <c r="L96" s="2"/>
      <c r="M96" s="2"/>
      <c r="N96" s="2">
        <f>(F96-E96)*100/F96</f>
        <v>0</v>
      </c>
      <c r="O96" s="2"/>
    </row>
    <row r="97" spans="1:15" hidden="1" x14ac:dyDescent="0.2">
      <c r="A97" t="s">
        <v>22</v>
      </c>
      <c r="B97" t="str">
        <f>RIGHT( A97, LEN(A97)-FIND("/p",A97))</f>
        <v>p1250/p1250-5.txt</v>
      </c>
      <c r="C97" t="str">
        <f>LEFT(B97,FIND("/",B97) -1 )</f>
        <v>p1250</v>
      </c>
      <c r="D97" t="s">
        <v>7</v>
      </c>
      <c r="E97">
        <v>21</v>
      </c>
      <c r="F97">
        <v>21</v>
      </c>
      <c r="G97">
        <v>21</v>
      </c>
      <c r="H97" t="s">
        <v>2</v>
      </c>
      <c r="I97">
        <v>49</v>
      </c>
      <c r="J97">
        <v>3.8928549289703298</v>
      </c>
      <c r="K97" s="2"/>
      <c r="L97" s="2"/>
      <c r="M97" s="2"/>
      <c r="N97" s="2">
        <f>(F97-E97)*100/F97</f>
        <v>0</v>
      </c>
      <c r="O97" s="2"/>
    </row>
    <row r="98" spans="1:15" hidden="1" x14ac:dyDescent="0.2">
      <c r="A98" t="s">
        <v>23</v>
      </c>
      <c r="B98" t="str">
        <f>RIGHT( A98, LEN(A98)-FIND("/p",A98))</f>
        <v>p1250/p1250-6.txt</v>
      </c>
      <c r="C98" t="str">
        <f>LEFT(B98,FIND("/",B98) -1 )</f>
        <v>p1250</v>
      </c>
      <c r="D98" t="s">
        <v>7</v>
      </c>
      <c r="E98">
        <v>22</v>
      </c>
      <c r="F98">
        <v>22</v>
      </c>
      <c r="G98">
        <v>22</v>
      </c>
      <c r="H98" t="s">
        <v>2</v>
      </c>
      <c r="I98">
        <v>44</v>
      </c>
      <c r="J98">
        <v>2.1273200511932302</v>
      </c>
      <c r="K98" s="2"/>
      <c r="L98" s="2"/>
      <c r="M98" s="2"/>
      <c r="N98" s="2">
        <f>(F98-E98)*100/F98</f>
        <v>0</v>
      </c>
      <c r="O98" s="2"/>
    </row>
    <row r="99" spans="1:15" hidden="1" x14ac:dyDescent="0.2">
      <c r="A99" t="s">
        <v>24</v>
      </c>
      <c r="B99" t="str">
        <f>RIGHT( A99, LEN(A99)-FIND("/p",A99))</f>
        <v>p1250/p1250-7.txt</v>
      </c>
      <c r="C99" t="str">
        <f>LEFT(B99,FIND("/",B99) -1 )</f>
        <v>p1250</v>
      </c>
      <c r="D99" t="s">
        <v>7</v>
      </c>
      <c r="E99">
        <v>20</v>
      </c>
      <c r="F99">
        <v>20</v>
      </c>
      <c r="G99">
        <v>20</v>
      </c>
      <c r="H99" t="s">
        <v>2</v>
      </c>
      <c r="I99">
        <v>47</v>
      </c>
      <c r="J99">
        <v>2.2010030746459899</v>
      </c>
      <c r="K99" s="2"/>
      <c r="L99" s="2"/>
      <c r="M99" s="2"/>
      <c r="N99" s="2">
        <f>(F99-E99)*100/F99</f>
        <v>0</v>
      </c>
      <c r="O99" s="2"/>
    </row>
    <row r="100" spans="1:15" hidden="1" x14ac:dyDescent="0.2">
      <c r="A100" t="s">
        <v>25</v>
      </c>
      <c r="B100" t="str">
        <f>RIGHT( A100, LEN(A100)-FIND("/p",A100))</f>
        <v>p1250/p1250-8.txt</v>
      </c>
      <c r="C100" t="str">
        <f>LEFT(B100,FIND("/",B100) -1 )</f>
        <v>p1250</v>
      </c>
      <c r="D100" t="s">
        <v>7</v>
      </c>
      <c r="E100">
        <v>23</v>
      </c>
      <c r="F100">
        <v>23</v>
      </c>
      <c r="G100">
        <v>23</v>
      </c>
      <c r="H100" t="s">
        <v>2</v>
      </c>
      <c r="I100">
        <v>55</v>
      </c>
      <c r="J100">
        <v>2.8254809379577601</v>
      </c>
      <c r="K100" s="2"/>
      <c r="L100" s="2"/>
      <c r="M100" s="2"/>
      <c r="N100" s="2">
        <f>(F100-E100)*100/F100</f>
        <v>0</v>
      </c>
      <c r="O100" s="2"/>
    </row>
    <row r="101" spans="1:15" hidden="1" x14ac:dyDescent="0.2">
      <c r="A101" t="s">
        <v>26</v>
      </c>
      <c r="B101" t="str">
        <f>RIGHT( A101, LEN(A101)-FIND("/p",A101))</f>
        <v>p1250/p1250-9.txt</v>
      </c>
      <c r="C101" t="str">
        <f>LEFT(B101,FIND("/",B101) -1 )</f>
        <v>p1250</v>
      </c>
      <c r="D101" t="s">
        <v>7</v>
      </c>
      <c r="E101">
        <v>19</v>
      </c>
      <c r="F101">
        <v>19</v>
      </c>
      <c r="G101">
        <v>19</v>
      </c>
      <c r="H101" t="s">
        <v>2</v>
      </c>
      <c r="I101">
        <v>46</v>
      </c>
      <c r="J101">
        <v>1.89030385017395</v>
      </c>
      <c r="K101" s="2"/>
      <c r="L101" s="2"/>
      <c r="M101" s="2"/>
      <c r="N101" s="2">
        <f>(F101-E101)*100/F101</f>
        <v>0</v>
      </c>
      <c r="O101" s="2"/>
    </row>
    <row r="102" spans="1:15" hidden="1" x14ac:dyDescent="0.2">
      <c r="A102" t="s">
        <v>17</v>
      </c>
      <c r="B102" t="str">
        <f>RIGHT( A102, LEN(A102)-FIND("/p",A102))</f>
        <v>p1250/p1250-1.txt</v>
      </c>
      <c r="C102" t="str">
        <f>LEFT(B102,FIND("/",B102) -1 )</f>
        <v>p1250</v>
      </c>
      <c r="D102" t="s">
        <v>3</v>
      </c>
      <c r="E102">
        <v>19</v>
      </c>
      <c r="F102">
        <v>19</v>
      </c>
      <c r="G102">
        <v>19</v>
      </c>
      <c r="H102" t="s">
        <v>2</v>
      </c>
      <c r="I102">
        <v>43</v>
      </c>
      <c r="J102">
        <v>3.2422828674316402</v>
      </c>
      <c r="K102" s="2">
        <f>AVERAGE(J102:J111)</f>
        <v>3.6986505746841383</v>
      </c>
      <c r="L102" s="2">
        <f>COUNTIF(H102:H111,"Optimal")</f>
        <v>10</v>
      </c>
      <c r="M102" s="2">
        <f>AVERAGE(N102:N111)</f>
        <v>0</v>
      </c>
      <c r="N102" s="2">
        <f>(F102-E102)*100/F102</f>
        <v>0</v>
      </c>
      <c r="O102" s="2"/>
    </row>
    <row r="103" spans="1:15" hidden="1" x14ac:dyDescent="0.2">
      <c r="A103" t="s">
        <v>18</v>
      </c>
      <c r="B103" t="str">
        <f>RIGHT( A103, LEN(A103)-FIND("/p",A103))</f>
        <v>p1250/p1250-10.txt</v>
      </c>
      <c r="C103" t="str">
        <f>LEFT(B103,FIND("/",B103) -1 )</f>
        <v>p1250</v>
      </c>
      <c r="D103" t="s">
        <v>3</v>
      </c>
      <c r="E103">
        <v>23</v>
      </c>
      <c r="F103">
        <v>23</v>
      </c>
      <c r="G103">
        <v>23</v>
      </c>
      <c r="H103" t="s">
        <v>2</v>
      </c>
      <c r="I103">
        <v>47</v>
      </c>
      <c r="J103">
        <v>7.4844889640808097</v>
      </c>
      <c r="K103" s="2"/>
      <c r="L103" s="2"/>
      <c r="M103" s="2"/>
      <c r="N103" s="2">
        <f>(F103-E103)*100/F103</f>
        <v>0</v>
      </c>
      <c r="O103" s="2"/>
    </row>
    <row r="104" spans="1:15" hidden="1" x14ac:dyDescent="0.2">
      <c r="A104" t="s">
        <v>19</v>
      </c>
      <c r="B104" t="str">
        <f>RIGHT( A104, LEN(A104)-FIND("/p",A104))</f>
        <v>p1250/p1250-2.txt</v>
      </c>
      <c r="C104" t="str">
        <f>LEFT(B104,FIND("/",B104) -1 )</f>
        <v>p1250</v>
      </c>
      <c r="D104" t="s">
        <v>3</v>
      </c>
      <c r="E104">
        <v>20</v>
      </c>
      <c r="F104">
        <v>20</v>
      </c>
      <c r="G104">
        <v>20</v>
      </c>
      <c r="H104" t="s">
        <v>2</v>
      </c>
      <c r="I104">
        <v>52</v>
      </c>
      <c r="J104">
        <v>3.1537809371948198</v>
      </c>
      <c r="K104" s="2"/>
      <c r="L104" s="2"/>
      <c r="M104" s="2"/>
      <c r="N104" s="2">
        <f>(F104-E104)*100/F104</f>
        <v>0</v>
      </c>
      <c r="O104" s="2"/>
    </row>
    <row r="105" spans="1:15" hidden="1" x14ac:dyDescent="0.2">
      <c r="A105" t="s">
        <v>20</v>
      </c>
      <c r="B105" t="str">
        <f>RIGHT( A105, LEN(A105)-FIND("/p",A105))</f>
        <v>p1250/p1250-3.txt</v>
      </c>
      <c r="C105" t="str">
        <f>LEFT(B105,FIND("/",B105) -1 )</f>
        <v>p1250</v>
      </c>
      <c r="D105" t="s">
        <v>3</v>
      </c>
      <c r="E105">
        <v>20</v>
      </c>
      <c r="F105">
        <v>20</v>
      </c>
      <c r="G105">
        <v>20</v>
      </c>
      <c r="H105" t="s">
        <v>2</v>
      </c>
      <c r="I105">
        <v>53</v>
      </c>
      <c r="J105">
        <v>2.70158386230468</v>
      </c>
      <c r="K105" s="2"/>
      <c r="L105" s="2"/>
      <c r="M105" s="2"/>
      <c r="N105" s="2">
        <f>(F105-E105)*100/F105</f>
        <v>0</v>
      </c>
      <c r="O105" s="2"/>
    </row>
    <row r="106" spans="1:15" hidden="1" x14ac:dyDescent="0.2">
      <c r="A106" t="s">
        <v>21</v>
      </c>
      <c r="B106" t="str">
        <f>RIGHT( A106, LEN(A106)-FIND("/p",A106))</f>
        <v>p1250/p1250-4.txt</v>
      </c>
      <c r="C106" t="str">
        <f>LEFT(B106,FIND("/",B106) -1 )</f>
        <v>p1250</v>
      </c>
      <c r="D106" t="s">
        <v>3</v>
      </c>
      <c r="E106">
        <v>24</v>
      </c>
      <c r="F106">
        <v>24</v>
      </c>
      <c r="G106">
        <v>24</v>
      </c>
      <c r="H106" t="s">
        <v>2</v>
      </c>
      <c r="I106">
        <v>49</v>
      </c>
      <c r="J106">
        <v>3.5038490295410099</v>
      </c>
      <c r="K106" s="2"/>
      <c r="L106" s="2"/>
      <c r="M106" s="2"/>
      <c r="N106" s="2">
        <f>(F106-E106)*100/F106</f>
        <v>0</v>
      </c>
      <c r="O106" s="2"/>
    </row>
    <row r="107" spans="1:15" hidden="1" x14ac:dyDescent="0.2">
      <c r="A107" t="s">
        <v>22</v>
      </c>
      <c r="B107" t="str">
        <f>RIGHT( A107, LEN(A107)-FIND("/p",A107))</f>
        <v>p1250/p1250-5.txt</v>
      </c>
      <c r="C107" t="str">
        <f>LEFT(B107,FIND("/",B107) -1 )</f>
        <v>p1250</v>
      </c>
      <c r="D107" t="s">
        <v>3</v>
      </c>
      <c r="E107">
        <v>21</v>
      </c>
      <c r="F107">
        <v>21</v>
      </c>
      <c r="G107">
        <v>21</v>
      </c>
      <c r="H107" t="s">
        <v>2</v>
      </c>
      <c r="I107">
        <v>47</v>
      </c>
      <c r="J107">
        <v>3.2280690670013401</v>
      </c>
      <c r="K107" s="2"/>
      <c r="L107" s="2"/>
      <c r="M107" s="2"/>
      <c r="N107" s="2">
        <f>(F107-E107)*100/F107</f>
        <v>0</v>
      </c>
      <c r="O107" s="2"/>
    </row>
    <row r="108" spans="1:15" hidden="1" x14ac:dyDescent="0.2">
      <c r="A108" t="s">
        <v>23</v>
      </c>
      <c r="B108" t="str">
        <f>RIGHT( A108, LEN(A108)-FIND("/p",A108))</f>
        <v>p1250/p1250-6.txt</v>
      </c>
      <c r="C108" t="str">
        <f>LEFT(B108,FIND("/",B108) -1 )</f>
        <v>p1250</v>
      </c>
      <c r="D108" t="s">
        <v>3</v>
      </c>
      <c r="E108">
        <v>22</v>
      </c>
      <c r="F108">
        <v>22</v>
      </c>
      <c r="G108">
        <v>22</v>
      </c>
      <c r="H108" t="s">
        <v>2</v>
      </c>
      <c r="I108">
        <v>59</v>
      </c>
      <c r="J108">
        <v>3.17947101593017</v>
      </c>
      <c r="K108" s="2"/>
      <c r="L108" s="2"/>
      <c r="M108" s="2"/>
      <c r="N108" s="2">
        <f>(F108-E108)*100/F108</f>
        <v>0</v>
      </c>
      <c r="O108" s="2"/>
    </row>
    <row r="109" spans="1:15" hidden="1" x14ac:dyDescent="0.2">
      <c r="A109" t="s">
        <v>24</v>
      </c>
      <c r="B109" t="str">
        <f>RIGHT( A109, LEN(A109)-FIND("/p",A109))</f>
        <v>p1250/p1250-7.txt</v>
      </c>
      <c r="C109" t="str">
        <f>LEFT(B109,FIND("/",B109) -1 )</f>
        <v>p1250</v>
      </c>
      <c r="D109" t="s">
        <v>3</v>
      </c>
      <c r="E109">
        <v>20</v>
      </c>
      <c r="F109">
        <v>20</v>
      </c>
      <c r="G109">
        <v>20</v>
      </c>
      <c r="H109" t="s">
        <v>2</v>
      </c>
      <c r="I109">
        <v>45</v>
      </c>
      <c r="J109">
        <v>3.1226308345794598</v>
      </c>
      <c r="K109" s="2"/>
      <c r="L109" s="2"/>
      <c r="M109" s="2"/>
      <c r="N109" s="2">
        <f>(F109-E109)*100/F109</f>
        <v>0</v>
      </c>
      <c r="O109" s="2"/>
    </row>
    <row r="110" spans="1:15" hidden="1" x14ac:dyDescent="0.2">
      <c r="A110" t="s">
        <v>25</v>
      </c>
      <c r="B110" t="str">
        <f>RIGHT( A110, LEN(A110)-FIND("/p",A110))</f>
        <v>p1250/p1250-8.txt</v>
      </c>
      <c r="C110" t="str">
        <f>LEFT(B110,FIND("/",B110) -1 )</f>
        <v>p1250</v>
      </c>
      <c r="D110" t="s">
        <v>3</v>
      </c>
      <c r="E110">
        <v>23</v>
      </c>
      <c r="F110">
        <v>23</v>
      </c>
      <c r="G110">
        <v>23</v>
      </c>
      <c r="H110" t="s">
        <v>2</v>
      </c>
      <c r="I110">
        <v>55</v>
      </c>
      <c r="J110">
        <v>4.05885910987854</v>
      </c>
      <c r="K110" s="2"/>
      <c r="L110" s="2"/>
      <c r="M110" s="2"/>
      <c r="N110" s="2">
        <f>(F110-E110)*100/F110</f>
        <v>0</v>
      </c>
      <c r="O110" s="2"/>
    </row>
    <row r="111" spans="1:15" hidden="1" x14ac:dyDescent="0.2">
      <c r="A111" t="s">
        <v>26</v>
      </c>
      <c r="B111" t="str">
        <f>RIGHT( A111, LEN(A111)-FIND("/p",A111))</f>
        <v>p1250/p1250-9.txt</v>
      </c>
      <c r="C111" t="str">
        <f>LEFT(B111,FIND("/",B111) -1 )</f>
        <v>p1250</v>
      </c>
      <c r="D111" t="s">
        <v>3</v>
      </c>
      <c r="E111">
        <v>19</v>
      </c>
      <c r="F111">
        <v>19</v>
      </c>
      <c r="G111">
        <v>19</v>
      </c>
      <c r="H111" t="s">
        <v>2</v>
      </c>
      <c r="I111">
        <v>49</v>
      </c>
      <c r="J111">
        <v>3.31149005889892</v>
      </c>
      <c r="K111" s="2"/>
      <c r="L111" s="2"/>
      <c r="M111" s="2"/>
      <c r="N111" s="2">
        <f>(F111-E111)*100/F111</f>
        <v>0</v>
      </c>
      <c r="O111" s="2"/>
    </row>
    <row r="112" spans="1:15" hidden="1" x14ac:dyDescent="0.2">
      <c r="A112" t="s">
        <v>17</v>
      </c>
      <c r="B112" t="str">
        <f>RIGHT( A112, LEN(A112)-FIND("/p",A112))</f>
        <v>p1250/p1250-1.txt</v>
      </c>
      <c r="C112" t="str">
        <f>LEFT(B112,FIND("/",B112) -1 )</f>
        <v>p1250</v>
      </c>
      <c r="D112" t="s">
        <v>1</v>
      </c>
      <c r="E112">
        <v>19</v>
      </c>
      <c r="F112">
        <v>19</v>
      </c>
      <c r="G112">
        <v>19</v>
      </c>
      <c r="H112" t="s">
        <v>2</v>
      </c>
      <c r="I112">
        <v>45</v>
      </c>
      <c r="J112">
        <v>5.9912109375</v>
      </c>
      <c r="K112" s="2">
        <f>AVERAGE(J112:J121)</f>
        <v>2.4322838783264111</v>
      </c>
      <c r="L112" s="2">
        <f>COUNTIF(H112:H121,"Optimal")</f>
        <v>10</v>
      </c>
      <c r="M112" s="2">
        <f>AVERAGE(N112:N121)</f>
        <v>0</v>
      </c>
      <c r="N112" s="2">
        <f>(F112-E112)*100/F112</f>
        <v>0</v>
      </c>
      <c r="O112" s="2"/>
    </row>
    <row r="113" spans="1:35" hidden="1" x14ac:dyDescent="0.2">
      <c r="A113" t="s">
        <v>18</v>
      </c>
      <c r="B113" t="str">
        <f>RIGHT( A113, LEN(A113)-FIND("/p",A113))</f>
        <v>p1250/p1250-10.txt</v>
      </c>
      <c r="C113" t="str">
        <f>LEFT(B113,FIND("/",B113) -1 )</f>
        <v>p1250</v>
      </c>
      <c r="D113" t="s">
        <v>1</v>
      </c>
      <c r="E113">
        <v>23</v>
      </c>
      <c r="F113">
        <v>23</v>
      </c>
      <c r="G113">
        <v>23</v>
      </c>
      <c r="H113" t="s">
        <v>2</v>
      </c>
      <c r="I113">
        <v>48</v>
      </c>
      <c r="J113">
        <v>1.9601089954376201</v>
      </c>
      <c r="K113" s="2"/>
      <c r="L113" s="2"/>
      <c r="M113" s="2"/>
      <c r="N113" s="2">
        <f>(F113-E113)*100/F113</f>
        <v>0</v>
      </c>
      <c r="O113" s="2"/>
    </row>
    <row r="114" spans="1:35" hidden="1" x14ac:dyDescent="0.2">
      <c r="A114" t="s">
        <v>19</v>
      </c>
      <c r="B114" t="str">
        <f>RIGHT( A114, LEN(A114)-FIND("/p",A114))</f>
        <v>p1250/p1250-2.txt</v>
      </c>
      <c r="C114" t="str">
        <f>LEFT(B114,FIND("/",B114) -1 )</f>
        <v>p1250</v>
      </c>
      <c r="D114" t="s">
        <v>1</v>
      </c>
      <c r="E114">
        <v>20</v>
      </c>
      <c r="F114">
        <v>20</v>
      </c>
      <c r="G114">
        <v>20</v>
      </c>
      <c r="H114" t="s">
        <v>2</v>
      </c>
      <c r="I114">
        <v>47</v>
      </c>
      <c r="J114">
        <v>4.2148070335388104</v>
      </c>
      <c r="K114" s="2"/>
      <c r="L114" s="2"/>
      <c r="M114" s="2"/>
      <c r="N114" s="2">
        <f>(F114-E114)*100/F114</f>
        <v>0</v>
      </c>
      <c r="O114" s="2"/>
    </row>
    <row r="115" spans="1:35" hidden="1" x14ac:dyDescent="0.2">
      <c r="A115" t="s">
        <v>20</v>
      </c>
      <c r="B115" t="str">
        <f>RIGHT( A115, LEN(A115)-FIND("/p",A115))</f>
        <v>p1250/p1250-3.txt</v>
      </c>
      <c r="C115" t="str">
        <f>LEFT(B115,FIND("/",B115) -1 )</f>
        <v>p1250</v>
      </c>
      <c r="D115" t="s">
        <v>1</v>
      </c>
      <c r="E115">
        <v>20</v>
      </c>
      <c r="F115">
        <v>20</v>
      </c>
      <c r="G115">
        <v>20</v>
      </c>
      <c r="H115" t="s">
        <v>2</v>
      </c>
      <c r="I115">
        <v>40</v>
      </c>
      <c r="J115">
        <v>1.34012794494628</v>
      </c>
      <c r="K115" s="2"/>
      <c r="L115" s="2"/>
      <c r="M115" s="2"/>
      <c r="N115" s="2">
        <f>(F115-E115)*100/F115</f>
        <v>0</v>
      </c>
      <c r="O115" s="2"/>
    </row>
    <row r="116" spans="1:35" hidden="1" x14ac:dyDescent="0.2">
      <c r="A116" t="s">
        <v>21</v>
      </c>
      <c r="B116" t="str">
        <f>RIGHT( A116, LEN(A116)-FIND("/p",A116))</f>
        <v>p1250/p1250-4.txt</v>
      </c>
      <c r="C116" t="str">
        <f>LEFT(B116,FIND("/",B116) -1 )</f>
        <v>p1250</v>
      </c>
      <c r="D116" t="s">
        <v>1</v>
      </c>
      <c r="E116">
        <v>24</v>
      </c>
      <c r="F116">
        <v>24</v>
      </c>
      <c r="G116">
        <v>24</v>
      </c>
      <c r="H116" t="s">
        <v>2</v>
      </c>
      <c r="I116">
        <v>51</v>
      </c>
      <c r="J116">
        <v>1.1104209423065099</v>
      </c>
      <c r="K116" s="2"/>
      <c r="L116" s="2"/>
      <c r="M116" s="2"/>
      <c r="N116" s="2">
        <f>(F116-E116)*100/F116</f>
        <v>0</v>
      </c>
      <c r="O116" s="2"/>
    </row>
    <row r="117" spans="1:35" hidden="1" x14ac:dyDescent="0.2">
      <c r="A117" t="s">
        <v>22</v>
      </c>
      <c r="B117" t="str">
        <f>RIGHT( A117, LEN(A117)-FIND("/p",A117))</f>
        <v>p1250/p1250-5.txt</v>
      </c>
      <c r="C117" t="str">
        <f>LEFT(B117,FIND("/",B117) -1 )</f>
        <v>p1250</v>
      </c>
      <c r="D117" t="s">
        <v>1</v>
      </c>
      <c r="E117">
        <v>21</v>
      </c>
      <c r="F117">
        <v>21</v>
      </c>
      <c r="G117">
        <v>21</v>
      </c>
      <c r="H117" t="s">
        <v>2</v>
      </c>
      <c r="I117">
        <v>51</v>
      </c>
      <c r="J117">
        <v>2.2895419597625701</v>
      </c>
      <c r="K117" s="2"/>
      <c r="L117" s="2"/>
      <c r="M117" s="2"/>
      <c r="N117" s="2">
        <f>(F117-E117)*100/F117</f>
        <v>0</v>
      </c>
      <c r="O117" s="2"/>
    </row>
    <row r="118" spans="1:35" hidden="1" x14ac:dyDescent="0.2">
      <c r="A118" t="s">
        <v>23</v>
      </c>
      <c r="B118" t="str">
        <f>RIGHT( A118, LEN(A118)-FIND("/p",A118))</f>
        <v>p1250/p1250-6.txt</v>
      </c>
      <c r="C118" t="str">
        <f>LEFT(B118,FIND("/",B118) -1 )</f>
        <v>p1250</v>
      </c>
      <c r="D118" t="s">
        <v>1</v>
      </c>
      <c r="E118">
        <v>22</v>
      </c>
      <c r="F118">
        <v>22</v>
      </c>
      <c r="G118">
        <v>22</v>
      </c>
      <c r="H118" t="s">
        <v>2</v>
      </c>
      <c r="I118">
        <v>54</v>
      </c>
      <c r="J118">
        <v>2.45766997337341</v>
      </c>
      <c r="K118" s="2"/>
      <c r="L118" s="2"/>
      <c r="M118" s="2"/>
      <c r="N118" s="2">
        <f>(F118-E118)*100/F118</f>
        <v>0</v>
      </c>
      <c r="O118" s="2"/>
    </row>
    <row r="119" spans="1:35" hidden="1" x14ac:dyDescent="0.2">
      <c r="A119" t="s">
        <v>24</v>
      </c>
      <c r="B119" t="str">
        <f>RIGHT( A119, LEN(A119)-FIND("/p",A119))</f>
        <v>p1250/p1250-7.txt</v>
      </c>
      <c r="C119" t="str">
        <f>LEFT(B119,FIND("/",B119) -1 )</f>
        <v>p1250</v>
      </c>
      <c r="D119" t="s">
        <v>1</v>
      </c>
      <c r="E119">
        <v>20</v>
      </c>
      <c r="F119">
        <v>20</v>
      </c>
      <c r="G119">
        <v>20</v>
      </c>
      <c r="H119" t="s">
        <v>2</v>
      </c>
      <c r="I119">
        <v>40</v>
      </c>
      <c r="J119">
        <v>1.0231120586395199</v>
      </c>
      <c r="K119" s="2"/>
      <c r="L119" s="2"/>
      <c r="M119" s="2"/>
      <c r="N119" s="2">
        <f>(F119-E119)*100/F119</f>
        <v>0</v>
      </c>
      <c r="O119" s="2"/>
    </row>
    <row r="120" spans="1:35" hidden="1" x14ac:dyDescent="0.2">
      <c r="A120" t="s">
        <v>25</v>
      </c>
      <c r="B120" t="str">
        <f>RIGHT( A120, LEN(A120)-FIND("/p",A120))</f>
        <v>p1250/p1250-8.txt</v>
      </c>
      <c r="C120" t="str">
        <f>LEFT(B120,FIND("/",B120) -1 )</f>
        <v>p1250</v>
      </c>
      <c r="D120" t="s">
        <v>1</v>
      </c>
      <c r="E120">
        <v>23</v>
      </c>
      <c r="F120">
        <v>23</v>
      </c>
      <c r="G120">
        <v>23</v>
      </c>
      <c r="H120" t="s">
        <v>2</v>
      </c>
      <c r="I120">
        <v>50</v>
      </c>
      <c r="J120">
        <v>2.2283959388732901</v>
      </c>
      <c r="K120" s="2"/>
      <c r="L120" s="2"/>
      <c r="M120" s="2"/>
      <c r="N120" s="2">
        <f>(F120-E120)*100/F120</f>
        <v>0</v>
      </c>
      <c r="O120" s="2"/>
    </row>
    <row r="121" spans="1:35" hidden="1" x14ac:dyDescent="0.2">
      <c r="A121" t="s">
        <v>26</v>
      </c>
      <c r="B121" t="str">
        <f>RIGHT( A121, LEN(A121)-FIND("/p",A121))</f>
        <v>p1250/p1250-9.txt</v>
      </c>
      <c r="C121" t="str">
        <f>LEFT(B121,FIND("/",B121) -1 )</f>
        <v>p1250</v>
      </c>
      <c r="D121" t="s">
        <v>1</v>
      </c>
      <c r="E121">
        <v>19</v>
      </c>
      <c r="F121">
        <v>19</v>
      </c>
      <c r="G121">
        <v>19</v>
      </c>
      <c r="H121" t="s">
        <v>2</v>
      </c>
      <c r="I121">
        <v>48</v>
      </c>
      <c r="J121">
        <v>1.7074429988861</v>
      </c>
      <c r="K121" s="2"/>
      <c r="L121" s="2"/>
      <c r="M121" s="2"/>
      <c r="N121" s="2">
        <f>(F121-E121)*100/F121</f>
        <v>0</v>
      </c>
      <c r="O121" s="2"/>
    </row>
    <row r="122" spans="1:35" hidden="1" x14ac:dyDescent="0.2">
      <c r="A122" t="s">
        <v>27</v>
      </c>
      <c r="B122" t="str">
        <f>RIGHT( A122, LEN(A122)-FIND("/p",A122))</f>
        <v>p15150/p15150-21.txt</v>
      </c>
      <c r="C122" t="str">
        <f>LEFT(B122,FIND("/",B122) -1 )</f>
        <v>p15150</v>
      </c>
      <c r="D122" t="s">
        <v>4</v>
      </c>
      <c r="E122">
        <v>16</v>
      </c>
      <c r="F122">
        <v>16</v>
      </c>
      <c r="G122">
        <v>16</v>
      </c>
      <c r="H122" t="s">
        <v>2</v>
      </c>
      <c r="I122">
        <v>65</v>
      </c>
      <c r="J122">
        <v>18.587197065353301</v>
      </c>
      <c r="K122" s="2">
        <f>AVERAGE(J122:J131)</f>
        <v>74.290660500526229</v>
      </c>
      <c r="L122" s="2">
        <f>COUNTIF(H122:H131,"Optimal")</f>
        <v>9</v>
      </c>
      <c r="M122" s="2">
        <f>AVERAGE(N122:N131)</f>
        <v>1.1764705882352942</v>
      </c>
      <c r="N122" s="2">
        <f>(F122-E122)*100/F122</f>
        <v>0</v>
      </c>
      <c r="O122" s="2" t="str">
        <f t="shared" ref="O122:O185" si="1">C122</f>
        <v>p15150</v>
      </c>
      <c r="P122" s="2" t="str">
        <f xml:space="preserve"> $L172&amp;"/10"</f>
        <v>6/10</v>
      </c>
      <c r="Q122" t="str">
        <f>$L162&amp;"/10"</f>
        <v>9/10</v>
      </c>
      <c r="R122" t="str">
        <f>$L122&amp;"/10"</f>
        <v>9/10</v>
      </c>
      <c r="S122" t="str">
        <f>$L132&amp;"/10"</f>
        <v>9/10</v>
      </c>
      <c r="T122" t="str">
        <f>$L142&amp;"/10"</f>
        <v>9/10</v>
      </c>
      <c r="U122" t="str">
        <f>$L152&amp;"/10"</f>
        <v>9/10</v>
      </c>
      <c r="W122" s="2">
        <f xml:space="preserve"> $M172</f>
        <v>4.8758169934640518</v>
      </c>
      <c r="X122" s="2">
        <f>$M162</f>
        <v>7.5757575757575752</v>
      </c>
      <c r="Y122" s="2">
        <f>$M122</f>
        <v>1.1764705882352942</v>
      </c>
      <c r="Z122" s="2">
        <f>$M132</f>
        <v>3.3333333333333335</v>
      </c>
      <c r="AA122" s="2">
        <f>$M142</f>
        <v>2</v>
      </c>
      <c r="AB122" s="2">
        <f>$M152</f>
        <v>1.5789473684210527</v>
      </c>
      <c r="AD122" s="2">
        <f xml:space="preserve"> $K172</f>
        <v>188.5652990818021</v>
      </c>
      <c r="AE122" s="2">
        <f>$K162</f>
        <v>58.070126223564046</v>
      </c>
      <c r="AF122" s="2">
        <f>$K122</f>
        <v>74.290660500526229</v>
      </c>
      <c r="AG122" s="2">
        <f>$K132</f>
        <v>57.803784108161707</v>
      </c>
      <c r="AH122" s="2">
        <f>$K142</f>
        <v>57.847001171111955</v>
      </c>
      <c r="AI122" s="2">
        <f>$K152</f>
        <v>60.718067407607883</v>
      </c>
    </row>
    <row r="123" spans="1:35" hidden="1" x14ac:dyDescent="0.2">
      <c r="A123" t="s">
        <v>29</v>
      </c>
      <c r="B123" t="str">
        <f>RIGHT( A123, LEN(A123)-FIND("/p",A123))</f>
        <v>p15150/p15150-22.txt</v>
      </c>
      <c r="C123" t="str">
        <f>LEFT(B123,FIND("/",B123) -1 )</f>
        <v>p15150</v>
      </c>
      <c r="D123" t="s">
        <v>4</v>
      </c>
      <c r="E123">
        <v>15</v>
      </c>
      <c r="F123">
        <v>17</v>
      </c>
      <c r="G123">
        <v>16</v>
      </c>
      <c r="H123" t="s">
        <v>28</v>
      </c>
      <c r="I123">
        <v>63</v>
      </c>
      <c r="J123">
        <v>300.02098417282099</v>
      </c>
      <c r="K123" s="2"/>
      <c r="L123" s="2"/>
      <c r="M123" s="2"/>
      <c r="N123" s="2">
        <f>(F123-E123)*100/F123</f>
        <v>11.764705882352942</v>
      </c>
      <c r="O123" s="2"/>
    </row>
    <row r="124" spans="1:35" hidden="1" x14ac:dyDescent="0.2">
      <c r="A124" t="s">
        <v>30</v>
      </c>
      <c r="B124" t="str">
        <f>RIGHT( A124, LEN(A124)-FIND("/p",A124))</f>
        <v>p15150/p15150-23.txt</v>
      </c>
      <c r="C124" t="str">
        <f>LEFT(B124,FIND("/",B124) -1 )</f>
        <v>p15150</v>
      </c>
      <c r="D124" t="s">
        <v>4</v>
      </c>
      <c r="E124">
        <v>16</v>
      </c>
      <c r="F124">
        <v>16</v>
      </c>
      <c r="G124">
        <v>16</v>
      </c>
      <c r="H124" t="s">
        <v>2</v>
      </c>
      <c r="I124">
        <v>68</v>
      </c>
      <c r="J124">
        <v>176.25978183746301</v>
      </c>
      <c r="K124" s="2"/>
      <c r="L124" s="2"/>
      <c r="M124" s="2"/>
      <c r="N124" s="2">
        <f>(F124-E124)*100/F124</f>
        <v>0</v>
      </c>
      <c r="O124" s="2"/>
    </row>
    <row r="125" spans="1:35" hidden="1" x14ac:dyDescent="0.2">
      <c r="A125" t="s">
        <v>31</v>
      </c>
      <c r="B125" t="str">
        <f>RIGHT( A125, LEN(A125)-FIND("/p",A125))</f>
        <v>p15150/p15150-24.txt</v>
      </c>
      <c r="C125" t="str">
        <f>LEFT(B125,FIND("/",B125) -1 )</f>
        <v>p15150</v>
      </c>
      <c r="D125" t="s">
        <v>4</v>
      </c>
      <c r="E125">
        <v>16</v>
      </c>
      <c r="F125">
        <v>16</v>
      </c>
      <c r="G125">
        <v>16</v>
      </c>
      <c r="H125" t="s">
        <v>2</v>
      </c>
      <c r="I125">
        <v>60</v>
      </c>
      <c r="J125">
        <v>22.258808851242001</v>
      </c>
      <c r="K125" s="2"/>
      <c r="L125" s="2"/>
      <c r="M125" s="2"/>
      <c r="N125" s="2">
        <f>(F125-E125)*100/F125</f>
        <v>0</v>
      </c>
      <c r="O125" s="2"/>
    </row>
    <row r="126" spans="1:35" hidden="1" x14ac:dyDescent="0.2">
      <c r="A126" t="s">
        <v>32</v>
      </c>
      <c r="B126" t="str">
        <f>RIGHT( A126, LEN(A126)-FIND("/p",A126))</f>
        <v>p15150/p15150-25.txt</v>
      </c>
      <c r="C126" t="str">
        <f>LEFT(B126,FIND("/",B126) -1 )</f>
        <v>p15150</v>
      </c>
      <c r="D126" t="s">
        <v>4</v>
      </c>
      <c r="E126">
        <v>16</v>
      </c>
      <c r="F126">
        <v>16</v>
      </c>
      <c r="G126">
        <v>16</v>
      </c>
      <c r="H126" t="s">
        <v>2</v>
      </c>
      <c r="I126">
        <v>54</v>
      </c>
      <c r="J126">
        <v>27.8042440414428</v>
      </c>
      <c r="K126" s="2"/>
      <c r="L126" s="2"/>
      <c r="M126" s="2"/>
      <c r="N126" s="2">
        <f>(F126-E126)*100/F126</f>
        <v>0</v>
      </c>
      <c r="O126" s="2"/>
    </row>
    <row r="127" spans="1:35" hidden="1" x14ac:dyDescent="0.2">
      <c r="A127" t="s">
        <v>33</v>
      </c>
      <c r="B127" t="str">
        <f>RIGHT( A127, LEN(A127)-FIND("/p",A127))</f>
        <v>p15150/p15150-26.txt</v>
      </c>
      <c r="C127" t="str">
        <f>LEFT(B127,FIND("/",B127) -1 )</f>
        <v>p15150</v>
      </c>
      <c r="D127" t="s">
        <v>4</v>
      </c>
      <c r="E127">
        <v>16</v>
      </c>
      <c r="F127">
        <v>16</v>
      </c>
      <c r="G127">
        <v>16</v>
      </c>
      <c r="H127" t="s">
        <v>2</v>
      </c>
      <c r="I127">
        <v>62</v>
      </c>
      <c r="J127">
        <v>22.227288961410501</v>
      </c>
      <c r="K127" s="2"/>
      <c r="L127" s="2"/>
      <c r="M127" s="2"/>
      <c r="N127" s="2">
        <f>(F127-E127)*100/F127</f>
        <v>0</v>
      </c>
      <c r="O127" s="2"/>
    </row>
    <row r="128" spans="1:35" hidden="1" x14ac:dyDescent="0.2">
      <c r="A128" t="s">
        <v>34</v>
      </c>
      <c r="B128" t="str">
        <f>RIGHT( A128, LEN(A128)-FIND("/p",A128))</f>
        <v>p15150/p15150-27.txt</v>
      </c>
      <c r="C128" t="str">
        <f>LEFT(B128,FIND("/",B128) -1 )</f>
        <v>p15150</v>
      </c>
      <c r="D128" t="s">
        <v>4</v>
      </c>
      <c r="E128">
        <v>18</v>
      </c>
      <c r="F128">
        <v>18</v>
      </c>
      <c r="G128">
        <v>18</v>
      </c>
      <c r="H128" t="s">
        <v>2</v>
      </c>
      <c r="I128">
        <v>53</v>
      </c>
      <c r="J128">
        <v>107.32348012924101</v>
      </c>
      <c r="K128" s="2"/>
      <c r="L128" s="2"/>
      <c r="M128" s="2"/>
      <c r="N128" s="2">
        <f>(F128-E128)*100/F128</f>
        <v>0</v>
      </c>
      <c r="O128" s="2"/>
    </row>
    <row r="129" spans="1:15" hidden="1" x14ac:dyDescent="0.2">
      <c r="A129" t="s">
        <v>35</v>
      </c>
      <c r="B129" t="str">
        <f>RIGHT( A129, LEN(A129)-FIND("/p",A129))</f>
        <v>p15150/p15150-28.txt</v>
      </c>
      <c r="C129" t="str">
        <f>LEFT(B129,FIND("/",B129) -1 )</f>
        <v>p15150</v>
      </c>
      <c r="D129" t="s">
        <v>4</v>
      </c>
      <c r="E129">
        <v>17</v>
      </c>
      <c r="F129">
        <v>17</v>
      </c>
      <c r="G129">
        <v>17</v>
      </c>
      <c r="H129" t="s">
        <v>2</v>
      </c>
      <c r="I129">
        <v>68</v>
      </c>
      <c r="J129">
        <v>27.201922893524099</v>
      </c>
      <c r="K129" s="2"/>
      <c r="L129" s="2"/>
      <c r="M129" s="2"/>
      <c r="N129" s="2">
        <f>(F129-E129)*100/F129</f>
        <v>0</v>
      </c>
      <c r="O129" s="2"/>
    </row>
    <row r="130" spans="1:15" hidden="1" x14ac:dyDescent="0.2">
      <c r="A130" t="s">
        <v>36</v>
      </c>
      <c r="B130" t="str">
        <f>RIGHT( A130, LEN(A130)-FIND("/p",A130))</f>
        <v>p15150/p15150-29.txt</v>
      </c>
      <c r="C130" t="str">
        <f>LEFT(B130,FIND("/",B130) -1 )</f>
        <v>p15150</v>
      </c>
      <c r="D130" t="s">
        <v>4</v>
      </c>
      <c r="E130">
        <v>15</v>
      </c>
      <c r="F130">
        <v>15</v>
      </c>
      <c r="G130">
        <v>15</v>
      </c>
      <c r="H130" t="s">
        <v>2</v>
      </c>
      <c r="I130">
        <v>67</v>
      </c>
      <c r="J130">
        <v>21.841289043426499</v>
      </c>
      <c r="K130" s="2"/>
      <c r="L130" s="2"/>
      <c r="M130" s="2"/>
      <c r="N130" s="2">
        <f>(F130-E130)*100/F130</f>
        <v>0</v>
      </c>
      <c r="O130" s="2"/>
    </row>
    <row r="131" spans="1:15" hidden="1" x14ac:dyDescent="0.2">
      <c r="A131" t="s">
        <v>37</v>
      </c>
      <c r="B131" t="str">
        <f>RIGHT( A131, LEN(A131)-FIND("/p",A131))</f>
        <v>p15150/p15150-30.txt</v>
      </c>
      <c r="C131" t="str">
        <f>LEFT(B131,FIND("/",B131) -1 )</f>
        <v>p15150</v>
      </c>
      <c r="D131" t="s">
        <v>4</v>
      </c>
      <c r="E131">
        <v>15</v>
      </c>
      <c r="F131">
        <v>15</v>
      </c>
      <c r="G131">
        <v>15</v>
      </c>
      <c r="H131" t="s">
        <v>2</v>
      </c>
      <c r="I131">
        <v>57</v>
      </c>
      <c r="J131">
        <v>19.381608009338301</v>
      </c>
      <c r="K131" s="2"/>
      <c r="L131" s="2"/>
      <c r="M131" s="2"/>
      <c r="N131" s="2">
        <f>(F131-E131)*100/F131</f>
        <v>0</v>
      </c>
      <c r="O131" s="2"/>
    </row>
    <row r="132" spans="1:15" hidden="1" x14ac:dyDescent="0.2">
      <c r="A132" t="s">
        <v>27</v>
      </c>
      <c r="B132" t="str">
        <f>RIGHT( A132, LEN(A132)-FIND("/p",A132))</f>
        <v>p15150/p15150-21.txt</v>
      </c>
      <c r="C132" t="str">
        <f>LEFT(B132,FIND("/",B132) -1 )</f>
        <v>p15150</v>
      </c>
      <c r="D132" t="s">
        <v>5</v>
      </c>
      <c r="E132">
        <v>16</v>
      </c>
      <c r="F132">
        <v>16</v>
      </c>
      <c r="G132">
        <v>16</v>
      </c>
      <c r="H132" t="s">
        <v>2</v>
      </c>
      <c r="I132">
        <v>62</v>
      </c>
      <c r="J132">
        <v>18.9142179489135</v>
      </c>
      <c r="K132" s="2">
        <f>AVERAGE(J132:J141)</f>
        <v>57.803784108161707</v>
      </c>
      <c r="L132" s="2">
        <f>COUNTIF(H132:H141,"Optimal")</f>
        <v>9</v>
      </c>
      <c r="M132" s="2">
        <f>AVERAGE(N132:N141)</f>
        <v>3.3333333333333335</v>
      </c>
      <c r="N132" s="2">
        <f>(F132-E132)*100/F132</f>
        <v>0</v>
      </c>
      <c r="O132" s="2"/>
    </row>
    <row r="133" spans="1:15" hidden="1" x14ac:dyDescent="0.2">
      <c r="A133" t="s">
        <v>29</v>
      </c>
      <c r="B133" t="str">
        <f>RIGHT( A133, LEN(A133)-FIND("/p",A133))</f>
        <v>p15150/p15150-22.txt</v>
      </c>
      <c r="C133" t="str">
        <f>LEFT(B133,FIND("/",B133) -1 )</f>
        <v>p15150</v>
      </c>
      <c r="D133" t="s">
        <v>5</v>
      </c>
      <c r="E133">
        <v>16</v>
      </c>
      <c r="F133">
        <v>24</v>
      </c>
      <c r="G133">
        <v>17</v>
      </c>
      <c r="H133" t="s">
        <v>28</v>
      </c>
      <c r="I133">
        <v>63</v>
      </c>
      <c r="J133">
        <v>300.00656199455199</v>
      </c>
      <c r="K133" s="2"/>
      <c r="L133" s="2"/>
      <c r="M133" s="2"/>
      <c r="N133" s="2">
        <f>(F133-E133)*100/F133</f>
        <v>33.333333333333336</v>
      </c>
      <c r="O133" s="2"/>
    </row>
    <row r="134" spans="1:15" hidden="1" x14ac:dyDescent="0.2">
      <c r="A134" t="s">
        <v>30</v>
      </c>
      <c r="B134" t="str">
        <f>RIGHT( A134, LEN(A134)-FIND("/p",A134))</f>
        <v>p15150/p15150-23.txt</v>
      </c>
      <c r="C134" t="str">
        <f>LEFT(B134,FIND("/",B134) -1 )</f>
        <v>p15150</v>
      </c>
      <c r="D134" t="s">
        <v>5</v>
      </c>
      <c r="E134">
        <v>16</v>
      </c>
      <c r="F134">
        <v>16</v>
      </c>
      <c r="G134">
        <v>16</v>
      </c>
      <c r="H134" t="s">
        <v>2</v>
      </c>
      <c r="I134">
        <v>63</v>
      </c>
      <c r="J134">
        <v>13.8267669677734</v>
      </c>
      <c r="K134" s="2"/>
      <c r="L134" s="2"/>
      <c r="M134" s="2"/>
      <c r="N134" s="2">
        <f>(F134-E134)*100/F134</f>
        <v>0</v>
      </c>
      <c r="O134" s="2"/>
    </row>
    <row r="135" spans="1:15" hidden="1" x14ac:dyDescent="0.2">
      <c r="A135" t="s">
        <v>31</v>
      </c>
      <c r="B135" t="str">
        <f>RIGHT( A135, LEN(A135)-FIND("/p",A135))</f>
        <v>p15150/p15150-24.txt</v>
      </c>
      <c r="C135" t="str">
        <f>LEFT(B135,FIND("/",B135) -1 )</f>
        <v>p15150</v>
      </c>
      <c r="D135" t="s">
        <v>5</v>
      </c>
      <c r="E135">
        <v>16</v>
      </c>
      <c r="F135">
        <v>16</v>
      </c>
      <c r="G135">
        <v>16</v>
      </c>
      <c r="H135" t="s">
        <v>2</v>
      </c>
      <c r="I135">
        <v>61</v>
      </c>
      <c r="J135">
        <v>20.063786983489901</v>
      </c>
      <c r="K135" s="2"/>
      <c r="L135" s="2"/>
      <c r="M135" s="2"/>
      <c r="N135" s="2">
        <f>(F135-E135)*100/F135</f>
        <v>0</v>
      </c>
      <c r="O135" s="2"/>
    </row>
    <row r="136" spans="1:15" hidden="1" x14ac:dyDescent="0.2">
      <c r="A136" t="s">
        <v>32</v>
      </c>
      <c r="B136" t="str">
        <f>RIGHT( A136, LEN(A136)-FIND("/p",A136))</f>
        <v>p15150/p15150-25.txt</v>
      </c>
      <c r="C136" t="str">
        <f>LEFT(B136,FIND("/",B136) -1 )</f>
        <v>p15150</v>
      </c>
      <c r="D136" t="s">
        <v>5</v>
      </c>
      <c r="E136">
        <v>16</v>
      </c>
      <c r="F136">
        <v>16</v>
      </c>
      <c r="G136">
        <v>16</v>
      </c>
      <c r="H136" t="s">
        <v>2</v>
      </c>
      <c r="I136">
        <v>54</v>
      </c>
      <c r="J136">
        <v>21.937998056411701</v>
      </c>
      <c r="K136" s="2"/>
      <c r="L136" s="2"/>
      <c r="M136" s="2"/>
      <c r="N136" s="2">
        <f>(F136-E136)*100/F136</f>
        <v>0</v>
      </c>
      <c r="O136" s="2"/>
    </row>
    <row r="137" spans="1:15" hidden="1" x14ac:dyDescent="0.2">
      <c r="A137" t="s">
        <v>33</v>
      </c>
      <c r="B137" t="str">
        <f>RIGHT( A137, LEN(A137)-FIND("/p",A137))</f>
        <v>p15150/p15150-26.txt</v>
      </c>
      <c r="C137" t="str">
        <f>LEFT(B137,FIND("/",B137) -1 )</f>
        <v>p15150</v>
      </c>
      <c r="D137" t="s">
        <v>5</v>
      </c>
      <c r="E137">
        <v>16</v>
      </c>
      <c r="F137">
        <v>16</v>
      </c>
      <c r="G137">
        <v>16</v>
      </c>
      <c r="H137" t="s">
        <v>2</v>
      </c>
      <c r="I137">
        <v>62</v>
      </c>
      <c r="J137">
        <v>22.470090150833101</v>
      </c>
      <c r="K137" s="2"/>
      <c r="L137" s="2"/>
      <c r="M137" s="2"/>
      <c r="N137" s="2">
        <f>(F137-E137)*100/F137</f>
        <v>0</v>
      </c>
      <c r="O137" s="2"/>
    </row>
    <row r="138" spans="1:15" hidden="1" x14ac:dyDescent="0.2">
      <c r="A138" t="s">
        <v>34</v>
      </c>
      <c r="B138" t="str">
        <f>RIGHT( A138, LEN(A138)-FIND("/p",A138))</f>
        <v>p15150/p15150-27.txt</v>
      </c>
      <c r="C138" t="str">
        <f>LEFT(B138,FIND("/",B138) -1 )</f>
        <v>p15150</v>
      </c>
      <c r="D138" t="s">
        <v>5</v>
      </c>
      <c r="E138">
        <v>18</v>
      </c>
      <c r="F138">
        <v>18</v>
      </c>
      <c r="G138">
        <v>18</v>
      </c>
      <c r="H138" t="s">
        <v>2</v>
      </c>
      <c r="I138">
        <v>58</v>
      </c>
      <c r="J138">
        <v>110.989883184432</v>
      </c>
      <c r="K138" s="2"/>
      <c r="L138" s="2"/>
      <c r="M138" s="2"/>
      <c r="N138" s="2">
        <f>(F138-E138)*100/F138</f>
        <v>0</v>
      </c>
      <c r="O138" s="2"/>
    </row>
    <row r="139" spans="1:15" hidden="1" x14ac:dyDescent="0.2">
      <c r="A139" t="s">
        <v>35</v>
      </c>
      <c r="B139" t="str">
        <f>RIGHT( A139, LEN(A139)-FIND("/p",A139))</f>
        <v>p15150/p15150-28.txt</v>
      </c>
      <c r="C139" t="str">
        <f>LEFT(B139,FIND("/",B139) -1 )</f>
        <v>p15150</v>
      </c>
      <c r="D139" t="s">
        <v>5</v>
      </c>
      <c r="E139">
        <v>17</v>
      </c>
      <c r="F139">
        <v>17</v>
      </c>
      <c r="G139">
        <v>17</v>
      </c>
      <c r="H139" t="s">
        <v>2</v>
      </c>
      <c r="I139">
        <v>62</v>
      </c>
      <c r="J139">
        <v>30.377131938934301</v>
      </c>
      <c r="K139" s="2"/>
      <c r="L139" s="2"/>
      <c r="M139" s="2"/>
      <c r="N139" s="2">
        <f>(F139-E139)*100/F139</f>
        <v>0</v>
      </c>
      <c r="O139" s="2"/>
    </row>
    <row r="140" spans="1:15" hidden="1" x14ac:dyDescent="0.2">
      <c r="A140" t="s">
        <v>36</v>
      </c>
      <c r="B140" t="str">
        <f>RIGHT( A140, LEN(A140)-FIND("/p",A140))</f>
        <v>p15150/p15150-29.txt</v>
      </c>
      <c r="C140" t="str">
        <f>LEFT(B140,FIND("/",B140) -1 )</f>
        <v>p15150</v>
      </c>
      <c r="D140" t="s">
        <v>5</v>
      </c>
      <c r="E140">
        <v>15</v>
      </c>
      <c r="F140">
        <v>15</v>
      </c>
      <c r="G140">
        <v>15</v>
      </c>
      <c r="H140" t="s">
        <v>2</v>
      </c>
      <c r="I140">
        <v>59</v>
      </c>
      <c r="J140">
        <v>18.1879189014434</v>
      </c>
      <c r="K140" s="2"/>
      <c r="L140" s="2"/>
      <c r="M140" s="2"/>
      <c r="N140" s="2">
        <f>(F140-E140)*100/F140</f>
        <v>0</v>
      </c>
      <c r="O140" s="2"/>
    </row>
    <row r="141" spans="1:15" hidden="1" x14ac:dyDescent="0.2">
      <c r="A141" t="s">
        <v>37</v>
      </c>
      <c r="B141" t="str">
        <f>RIGHT( A141, LEN(A141)-FIND("/p",A141))</f>
        <v>p15150/p15150-30.txt</v>
      </c>
      <c r="C141" t="str">
        <f>LEFT(B141,FIND("/",B141) -1 )</f>
        <v>p15150</v>
      </c>
      <c r="D141" t="s">
        <v>5</v>
      </c>
      <c r="E141">
        <v>15</v>
      </c>
      <c r="F141">
        <v>15</v>
      </c>
      <c r="G141">
        <v>15</v>
      </c>
      <c r="H141" t="s">
        <v>2</v>
      </c>
      <c r="I141">
        <v>62</v>
      </c>
      <c r="J141">
        <v>21.263484954833899</v>
      </c>
      <c r="K141" s="2"/>
      <c r="L141" s="2"/>
      <c r="M141" s="2"/>
      <c r="N141" s="2">
        <f>(F141-E141)*100/F141</f>
        <v>0</v>
      </c>
      <c r="O141" s="2"/>
    </row>
    <row r="142" spans="1:15" hidden="1" x14ac:dyDescent="0.2">
      <c r="A142" t="s">
        <v>27</v>
      </c>
      <c r="B142" t="str">
        <f>RIGHT( A142, LEN(A142)-FIND("/p",A142))</f>
        <v>p15150/p15150-21.txt</v>
      </c>
      <c r="C142" t="str">
        <f>LEFT(B142,FIND("/",B142) -1 )</f>
        <v>p15150</v>
      </c>
      <c r="D142" t="s">
        <v>6</v>
      </c>
      <c r="E142">
        <v>16</v>
      </c>
      <c r="F142">
        <v>16</v>
      </c>
      <c r="G142">
        <v>16</v>
      </c>
      <c r="H142" t="s">
        <v>2</v>
      </c>
      <c r="I142">
        <v>64</v>
      </c>
      <c r="J142">
        <v>16.339140176773</v>
      </c>
      <c r="K142" s="2">
        <f>AVERAGE(J142:J151)</f>
        <v>57.847001171111955</v>
      </c>
      <c r="L142" s="2">
        <f>COUNTIF(H142:H151,"Optimal")</f>
        <v>9</v>
      </c>
      <c r="M142" s="2">
        <f>AVERAGE(N142:N151)</f>
        <v>2</v>
      </c>
      <c r="N142" s="2">
        <f>(F142-E142)*100/F142</f>
        <v>0</v>
      </c>
      <c r="O142" s="2"/>
    </row>
    <row r="143" spans="1:15" hidden="1" x14ac:dyDescent="0.2">
      <c r="A143" t="s">
        <v>29</v>
      </c>
      <c r="B143" t="str">
        <f>RIGHT( A143, LEN(A143)-FIND("/p",A143))</f>
        <v>p15150/p15150-22.txt</v>
      </c>
      <c r="C143" t="str">
        <f>LEFT(B143,FIND("/",B143) -1 )</f>
        <v>p15150</v>
      </c>
      <c r="D143" t="s">
        <v>6</v>
      </c>
      <c r="E143">
        <v>16</v>
      </c>
      <c r="F143">
        <v>20</v>
      </c>
      <c r="G143">
        <v>17</v>
      </c>
      <c r="H143" t="s">
        <v>28</v>
      </c>
      <c r="I143">
        <v>60</v>
      </c>
      <c r="J143">
        <v>300.00661516189501</v>
      </c>
      <c r="K143" s="2"/>
      <c r="L143" s="2"/>
      <c r="M143" s="2"/>
      <c r="N143" s="2">
        <f>(F143-E143)*100/F143</f>
        <v>20</v>
      </c>
      <c r="O143" s="2"/>
    </row>
    <row r="144" spans="1:15" hidden="1" x14ac:dyDescent="0.2">
      <c r="A144" t="s">
        <v>30</v>
      </c>
      <c r="B144" t="str">
        <f>RIGHT( A144, LEN(A144)-FIND("/p",A144))</f>
        <v>p15150/p15150-23.txt</v>
      </c>
      <c r="C144" t="str">
        <f>LEFT(B144,FIND("/",B144) -1 )</f>
        <v>p15150</v>
      </c>
      <c r="D144" t="s">
        <v>6</v>
      </c>
      <c r="E144">
        <v>16</v>
      </c>
      <c r="F144">
        <v>16</v>
      </c>
      <c r="G144">
        <v>16</v>
      </c>
      <c r="H144" t="s">
        <v>2</v>
      </c>
      <c r="I144">
        <v>64</v>
      </c>
      <c r="J144">
        <v>14.267568826675401</v>
      </c>
      <c r="K144" s="2"/>
      <c r="L144" s="2"/>
      <c r="M144" s="2"/>
      <c r="N144" s="2">
        <f>(F144-E144)*100/F144</f>
        <v>0</v>
      </c>
      <c r="O144" s="2"/>
    </row>
    <row r="145" spans="1:15" hidden="1" x14ac:dyDescent="0.2">
      <c r="A145" t="s">
        <v>31</v>
      </c>
      <c r="B145" t="str">
        <f>RIGHT( A145, LEN(A145)-FIND("/p",A145))</f>
        <v>p15150/p15150-24.txt</v>
      </c>
      <c r="C145" t="str">
        <f>LEFT(B145,FIND("/",B145) -1 )</f>
        <v>p15150</v>
      </c>
      <c r="D145" t="s">
        <v>6</v>
      </c>
      <c r="E145">
        <v>16</v>
      </c>
      <c r="F145">
        <v>16</v>
      </c>
      <c r="G145">
        <v>16</v>
      </c>
      <c r="H145" t="s">
        <v>2</v>
      </c>
      <c r="I145">
        <v>60</v>
      </c>
      <c r="J145">
        <v>18.783280849456698</v>
      </c>
      <c r="K145" s="2"/>
      <c r="L145" s="2"/>
      <c r="M145" s="2"/>
      <c r="N145" s="2">
        <f>(F145-E145)*100/F145</f>
        <v>0</v>
      </c>
      <c r="O145" s="2"/>
    </row>
    <row r="146" spans="1:15" hidden="1" x14ac:dyDescent="0.2">
      <c r="A146" t="s">
        <v>32</v>
      </c>
      <c r="B146" t="str">
        <f>RIGHT( A146, LEN(A146)-FIND("/p",A146))</f>
        <v>p15150/p15150-25.txt</v>
      </c>
      <c r="C146" t="str">
        <f>LEFT(B146,FIND("/",B146) -1 )</f>
        <v>p15150</v>
      </c>
      <c r="D146" t="s">
        <v>6</v>
      </c>
      <c r="E146">
        <v>16</v>
      </c>
      <c r="F146">
        <v>16</v>
      </c>
      <c r="G146">
        <v>16</v>
      </c>
      <c r="H146" t="s">
        <v>2</v>
      </c>
      <c r="I146">
        <v>54</v>
      </c>
      <c r="J146">
        <v>26.807863950729299</v>
      </c>
      <c r="K146" s="2"/>
      <c r="L146" s="2"/>
      <c r="M146" s="2"/>
      <c r="N146" s="2">
        <f>(F146-E146)*100/F146</f>
        <v>0</v>
      </c>
      <c r="O146" s="2"/>
    </row>
    <row r="147" spans="1:15" hidden="1" x14ac:dyDescent="0.2">
      <c r="A147" t="s">
        <v>33</v>
      </c>
      <c r="B147" t="str">
        <f>RIGHT( A147, LEN(A147)-FIND("/p",A147))</f>
        <v>p15150/p15150-26.txt</v>
      </c>
      <c r="C147" t="str">
        <f>LEFT(B147,FIND("/",B147) -1 )</f>
        <v>p15150</v>
      </c>
      <c r="D147" t="s">
        <v>6</v>
      </c>
      <c r="E147">
        <v>16</v>
      </c>
      <c r="F147">
        <v>16</v>
      </c>
      <c r="G147">
        <v>16</v>
      </c>
      <c r="H147" t="s">
        <v>2</v>
      </c>
      <c r="I147">
        <v>62</v>
      </c>
      <c r="J147">
        <v>17.4108757972717</v>
      </c>
      <c r="K147" s="2"/>
      <c r="L147" s="2"/>
      <c r="M147" s="2"/>
      <c r="N147" s="2">
        <f>(F147-E147)*100/F147</f>
        <v>0</v>
      </c>
      <c r="O147" s="2"/>
    </row>
    <row r="148" spans="1:15" hidden="1" x14ac:dyDescent="0.2">
      <c r="A148" t="s">
        <v>34</v>
      </c>
      <c r="B148" t="str">
        <f>RIGHT( A148, LEN(A148)-FIND("/p",A148))</f>
        <v>p15150/p15150-27.txt</v>
      </c>
      <c r="C148" t="str">
        <f>LEFT(B148,FIND("/",B148) -1 )</f>
        <v>p15150</v>
      </c>
      <c r="D148" t="s">
        <v>6</v>
      </c>
      <c r="E148">
        <v>18</v>
      </c>
      <c r="F148">
        <v>18</v>
      </c>
      <c r="G148">
        <v>18</v>
      </c>
      <c r="H148" t="s">
        <v>2</v>
      </c>
      <c r="I148">
        <v>53</v>
      </c>
      <c r="J148">
        <v>113.17847585678101</v>
      </c>
      <c r="K148" s="2"/>
      <c r="L148" s="2"/>
      <c r="M148" s="2"/>
      <c r="N148" s="2">
        <f>(F148-E148)*100/F148</f>
        <v>0</v>
      </c>
      <c r="O148" s="2"/>
    </row>
    <row r="149" spans="1:15" hidden="1" x14ac:dyDescent="0.2">
      <c r="A149" t="s">
        <v>35</v>
      </c>
      <c r="B149" t="str">
        <f>RIGHT( A149, LEN(A149)-FIND("/p",A149))</f>
        <v>p15150/p15150-28.txt</v>
      </c>
      <c r="C149" t="str">
        <f>LEFT(B149,FIND("/",B149) -1 )</f>
        <v>p15150</v>
      </c>
      <c r="D149" t="s">
        <v>6</v>
      </c>
      <c r="E149">
        <v>17</v>
      </c>
      <c r="F149">
        <v>17</v>
      </c>
      <c r="G149">
        <v>17</v>
      </c>
      <c r="H149" t="s">
        <v>2</v>
      </c>
      <c r="I149">
        <v>63</v>
      </c>
      <c r="J149">
        <v>33.881709098815897</v>
      </c>
      <c r="K149" s="2"/>
      <c r="L149" s="2"/>
      <c r="M149" s="2"/>
      <c r="N149" s="2">
        <f>(F149-E149)*100/F149</f>
        <v>0</v>
      </c>
      <c r="O149" s="2"/>
    </row>
    <row r="150" spans="1:15" hidden="1" x14ac:dyDescent="0.2">
      <c r="A150" t="s">
        <v>36</v>
      </c>
      <c r="B150" t="str">
        <f>RIGHT( A150, LEN(A150)-FIND("/p",A150))</f>
        <v>p15150/p15150-29.txt</v>
      </c>
      <c r="C150" t="str">
        <f>LEFT(B150,FIND("/",B150) -1 )</f>
        <v>p15150</v>
      </c>
      <c r="D150" t="s">
        <v>6</v>
      </c>
      <c r="E150">
        <v>15</v>
      </c>
      <c r="F150">
        <v>15</v>
      </c>
      <c r="G150">
        <v>15</v>
      </c>
      <c r="H150" t="s">
        <v>2</v>
      </c>
      <c r="I150">
        <v>65</v>
      </c>
      <c r="J150">
        <v>17.6834750175476</v>
      </c>
      <c r="K150" s="2"/>
      <c r="L150" s="2"/>
      <c r="M150" s="2"/>
      <c r="N150" s="2">
        <f>(F150-E150)*100/F150</f>
        <v>0</v>
      </c>
      <c r="O150" s="2"/>
    </row>
    <row r="151" spans="1:15" hidden="1" x14ac:dyDescent="0.2">
      <c r="A151" t="s">
        <v>37</v>
      </c>
      <c r="B151" t="str">
        <f>RIGHT( A151, LEN(A151)-FIND("/p",A151))</f>
        <v>p15150/p15150-30.txt</v>
      </c>
      <c r="C151" t="str">
        <f>LEFT(B151,FIND("/",B151) -1 )</f>
        <v>p15150</v>
      </c>
      <c r="D151" t="s">
        <v>6</v>
      </c>
      <c r="E151">
        <v>15</v>
      </c>
      <c r="F151">
        <v>15</v>
      </c>
      <c r="G151">
        <v>15</v>
      </c>
      <c r="H151" t="s">
        <v>2</v>
      </c>
      <c r="I151">
        <v>59</v>
      </c>
      <c r="J151">
        <v>20.1110069751739</v>
      </c>
      <c r="K151" s="2"/>
      <c r="L151" s="2"/>
      <c r="M151" s="2"/>
      <c r="N151" s="2">
        <f>(F151-E151)*100/F151</f>
        <v>0</v>
      </c>
      <c r="O151" s="2"/>
    </row>
    <row r="152" spans="1:15" hidden="1" x14ac:dyDescent="0.2">
      <c r="A152" t="s">
        <v>27</v>
      </c>
      <c r="B152" t="str">
        <f>RIGHT( A152, LEN(A152)-FIND("/p",A152))</f>
        <v>p15150/p15150-21.txt</v>
      </c>
      <c r="C152" t="str">
        <f>LEFT(B152,FIND("/",B152) -1 )</f>
        <v>p15150</v>
      </c>
      <c r="D152" t="s">
        <v>7</v>
      </c>
      <c r="E152">
        <v>16</v>
      </c>
      <c r="F152">
        <v>16</v>
      </c>
      <c r="G152">
        <v>16</v>
      </c>
      <c r="H152" t="s">
        <v>2</v>
      </c>
      <c r="I152">
        <v>62</v>
      </c>
      <c r="J152">
        <v>20.203224897384601</v>
      </c>
      <c r="K152" s="2">
        <f>AVERAGE(J152:J161)</f>
        <v>60.718067407607883</v>
      </c>
      <c r="L152" s="2">
        <f>COUNTIF(H152:H161,"Optimal")</f>
        <v>9</v>
      </c>
      <c r="M152" s="2">
        <f>AVERAGE(N152:N161)</f>
        <v>1.5789473684210527</v>
      </c>
      <c r="N152" s="2">
        <f>(F152-E152)*100/F152</f>
        <v>0</v>
      </c>
      <c r="O152" s="2"/>
    </row>
    <row r="153" spans="1:15" hidden="1" x14ac:dyDescent="0.2">
      <c r="A153" t="s">
        <v>29</v>
      </c>
      <c r="B153" t="str">
        <f>RIGHT( A153, LEN(A153)-FIND("/p",A153))</f>
        <v>p15150/p15150-22.txt</v>
      </c>
      <c r="C153" t="str">
        <f>LEFT(B153,FIND("/",B153) -1 )</f>
        <v>p15150</v>
      </c>
      <c r="D153" t="s">
        <v>7</v>
      </c>
      <c r="E153">
        <v>16</v>
      </c>
      <c r="F153">
        <v>19</v>
      </c>
      <c r="G153">
        <v>17</v>
      </c>
      <c r="H153" t="s">
        <v>28</v>
      </c>
      <c r="I153">
        <v>61</v>
      </c>
      <c r="J153">
        <v>300.02710509300198</v>
      </c>
      <c r="K153" s="2"/>
      <c r="L153" s="2"/>
      <c r="M153" s="2"/>
      <c r="N153" s="2">
        <f>(F153-E153)*100/F153</f>
        <v>15.789473684210526</v>
      </c>
      <c r="O153" s="2"/>
    </row>
    <row r="154" spans="1:15" hidden="1" x14ac:dyDescent="0.2">
      <c r="A154" t="s">
        <v>30</v>
      </c>
      <c r="B154" t="str">
        <f>RIGHT( A154, LEN(A154)-FIND("/p",A154))</f>
        <v>p15150/p15150-23.txt</v>
      </c>
      <c r="C154" t="str">
        <f>LEFT(B154,FIND("/",B154) -1 )</f>
        <v>p15150</v>
      </c>
      <c r="D154" t="s">
        <v>7</v>
      </c>
      <c r="E154">
        <v>16</v>
      </c>
      <c r="F154">
        <v>16</v>
      </c>
      <c r="G154">
        <v>16</v>
      </c>
      <c r="H154" t="s">
        <v>2</v>
      </c>
      <c r="I154">
        <v>68</v>
      </c>
      <c r="J154">
        <v>42.740342140197697</v>
      </c>
      <c r="K154" s="2"/>
      <c r="L154" s="2"/>
      <c r="M154" s="2"/>
      <c r="N154" s="2">
        <f>(F154-E154)*100/F154</f>
        <v>0</v>
      </c>
      <c r="O154" s="2"/>
    </row>
    <row r="155" spans="1:15" hidden="1" x14ac:dyDescent="0.2">
      <c r="A155" t="s">
        <v>31</v>
      </c>
      <c r="B155" t="str">
        <f>RIGHT( A155, LEN(A155)-FIND("/p",A155))</f>
        <v>p15150/p15150-24.txt</v>
      </c>
      <c r="C155" t="str">
        <f>LEFT(B155,FIND("/",B155) -1 )</f>
        <v>p15150</v>
      </c>
      <c r="D155" t="s">
        <v>7</v>
      </c>
      <c r="E155">
        <v>16</v>
      </c>
      <c r="F155">
        <v>16</v>
      </c>
      <c r="G155">
        <v>16</v>
      </c>
      <c r="H155" t="s">
        <v>2</v>
      </c>
      <c r="I155">
        <v>66</v>
      </c>
      <c r="J155">
        <v>17.236529111862101</v>
      </c>
      <c r="K155" s="2"/>
      <c r="L155" s="2"/>
      <c r="M155" s="2"/>
      <c r="N155" s="2">
        <f>(F155-E155)*100/F155</f>
        <v>0</v>
      </c>
      <c r="O155" s="2"/>
    </row>
    <row r="156" spans="1:15" hidden="1" x14ac:dyDescent="0.2">
      <c r="A156" t="s">
        <v>32</v>
      </c>
      <c r="B156" t="str">
        <f>RIGHT( A156, LEN(A156)-FIND("/p",A156))</f>
        <v>p15150/p15150-25.txt</v>
      </c>
      <c r="C156" t="str">
        <f>LEFT(B156,FIND("/",B156) -1 )</f>
        <v>p15150</v>
      </c>
      <c r="D156" t="s">
        <v>7</v>
      </c>
      <c r="E156">
        <v>16</v>
      </c>
      <c r="F156">
        <v>16</v>
      </c>
      <c r="G156">
        <v>16</v>
      </c>
      <c r="H156" t="s">
        <v>2</v>
      </c>
      <c r="I156">
        <v>54</v>
      </c>
      <c r="J156">
        <v>21.668773889541601</v>
      </c>
      <c r="K156" s="2"/>
      <c r="L156" s="2"/>
      <c r="M156" s="2"/>
      <c r="N156" s="2">
        <f>(F156-E156)*100/F156</f>
        <v>0</v>
      </c>
      <c r="O156" s="2"/>
    </row>
    <row r="157" spans="1:15" hidden="1" x14ac:dyDescent="0.2">
      <c r="A157" t="s">
        <v>33</v>
      </c>
      <c r="B157" t="str">
        <f>RIGHT( A157, LEN(A157)-FIND("/p",A157))</f>
        <v>p15150/p15150-26.txt</v>
      </c>
      <c r="C157" t="str">
        <f>LEFT(B157,FIND("/",B157) -1 )</f>
        <v>p15150</v>
      </c>
      <c r="D157" t="s">
        <v>7</v>
      </c>
      <c r="E157">
        <v>16</v>
      </c>
      <c r="F157">
        <v>16</v>
      </c>
      <c r="G157">
        <v>16</v>
      </c>
      <c r="H157" t="s">
        <v>2</v>
      </c>
      <c r="I157">
        <v>54</v>
      </c>
      <c r="J157">
        <v>18.9013109207153</v>
      </c>
      <c r="K157" s="2"/>
      <c r="L157" s="2"/>
      <c r="M157" s="2"/>
      <c r="N157" s="2">
        <f>(F157-E157)*100/F157</f>
        <v>0</v>
      </c>
      <c r="O157" s="2"/>
    </row>
    <row r="158" spans="1:15" hidden="1" x14ac:dyDescent="0.2">
      <c r="A158" t="s">
        <v>34</v>
      </c>
      <c r="B158" t="str">
        <f>RIGHT( A158, LEN(A158)-FIND("/p",A158))</f>
        <v>p15150/p15150-27.txt</v>
      </c>
      <c r="C158" t="str">
        <f>LEFT(B158,FIND("/",B158) -1 )</f>
        <v>p15150</v>
      </c>
      <c r="D158" t="s">
        <v>7</v>
      </c>
      <c r="E158">
        <v>18</v>
      </c>
      <c r="F158">
        <v>18</v>
      </c>
      <c r="G158">
        <v>18</v>
      </c>
      <c r="H158" t="s">
        <v>2</v>
      </c>
      <c r="I158">
        <v>60</v>
      </c>
      <c r="J158">
        <v>107.27130603790199</v>
      </c>
      <c r="K158" s="2"/>
      <c r="L158" s="2"/>
      <c r="M158" s="2"/>
      <c r="N158" s="2">
        <f>(F158-E158)*100/F158</f>
        <v>0</v>
      </c>
      <c r="O158" s="2"/>
    </row>
    <row r="159" spans="1:15" hidden="1" x14ac:dyDescent="0.2">
      <c r="A159" t="s">
        <v>35</v>
      </c>
      <c r="B159" t="str">
        <f>RIGHT( A159, LEN(A159)-FIND("/p",A159))</f>
        <v>p15150/p15150-28.txt</v>
      </c>
      <c r="C159" t="str">
        <f>LEFT(B159,FIND("/",B159) -1 )</f>
        <v>p15150</v>
      </c>
      <c r="D159" t="s">
        <v>7</v>
      </c>
      <c r="E159">
        <v>17</v>
      </c>
      <c r="F159">
        <v>17</v>
      </c>
      <c r="G159">
        <v>17</v>
      </c>
      <c r="H159" t="s">
        <v>2</v>
      </c>
      <c r="I159">
        <v>65</v>
      </c>
      <c r="J159">
        <v>31.078783035278299</v>
      </c>
      <c r="K159" s="2"/>
      <c r="L159" s="2"/>
      <c r="M159" s="2"/>
      <c r="N159" s="2">
        <f>(F159-E159)*100/F159</f>
        <v>0</v>
      </c>
      <c r="O159" s="2"/>
    </row>
    <row r="160" spans="1:15" hidden="1" x14ac:dyDescent="0.2">
      <c r="A160" t="s">
        <v>36</v>
      </c>
      <c r="B160" t="str">
        <f>RIGHT( A160, LEN(A160)-FIND("/p",A160))</f>
        <v>p15150/p15150-29.txt</v>
      </c>
      <c r="C160" t="str">
        <f>LEFT(B160,FIND("/",B160) -1 )</f>
        <v>p15150</v>
      </c>
      <c r="D160" t="s">
        <v>7</v>
      </c>
      <c r="E160">
        <v>15</v>
      </c>
      <c r="F160">
        <v>15</v>
      </c>
      <c r="G160">
        <v>15</v>
      </c>
      <c r="H160" t="s">
        <v>2</v>
      </c>
      <c r="I160">
        <v>68</v>
      </c>
      <c r="J160">
        <v>28.4247999191284</v>
      </c>
      <c r="K160" s="2"/>
      <c r="L160" s="2"/>
      <c r="M160" s="2"/>
      <c r="N160" s="2">
        <f>(F160-E160)*100/F160</f>
        <v>0</v>
      </c>
      <c r="O160" s="2"/>
    </row>
    <row r="161" spans="1:15" hidden="1" x14ac:dyDescent="0.2">
      <c r="A161" t="s">
        <v>37</v>
      </c>
      <c r="B161" t="str">
        <f>RIGHT( A161, LEN(A161)-FIND("/p",A161))</f>
        <v>p15150/p15150-30.txt</v>
      </c>
      <c r="C161" t="str">
        <f>LEFT(B161,FIND("/",B161) -1 )</f>
        <v>p15150</v>
      </c>
      <c r="D161" t="s">
        <v>7</v>
      </c>
      <c r="E161">
        <v>15</v>
      </c>
      <c r="F161">
        <v>15</v>
      </c>
      <c r="G161">
        <v>15</v>
      </c>
      <c r="H161" t="s">
        <v>2</v>
      </c>
      <c r="I161">
        <v>60</v>
      </c>
      <c r="J161">
        <v>19.628499031066799</v>
      </c>
      <c r="K161" s="2"/>
      <c r="L161" s="2"/>
      <c r="M161" s="2"/>
      <c r="N161" s="2">
        <f>(F161-E161)*100/F161</f>
        <v>0</v>
      </c>
      <c r="O161" s="2"/>
    </row>
    <row r="162" spans="1:15" hidden="1" x14ac:dyDescent="0.2">
      <c r="A162" t="s">
        <v>27</v>
      </c>
      <c r="B162" t="str">
        <f>RIGHT( A162, LEN(A162)-FIND("/p",A162))</f>
        <v>p15150/p15150-21.txt</v>
      </c>
      <c r="C162" t="str">
        <f>LEFT(B162,FIND("/",B162) -1 )</f>
        <v>p15150</v>
      </c>
      <c r="D162" t="s">
        <v>3</v>
      </c>
      <c r="E162">
        <v>16</v>
      </c>
      <c r="F162">
        <v>16</v>
      </c>
      <c r="G162">
        <v>16</v>
      </c>
      <c r="H162" t="s">
        <v>2</v>
      </c>
      <c r="I162">
        <v>65</v>
      </c>
      <c r="J162">
        <v>19.1439771652221</v>
      </c>
      <c r="K162" s="2">
        <f>AVERAGE(J162:J171)</f>
        <v>58.070126223564046</v>
      </c>
      <c r="L162" s="2">
        <f>COUNTIF(H162:H171,"Optimal")</f>
        <v>9</v>
      </c>
      <c r="M162" s="2">
        <f>AVERAGE(N162:N171)</f>
        <v>7.5757575757575752</v>
      </c>
      <c r="N162" s="2">
        <f>(F162-E162)*100/F162</f>
        <v>0</v>
      </c>
      <c r="O162" s="2"/>
    </row>
    <row r="163" spans="1:15" hidden="1" x14ac:dyDescent="0.2">
      <c r="A163" t="s">
        <v>29</v>
      </c>
      <c r="B163" t="str">
        <f>RIGHT( A163, LEN(A163)-FIND("/p",A163))</f>
        <v>p15150/p15150-22.txt</v>
      </c>
      <c r="C163" t="str">
        <f>LEFT(B163,FIND("/",B163) -1 )</f>
        <v>p15150</v>
      </c>
      <c r="D163" t="s">
        <v>3</v>
      </c>
      <c r="E163">
        <v>16</v>
      </c>
      <c r="F163">
        <v>66</v>
      </c>
      <c r="G163">
        <v>16</v>
      </c>
      <c r="H163" t="s">
        <v>28</v>
      </c>
      <c r="I163">
        <v>66</v>
      </c>
      <c r="J163">
        <v>300.00688290596003</v>
      </c>
      <c r="K163" s="2"/>
      <c r="L163" s="2"/>
      <c r="M163" s="2"/>
      <c r="N163" s="2">
        <f>(F163-E163)*100/F163</f>
        <v>75.757575757575751</v>
      </c>
      <c r="O163" s="2"/>
    </row>
    <row r="164" spans="1:15" hidden="1" x14ac:dyDescent="0.2">
      <c r="A164" t="s">
        <v>30</v>
      </c>
      <c r="B164" t="str">
        <f>RIGHT( A164, LEN(A164)-FIND("/p",A164))</f>
        <v>p15150/p15150-23.txt</v>
      </c>
      <c r="C164" t="str">
        <f>LEFT(B164,FIND("/",B164) -1 )</f>
        <v>p15150</v>
      </c>
      <c r="D164" t="s">
        <v>3</v>
      </c>
      <c r="E164">
        <v>16</v>
      </c>
      <c r="F164">
        <v>16</v>
      </c>
      <c r="G164">
        <v>16</v>
      </c>
      <c r="H164" t="s">
        <v>2</v>
      </c>
      <c r="I164">
        <v>66</v>
      </c>
      <c r="J164">
        <v>13.259565114974899</v>
      </c>
      <c r="K164" s="2"/>
      <c r="L164" s="2"/>
      <c r="M164" s="2"/>
      <c r="N164" s="2">
        <f>(F164-E164)*100/F164</f>
        <v>0</v>
      </c>
      <c r="O164" s="2"/>
    </row>
    <row r="165" spans="1:15" hidden="1" x14ac:dyDescent="0.2">
      <c r="A165" t="s">
        <v>31</v>
      </c>
      <c r="B165" t="str">
        <f>RIGHT( A165, LEN(A165)-FIND("/p",A165))</f>
        <v>p15150/p15150-24.txt</v>
      </c>
      <c r="C165" t="str">
        <f>LEFT(B165,FIND("/",B165) -1 )</f>
        <v>p15150</v>
      </c>
      <c r="D165" t="s">
        <v>3</v>
      </c>
      <c r="E165">
        <v>16</v>
      </c>
      <c r="F165">
        <v>16</v>
      </c>
      <c r="G165">
        <v>16</v>
      </c>
      <c r="H165" t="s">
        <v>2</v>
      </c>
      <c r="I165">
        <v>63</v>
      </c>
      <c r="J165">
        <v>21.109306097030601</v>
      </c>
      <c r="K165" s="2"/>
      <c r="L165" s="2"/>
      <c r="M165" s="2"/>
      <c r="N165" s="2">
        <f>(F165-E165)*100/F165</f>
        <v>0</v>
      </c>
      <c r="O165" s="2"/>
    </row>
    <row r="166" spans="1:15" hidden="1" x14ac:dyDescent="0.2">
      <c r="A166" t="s">
        <v>32</v>
      </c>
      <c r="B166" t="str">
        <f>RIGHT( A166, LEN(A166)-FIND("/p",A166))</f>
        <v>p15150/p15150-25.txt</v>
      </c>
      <c r="C166" t="str">
        <f>LEFT(B166,FIND("/",B166) -1 )</f>
        <v>p15150</v>
      </c>
      <c r="D166" t="s">
        <v>3</v>
      </c>
      <c r="E166">
        <v>16</v>
      </c>
      <c r="F166">
        <v>16</v>
      </c>
      <c r="G166">
        <v>16</v>
      </c>
      <c r="H166" t="s">
        <v>2</v>
      </c>
      <c r="I166">
        <v>54</v>
      </c>
      <c r="J166">
        <v>23.946650028228699</v>
      </c>
      <c r="K166" s="2"/>
      <c r="L166" s="2"/>
      <c r="M166" s="2"/>
      <c r="N166" s="2">
        <f>(F166-E166)*100/F166</f>
        <v>0</v>
      </c>
      <c r="O166" s="2"/>
    </row>
    <row r="167" spans="1:15" hidden="1" x14ac:dyDescent="0.2">
      <c r="A167" t="s">
        <v>33</v>
      </c>
      <c r="B167" t="str">
        <f>RIGHT( A167, LEN(A167)-FIND("/p",A167))</f>
        <v>p15150/p15150-26.txt</v>
      </c>
      <c r="C167" t="str">
        <f>LEFT(B167,FIND("/",B167) -1 )</f>
        <v>p15150</v>
      </c>
      <c r="D167" t="s">
        <v>3</v>
      </c>
      <c r="E167">
        <v>16</v>
      </c>
      <c r="F167">
        <v>16</v>
      </c>
      <c r="G167">
        <v>16</v>
      </c>
      <c r="H167" t="s">
        <v>2</v>
      </c>
      <c r="I167">
        <v>54</v>
      </c>
      <c r="J167">
        <v>19.748620986938398</v>
      </c>
      <c r="K167" s="2"/>
      <c r="L167" s="2"/>
      <c r="M167" s="2"/>
      <c r="N167" s="2">
        <f>(F167-E167)*100/F167</f>
        <v>0</v>
      </c>
      <c r="O167" s="2"/>
    </row>
    <row r="168" spans="1:15" hidden="1" x14ac:dyDescent="0.2">
      <c r="A168" t="s">
        <v>34</v>
      </c>
      <c r="B168" t="str">
        <f>RIGHT( A168, LEN(A168)-FIND("/p",A168))</f>
        <v>p15150/p15150-27.txt</v>
      </c>
      <c r="C168" t="str">
        <f>LEFT(B168,FIND("/",B168) -1 )</f>
        <v>p15150</v>
      </c>
      <c r="D168" t="s">
        <v>3</v>
      </c>
      <c r="E168">
        <v>18</v>
      </c>
      <c r="F168">
        <v>18</v>
      </c>
      <c r="G168">
        <v>18</v>
      </c>
      <c r="H168" t="s">
        <v>2</v>
      </c>
      <c r="I168">
        <v>58</v>
      </c>
      <c r="J168">
        <v>113.523345947265</v>
      </c>
      <c r="K168" s="2"/>
      <c r="L168" s="2"/>
      <c r="M168" s="2"/>
      <c r="N168" s="2">
        <f>(F168-E168)*100/F168</f>
        <v>0</v>
      </c>
      <c r="O168" s="2"/>
    </row>
    <row r="169" spans="1:15" hidden="1" x14ac:dyDescent="0.2">
      <c r="A169" t="s">
        <v>35</v>
      </c>
      <c r="B169" t="str">
        <f>RIGHT( A169, LEN(A169)-FIND("/p",A169))</f>
        <v>p15150/p15150-28.txt</v>
      </c>
      <c r="C169" t="str">
        <f>LEFT(B169,FIND("/",B169) -1 )</f>
        <v>p15150</v>
      </c>
      <c r="D169" t="s">
        <v>3</v>
      </c>
      <c r="E169">
        <v>17</v>
      </c>
      <c r="F169">
        <v>17</v>
      </c>
      <c r="G169">
        <v>17</v>
      </c>
      <c r="H169" t="s">
        <v>2</v>
      </c>
      <c r="I169">
        <v>63</v>
      </c>
      <c r="J169">
        <v>32.266418933868401</v>
      </c>
      <c r="K169" s="2"/>
      <c r="L169" s="2"/>
      <c r="M169" s="2"/>
      <c r="N169" s="2">
        <f>(F169-E169)*100/F169</f>
        <v>0</v>
      </c>
      <c r="O169" s="2"/>
    </row>
    <row r="170" spans="1:15" hidden="1" x14ac:dyDescent="0.2">
      <c r="A170" t="s">
        <v>36</v>
      </c>
      <c r="B170" t="str">
        <f>RIGHT( A170, LEN(A170)-FIND("/p",A170))</f>
        <v>p15150/p15150-29.txt</v>
      </c>
      <c r="C170" t="str">
        <f>LEFT(B170,FIND("/",B170) -1 )</f>
        <v>p15150</v>
      </c>
      <c r="D170" t="s">
        <v>3</v>
      </c>
      <c r="E170">
        <v>15</v>
      </c>
      <c r="F170">
        <v>15</v>
      </c>
      <c r="G170">
        <v>15</v>
      </c>
      <c r="H170" t="s">
        <v>2</v>
      </c>
      <c r="I170">
        <v>59</v>
      </c>
      <c r="J170">
        <v>15.123291015625</v>
      </c>
      <c r="K170" s="2"/>
      <c r="L170" s="2"/>
      <c r="M170" s="2"/>
      <c r="N170" s="2">
        <f>(F170-E170)*100/F170</f>
        <v>0</v>
      </c>
      <c r="O170" s="2"/>
    </row>
    <row r="171" spans="1:15" hidden="1" x14ac:dyDescent="0.2">
      <c r="A171" t="s">
        <v>37</v>
      </c>
      <c r="B171" t="str">
        <f>RIGHT( A171, LEN(A171)-FIND("/p",A171))</f>
        <v>p15150/p15150-30.txt</v>
      </c>
      <c r="C171" t="str">
        <f>LEFT(B171,FIND("/",B171) -1 )</f>
        <v>p15150</v>
      </c>
      <c r="D171" t="s">
        <v>3</v>
      </c>
      <c r="E171">
        <v>15</v>
      </c>
      <c r="F171">
        <v>15</v>
      </c>
      <c r="G171">
        <v>15</v>
      </c>
      <c r="H171" t="s">
        <v>2</v>
      </c>
      <c r="I171">
        <v>55</v>
      </c>
      <c r="J171">
        <v>22.573204040527301</v>
      </c>
      <c r="K171" s="2"/>
      <c r="L171" s="2"/>
      <c r="M171" s="2"/>
      <c r="N171" s="2">
        <f>(F171-E171)*100/F171</f>
        <v>0</v>
      </c>
      <c r="O171" s="2"/>
    </row>
    <row r="172" spans="1:15" hidden="1" x14ac:dyDescent="0.2">
      <c r="A172" t="s">
        <v>27</v>
      </c>
      <c r="B172" t="str">
        <f>RIGHT( A172, LEN(A172)-FIND("/p",A172))</f>
        <v>p15150/p15150-21.txt</v>
      </c>
      <c r="C172" t="str">
        <f>LEFT(B172,FIND("/",B172) -1 )</f>
        <v>p15150</v>
      </c>
      <c r="D172" t="s">
        <v>1</v>
      </c>
      <c r="E172">
        <v>16</v>
      </c>
      <c r="F172">
        <v>17</v>
      </c>
      <c r="G172">
        <v>17</v>
      </c>
      <c r="H172" t="s">
        <v>28</v>
      </c>
      <c r="I172">
        <v>62</v>
      </c>
      <c r="J172">
        <v>300.01921200752201</v>
      </c>
      <c r="K172" s="2">
        <f>AVERAGE(J172:J181)</f>
        <v>188.5652990818021</v>
      </c>
      <c r="L172" s="2">
        <f>COUNTIF(H172:H181,"Optimal")</f>
        <v>6</v>
      </c>
      <c r="M172" s="2">
        <f>AVERAGE(N172:N181)</f>
        <v>4.8758169934640518</v>
      </c>
      <c r="N172" s="2">
        <f>(F172-E172)*100/F172</f>
        <v>5.882352941176471</v>
      </c>
      <c r="O172" s="2"/>
    </row>
    <row r="173" spans="1:15" hidden="1" x14ac:dyDescent="0.2">
      <c r="A173" t="s">
        <v>29</v>
      </c>
      <c r="B173" t="str">
        <f>RIGHT( A173, LEN(A173)-FIND("/p",A173))</f>
        <v>p15150/p15150-22.txt</v>
      </c>
      <c r="C173" t="str">
        <f>LEFT(B173,FIND("/",B173) -1 )</f>
        <v>p15150</v>
      </c>
      <c r="D173" t="s">
        <v>1</v>
      </c>
      <c r="E173">
        <v>16</v>
      </c>
      <c r="F173">
        <v>18</v>
      </c>
      <c r="G173">
        <v>18</v>
      </c>
      <c r="H173" t="s">
        <v>28</v>
      </c>
      <c r="I173">
        <v>63</v>
      </c>
      <c r="J173">
        <v>300.01877593994101</v>
      </c>
      <c r="K173" s="2"/>
      <c r="L173" s="2"/>
      <c r="M173" s="2"/>
      <c r="N173" s="2">
        <f>(F173-E173)*100/F173</f>
        <v>11.111111111111111</v>
      </c>
      <c r="O173" s="2"/>
    </row>
    <row r="174" spans="1:15" hidden="1" x14ac:dyDescent="0.2">
      <c r="A174" t="s">
        <v>30</v>
      </c>
      <c r="B174" t="str">
        <f>RIGHT( A174, LEN(A174)-FIND("/p",A174))</f>
        <v>p15150/p15150-23.txt</v>
      </c>
      <c r="C174" t="str">
        <f>LEFT(B174,FIND("/",B174) -1 )</f>
        <v>p15150</v>
      </c>
      <c r="D174" t="s">
        <v>1</v>
      </c>
      <c r="E174">
        <v>16</v>
      </c>
      <c r="F174">
        <v>16</v>
      </c>
      <c r="G174">
        <v>16</v>
      </c>
      <c r="H174" t="s">
        <v>2</v>
      </c>
      <c r="I174">
        <v>62</v>
      </c>
      <c r="J174">
        <v>276.08164906501702</v>
      </c>
      <c r="K174" s="2"/>
      <c r="L174" s="2"/>
      <c r="M174" s="2"/>
      <c r="N174" s="2">
        <f>(F174-E174)*100/F174</f>
        <v>0</v>
      </c>
      <c r="O174" s="2"/>
    </row>
    <row r="175" spans="1:15" hidden="1" x14ac:dyDescent="0.2">
      <c r="A175" t="s">
        <v>31</v>
      </c>
      <c r="B175" t="str">
        <f>RIGHT( A175, LEN(A175)-FIND("/p",A175))</f>
        <v>p15150/p15150-24.txt</v>
      </c>
      <c r="C175" t="str">
        <f>LEFT(B175,FIND("/",B175) -1 )</f>
        <v>p15150</v>
      </c>
      <c r="D175" t="s">
        <v>1</v>
      </c>
      <c r="E175">
        <v>15</v>
      </c>
      <c r="F175">
        <v>17</v>
      </c>
      <c r="G175">
        <v>17</v>
      </c>
      <c r="H175" t="s">
        <v>28</v>
      </c>
      <c r="I175">
        <v>61</v>
      </c>
      <c r="J175">
        <v>300.024051904678</v>
      </c>
      <c r="K175" s="2"/>
      <c r="L175" s="2"/>
      <c r="M175" s="2"/>
      <c r="N175" s="2">
        <f>(F175-E175)*100/F175</f>
        <v>11.764705882352942</v>
      </c>
      <c r="O175" s="2"/>
    </row>
    <row r="176" spans="1:15" hidden="1" x14ac:dyDescent="0.2">
      <c r="A176" t="s">
        <v>32</v>
      </c>
      <c r="B176" t="str">
        <f>RIGHT( A176, LEN(A176)-FIND("/p",A176))</f>
        <v>p15150/p15150-25.txt</v>
      </c>
      <c r="C176" t="str">
        <f>LEFT(B176,FIND("/",B176) -1 )</f>
        <v>p15150</v>
      </c>
      <c r="D176" t="s">
        <v>1</v>
      </c>
      <c r="E176">
        <v>16</v>
      </c>
      <c r="F176">
        <v>16</v>
      </c>
      <c r="G176">
        <v>16</v>
      </c>
      <c r="H176" t="s">
        <v>2</v>
      </c>
      <c r="I176">
        <v>54</v>
      </c>
      <c r="J176">
        <v>157.71766400337199</v>
      </c>
      <c r="K176" s="2"/>
      <c r="L176" s="2"/>
      <c r="M176" s="2"/>
      <c r="N176" s="2">
        <f>(F176-E176)*100/F176</f>
        <v>0</v>
      </c>
      <c r="O176" s="2"/>
    </row>
    <row r="177" spans="1:35" hidden="1" x14ac:dyDescent="0.2">
      <c r="A177" t="s">
        <v>33</v>
      </c>
      <c r="B177" t="str">
        <f>RIGHT( A177, LEN(A177)-FIND("/p",A177))</f>
        <v>p15150/p15150-26.txt</v>
      </c>
      <c r="C177" t="str">
        <f>LEFT(B177,FIND("/",B177) -1 )</f>
        <v>p15150</v>
      </c>
      <c r="D177" t="s">
        <v>1</v>
      </c>
      <c r="E177">
        <v>16</v>
      </c>
      <c r="F177">
        <v>16</v>
      </c>
      <c r="G177">
        <v>16</v>
      </c>
      <c r="H177" t="s">
        <v>2</v>
      </c>
      <c r="I177">
        <v>62</v>
      </c>
      <c r="J177">
        <v>65.596024990081702</v>
      </c>
      <c r="K177" s="2"/>
      <c r="L177" s="2"/>
      <c r="M177" s="2"/>
      <c r="N177" s="2">
        <f>(F177-E177)*100/F177</f>
        <v>0</v>
      </c>
      <c r="O177" s="2"/>
    </row>
    <row r="178" spans="1:35" hidden="1" x14ac:dyDescent="0.2">
      <c r="A178" t="s">
        <v>34</v>
      </c>
      <c r="B178" t="str">
        <f>RIGHT( A178, LEN(A178)-FIND("/p",A178))</f>
        <v>p15150/p15150-27.txt</v>
      </c>
      <c r="C178" t="str">
        <f>LEFT(B178,FIND("/",B178) -1 )</f>
        <v>p15150</v>
      </c>
      <c r="D178" t="s">
        <v>1</v>
      </c>
      <c r="E178">
        <v>16</v>
      </c>
      <c r="F178">
        <v>20</v>
      </c>
      <c r="G178">
        <v>20</v>
      </c>
      <c r="H178" t="s">
        <v>28</v>
      </c>
      <c r="I178">
        <v>53</v>
      </c>
      <c r="J178">
        <v>300.01887893676701</v>
      </c>
      <c r="K178" s="2"/>
      <c r="L178" s="2"/>
      <c r="M178" s="2"/>
      <c r="N178" s="2">
        <f>(F178-E178)*100/F178</f>
        <v>20</v>
      </c>
      <c r="O178" s="2"/>
    </row>
    <row r="179" spans="1:35" hidden="1" x14ac:dyDescent="0.2">
      <c r="A179" t="s">
        <v>35</v>
      </c>
      <c r="B179" t="str">
        <f>RIGHT( A179, LEN(A179)-FIND("/p",A179))</f>
        <v>p15150/p15150-28.txt</v>
      </c>
      <c r="C179" t="str">
        <f>LEFT(B179,FIND("/",B179) -1 )</f>
        <v>p15150</v>
      </c>
      <c r="D179" t="s">
        <v>1</v>
      </c>
      <c r="E179">
        <v>17</v>
      </c>
      <c r="F179">
        <v>17</v>
      </c>
      <c r="G179">
        <v>17</v>
      </c>
      <c r="H179" t="s">
        <v>2</v>
      </c>
      <c r="I179">
        <v>57</v>
      </c>
      <c r="J179">
        <v>46.965492010116499</v>
      </c>
      <c r="K179" s="2"/>
      <c r="L179" s="2"/>
      <c r="M179" s="2"/>
      <c r="N179" s="2">
        <f>(F179-E179)*100/F179</f>
        <v>0</v>
      </c>
      <c r="O179" s="2"/>
    </row>
    <row r="180" spans="1:35" hidden="1" x14ac:dyDescent="0.2">
      <c r="A180" t="s">
        <v>36</v>
      </c>
      <c r="B180" t="str">
        <f>RIGHT( A180, LEN(A180)-FIND("/p",A180))</f>
        <v>p15150/p15150-29.txt</v>
      </c>
      <c r="C180" t="str">
        <f>LEFT(B180,FIND("/",B180) -1 )</f>
        <v>p15150</v>
      </c>
      <c r="D180" t="s">
        <v>1</v>
      </c>
      <c r="E180">
        <v>15</v>
      </c>
      <c r="F180">
        <v>15</v>
      </c>
      <c r="G180">
        <v>15</v>
      </c>
      <c r="H180" t="s">
        <v>2</v>
      </c>
      <c r="I180">
        <v>59</v>
      </c>
      <c r="J180">
        <v>56.799376010894697</v>
      </c>
      <c r="K180" s="2"/>
      <c r="L180" s="2"/>
      <c r="M180" s="2"/>
      <c r="N180" s="2">
        <f>(F180-E180)*100/F180</f>
        <v>0</v>
      </c>
      <c r="O180" s="2"/>
    </row>
    <row r="181" spans="1:35" hidden="1" x14ac:dyDescent="0.2">
      <c r="A181" t="s">
        <v>37</v>
      </c>
      <c r="B181" t="str">
        <f>RIGHT( A181, LEN(A181)-FIND("/p",A181))</f>
        <v>p15150/p15150-30.txt</v>
      </c>
      <c r="C181" t="str">
        <f>LEFT(B181,FIND("/",B181) -1 )</f>
        <v>p15150</v>
      </c>
      <c r="D181" t="s">
        <v>1</v>
      </c>
      <c r="E181">
        <v>15</v>
      </c>
      <c r="F181">
        <v>15</v>
      </c>
      <c r="G181">
        <v>15</v>
      </c>
      <c r="H181" t="s">
        <v>2</v>
      </c>
      <c r="I181">
        <v>57</v>
      </c>
      <c r="J181">
        <v>82.411865949630695</v>
      </c>
      <c r="K181" s="2"/>
      <c r="L181" s="2"/>
      <c r="M181" s="2"/>
      <c r="N181" s="2">
        <f>(F181-E181)*100/F181</f>
        <v>0</v>
      </c>
      <c r="O181" s="2"/>
    </row>
    <row r="182" spans="1:35" hidden="1" x14ac:dyDescent="0.2">
      <c r="A182" t="s">
        <v>38</v>
      </c>
      <c r="B182" t="str">
        <f>RIGHT( A182, LEN(A182)-FIND("/p",A182))</f>
        <v>p1650/p1650-1.txt</v>
      </c>
      <c r="C182" t="str">
        <f>LEFT(B182,FIND("/",B182) -1 )</f>
        <v>p1650</v>
      </c>
      <c r="D182" t="s">
        <v>4</v>
      </c>
      <c r="E182">
        <v>17</v>
      </c>
      <c r="F182">
        <v>17</v>
      </c>
      <c r="G182">
        <v>17</v>
      </c>
      <c r="H182" t="s">
        <v>2</v>
      </c>
      <c r="I182">
        <v>49</v>
      </c>
      <c r="J182">
        <v>23.962430000305101</v>
      </c>
      <c r="K182" s="2">
        <f>AVERAGE(J182:J191)</f>
        <v>5.0110391139984021</v>
      </c>
      <c r="L182" s="2">
        <f>COUNTIF(H182:H191,"Optimal")</f>
        <v>10</v>
      </c>
      <c r="M182" s="2">
        <f>AVERAGE(N182:N191)</f>
        <v>0</v>
      </c>
      <c r="N182" s="2">
        <f>(F182-E182)*100/F182</f>
        <v>0</v>
      </c>
      <c r="O182" s="2" t="str">
        <f t="shared" ref="O182:O245" si="2">C182</f>
        <v>p1650</v>
      </c>
      <c r="P182" s="2" t="str">
        <f xml:space="preserve"> $L232&amp;"/10"</f>
        <v>10/10</v>
      </c>
      <c r="Q182" t="str">
        <f>$L222&amp;"/10"</f>
        <v>10/10</v>
      </c>
      <c r="R182" t="str">
        <f>$L182&amp;"/10"</f>
        <v>10/10</v>
      </c>
      <c r="S182" t="str">
        <f>$L192&amp;"/10"</f>
        <v>10/10</v>
      </c>
      <c r="T182" t="str">
        <f>$L202&amp;"/10"</f>
        <v>10/10</v>
      </c>
      <c r="U182" t="str">
        <f>$L212&amp;"/10"</f>
        <v>10/10</v>
      </c>
      <c r="W182" s="2">
        <f xml:space="preserve"> $M232</f>
        <v>0</v>
      </c>
      <c r="X182" s="2">
        <f>$M222</f>
        <v>0</v>
      </c>
      <c r="Y182" s="2">
        <f>$M182</f>
        <v>0</v>
      </c>
      <c r="Z182" s="2">
        <f>$M192</f>
        <v>0</v>
      </c>
      <c r="AA182" s="2">
        <f>$M202</f>
        <v>0</v>
      </c>
      <c r="AB182" s="2">
        <f>$M212</f>
        <v>0</v>
      </c>
      <c r="AD182" s="2">
        <f xml:space="preserve"> $K232</f>
        <v>3.2921709299087483</v>
      </c>
      <c r="AE182" s="2">
        <f>$K222</f>
        <v>4.1216965198516737</v>
      </c>
      <c r="AF182" s="2">
        <f>$K182</f>
        <v>5.0110391139984021</v>
      </c>
      <c r="AG182" s="2">
        <f>$K192</f>
        <v>4.2536671876907315</v>
      </c>
      <c r="AH182" s="2">
        <f>$K202</f>
        <v>3.1147030115127499</v>
      </c>
      <c r="AI182" s="2">
        <f>$K212</f>
        <v>3.0278831005096372</v>
      </c>
    </row>
    <row r="183" spans="1:35" hidden="1" x14ac:dyDescent="0.2">
      <c r="A183" t="s">
        <v>39</v>
      </c>
      <c r="B183" t="str">
        <f>RIGHT( A183, LEN(A183)-FIND("/p",A183))</f>
        <v>p1650/p1650-10.txt</v>
      </c>
      <c r="C183" t="str">
        <f>LEFT(B183,FIND("/",B183) -1 )</f>
        <v>p1650</v>
      </c>
      <c r="D183" t="s">
        <v>4</v>
      </c>
      <c r="E183">
        <v>23</v>
      </c>
      <c r="F183">
        <v>23</v>
      </c>
      <c r="G183">
        <v>23</v>
      </c>
      <c r="H183" t="s">
        <v>2</v>
      </c>
      <c r="I183">
        <v>81</v>
      </c>
      <c r="J183">
        <v>1.2066941261291499</v>
      </c>
      <c r="K183" s="2"/>
      <c r="L183" s="2"/>
      <c r="M183" s="2"/>
      <c r="N183" s="2">
        <f>(F183-E183)*100/F183</f>
        <v>0</v>
      </c>
      <c r="O183" s="2"/>
    </row>
    <row r="184" spans="1:35" hidden="1" x14ac:dyDescent="0.2">
      <c r="A184" t="s">
        <v>40</v>
      </c>
      <c r="B184" t="str">
        <f>RIGHT( A184, LEN(A184)-FIND("/p",A184))</f>
        <v>p1650/p1650-2.txt</v>
      </c>
      <c r="C184" t="str">
        <f>LEFT(B184,FIND("/",B184) -1 )</f>
        <v>p1650</v>
      </c>
      <c r="D184" t="s">
        <v>4</v>
      </c>
      <c r="E184">
        <v>18</v>
      </c>
      <c r="F184">
        <v>18</v>
      </c>
      <c r="G184">
        <v>18</v>
      </c>
      <c r="H184" t="s">
        <v>2</v>
      </c>
      <c r="I184">
        <v>50</v>
      </c>
      <c r="J184">
        <v>2.51768493652343</v>
      </c>
      <c r="K184" s="2"/>
      <c r="L184" s="2"/>
      <c r="M184" s="2"/>
      <c r="N184" s="2">
        <f>(F184-E184)*100/F184</f>
        <v>0</v>
      </c>
      <c r="O184" s="2"/>
    </row>
    <row r="185" spans="1:35" hidden="1" x14ac:dyDescent="0.2">
      <c r="A185" t="s">
        <v>41</v>
      </c>
      <c r="B185" t="str">
        <f>RIGHT( A185, LEN(A185)-FIND("/p",A185))</f>
        <v>p1650/p1650-3.txt</v>
      </c>
      <c r="C185" t="str">
        <f>LEFT(B185,FIND("/",B185) -1 )</f>
        <v>p1650</v>
      </c>
      <c r="D185" t="s">
        <v>4</v>
      </c>
      <c r="E185">
        <v>15</v>
      </c>
      <c r="F185">
        <v>15</v>
      </c>
      <c r="G185">
        <v>15</v>
      </c>
      <c r="H185" t="s">
        <v>2</v>
      </c>
      <c r="I185">
        <v>47</v>
      </c>
      <c r="J185">
        <v>2.6524620056152299</v>
      </c>
      <c r="K185" s="2"/>
      <c r="L185" s="2"/>
      <c r="M185" s="2"/>
      <c r="N185" s="2">
        <f>(F185-E185)*100/F185</f>
        <v>0</v>
      </c>
      <c r="O185" s="2"/>
    </row>
    <row r="186" spans="1:35" hidden="1" x14ac:dyDescent="0.2">
      <c r="A186" t="s">
        <v>42</v>
      </c>
      <c r="B186" t="str">
        <f>RIGHT( A186, LEN(A186)-FIND("/p",A186))</f>
        <v>p1650/p1650-4.txt</v>
      </c>
      <c r="C186" t="str">
        <f>LEFT(B186,FIND("/",B186) -1 )</f>
        <v>p1650</v>
      </c>
      <c r="D186" t="s">
        <v>4</v>
      </c>
      <c r="E186">
        <v>21</v>
      </c>
      <c r="F186">
        <v>21</v>
      </c>
      <c r="G186">
        <v>21</v>
      </c>
      <c r="H186" t="s">
        <v>2</v>
      </c>
      <c r="I186">
        <v>48</v>
      </c>
      <c r="J186">
        <v>3.4746301174163801</v>
      </c>
      <c r="K186" s="2"/>
      <c r="L186" s="2"/>
      <c r="M186" s="2"/>
      <c r="N186" s="2">
        <f>(F186-E186)*100/F186</f>
        <v>0</v>
      </c>
      <c r="O186" s="2"/>
    </row>
    <row r="187" spans="1:35" hidden="1" x14ac:dyDescent="0.2">
      <c r="A187" t="s">
        <v>43</v>
      </c>
      <c r="B187" t="str">
        <f>RIGHT( A187, LEN(A187)-FIND("/p",A187))</f>
        <v>p1650/p1650-5.txt</v>
      </c>
      <c r="C187" t="str">
        <f>LEFT(B187,FIND("/",B187) -1 )</f>
        <v>p1650</v>
      </c>
      <c r="D187" t="s">
        <v>4</v>
      </c>
      <c r="E187">
        <v>18</v>
      </c>
      <c r="F187">
        <v>18</v>
      </c>
      <c r="G187">
        <v>18</v>
      </c>
      <c r="H187" t="s">
        <v>2</v>
      </c>
      <c r="I187">
        <v>46</v>
      </c>
      <c r="J187">
        <v>2.07272100448608</v>
      </c>
      <c r="K187" s="2"/>
      <c r="L187" s="2"/>
      <c r="M187" s="2"/>
      <c r="N187" s="2">
        <f>(F187-E187)*100/F187</f>
        <v>0</v>
      </c>
      <c r="O187" s="2"/>
    </row>
    <row r="188" spans="1:35" hidden="1" x14ac:dyDescent="0.2">
      <c r="A188" t="s">
        <v>44</v>
      </c>
      <c r="B188" t="str">
        <f>RIGHT( A188, LEN(A188)-FIND("/p",A188))</f>
        <v>p1650/p1650-6.txt</v>
      </c>
      <c r="C188" t="str">
        <f>LEFT(B188,FIND("/",B188) -1 )</f>
        <v>p1650</v>
      </c>
      <c r="D188" t="s">
        <v>4</v>
      </c>
      <c r="E188">
        <v>19</v>
      </c>
      <c r="F188">
        <v>19</v>
      </c>
      <c r="G188">
        <v>19</v>
      </c>
      <c r="H188" t="s">
        <v>2</v>
      </c>
      <c r="I188">
        <v>42</v>
      </c>
      <c r="J188">
        <v>6.4829990863800004</v>
      </c>
      <c r="K188" s="2"/>
      <c r="L188" s="2"/>
      <c r="M188" s="2"/>
      <c r="N188" s="2">
        <f>(F188-E188)*100/F188</f>
        <v>0</v>
      </c>
      <c r="O188" s="2"/>
    </row>
    <row r="189" spans="1:35" hidden="1" x14ac:dyDescent="0.2">
      <c r="A189" t="s">
        <v>45</v>
      </c>
      <c r="B189" t="str">
        <f>RIGHT( A189, LEN(A189)-FIND("/p",A189))</f>
        <v>p1650/p1650-7.txt</v>
      </c>
      <c r="C189" t="str">
        <f>LEFT(B189,FIND("/",B189) -1 )</f>
        <v>p1650</v>
      </c>
      <c r="D189" t="s">
        <v>4</v>
      </c>
      <c r="E189">
        <v>18</v>
      </c>
      <c r="F189">
        <v>18</v>
      </c>
      <c r="G189">
        <v>18</v>
      </c>
      <c r="H189" t="s">
        <v>2</v>
      </c>
      <c r="I189">
        <v>49</v>
      </c>
      <c r="J189">
        <v>2.0042200088500901</v>
      </c>
      <c r="K189" s="2"/>
      <c r="L189" s="2"/>
      <c r="M189" s="2"/>
      <c r="N189" s="2">
        <f>(F189-E189)*100/F189</f>
        <v>0</v>
      </c>
      <c r="O189" s="2"/>
    </row>
    <row r="190" spans="1:35" hidden="1" x14ac:dyDescent="0.2">
      <c r="A190" t="s">
        <v>46</v>
      </c>
      <c r="B190" t="str">
        <f>RIGHT( A190, LEN(A190)-FIND("/p",A190))</f>
        <v>p1650/p1650-8.txt</v>
      </c>
      <c r="C190" t="str">
        <f>LEFT(B190,FIND("/",B190) -1 )</f>
        <v>p1650</v>
      </c>
      <c r="D190" t="s">
        <v>4</v>
      </c>
      <c r="E190">
        <v>20</v>
      </c>
      <c r="F190">
        <v>20</v>
      </c>
      <c r="G190">
        <v>20</v>
      </c>
      <c r="H190" t="s">
        <v>2</v>
      </c>
      <c r="I190">
        <v>53</v>
      </c>
      <c r="J190">
        <v>2.8825008869171098</v>
      </c>
      <c r="K190" s="2"/>
      <c r="L190" s="2"/>
      <c r="M190" s="2"/>
      <c r="N190" s="2">
        <f>(F190-E190)*100/F190</f>
        <v>0</v>
      </c>
      <c r="O190" s="2"/>
    </row>
    <row r="191" spans="1:35" hidden="1" x14ac:dyDescent="0.2">
      <c r="A191" t="s">
        <v>47</v>
      </c>
      <c r="B191" t="str">
        <f>RIGHT( A191, LEN(A191)-FIND("/p",A191))</f>
        <v>p1650/p1650-9.txt</v>
      </c>
      <c r="C191" t="str">
        <f>LEFT(B191,FIND("/",B191) -1 )</f>
        <v>p1650</v>
      </c>
      <c r="D191" t="s">
        <v>4</v>
      </c>
      <c r="E191">
        <v>17</v>
      </c>
      <c r="F191">
        <v>17</v>
      </c>
      <c r="G191">
        <v>17</v>
      </c>
      <c r="H191" t="s">
        <v>2</v>
      </c>
      <c r="I191">
        <v>46</v>
      </c>
      <c r="J191">
        <v>2.8540489673614502</v>
      </c>
      <c r="K191" s="2"/>
      <c r="L191" s="2"/>
      <c r="M191" s="2"/>
      <c r="N191" s="2">
        <f>(F191-E191)*100/F191</f>
        <v>0</v>
      </c>
      <c r="O191" s="2"/>
    </row>
    <row r="192" spans="1:35" hidden="1" x14ac:dyDescent="0.2">
      <c r="A192" t="s">
        <v>38</v>
      </c>
      <c r="B192" t="str">
        <f>RIGHT( A192, LEN(A192)-FIND("/p",A192))</f>
        <v>p1650/p1650-1.txt</v>
      </c>
      <c r="C192" t="str">
        <f>LEFT(B192,FIND("/",B192) -1 )</f>
        <v>p1650</v>
      </c>
      <c r="D192" t="s">
        <v>5</v>
      </c>
      <c r="E192">
        <v>17</v>
      </c>
      <c r="F192">
        <v>17</v>
      </c>
      <c r="G192">
        <v>17</v>
      </c>
      <c r="H192" t="s">
        <v>2</v>
      </c>
      <c r="I192">
        <v>48</v>
      </c>
      <c r="J192">
        <v>4.7844700813293404</v>
      </c>
      <c r="K192" s="2">
        <f>AVERAGE(J192:J201)</f>
        <v>4.2536671876907315</v>
      </c>
      <c r="L192" s="2">
        <f>COUNTIF(H192:H201,"Optimal")</f>
        <v>10</v>
      </c>
      <c r="M192" s="2">
        <f>AVERAGE(N192:N201)</f>
        <v>0</v>
      </c>
      <c r="N192" s="2">
        <f>(F192-E192)*100/F192</f>
        <v>0</v>
      </c>
      <c r="O192" s="2"/>
    </row>
    <row r="193" spans="1:15" hidden="1" x14ac:dyDescent="0.2">
      <c r="A193" t="s">
        <v>39</v>
      </c>
      <c r="B193" t="str">
        <f>RIGHT( A193, LEN(A193)-FIND("/p",A193))</f>
        <v>p1650/p1650-10.txt</v>
      </c>
      <c r="C193" t="str">
        <f>LEFT(B193,FIND("/",B193) -1 )</f>
        <v>p1650</v>
      </c>
      <c r="D193" t="s">
        <v>5</v>
      </c>
      <c r="E193">
        <v>23</v>
      </c>
      <c r="F193">
        <v>23</v>
      </c>
      <c r="G193">
        <v>23</v>
      </c>
      <c r="H193" t="s">
        <v>2</v>
      </c>
      <c r="I193">
        <v>81</v>
      </c>
      <c r="J193">
        <v>9.4684271812438894</v>
      </c>
      <c r="K193" s="2"/>
      <c r="L193" s="2"/>
      <c r="M193" s="2"/>
      <c r="N193" s="2">
        <f>(F193-E193)*100/F193</f>
        <v>0</v>
      </c>
      <c r="O193" s="2"/>
    </row>
    <row r="194" spans="1:15" hidden="1" x14ac:dyDescent="0.2">
      <c r="A194" t="s">
        <v>40</v>
      </c>
      <c r="B194" t="str">
        <f>RIGHT( A194, LEN(A194)-FIND("/p",A194))</f>
        <v>p1650/p1650-2.txt</v>
      </c>
      <c r="C194" t="str">
        <f>LEFT(B194,FIND("/",B194) -1 )</f>
        <v>p1650</v>
      </c>
      <c r="D194" t="s">
        <v>5</v>
      </c>
      <c r="E194">
        <v>18</v>
      </c>
      <c r="F194">
        <v>18</v>
      </c>
      <c r="G194">
        <v>18</v>
      </c>
      <c r="H194" t="s">
        <v>2</v>
      </c>
      <c r="I194">
        <v>54</v>
      </c>
      <c r="J194">
        <v>2.1423418521881099</v>
      </c>
      <c r="K194" s="2"/>
      <c r="L194" s="2"/>
      <c r="M194" s="2"/>
      <c r="N194" s="2">
        <f>(F194-E194)*100/F194</f>
        <v>0</v>
      </c>
      <c r="O194" s="2"/>
    </row>
    <row r="195" spans="1:15" hidden="1" x14ac:dyDescent="0.2">
      <c r="A195" t="s">
        <v>41</v>
      </c>
      <c r="B195" t="str">
        <f>RIGHT( A195, LEN(A195)-FIND("/p",A195))</f>
        <v>p1650/p1650-3.txt</v>
      </c>
      <c r="C195" t="str">
        <f>LEFT(B195,FIND("/",B195) -1 )</f>
        <v>p1650</v>
      </c>
      <c r="D195" t="s">
        <v>5</v>
      </c>
      <c r="E195">
        <v>15</v>
      </c>
      <c r="F195">
        <v>15</v>
      </c>
      <c r="G195">
        <v>15</v>
      </c>
      <c r="H195" t="s">
        <v>2</v>
      </c>
      <c r="I195">
        <v>60</v>
      </c>
      <c r="J195">
        <v>2.1457459926605198</v>
      </c>
      <c r="K195" s="2"/>
      <c r="L195" s="2"/>
      <c r="M195" s="2"/>
      <c r="N195" s="2">
        <f>(F195-E195)*100/F195</f>
        <v>0</v>
      </c>
      <c r="O195" s="2"/>
    </row>
    <row r="196" spans="1:15" hidden="1" x14ac:dyDescent="0.2">
      <c r="A196" t="s">
        <v>42</v>
      </c>
      <c r="B196" t="str">
        <f>RIGHT( A196, LEN(A196)-FIND("/p",A196))</f>
        <v>p1650/p1650-4.txt</v>
      </c>
      <c r="C196" t="str">
        <f>LEFT(B196,FIND("/",B196) -1 )</f>
        <v>p1650</v>
      </c>
      <c r="D196" t="s">
        <v>5</v>
      </c>
      <c r="E196">
        <v>21</v>
      </c>
      <c r="F196">
        <v>21</v>
      </c>
      <c r="G196">
        <v>21</v>
      </c>
      <c r="H196" t="s">
        <v>2</v>
      </c>
      <c r="I196">
        <v>48</v>
      </c>
      <c r="J196">
        <v>3.4920890331268302</v>
      </c>
      <c r="K196" s="2"/>
      <c r="L196" s="2"/>
      <c r="M196" s="2"/>
      <c r="N196" s="2">
        <f>(F196-E196)*100/F196</f>
        <v>0</v>
      </c>
      <c r="O196" s="2"/>
    </row>
    <row r="197" spans="1:15" hidden="1" x14ac:dyDescent="0.2">
      <c r="A197" t="s">
        <v>43</v>
      </c>
      <c r="B197" t="str">
        <f>RIGHT( A197, LEN(A197)-FIND("/p",A197))</f>
        <v>p1650/p1650-5.txt</v>
      </c>
      <c r="C197" t="str">
        <f>LEFT(B197,FIND("/",B197) -1 )</f>
        <v>p1650</v>
      </c>
      <c r="D197" t="s">
        <v>5</v>
      </c>
      <c r="E197">
        <v>18</v>
      </c>
      <c r="F197">
        <v>18</v>
      </c>
      <c r="G197">
        <v>18</v>
      </c>
      <c r="H197" t="s">
        <v>2</v>
      </c>
      <c r="I197">
        <v>50</v>
      </c>
      <c r="J197">
        <v>2.8074429035186701</v>
      </c>
      <c r="K197" s="2"/>
      <c r="L197" s="2"/>
      <c r="M197" s="2"/>
      <c r="N197" s="2">
        <f>(F197-E197)*100/F197</f>
        <v>0</v>
      </c>
      <c r="O197" s="2"/>
    </row>
    <row r="198" spans="1:15" hidden="1" x14ac:dyDescent="0.2">
      <c r="A198" t="s">
        <v>44</v>
      </c>
      <c r="B198" t="str">
        <f>RIGHT( A198, LEN(A198)-FIND("/p",A198))</f>
        <v>p1650/p1650-6.txt</v>
      </c>
      <c r="C198" t="str">
        <f>LEFT(B198,FIND("/",B198) -1 )</f>
        <v>p1650</v>
      </c>
      <c r="D198" t="s">
        <v>5</v>
      </c>
      <c r="E198">
        <v>19</v>
      </c>
      <c r="F198">
        <v>19</v>
      </c>
      <c r="G198">
        <v>19</v>
      </c>
      <c r="H198" t="s">
        <v>2</v>
      </c>
      <c r="I198">
        <v>42</v>
      </c>
      <c r="J198">
        <v>8.9990308284759504</v>
      </c>
      <c r="K198" s="2"/>
      <c r="L198" s="2"/>
      <c r="M198" s="2"/>
      <c r="N198" s="2">
        <f>(F198-E198)*100/F198</f>
        <v>0</v>
      </c>
      <c r="O198" s="2"/>
    </row>
    <row r="199" spans="1:15" hidden="1" x14ac:dyDescent="0.2">
      <c r="A199" t="s">
        <v>45</v>
      </c>
      <c r="B199" t="str">
        <f>RIGHT( A199, LEN(A199)-FIND("/p",A199))</f>
        <v>p1650/p1650-7.txt</v>
      </c>
      <c r="C199" t="str">
        <f>LEFT(B199,FIND("/",B199) -1 )</f>
        <v>p1650</v>
      </c>
      <c r="D199" t="s">
        <v>5</v>
      </c>
      <c r="E199">
        <v>18</v>
      </c>
      <c r="F199">
        <v>18</v>
      </c>
      <c r="G199">
        <v>18</v>
      </c>
      <c r="H199" t="s">
        <v>2</v>
      </c>
      <c r="I199">
        <v>54</v>
      </c>
      <c r="J199">
        <v>2.31387114524841</v>
      </c>
      <c r="K199" s="2"/>
      <c r="L199" s="2"/>
      <c r="M199" s="2"/>
      <c r="N199" s="2">
        <f>(F199-E199)*100/F199</f>
        <v>0</v>
      </c>
      <c r="O199" s="2"/>
    </row>
    <row r="200" spans="1:15" hidden="1" x14ac:dyDescent="0.2">
      <c r="A200" t="s">
        <v>46</v>
      </c>
      <c r="B200" t="str">
        <f>RIGHT( A200, LEN(A200)-FIND("/p",A200))</f>
        <v>p1650/p1650-8.txt</v>
      </c>
      <c r="C200" t="str">
        <f>LEFT(B200,FIND("/",B200) -1 )</f>
        <v>p1650</v>
      </c>
      <c r="D200" t="s">
        <v>5</v>
      </c>
      <c r="E200">
        <v>20</v>
      </c>
      <c r="F200">
        <v>20</v>
      </c>
      <c r="G200">
        <v>20</v>
      </c>
      <c r="H200" t="s">
        <v>2</v>
      </c>
      <c r="I200">
        <v>49</v>
      </c>
      <c r="J200">
        <v>3.8116869926452601</v>
      </c>
      <c r="K200" s="2"/>
      <c r="L200" s="2"/>
      <c r="M200" s="2"/>
      <c r="N200" s="2">
        <f>(F200-E200)*100/F200</f>
        <v>0</v>
      </c>
      <c r="O200" s="2"/>
    </row>
    <row r="201" spans="1:15" hidden="1" x14ac:dyDescent="0.2">
      <c r="A201" t="s">
        <v>47</v>
      </c>
      <c r="B201" t="str">
        <f>RIGHT( A201, LEN(A201)-FIND("/p",A201))</f>
        <v>p1650/p1650-9.txt</v>
      </c>
      <c r="C201" t="str">
        <f>LEFT(B201,FIND("/",B201) -1 )</f>
        <v>p1650</v>
      </c>
      <c r="D201" t="s">
        <v>5</v>
      </c>
      <c r="E201">
        <v>17</v>
      </c>
      <c r="F201">
        <v>17</v>
      </c>
      <c r="G201">
        <v>17</v>
      </c>
      <c r="H201" t="s">
        <v>2</v>
      </c>
      <c r="I201">
        <v>44</v>
      </c>
      <c r="J201">
        <v>2.5715658664703298</v>
      </c>
      <c r="K201" s="2"/>
      <c r="L201" s="2"/>
      <c r="M201" s="2"/>
      <c r="N201" s="2">
        <f>(F201-E201)*100/F201</f>
        <v>0</v>
      </c>
      <c r="O201" s="2"/>
    </row>
    <row r="202" spans="1:15" hidden="1" x14ac:dyDescent="0.2">
      <c r="A202" t="s">
        <v>38</v>
      </c>
      <c r="B202" t="str">
        <f>RIGHT( A202, LEN(A202)-FIND("/p",A202))</f>
        <v>p1650/p1650-1.txt</v>
      </c>
      <c r="C202" t="str">
        <f>LEFT(B202,FIND("/",B202) -1 )</f>
        <v>p1650</v>
      </c>
      <c r="D202" t="s">
        <v>6</v>
      </c>
      <c r="E202">
        <v>17</v>
      </c>
      <c r="F202">
        <v>17</v>
      </c>
      <c r="G202">
        <v>17</v>
      </c>
      <c r="H202" t="s">
        <v>2</v>
      </c>
      <c r="I202">
        <v>60</v>
      </c>
      <c r="J202">
        <v>1.93761682510375</v>
      </c>
      <c r="K202" s="2">
        <f>AVERAGE(J202:J211)</f>
        <v>3.1147030115127499</v>
      </c>
      <c r="L202" s="2">
        <f>COUNTIF(H202:H211,"Optimal")</f>
        <v>10</v>
      </c>
      <c r="M202" s="2">
        <f>AVERAGE(N202:N211)</f>
        <v>0</v>
      </c>
      <c r="N202" s="2">
        <f>(F202-E202)*100/F202</f>
        <v>0</v>
      </c>
      <c r="O202" s="2"/>
    </row>
    <row r="203" spans="1:15" hidden="1" x14ac:dyDescent="0.2">
      <c r="A203" t="s">
        <v>39</v>
      </c>
      <c r="B203" t="str">
        <f>RIGHT( A203, LEN(A203)-FIND("/p",A203))</f>
        <v>p1650/p1650-10.txt</v>
      </c>
      <c r="C203" t="str">
        <f>LEFT(B203,FIND("/",B203) -1 )</f>
        <v>p1650</v>
      </c>
      <c r="D203" t="s">
        <v>6</v>
      </c>
      <c r="E203">
        <v>23</v>
      </c>
      <c r="F203">
        <v>23</v>
      </c>
      <c r="G203">
        <v>23</v>
      </c>
      <c r="H203" t="s">
        <v>2</v>
      </c>
      <c r="I203">
        <v>81</v>
      </c>
      <c r="J203">
        <v>8.5330090522766096</v>
      </c>
      <c r="K203" s="2"/>
      <c r="L203" s="2"/>
      <c r="M203" s="2"/>
      <c r="N203" s="2">
        <f>(F203-E203)*100/F203</f>
        <v>0</v>
      </c>
      <c r="O203" s="2"/>
    </row>
    <row r="204" spans="1:15" hidden="1" x14ac:dyDescent="0.2">
      <c r="A204" t="s">
        <v>40</v>
      </c>
      <c r="B204" t="str">
        <f>RIGHT( A204, LEN(A204)-FIND("/p",A204))</f>
        <v>p1650/p1650-2.txt</v>
      </c>
      <c r="C204" t="str">
        <f>LEFT(B204,FIND("/",B204) -1 )</f>
        <v>p1650</v>
      </c>
      <c r="D204" t="s">
        <v>6</v>
      </c>
      <c r="E204">
        <v>18</v>
      </c>
      <c r="F204">
        <v>18</v>
      </c>
      <c r="G204">
        <v>18</v>
      </c>
      <c r="H204" t="s">
        <v>2</v>
      </c>
      <c r="I204">
        <v>52</v>
      </c>
      <c r="J204">
        <v>2.2051260471343901</v>
      </c>
      <c r="K204" s="2"/>
      <c r="L204" s="2"/>
      <c r="M204" s="2"/>
      <c r="N204" s="2">
        <f>(F204-E204)*100/F204</f>
        <v>0</v>
      </c>
      <c r="O204" s="2"/>
    </row>
    <row r="205" spans="1:15" hidden="1" x14ac:dyDescent="0.2">
      <c r="A205" t="s">
        <v>41</v>
      </c>
      <c r="B205" t="str">
        <f>RIGHT( A205, LEN(A205)-FIND("/p",A205))</f>
        <v>p1650/p1650-3.txt</v>
      </c>
      <c r="C205" t="str">
        <f>LEFT(B205,FIND("/",B205) -1 )</f>
        <v>p1650</v>
      </c>
      <c r="D205" t="s">
        <v>6</v>
      </c>
      <c r="E205">
        <v>15</v>
      </c>
      <c r="F205">
        <v>15</v>
      </c>
      <c r="G205">
        <v>15</v>
      </c>
      <c r="H205" t="s">
        <v>2</v>
      </c>
      <c r="I205">
        <v>60</v>
      </c>
      <c r="J205">
        <v>1.6526811122894201</v>
      </c>
      <c r="K205" s="2"/>
      <c r="L205" s="2"/>
      <c r="M205" s="2"/>
      <c r="N205" s="2">
        <f>(F205-E205)*100/F205</f>
        <v>0</v>
      </c>
      <c r="O205" s="2"/>
    </row>
    <row r="206" spans="1:15" hidden="1" x14ac:dyDescent="0.2">
      <c r="A206" t="s">
        <v>42</v>
      </c>
      <c r="B206" t="str">
        <f>RIGHT( A206, LEN(A206)-FIND("/p",A206))</f>
        <v>p1650/p1650-4.txt</v>
      </c>
      <c r="C206" t="str">
        <f>LEFT(B206,FIND("/",B206) -1 )</f>
        <v>p1650</v>
      </c>
      <c r="D206" t="s">
        <v>6</v>
      </c>
      <c r="E206">
        <v>21</v>
      </c>
      <c r="F206">
        <v>21</v>
      </c>
      <c r="G206">
        <v>21</v>
      </c>
      <c r="H206" t="s">
        <v>2</v>
      </c>
      <c r="I206">
        <v>46</v>
      </c>
      <c r="J206">
        <v>3.2761380672454798</v>
      </c>
      <c r="K206" s="2"/>
      <c r="L206" s="2"/>
      <c r="M206" s="2"/>
      <c r="N206" s="2">
        <f>(F206-E206)*100/F206</f>
        <v>0</v>
      </c>
      <c r="O206" s="2"/>
    </row>
    <row r="207" spans="1:15" hidden="1" x14ac:dyDescent="0.2">
      <c r="A207" t="s">
        <v>43</v>
      </c>
      <c r="B207" t="str">
        <f>RIGHT( A207, LEN(A207)-FIND("/p",A207))</f>
        <v>p1650/p1650-5.txt</v>
      </c>
      <c r="C207" t="str">
        <f>LEFT(B207,FIND("/",B207) -1 )</f>
        <v>p1650</v>
      </c>
      <c r="D207" t="s">
        <v>6</v>
      </c>
      <c r="E207">
        <v>18</v>
      </c>
      <c r="F207">
        <v>18</v>
      </c>
      <c r="G207">
        <v>18</v>
      </c>
      <c r="H207" t="s">
        <v>2</v>
      </c>
      <c r="I207">
        <v>51</v>
      </c>
      <c r="J207">
        <v>2.4849059581756499</v>
      </c>
      <c r="K207" s="2"/>
      <c r="L207" s="2"/>
      <c r="M207" s="2"/>
      <c r="N207" s="2">
        <f>(F207-E207)*100/F207</f>
        <v>0</v>
      </c>
      <c r="O207" s="2"/>
    </row>
    <row r="208" spans="1:15" hidden="1" x14ac:dyDescent="0.2">
      <c r="A208" t="s">
        <v>44</v>
      </c>
      <c r="B208" t="str">
        <f>RIGHT( A208, LEN(A208)-FIND("/p",A208))</f>
        <v>p1650/p1650-6.txt</v>
      </c>
      <c r="C208" t="str">
        <f>LEFT(B208,FIND("/",B208) -1 )</f>
        <v>p1650</v>
      </c>
      <c r="D208" t="s">
        <v>6</v>
      </c>
      <c r="E208">
        <v>19</v>
      </c>
      <c r="F208">
        <v>19</v>
      </c>
      <c r="G208">
        <v>19</v>
      </c>
      <c r="H208" t="s">
        <v>2</v>
      </c>
      <c r="I208">
        <v>35</v>
      </c>
      <c r="J208">
        <v>3.7105259895324698</v>
      </c>
      <c r="K208" s="2"/>
      <c r="L208" s="2"/>
      <c r="M208" s="2"/>
      <c r="N208" s="2">
        <f>(F208-E208)*100/F208</f>
        <v>0</v>
      </c>
      <c r="O208" s="2"/>
    </row>
    <row r="209" spans="1:15" hidden="1" x14ac:dyDescent="0.2">
      <c r="A209" t="s">
        <v>45</v>
      </c>
      <c r="B209" t="str">
        <f>RIGHT( A209, LEN(A209)-FIND("/p",A209))</f>
        <v>p1650/p1650-7.txt</v>
      </c>
      <c r="C209" t="str">
        <f>LEFT(B209,FIND("/",B209) -1 )</f>
        <v>p1650</v>
      </c>
      <c r="D209" t="s">
        <v>6</v>
      </c>
      <c r="E209">
        <v>18</v>
      </c>
      <c r="F209">
        <v>18</v>
      </c>
      <c r="G209">
        <v>18</v>
      </c>
      <c r="H209" t="s">
        <v>2</v>
      </c>
      <c r="I209">
        <v>46</v>
      </c>
      <c r="J209">
        <v>2.3325090408325102</v>
      </c>
      <c r="K209" s="2"/>
      <c r="L209" s="2"/>
      <c r="M209" s="2"/>
      <c r="N209" s="2">
        <f>(F209-E209)*100/F209</f>
        <v>0</v>
      </c>
      <c r="O209" s="2"/>
    </row>
    <row r="210" spans="1:15" hidden="1" x14ac:dyDescent="0.2">
      <c r="A210" t="s">
        <v>46</v>
      </c>
      <c r="B210" t="str">
        <f>RIGHT( A210, LEN(A210)-FIND("/p",A210))</f>
        <v>p1650/p1650-8.txt</v>
      </c>
      <c r="C210" t="str">
        <f>LEFT(B210,FIND("/",B210) -1 )</f>
        <v>p1650</v>
      </c>
      <c r="D210" t="s">
        <v>6</v>
      </c>
      <c r="E210">
        <v>20</v>
      </c>
      <c r="F210">
        <v>20</v>
      </c>
      <c r="G210">
        <v>20</v>
      </c>
      <c r="H210" t="s">
        <v>2</v>
      </c>
      <c r="I210">
        <v>48</v>
      </c>
      <c r="J210">
        <v>2.47636795043945</v>
      </c>
      <c r="K210" s="2"/>
      <c r="L210" s="2"/>
      <c r="M210" s="2"/>
      <c r="N210" s="2">
        <f>(F210-E210)*100/F210</f>
        <v>0</v>
      </c>
      <c r="O210" s="2"/>
    </row>
    <row r="211" spans="1:15" hidden="1" x14ac:dyDescent="0.2">
      <c r="A211" t="s">
        <v>47</v>
      </c>
      <c r="B211" t="str">
        <f>RIGHT( A211, LEN(A211)-FIND("/p",A211))</f>
        <v>p1650/p1650-9.txt</v>
      </c>
      <c r="C211" t="str">
        <f>LEFT(B211,FIND("/",B211) -1 )</f>
        <v>p1650</v>
      </c>
      <c r="D211" t="s">
        <v>6</v>
      </c>
      <c r="E211">
        <v>17</v>
      </c>
      <c r="F211">
        <v>17</v>
      </c>
      <c r="G211">
        <v>17</v>
      </c>
      <c r="H211" t="s">
        <v>2</v>
      </c>
      <c r="I211">
        <v>44</v>
      </c>
      <c r="J211">
        <v>2.5381500720977699</v>
      </c>
      <c r="K211" s="2"/>
      <c r="L211" s="2"/>
      <c r="M211" s="2"/>
      <c r="N211" s="2">
        <f>(F211-E211)*100/F211</f>
        <v>0</v>
      </c>
      <c r="O211" s="2"/>
    </row>
    <row r="212" spans="1:15" hidden="1" x14ac:dyDescent="0.2">
      <c r="A212" t="s">
        <v>38</v>
      </c>
      <c r="B212" t="str">
        <f>RIGHT( A212, LEN(A212)-FIND("/p",A212))</f>
        <v>p1650/p1650-1.txt</v>
      </c>
      <c r="C212" t="str">
        <f>LEFT(B212,FIND("/",B212) -1 )</f>
        <v>p1650</v>
      </c>
      <c r="D212" t="s">
        <v>7</v>
      </c>
      <c r="E212">
        <v>17</v>
      </c>
      <c r="F212">
        <v>17</v>
      </c>
      <c r="G212">
        <v>17</v>
      </c>
      <c r="H212" t="s">
        <v>2</v>
      </c>
      <c r="I212">
        <v>55</v>
      </c>
      <c r="J212">
        <v>1.69619512557983</v>
      </c>
      <c r="K212" s="2">
        <f>AVERAGE(J212:J221)</f>
        <v>3.0278831005096372</v>
      </c>
      <c r="L212" s="2">
        <f>COUNTIF(H212:H221,"Optimal")</f>
        <v>10</v>
      </c>
      <c r="M212" s="2">
        <f>AVERAGE(N212:N221)</f>
        <v>0</v>
      </c>
      <c r="N212" s="2">
        <f>(F212-E212)*100/F212</f>
        <v>0</v>
      </c>
      <c r="O212" s="2"/>
    </row>
    <row r="213" spans="1:15" hidden="1" x14ac:dyDescent="0.2">
      <c r="A213" t="s">
        <v>39</v>
      </c>
      <c r="B213" t="str">
        <f>RIGHT( A213, LEN(A213)-FIND("/p",A213))</f>
        <v>p1650/p1650-10.txt</v>
      </c>
      <c r="C213" t="str">
        <f>LEFT(B213,FIND("/",B213) -1 )</f>
        <v>p1650</v>
      </c>
      <c r="D213" t="s">
        <v>7</v>
      </c>
      <c r="E213">
        <v>23</v>
      </c>
      <c r="F213">
        <v>23</v>
      </c>
      <c r="G213">
        <v>23</v>
      </c>
      <c r="H213" t="s">
        <v>2</v>
      </c>
      <c r="I213">
        <v>81</v>
      </c>
      <c r="J213">
        <v>3.0981559753417902</v>
      </c>
      <c r="K213" s="2"/>
      <c r="L213" s="2"/>
      <c r="M213" s="2"/>
      <c r="N213" s="2">
        <f>(F213-E213)*100/F213</f>
        <v>0</v>
      </c>
      <c r="O213" s="2"/>
    </row>
    <row r="214" spans="1:15" hidden="1" x14ac:dyDescent="0.2">
      <c r="A214" t="s">
        <v>40</v>
      </c>
      <c r="B214" t="str">
        <f>RIGHT( A214, LEN(A214)-FIND("/p",A214))</f>
        <v>p1650/p1650-2.txt</v>
      </c>
      <c r="C214" t="str">
        <f>LEFT(B214,FIND("/",B214) -1 )</f>
        <v>p1650</v>
      </c>
      <c r="D214" t="s">
        <v>7</v>
      </c>
      <c r="E214">
        <v>18</v>
      </c>
      <c r="F214">
        <v>18</v>
      </c>
      <c r="G214">
        <v>18</v>
      </c>
      <c r="H214" t="s">
        <v>2</v>
      </c>
      <c r="I214">
        <v>49</v>
      </c>
      <c r="J214">
        <v>2.57989501953125</v>
      </c>
      <c r="K214" s="2"/>
      <c r="L214" s="2"/>
      <c r="M214" s="2"/>
      <c r="N214" s="2">
        <f>(F214-E214)*100/F214</f>
        <v>0</v>
      </c>
      <c r="O214" s="2"/>
    </row>
    <row r="215" spans="1:15" hidden="1" x14ac:dyDescent="0.2">
      <c r="A215" t="s">
        <v>41</v>
      </c>
      <c r="B215" t="str">
        <f>RIGHT( A215, LEN(A215)-FIND("/p",A215))</f>
        <v>p1650/p1650-3.txt</v>
      </c>
      <c r="C215" t="str">
        <f>LEFT(B215,FIND("/",B215) -1 )</f>
        <v>p1650</v>
      </c>
      <c r="D215" t="s">
        <v>7</v>
      </c>
      <c r="E215">
        <v>15</v>
      </c>
      <c r="F215">
        <v>15</v>
      </c>
      <c r="G215">
        <v>15</v>
      </c>
      <c r="H215" t="s">
        <v>2</v>
      </c>
      <c r="I215">
        <v>47</v>
      </c>
      <c r="J215">
        <v>2.0986039638519198</v>
      </c>
      <c r="K215" s="2"/>
      <c r="L215" s="2"/>
      <c r="M215" s="2"/>
      <c r="N215" s="2">
        <f>(F215-E215)*100/F215</f>
        <v>0</v>
      </c>
      <c r="O215" s="2"/>
    </row>
    <row r="216" spans="1:15" hidden="1" x14ac:dyDescent="0.2">
      <c r="A216" t="s">
        <v>42</v>
      </c>
      <c r="B216" t="str">
        <f>RIGHT( A216, LEN(A216)-FIND("/p",A216))</f>
        <v>p1650/p1650-4.txt</v>
      </c>
      <c r="C216" t="str">
        <f>LEFT(B216,FIND("/",B216) -1 )</f>
        <v>p1650</v>
      </c>
      <c r="D216" t="s">
        <v>7</v>
      </c>
      <c r="E216">
        <v>21</v>
      </c>
      <c r="F216">
        <v>21</v>
      </c>
      <c r="G216">
        <v>21</v>
      </c>
      <c r="H216" t="s">
        <v>2</v>
      </c>
      <c r="I216">
        <v>48</v>
      </c>
      <c r="J216">
        <v>3.0464458465576101</v>
      </c>
      <c r="K216" s="2"/>
      <c r="L216" s="2"/>
      <c r="M216" s="2"/>
      <c r="N216" s="2">
        <f>(F216-E216)*100/F216</f>
        <v>0</v>
      </c>
      <c r="O216" s="2"/>
    </row>
    <row r="217" spans="1:15" hidden="1" x14ac:dyDescent="0.2">
      <c r="A217" t="s">
        <v>43</v>
      </c>
      <c r="B217" t="str">
        <f>RIGHT( A217, LEN(A217)-FIND("/p",A217))</f>
        <v>p1650/p1650-5.txt</v>
      </c>
      <c r="C217" t="str">
        <f>LEFT(B217,FIND("/",B217) -1 )</f>
        <v>p1650</v>
      </c>
      <c r="D217" t="s">
        <v>7</v>
      </c>
      <c r="E217">
        <v>18</v>
      </c>
      <c r="F217">
        <v>18</v>
      </c>
      <c r="G217">
        <v>18</v>
      </c>
      <c r="H217" t="s">
        <v>2</v>
      </c>
      <c r="I217">
        <v>44</v>
      </c>
      <c r="J217">
        <v>1.85749411582946</v>
      </c>
      <c r="K217" s="2"/>
      <c r="L217" s="2"/>
      <c r="M217" s="2"/>
      <c r="N217" s="2">
        <f>(F217-E217)*100/F217</f>
        <v>0</v>
      </c>
      <c r="O217" s="2"/>
    </row>
    <row r="218" spans="1:15" hidden="1" x14ac:dyDescent="0.2">
      <c r="A218" t="s">
        <v>44</v>
      </c>
      <c r="B218" t="str">
        <f>RIGHT( A218, LEN(A218)-FIND("/p",A218))</f>
        <v>p1650/p1650-6.txt</v>
      </c>
      <c r="C218" t="str">
        <f>LEFT(B218,FIND("/",B218) -1 )</f>
        <v>p1650</v>
      </c>
      <c r="D218" t="s">
        <v>7</v>
      </c>
      <c r="E218">
        <v>19</v>
      </c>
      <c r="F218">
        <v>19</v>
      </c>
      <c r="G218">
        <v>19</v>
      </c>
      <c r="H218" t="s">
        <v>2</v>
      </c>
      <c r="I218">
        <v>42</v>
      </c>
      <c r="J218">
        <v>3.67188096046447</v>
      </c>
      <c r="K218" s="2"/>
      <c r="L218" s="2"/>
      <c r="M218" s="2"/>
      <c r="N218" s="2">
        <f>(F218-E218)*100/F218</f>
        <v>0</v>
      </c>
      <c r="O218" s="2"/>
    </row>
    <row r="219" spans="1:15" hidden="1" x14ac:dyDescent="0.2">
      <c r="A219" t="s">
        <v>45</v>
      </c>
      <c r="B219" t="str">
        <f>RIGHT( A219, LEN(A219)-FIND("/p",A219))</f>
        <v>p1650/p1650-7.txt</v>
      </c>
      <c r="C219" t="str">
        <f>LEFT(B219,FIND("/",B219) -1 )</f>
        <v>p1650</v>
      </c>
      <c r="D219" t="s">
        <v>7</v>
      </c>
      <c r="E219">
        <v>18</v>
      </c>
      <c r="F219">
        <v>18</v>
      </c>
      <c r="G219">
        <v>18</v>
      </c>
      <c r="H219" t="s">
        <v>2</v>
      </c>
      <c r="I219">
        <v>43</v>
      </c>
      <c r="J219">
        <v>6.1342670917510898</v>
      </c>
      <c r="K219" s="2"/>
      <c r="L219" s="2"/>
      <c r="M219" s="2"/>
      <c r="N219" s="2">
        <f>(F219-E219)*100/F219</f>
        <v>0</v>
      </c>
      <c r="O219" s="2"/>
    </row>
    <row r="220" spans="1:15" hidden="1" x14ac:dyDescent="0.2">
      <c r="A220" t="s">
        <v>46</v>
      </c>
      <c r="B220" t="str">
        <f>RIGHT( A220, LEN(A220)-FIND("/p",A220))</f>
        <v>p1650/p1650-8.txt</v>
      </c>
      <c r="C220" t="str">
        <f>LEFT(B220,FIND("/",B220) -1 )</f>
        <v>p1650</v>
      </c>
      <c r="D220" t="s">
        <v>7</v>
      </c>
      <c r="E220">
        <v>20</v>
      </c>
      <c r="F220">
        <v>20</v>
      </c>
      <c r="G220">
        <v>20</v>
      </c>
      <c r="H220" t="s">
        <v>2</v>
      </c>
      <c r="I220">
        <v>43</v>
      </c>
      <c r="J220">
        <v>3.91343998908996</v>
      </c>
      <c r="K220" s="2"/>
      <c r="L220" s="2"/>
      <c r="M220" s="2"/>
      <c r="N220" s="2">
        <f>(F220-E220)*100/F220</f>
        <v>0</v>
      </c>
      <c r="O220" s="2"/>
    </row>
    <row r="221" spans="1:15" hidden="1" x14ac:dyDescent="0.2">
      <c r="A221" t="s">
        <v>47</v>
      </c>
      <c r="B221" t="str">
        <f>RIGHT( A221, LEN(A221)-FIND("/p",A221))</f>
        <v>p1650/p1650-9.txt</v>
      </c>
      <c r="C221" t="str">
        <f>LEFT(B221,FIND("/",B221) -1 )</f>
        <v>p1650</v>
      </c>
      <c r="D221" t="s">
        <v>7</v>
      </c>
      <c r="E221">
        <v>17</v>
      </c>
      <c r="F221">
        <v>17</v>
      </c>
      <c r="G221">
        <v>17</v>
      </c>
      <c r="H221" t="s">
        <v>2</v>
      </c>
      <c r="I221">
        <v>44</v>
      </c>
      <c r="J221">
        <v>2.1824529170989901</v>
      </c>
      <c r="K221" s="2"/>
      <c r="L221" s="2"/>
      <c r="M221" s="2"/>
      <c r="N221" s="2">
        <f>(F221-E221)*100/F221</f>
        <v>0</v>
      </c>
      <c r="O221" s="2"/>
    </row>
    <row r="222" spans="1:15" hidden="1" x14ac:dyDescent="0.2">
      <c r="A222" t="s">
        <v>38</v>
      </c>
      <c r="B222" t="str">
        <f>RIGHT( A222, LEN(A222)-FIND("/p",A222))</f>
        <v>p1650/p1650-1.txt</v>
      </c>
      <c r="C222" t="str">
        <f>LEFT(B222,FIND("/",B222) -1 )</f>
        <v>p1650</v>
      </c>
      <c r="D222" t="s">
        <v>3</v>
      </c>
      <c r="E222">
        <v>17</v>
      </c>
      <c r="F222">
        <v>17</v>
      </c>
      <c r="G222">
        <v>17</v>
      </c>
      <c r="H222" t="s">
        <v>2</v>
      </c>
      <c r="I222">
        <v>47</v>
      </c>
      <c r="J222">
        <v>2.6161129474639799</v>
      </c>
      <c r="K222" s="2">
        <f>AVERAGE(J222:J231)</f>
        <v>4.1216965198516737</v>
      </c>
      <c r="L222" s="2">
        <f>COUNTIF(H222:H231,"Optimal")</f>
        <v>10</v>
      </c>
      <c r="M222" s="2">
        <f>AVERAGE(N222:N231)</f>
        <v>0</v>
      </c>
      <c r="N222" s="2">
        <f>(F222-E222)*100/F222</f>
        <v>0</v>
      </c>
      <c r="O222" s="2"/>
    </row>
    <row r="223" spans="1:15" hidden="1" x14ac:dyDescent="0.2">
      <c r="A223" t="s">
        <v>39</v>
      </c>
      <c r="B223" t="str">
        <f>RIGHT( A223, LEN(A223)-FIND("/p",A223))</f>
        <v>p1650/p1650-10.txt</v>
      </c>
      <c r="C223" t="str">
        <f>LEFT(B223,FIND("/",B223) -1 )</f>
        <v>p1650</v>
      </c>
      <c r="D223" t="s">
        <v>3</v>
      </c>
      <c r="E223">
        <v>23</v>
      </c>
      <c r="F223">
        <v>23</v>
      </c>
      <c r="G223">
        <v>23</v>
      </c>
      <c r="H223" t="s">
        <v>2</v>
      </c>
      <c r="I223">
        <v>81</v>
      </c>
      <c r="J223">
        <v>11.6028439998626</v>
      </c>
      <c r="K223" s="2"/>
      <c r="L223" s="2"/>
      <c r="M223" s="2"/>
      <c r="N223" s="2">
        <f>(F223-E223)*100/F223</f>
        <v>0</v>
      </c>
      <c r="O223" s="2"/>
    </row>
    <row r="224" spans="1:15" hidden="1" x14ac:dyDescent="0.2">
      <c r="A224" t="s">
        <v>40</v>
      </c>
      <c r="B224" t="str">
        <f>RIGHT( A224, LEN(A224)-FIND("/p",A224))</f>
        <v>p1650/p1650-2.txt</v>
      </c>
      <c r="C224" t="str">
        <f>LEFT(B224,FIND("/",B224) -1 )</f>
        <v>p1650</v>
      </c>
      <c r="D224" t="s">
        <v>3</v>
      </c>
      <c r="E224">
        <v>18</v>
      </c>
      <c r="F224">
        <v>18</v>
      </c>
      <c r="G224">
        <v>18</v>
      </c>
      <c r="H224" t="s">
        <v>2</v>
      </c>
      <c r="I224">
        <v>47</v>
      </c>
      <c r="J224">
        <v>2.7963919639587398</v>
      </c>
      <c r="K224" s="2"/>
      <c r="L224" s="2"/>
      <c r="M224" s="2"/>
      <c r="N224" s="2">
        <f>(F224-E224)*100/F224</f>
        <v>0</v>
      </c>
      <c r="O224" s="2"/>
    </row>
    <row r="225" spans="1:15" hidden="1" x14ac:dyDescent="0.2">
      <c r="A225" t="s">
        <v>41</v>
      </c>
      <c r="B225" t="str">
        <f>RIGHT( A225, LEN(A225)-FIND("/p",A225))</f>
        <v>p1650/p1650-3.txt</v>
      </c>
      <c r="C225" t="str">
        <f>LEFT(B225,FIND("/",B225) -1 )</f>
        <v>p1650</v>
      </c>
      <c r="D225" t="s">
        <v>3</v>
      </c>
      <c r="E225">
        <v>15</v>
      </c>
      <c r="F225">
        <v>15</v>
      </c>
      <c r="G225">
        <v>15</v>
      </c>
      <c r="H225" t="s">
        <v>2</v>
      </c>
      <c r="I225">
        <v>60</v>
      </c>
      <c r="J225">
        <v>2.7105450630187899</v>
      </c>
      <c r="K225" s="2"/>
      <c r="L225" s="2"/>
      <c r="M225" s="2"/>
      <c r="N225" s="2">
        <f>(F225-E225)*100/F225</f>
        <v>0</v>
      </c>
      <c r="O225" s="2"/>
    </row>
    <row r="226" spans="1:15" hidden="1" x14ac:dyDescent="0.2">
      <c r="A226" t="s">
        <v>42</v>
      </c>
      <c r="B226" t="str">
        <f>RIGHT( A226, LEN(A226)-FIND("/p",A226))</f>
        <v>p1650/p1650-4.txt</v>
      </c>
      <c r="C226" t="str">
        <f>LEFT(B226,FIND("/",B226) -1 )</f>
        <v>p1650</v>
      </c>
      <c r="D226" t="s">
        <v>3</v>
      </c>
      <c r="E226">
        <v>21</v>
      </c>
      <c r="F226">
        <v>21</v>
      </c>
      <c r="G226">
        <v>21</v>
      </c>
      <c r="H226" t="s">
        <v>2</v>
      </c>
      <c r="I226">
        <v>46</v>
      </c>
      <c r="J226">
        <v>4.5890200138091997</v>
      </c>
      <c r="K226" s="2"/>
      <c r="L226" s="2"/>
      <c r="M226" s="2"/>
      <c r="N226" s="2">
        <f>(F226-E226)*100/F226</f>
        <v>0</v>
      </c>
      <c r="O226" s="2"/>
    </row>
    <row r="227" spans="1:15" hidden="1" x14ac:dyDescent="0.2">
      <c r="A227" t="s">
        <v>43</v>
      </c>
      <c r="B227" t="str">
        <f>RIGHT( A227, LEN(A227)-FIND("/p",A227))</f>
        <v>p1650/p1650-5.txt</v>
      </c>
      <c r="C227" t="str">
        <f>LEFT(B227,FIND("/",B227) -1 )</f>
        <v>p1650</v>
      </c>
      <c r="D227" t="s">
        <v>3</v>
      </c>
      <c r="E227">
        <v>18</v>
      </c>
      <c r="F227">
        <v>18</v>
      </c>
      <c r="G227">
        <v>18</v>
      </c>
      <c r="H227" t="s">
        <v>2</v>
      </c>
      <c r="I227">
        <v>45</v>
      </c>
      <c r="J227">
        <v>3.4402399063110298</v>
      </c>
      <c r="K227" s="2"/>
      <c r="L227" s="2"/>
      <c r="M227" s="2"/>
      <c r="N227" s="2">
        <f>(F227-E227)*100/F227</f>
        <v>0</v>
      </c>
      <c r="O227" s="2"/>
    </row>
    <row r="228" spans="1:15" hidden="1" x14ac:dyDescent="0.2">
      <c r="A228" t="s">
        <v>44</v>
      </c>
      <c r="B228" t="str">
        <f>RIGHT( A228, LEN(A228)-FIND("/p",A228))</f>
        <v>p1650/p1650-6.txt</v>
      </c>
      <c r="C228" t="str">
        <f>LEFT(B228,FIND("/",B228) -1 )</f>
        <v>p1650</v>
      </c>
      <c r="D228" t="s">
        <v>3</v>
      </c>
      <c r="E228">
        <v>19</v>
      </c>
      <c r="F228">
        <v>19</v>
      </c>
      <c r="G228">
        <v>19</v>
      </c>
      <c r="H228" t="s">
        <v>2</v>
      </c>
      <c r="I228">
        <v>41</v>
      </c>
      <c r="J228">
        <v>4.1145141124725297</v>
      </c>
      <c r="K228" s="2"/>
      <c r="L228" s="2"/>
      <c r="M228" s="2"/>
      <c r="N228" s="2">
        <f>(F228-E228)*100/F228</f>
        <v>0</v>
      </c>
      <c r="O228" s="2"/>
    </row>
    <row r="229" spans="1:15" hidden="1" x14ac:dyDescent="0.2">
      <c r="A229" t="s">
        <v>45</v>
      </c>
      <c r="B229" t="str">
        <f>RIGHT( A229, LEN(A229)-FIND("/p",A229))</f>
        <v>p1650/p1650-7.txt</v>
      </c>
      <c r="C229" t="str">
        <f>LEFT(B229,FIND("/",B229) -1 )</f>
        <v>p1650</v>
      </c>
      <c r="D229" t="s">
        <v>3</v>
      </c>
      <c r="E229">
        <v>18</v>
      </c>
      <c r="F229">
        <v>18</v>
      </c>
      <c r="G229">
        <v>18</v>
      </c>
      <c r="H229" t="s">
        <v>2</v>
      </c>
      <c r="I229">
        <v>49</v>
      </c>
      <c r="J229">
        <v>3.37161087989807</v>
      </c>
      <c r="K229" s="2"/>
      <c r="L229" s="2"/>
      <c r="M229" s="2"/>
      <c r="N229" s="2">
        <f>(F229-E229)*100/F229</f>
        <v>0</v>
      </c>
      <c r="O229" s="2"/>
    </row>
    <row r="230" spans="1:15" hidden="1" x14ac:dyDescent="0.2">
      <c r="A230" t="s">
        <v>46</v>
      </c>
      <c r="B230" t="str">
        <f>RIGHT( A230, LEN(A230)-FIND("/p",A230))</f>
        <v>p1650/p1650-8.txt</v>
      </c>
      <c r="C230" t="str">
        <f>LEFT(B230,FIND("/",B230) -1 )</f>
        <v>p1650</v>
      </c>
      <c r="D230" t="s">
        <v>3</v>
      </c>
      <c r="E230">
        <v>20</v>
      </c>
      <c r="F230">
        <v>20</v>
      </c>
      <c r="G230">
        <v>20</v>
      </c>
      <c r="H230" t="s">
        <v>2</v>
      </c>
      <c r="I230">
        <v>48</v>
      </c>
      <c r="J230">
        <v>3.0526652336120601</v>
      </c>
      <c r="K230" s="2"/>
      <c r="L230" s="2"/>
      <c r="M230" s="2"/>
      <c r="N230" s="2">
        <f>(F230-E230)*100/F230</f>
        <v>0</v>
      </c>
      <c r="O230" s="2"/>
    </row>
    <row r="231" spans="1:15" hidden="1" x14ac:dyDescent="0.2">
      <c r="A231" t="s">
        <v>47</v>
      </c>
      <c r="B231" t="str">
        <f>RIGHT( A231, LEN(A231)-FIND("/p",A231))</f>
        <v>p1650/p1650-9.txt</v>
      </c>
      <c r="C231" t="str">
        <f>LEFT(B231,FIND("/",B231) -1 )</f>
        <v>p1650</v>
      </c>
      <c r="D231" t="s">
        <v>3</v>
      </c>
      <c r="E231">
        <v>17</v>
      </c>
      <c r="F231">
        <v>17</v>
      </c>
      <c r="G231">
        <v>17</v>
      </c>
      <c r="H231" t="s">
        <v>2</v>
      </c>
      <c r="I231">
        <v>43</v>
      </c>
      <c r="J231">
        <v>2.9230210781097399</v>
      </c>
      <c r="K231" s="2"/>
      <c r="L231" s="2"/>
      <c r="M231" s="2"/>
      <c r="N231" s="2">
        <f>(F231-E231)*100/F231</f>
        <v>0</v>
      </c>
      <c r="O231" s="2"/>
    </row>
    <row r="232" spans="1:15" hidden="1" x14ac:dyDescent="0.2">
      <c r="A232" t="s">
        <v>38</v>
      </c>
      <c r="B232" t="str">
        <f>RIGHT( A232, LEN(A232)-FIND("/p",A232))</f>
        <v>p1650/p1650-1.txt</v>
      </c>
      <c r="C232" t="str">
        <f>LEFT(B232,FIND("/",B232) -1 )</f>
        <v>p1650</v>
      </c>
      <c r="D232" t="s">
        <v>1</v>
      </c>
      <c r="E232">
        <v>17</v>
      </c>
      <c r="F232">
        <v>17</v>
      </c>
      <c r="G232">
        <v>17</v>
      </c>
      <c r="H232" t="s">
        <v>2</v>
      </c>
      <c r="I232">
        <v>55</v>
      </c>
      <c r="J232">
        <v>2.7099411487579301</v>
      </c>
      <c r="K232" s="2">
        <f>AVERAGE(J232:J241)</f>
        <v>3.2921709299087483</v>
      </c>
      <c r="L232" s="2">
        <f>COUNTIF(H232:H241,"Optimal")</f>
        <v>10</v>
      </c>
      <c r="M232" s="2">
        <f>AVERAGE(N232:N241)</f>
        <v>0</v>
      </c>
      <c r="N232" s="2">
        <f>(F232-E232)*100/F232</f>
        <v>0</v>
      </c>
      <c r="O232" s="2"/>
    </row>
    <row r="233" spans="1:15" hidden="1" x14ac:dyDescent="0.2">
      <c r="A233" t="s">
        <v>39</v>
      </c>
      <c r="B233" t="str">
        <f>RIGHT( A233, LEN(A233)-FIND("/p",A233))</f>
        <v>p1650/p1650-10.txt</v>
      </c>
      <c r="C233" t="str">
        <f>LEFT(B233,FIND("/",B233) -1 )</f>
        <v>p1650</v>
      </c>
      <c r="D233" t="s">
        <v>1</v>
      </c>
      <c r="E233">
        <v>23</v>
      </c>
      <c r="F233">
        <v>23</v>
      </c>
      <c r="G233">
        <v>23</v>
      </c>
      <c r="H233" t="s">
        <v>2</v>
      </c>
      <c r="I233">
        <v>81</v>
      </c>
      <c r="J233">
        <v>8.2005131244659406</v>
      </c>
      <c r="K233" s="2"/>
      <c r="L233" s="2"/>
      <c r="M233" s="2"/>
      <c r="N233" s="2">
        <f>(F233-E233)*100/F233</f>
        <v>0</v>
      </c>
      <c r="O233" s="2"/>
    </row>
    <row r="234" spans="1:15" hidden="1" x14ac:dyDescent="0.2">
      <c r="A234" t="s">
        <v>40</v>
      </c>
      <c r="B234" t="str">
        <f>RIGHT( A234, LEN(A234)-FIND("/p",A234))</f>
        <v>p1650/p1650-2.txt</v>
      </c>
      <c r="C234" t="str">
        <f>LEFT(B234,FIND("/",B234) -1 )</f>
        <v>p1650</v>
      </c>
      <c r="D234" t="s">
        <v>1</v>
      </c>
      <c r="E234">
        <v>18</v>
      </c>
      <c r="F234">
        <v>18</v>
      </c>
      <c r="G234">
        <v>18</v>
      </c>
      <c r="H234" t="s">
        <v>2</v>
      </c>
      <c r="I234">
        <v>54</v>
      </c>
      <c r="J234">
        <v>2.3940660953521702</v>
      </c>
      <c r="K234" s="2"/>
      <c r="L234" s="2"/>
      <c r="M234" s="2"/>
      <c r="N234" s="2">
        <f>(F234-E234)*100/F234</f>
        <v>0</v>
      </c>
      <c r="O234" s="2"/>
    </row>
    <row r="235" spans="1:15" hidden="1" x14ac:dyDescent="0.2">
      <c r="A235" t="s">
        <v>41</v>
      </c>
      <c r="B235" t="str">
        <f>RIGHT( A235, LEN(A235)-FIND("/p",A235))</f>
        <v>p1650/p1650-3.txt</v>
      </c>
      <c r="C235" t="str">
        <f>LEFT(B235,FIND("/",B235) -1 )</f>
        <v>p1650</v>
      </c>
      <c r="D235" t="s">
        <v>1</v>
      </c>
      <c r="E235">
        <v>15</v>
      </c>
      <c r="F235">
        <v>15</v>
      </c>
      <c r="G235">
        <v>15</v>
      </c>
      <c r="H235" t="s">
        <v>2</v>
      </c>
      <c r="I235">
        <v>60</v>
      </c>
      <c r="J235">
        <v>1.9176669120788501</v>
      </c>
      <c r="K235" s="2"/>
      <c r="L235" s="2"/>
      <c r="M235" s="2"/>
      <c r="N235" s="2">
        <f>(F235-E235)*100/F235</f>
        <v>0</v>
      </c>
      <c r="O235" s="2"/>
    </row>
    <row r="236" spans="1:15" hidden="1" x14ac:dyDescent="0.2">
      <c r="A236" t="s">
        <v>42</v>
      </c>
      <c r="B236" t="str">
        <f>RIGHT( A236, LEN(A236)-FIND("/p",A236))</f>
        <v>p1650/p1650-4.txt</v>
      </c>
      <c r="C236" t="str">
        <f>LEFT(B236,FIND("/",B236) -1 )</f>
        <v>p1650</v>
      </c>
      <c r="D236" t="s">
        <v>1</v>
      </c>
      <c r="E236">
        <v>21</v>
      </c>
      <c r="F236">
        <v>21</v>
      </c>
      <c r="G236">
        <v>21</v>
      </c>
      <c r="H236" t="s">
        <v>2</v>
      </c>
      <c r="I236">
        <v>48</v>
      </c>
      <c r="J236">
        <v>1.8891088962554901</v>
      </c>
      <c r="K236" s="2"/>
      <c r="L236" s="2"/>
      <c r="M236" s="2"/>
      <c r="N236" s="2">
        <f>(F236-E236)*100/F236</f>
        <v>0</v>
      </c>
      <c r="O236" s="2"/>
    </row>
    <row r="237" spans="1:15" hidden="1" x14ac:dyDescent="0.2">
      <c r="A237" t="s">
        <v>43</v>
      </c>
      <c r="B237" t="str">
        <f>RIGHT( A237, LEN(A237)-FIND("/p",A237))</f>
        <v>p1650/p1650-5.txt</v>
      </c>
      <c r="C237" t="str">
        <f>LEFT(B237,FIND("/",B237) -1 )</f>
        <v>p1650</v>
      </c>
      <c r="D237" t="s">
        <v>1</v>
      </c>
      <c r="E237">
        <v>18</v>
      </c>
      <c r="F237">
        <v>18</v>
      </c>
      <c r="G237">
        <v>18</v>
      </c>
      <c r="H237" t="s">
        <v>2</v>
      </c>
      <c r="I237">
        <v>51</v>
      </c>
      <c r="J237">
        <v>0.822742938995361</v>
      </c>
      <c r="K237" s="2"/>
      <c r="L237" s="2"/>
      <c r="M237" s="2"/>
      <c r="N237" s="2">
        <f>(F237-E237)*100/F237</f>
        <v>0</v>
      </c>
      <c r="O237" s="2"/>
    </row>
    <row r="238" spans="1:15" hidden="1" x14ac:dyDescent="0.2">
      <c r="A238" t="s">
        <v>44</v>
      </c>
      <c r="B238" t="str">
        <f>RIGHT( A238, LEN(A238)-FIND("/p",A238))</f>
        <v>p1650/p1650-6.txt</v>
      </c>
      <c r="C238" t="str">
        <f>LEFT(B238,FIND("/",B238) -1 )</f>
        <v>p1650</v>
      </c>
      <c r="D238" t="s">
        <v>1</v>
      </c>
      <c r="E238">
        <v>19</v>
      </c>
      <c r="F238">
        <v>19</v>
      </c>
      <c r="G238">
        <v>19</v>
      </c>
      <c r="H238" t="s">
        <v>2</v>
      </c>
      <c r="I238">
        <v>35</v>
      </c>
      <c r="J238">
        <v>3.5709471702575599</v>
      </c>
      <c r="K238" s="2"/>
      <c r="L238" s="2"/>
      <c r="M238" s="2"/>
      <c r="N238" s="2">
        <f>(F238-E238)*100/F238</f>
        <v>0</v>
      </c>
      <c r="O238" s="2"/>
    </row>
    <row r="239" spans="1:15" hidden="1" x14ac:dyDescent="0.2">
      <c r="A239" t="s">
        <v>45</v>
      </c>
      <c r="B239" t="str">
        <f>RIGHT( A239, LEN(A239)-FIND("/p",A239))</f>
        <v>p1650/p1650-7.txt</v>
      </c>
      <c r="C239" t="str">
        <f>LEFT(B239,FIND("/",B239) -1 )</f>
        <v>p1650</v>
      </c>
      <c r="D239" t="s">
        <v>1</v>
      </c>
      <c r="E239">
        <v>18</v>
      </c>
      <c r="F239">
        <v>18</v>
      </c>
      <c r="G239">
        <v>18</v>
      </c>
      <c r="H239" t="s">
        <v>2</v>
      </c>
      <c r="I239">
        <v>41</v>
      </c>
      <c r="J239">
        <v>4.8693470954895002</v>
      </c>
      <c r="K239" s="2"/>
      <c r="L239" s="2"/>
      <c r="M239" s="2"/>
      <c r="N239" s="2">
        <f>(F239-E239)*100/F239</f>
        <v>0</v>
      </c>
      <c r="O239" s="2"/>
    </row>
    <row r="240" spans="1:15" hidden="1" x14ac:dyDescent="0.2">
      <c r="A240" t="s">
        <v>46</v>
      </c>
      <c r="B240" t="str">
        <f>RIGHT( A240, LEN(A240)-FIND("/p",A240))</f>
        <v>p1650/p1650-8.txt</v>
      </c>
      <c r="C240" t="str">
        <f>LEFT(B240,FIND("/",B240) -1 )</f>
        <v>p1650</v>
      </c>
      <c r="D240" t="s">
        <v>1</v>
      </c>
      <c r="E240">
        <v>20</v>
      </c>
      <c r="F240">
        <v>20</v>
      </c>
      <c r="G240">
        <v>20</v>
      </c>
      <c r="H240" t="s">
        <v>2</v>
      </c>
      <c r="I240">
        <v>53</v>
      </c>
      <c r="J240">
        <v>2.4406239986419598</v>
      </c>
      <c r="K240" s="2"/>
      <c r="L240" s="2"/>
      <c r="M240" s="2"/>
      <c r="N240" s="2">
        <f>(F240-E240)*100/F240</f>
        <v>0</v>
      </c>
      <c r="O240" s="2"/>
    </row>
    <row r="241" spans="1:35" hidden="1" x14ac:dyDescent="0.2">
      <c r="A241" t="s">
        <v>47</v>
      </c>
      <c r="B241" t="str">
        <f>RIGHT( A241, LEN(A241)-FIND("/p",A241))</f>
        <v>p1650/p1650-9.txt</v>
      </c>
      <c r="C241" t="str">
        <f>LEFT(B241,FIND("/",B241) -1 )</f>
        <v>p1650</v>
      </c>
      <c r="D241" t="s">
        <v>1</v>
      </c>
      <c r="E241">
        <v>17</v>
      </c>
      <c r="F241">
        <v>17</v>
      </c>
      <c r="G241">
        <v>17</v>
      </c>
      <c r="H241" t="s">
        <v>2</v>
      </c>
      <c r="I241">
        <v>37</v>
      </c>
      <c r="J241">
        <v>4.1067519187927202</v>
      </c>
      <c r="K241" s="2"/>
      <c r="L241" s="2"/>
      <c r="M241" s="2"/>
      <c r="N241" s="2">
        <f>(F241-E241)*100/F241</f>
        <v>0</v>
      </c>
      <c r="O241" s="2"/>
    </row>
    <row r="242" spans="1:35" hidden="1" x14ac:dyDescent="0.2">
      <c r="A242" t="s">
        <v>48</v>
      </c>
      <c r="B242" t="str">
        <f>RIGHT( A242, LEN(A242)-FIND("/p",A242))</f>
        <v>p20200/p20200-31.txt</v>
      </c>
      <c r="C242" t="str">
        <f>LEFT(B242,FIND("/",B242) -1 )</f>
        <v>p20200</v>
      </c>
      <c r="D242" t="s">
        <v>4</v>
      </c>
      <c r="E242">
        <v>14</v>
      </c>
      <c r="F242">
        <v>14</v>
      </c>
      <c r="G242">
        <v>14</v>
      </c>
      <c r="H242" t="s">
        <v>2</v>
      </c>
      <c r="I242">
        <v>65</v>
      </c>
      <c r="J242">
        <v>204.68155813217101</v>
      </c>
      <c r="K242" s="2">
        <f>AVERAGE(J242:J251)</f>
        <v>148.73717391490911</v>
      </c>
      <c r="L242" s="2">
        <f>COUNTIF(H242:H251,"Optimal")</f>
        <v>8</v>
      </c>
      <c r="M242" s="2">
        <f>AVERAGE(N242:N251)</f>
        <v>11.333333333333332</v>
      </c>
      <c r="N242" s="2">
        <f>(F242-E242)*100/F242</f>
        <v>0</v>
      </c>
      <c r="O242" s="2" t="str">
        <f t="shared" ref="O242:O305" si="3">C242</f>
        <v>p20200</v>
      </c>
      <c r="P242" s="2" t="str">
        <f xml:space="preserve"> $L292&amp;"/10"</f>
        <v>1/10</v>
      </c>
      <c r="Q242" t="str">
        <f>$L282&amp;"/10"</f>
        <v>8/10</v>
      </c>
      <c r="R242" t="str">
        <f>$L242&amp;"/10"</f>
        <v>8/10</v>
      </c>
      <c r="S242" t="str">
        <f>$L252&amp;"/10"</f>
        <v>7/10</v>
      </c>
      <c r="T242" t="str">
        <f>$L262&amp;"/10"</f>
        <v>7/10</v>
      </c>
      <c r="U242" t="str">
        <f>$L272&amp;"/10"</f>
        <v>7/10</v>
      </c>
      <c r="W242" s="2">
        <f xml:space="preserve"> $M292</f>
        <v>12.486111111108778</v>
      </c>
      <c r="X242" s="2">
        <f>$M282</f>
        <v>15.64663023679417</v>
      </c>
      <c r="Y242" s="2">
        <f>$M242</f>
        <v>11.333333333333332</v>
      </c>
      <c r="Z242" s="2">
        <f>$M252</f>
        <v>11.834677419354838</v>
      </c>
      <c r="AA242" s="2">
        <f>$M262</f>
        <v>13.125</v>
      </c>
      <c r="AB242" s="2">
        <f>$M272</f>
        <v>10.738636363636363</v>
      </c>
      <c r="AD242" s="2">
        <f xml:space="preserve"> $K292</f>
        <v>279.37496693134273</v>
      </c>
      <c r="AE242" s="2">
        <f>$K282</f>
        <v>111.59183208942383</v>
      </c>
      <c r="AF242" s="2">
        <f>$K242</f>
        <v>148.73717391490911</v>
      </c>
      <c r="AG242" s="2">
        <f>$K252</f>
        <v>152.65337898731212</v>
      </c>
      <c r="AH242" s="2">
        <f>$K262</f>
        <v>156.1997164249419</v>
      </c>
      <c r="AI242" s="2">
        <f>$K272</f>
        <v>159.33280558586097</v>
      </c>
    </row>
    <row r="243" spans="1:35" hidden="1" x14ac:dyDescent="0.2">
      <c r="A243" t="s">
        <v>49</v>
      </c>
      <c r="B243" t="str">
        <f>RIGHT( A243, LEN(A243)-FIND("/p",A243))</f>
        <v>p20200/p20200-32.txt</v>
      </c>
      <c r="C243" t="str">
        <f>LEFT(B243,FIND("/",B243) -1 )</f>
        <v>p20200</v>
      </c>
      <c r="D243" t="s">
        <v>4</v>
      </c>
      <c r="E243">
        <v>13</v>
      </c>
      <c r="F243">
        <v>15</v>
      </c>
      <c r="G243">
        <v>14</v>
      </c>
      <c r="H243" t="s">
        <v>28</v>
      </c>
      <c r="I243">
        <v>61</v>
      </c>
      <c r="J243">
        <v>300.02785706520001</v>
      </c>
      <c r="K243" s="2"/>
      <c r="L243" s="2"/>
      <c r="M243" s="2"/>
      <c r="N243" s="2">
        <f>(F243-E243)*100/F243</f>
        <v>13.333333333333334</v>
      </c>
      <c r="O243" s="2"/>
    </row>
    <row r="244" spans="1:35" hidden="1" x14ac:dyDescent="0.2">
      <c r="A244" t="s">
        <v>50</v>
      </c>
      <c r="B244" t="str">
        <f>RIGHT( A244, LEN(A244)-FIND("/p",A244))</f>
        <v>p20200/p20200-33.txt</v>
      </c>
      <c r="C244" t="str">
        <f>LEFT(B244,FIND("/",B244) -1 )</f>
        <v>p20200</v>
      </c>
      <c r="D244" t="s">
        <v>4</v>
      </c>
      <c r="E244">
        <v>14</v>
      </c>
      <c r="F244">
        <v>14</v>
      </c>
      <c r="G244">
        <v>14</v>
      </c>
      <c r="H244" t="s">
        <v>2</v>
      </c>
      <c r="I244">
        <v>62</v>
      </c>
      <c r="J244">
        <v>65.077306985855103</v>
      </c>
      <c r="K244" s="2"/>
      <c r="L244" s="2"/>
      <c r="M244" s="2"/>
      <c r="N244" s="2">
        <f>(F244-E244)*100/F244</f>
        <v>0</v>
      </c>
      <c r="O244" s="2"/>
    </row>
    <row r="245" spans="1:35" hidden="1" x14ac:dyDescent="0.2">
      <c r="A245" t="s">
        <v>51</v>
      </c>
      <c r="B245" t="str">
        <f>RIGHT( A245, LEN(A245)-FIND("/p",A245))</f>
        <v>p20200/p20200-34.txt</v>
      </c>
      <c r="C245" t="str">
        <f>LEFT(B245,FIND("/",B245) -1 )</f>
        <v>p20200</v>
      </c>
      <c r="D245" t="s">
        <v>4</v>
      </c>
      <c r="E245">
        <v>0</v>
      </c>
      <c r="F245">
        <v>31</v>
      </c>
      <c r="G245">
        <v>15</v>
      </c>
      <c r="H245" t="s">
        <v>28</v>
      </c>
      <c r="I245">
        <v>62</v>
      </c>
      <c r="J245">
        <v>300.00668287277199</v>
      </c>
      <c r="K245" s="2"/>
      <c r="L245" s="2"/>
      <c r="M245" s="2"/>
      <c r="N245" s="2">
        <f>(F245-E245)*100/F245</f>
        <v>100</v>
      </c>
      <c r="O245" s="2"/>
    </row>
    <row r="246" spans="1:35" hidden="1" x14ac:dyDescent="0.2">
      <c r="A246" t="s">
        <v>52</v>
      </c>
      <c r="B246" t="str">
        <f>RIGHT( A246, LEN(A246)-FIND("/p",A246))</f>
        <v>p20200/p20200-35.txt</v>
      </c>
      <c r="C246" t="str">
        <f>LEFT(B246,FIND("/",B246) -1 )</f>
        <v>p20200</v>
      </c>
      <c r="D246" t="s">
        <v>4</v>
      </c>
      <c r="E246">
        <v>14</v>
      </c>
      <c r="F246">
        <v>14</v>
      </c>
      <c r="G246">
        <v>14</v>
      </c>
      <c r="H246" t="s">
        <v>2</v>
      </c>
      <c r="I246">
        <v>59</v>
      </c>
      <c r="J246">
        <v>39.4745161533355</v>
      </c>
      <c r="K246" s="2"/>
      <c r="L246" s="2"/>
      <c r="M246" s="2"/>
      <c r="N246" s="2">
        <f>(F246-E246)*100/F246</f>
        <v>0</v>
      </c>
      <c r="O246" s="2"/>
    </row>
    <row r="247" spans="1:35" hidden="1" x14ac:dyDescent="0.2">
      <c r="A247" t="s">
        <v>53</v>
      </c>
      <c r="B247" t="str">
        <f>RIGHT( A247, LEN(A247)-FIND("/p",A247))</f>
        <v>p20200/p20200-36.txt</v>
      </c>
      <c r="C247" t="str">
        <f>LEFT(B247,FIND("/",B247) -1 )</f>
        <v>p20200</v>
      </c>
      <c r="D247" t="s">
        <v>4</v>
      </c>
      <c r="E247">
        <v>14</v>
      </c>
      <c r="F247">
        <v>14</v>
      </c>
      <c r="G247">
        <v>14</v>
      </c>
      <c r="H247" t="s">
        <v>2</v>
      </c>
      <c r="I247">
        <v>64</v>
      </c>
      <c r="J247">
        <v>68.834747076034503</v>
      </c>
      <c r="K247" s="2"/>
      <c r="L247" s="2"/>
      <c r="M247" s="2"/>
      <c r="N247" s="2">
        <f>(F247-E247)*100/F247</f>
        <v>0</v>
      </c>
      <c r="O247" s="2"/>
    </row>
    <row r="248" spans="1:35" hidden="1" x14ac:dyDescent="0.2">
      <c r="A248" t="s">
        <v>54</v>
      </c>
      <c r="B248" t="str">
        <f>RIGHT( A248, LEN(A248)-FIND("/p",A248))</f>
        <v>p20200/p20200-37.txt</v>
      </c>
      <c r="C248" t="str">
        <f>LEFT(B248,FIND("/",B248) -1 )</f>
        <v>p20200</v>
      </c>
      <c r="D248" t="s">
        <v>4</v>
      </c>
      <c r="E248">
        <v>14</v>
      </c>
      <c r="F248">
        <v>14</v>
      </c>
      <c r="G248">
        <v>14</v>
      </c>
      <c r="H248" t="s">
        <v>2</v>
      </c>
      <c r="I248">
        <v>61</v>
      </c>
      <c r="J248">
        <v>246.40037202835001</v>
      </c>
      <c r="K248" s="2"/>
      <c r="L248" s="2"/>
      <c r="M248" s="2"/>
      <c r="N248" s="2">
        <f>(F248-E248)*100/F248</f>
        <v>0</v>
      </c>
      <c r="O248" s="2"/>
    </row>
    <row r="249" spans="1:35" hidden="1" x14ac:dyDescent="0.2">
      <c r="A249" t="s">
        <v>55</v>
      </c>
      <c r="B249" t="str">
        <f>RIGHT( A249, LEN(A249)-FIND("/p",A249))</f>
        <v>p20200/p20200-38.txt</v>
      </c>
      <c r="C249" t="str">
        <f>LEFT(B249,FIND("/",B249) -1 )</f>
        <v>p20200</v>
      </c>
      <c r="D249" t="s">
        <v>4</v>
      </c>
      <c r="E249">
        <v>14</v>
      </c>
      <c r="F249">
        <v>14</v>
      </c>
      <c r="G249">
        <v>14</v>
      </c>
      <c r="H249" t="s">
        <v>2</v>
      </c>
      <c r="I249">
        <v>56</v>
      </c>
      <c r="J249">
        <v>94.813949823379502</v>
      </c>
      <c r="K249" s="2"/>
      <c r="L249" s="2"/>
      <c r="M249" s="2"/>
      <c r="N249" s="2">
        <f>(F249-E249)*100/F249</f>
        <v>0</v>
      </c>
      <c r="O249" s="2"/>
    </row>
    <row r="250" spans="1:35" hidden="1" x14ac:dyDescent="0.2">
      <c r="A250" t="s">
        <v>56</v>
      </c>
      <c r="B250" t="str">
        <f>RIGHT( A250, LEN(A250)-FIND("/p",A250))</f>
        <v>p20200/p20200-39.txt</v>
      </c>
      <c r="C250" t="str">
        <f>LEFT(B250,FIND("/",B250) -1 )</f>
        <v>p20200</v>
      </c>
      <c r="D250" t="s">
        <v>4</v>
      </c>
      <c r="E250">
        <v>13</v>
      </c>
      <c r="F250">
        <v>13</v>
      </c>
      <c r="G250">
        <v>13</v>
      </c>
      <c r="H250" t="s">
        <v>2</v>
      </c>
      <c r="I250">
        <v>62</v>
      </c>
      <c r="J250">
        <v>75.594562053680406</v>
      </c>
      <c r="K250" s="2"/>
      <c r="L250" s="2"/>
      <c r="M250" s="2"/>
      <c r="N250" s="2">
        <f>(F250-E250)*100/F250</f>
        <v>0</v>
      </c>
      <c r="O250" s="2"/>
    </row>
    <row r="251" spans="1:35" hidden="1" x14ac:dyDescent="0.2">
      <c r="A251" t="s">
        <v>57</v>
      </c>
      <c r="B251" t="str">
        <f>RIGHT( A251, LEN(A251)-FIND("/p",A251))</f>
        <v>p20200/p20200-40.txt</v>
      </c>
      <c r="C251" t="str">
        <f>LEFT(B251,FIND("/",B251) -1 )</f>
        <v>p20200</v>
      </c>
      <c r="D251" t="s">
        <v>4</v>
      </c>
      <c r="E251">
        <v>15</v>
      </c>
      <c r="F251">
        <v>15</v>
      </c>
      <c r="G251">
        <v>15</v>
      </c>
      <c r="H251" t="s">
        <v>2</v>
      </c>
      <c r="I251">
        <v>57</v>
      </c>
      <c r="J251">
        <v>92.460186958312903</v>
      </c>
      <c r="K251" s="2"/>
      <c r="L251" s="2"/>
      <c r="M251" s="2"/>
      <c r="N251" s="2">
        <f>(F251-E251)*100/F251</f>
        <v>0</v>
      </c>
      <c r="O251" s="2"/>
    </row>
    <row r="252" spans="1:35" hidden="1" x14ac:dyDescent="0.2">
      <c r="A252" t="s">
        <v>48</v>
      </c>
      <c r="B252" t="str">
        <f>RIGHT( A252, LEN(A252)-FIND("/p",A252))</f>
        <v>p20200/p20200-31.txt</v>
      </c>
      <c r="C252" t="str">
        <f>LEFT(B252,FIND("/",B252) -1 )</f>
        <v>p20200</v>
      </c>
      <c r="D252" t="s">
        <v>5</v>
      </c>
      <c r="E252">
        <v>14</v>
      </c>
      <c r="F252">
        <v>14</v>
      </c>
      <c r="G252">
        <v>14</v>
      </c>
      <c r="H252" t="s">
        <v>2</v>
      </c>
      <c r="I252">
        <v>62</v>
      </c>
      <c r="J252">
        <v>196.01139521598799</v>
      </c>
      <c r="K252" s="2">
        <f>AVERAGE(J252:J261)</f>
        <v>152.65337898731212</v>
      </c>
      <c r="L252" s="2">
        <f>COUNTIF(H252:H261,"Optimal")</f>
        <v>7</v>
      </c>
      <c r="M252" s="2">
        <f>AVERAGE(N252:N261)</f>
        <v>11.834677419354838</v>
      </c>
      <c r="N252" s="2">
        <f>(F252-E252)*100/F252</f>
        <v>0</v>
      </c>
      <c r="O252" s="2"/>
    </row>
    <row r="253" spans="1:35" hidden="1" x14ac:dyDescent="0.2">
      <c r="A253" t="s">
        <v>49</v>
      </c>
      <c r="B253" t="str">
        <f>RIGHT( A253, LEN(A253)-FIND("/p",A253))</f>
        <v>p20200/p20200-32.txt</v>
      </c>
      <c r="C253" t="str">
        <f>LEFT(B253,FIND("/",B253) -1 )</f>
        <v>p20200</v>
      </c>
      <c r="D253" t="s">
        <v>5</v>
      </c>
      <c r="E253">
        <v>13</v>
      </c>
      <c r="F253">
        <v>16</v>
      </c>
      <c r="G253">
        <v>14</v>
      </c>
      <c r="H253" t="s">
        <v>28</v>
      </c>
      <c r="I253">
        <v>61</v>
      </c>
      <c r="J253">
        <v>300.00850105285599</v>
      </c>
      <c r="K253" s="2"/>
      <c r="L253" s="2"/>
      <c r="M253" s="2"/>
      <c r="N253" s="2">
        <f>(F253-E253)*100/F253</f>
        <v>18.75</v>
      </c>
      <c r="O253" s="2"/>
    </row>
    <row r="254" spans="1:35" hidden="1" x14ac:dyDescent="0.2">
      <c r="A254" t="s">
        <v>50</v>
      </c>
      <c r="B254" t="str">
        <f>RIGHT( A254, LEN(A254)-FIND("/p",A254))</f>
        <v>p20200/p20200-33.txt</v>
      </c>
      <c r="C254" t="str">
        <f>LEFT(B254,FIND("/",B254) -1 )</f>
        <v>p20200</v>
      </c>
      <c r="D254" t="s">
        <v>5</v>
      </c>
      <c r="E254">
        <v>14</v>
      </c>
      <c r="F254">
        <v>14</v>
      </c>
      <c r="G254">
        <v>14</v>
      </c>
      <c r="H254" t="s">
        <v>2</v>
      </c>
      <c r="I254">
        <v>58</v>
      </c>
      <c r="J254">
        <v>77.876700162887502</v>
      </c>
      <c r="K254" s="2"/>
      <c r="L254" s="2"/>
      <c r="M254" s="2"/>
      <c r="N254" s="2">
        <f>(F254-E254)*100/F254</f>
        <v>0</v>
      </c>
      <c r="O254" s="2"/>
    </row>
    <row r="255" spans="1:35" hidden="1" x14ac:dyDescent="0.2">
      <c r="A255" t="s">
        <v>51</v>
      </c>
      <c r="B255" t="str">
        <f>RIGHT( A255, LEN(A255)-FIND("/p",A255))</f>
        <v>p20200/p20200-34.txt</v>
      </c>
      <c r="C255" t="str">
        <f>LEFT(B255,FIND("/",B255) -1 )</f>
        <v>p20200</v>
      </c>
      <c r="D255" t="s">
        <v>5</v>
      </c>
      <c r="E255">
        <v>14</v>
      </c>
      <c r="F255">
        <v>16</v>
      </c>
      <c r="G255">
        <v>15</v>
      </c>
      <c r="H255" t="s">
        <v>28</v>
      </c>
      <c r="I255">
        <v>58</v>
      </c>
      <c r="J255">
        <v>300.031011104583</v>
      </c>
      <c r="K255" s="2"/>
      <c r="L255" s="2"/>
      <c r="M255" s="2"/>
      <c r="N255" s="2">
        <f>(F255-E255)*100/F255</f>
        <v>12.5</v>
      </c>
      <c r="O255" s="2"/>
    </row>
    <row r="256" spans="1:35" hidden="1" x14ac:dyDescent="0.2">
      <c r="A256" t="s">
        <v>52</v>
      </c>
      <c r="B256" t="str">
        <f>RIGHT( A256, LEN(A256)-FIND("/p",A256))</f>
        <v>p20200/p20200-35.txt</v>
      </c>
      <c r="C256" t="str">
        <f>LEFT(B256,FIND("/",B256) -1 )</f>
        <v>p20200</v>
      </c>
      <c r="D256" t="s">
        <v>5</v>
      </c>
      <c r="E256">
        <v>14</v>
      </c>
      <c r="F256">
        <v>14</v>
      </c>
      <c r="G256">
        <v>14</v>
      </c>
      <c r="H256" t="s">
        <v>2</v>
      </c>
      <c r="I256">
        <v>59</v>
      </c>
      <c r="J256">
        <v>45.455191850662203</v>
      </c>
      <c r="K256" s="2"/>
      <c r="L256" s="2"/>
      <c r="M256" s="2"/>
      <c r="N256" s="2">
        <f>(F256-E256)*100/F256</f>
        <v>0</v>
      </c>
      <c r="O256" s="2"/>
    </row>
    <row r="257" spans="1:15" hidden="1" x14ac:dyDescent="0.2">
      <c r="A257" t="s">
        <v>53</v>
      </c>
      <c r="B257" t="str">
        <f>RIGHT( A257, LEN(A257)-FIND("/p",A257))</f>
        <v>p20200/p20200-36.txt</v>
      </c>
      <c r="C257" t="str">
        <f>LEFT(B257,FIND("/",B257) -1 )</f>
        <v>p20200</v>
      </c>
      <c r="D257" t="s">
        <v>5</v>
      </c>
      <c r="E257">
        <v>14</v>
      </c>
      <c r="F257">
        <v>14</v>
      </c>
      <c r="G257">
        <v>14</v>
      </c>
      <c r="H257" t="s">
        <v>2</v>
      </c>
      <c r="I257">
        <v>65</v>
      </c>
      <c r="J257">
        <v>71.487077951431203</v>
      </c>
      <c r="K257" s="2"/>
      <c r="L257" s="2"/>
      <c r="M257" s="2"/>
      <c r="N257" s="2">
        <f>(F257-E257)*100/F257</f>
        <v>0</v>
      </c>
      <c r="O257" s="2"/>
    </row>
    <row r="258" spans="1:15" hidden="1" x14ac:dyDescent="0.2">
      <c r="A258" t="s">
        <v>54</v>
      </c>
      <c r="B258" t="str">
        <f>RIGHT( A258, LEN(A258)-FIND("/p",A258))</f>
        <v>p20200/p20200-37.txt</v>
      </c>
      <c r="C258" t="str">
        <f>LEFT(B258,FIND("/",B258) -1 )</f>
        <v>p20200</v>
      </c>
      <c r="D258" t="s">
        <v>5</v>
      </c>
      <c r="E258">
        <v>14</v>
      </c>
      <c r="F258">
        <v>14</v>
      </c>
      <c r="G258">
        <v>14</v>
      </c>
      <c r="H258" t="s">
        <v>2</v>
      </c>
      <c r="I258">
        <v>61</v>
      </c>
      <c r="J258">
        <v>30.7999041080474</v>
      </c>
      <c r="K258" s="2"/>
      <c r="L258" s="2"/>
      <c r="M258" s="2"/>
      <c r="N258" s="2">
        <f>(F258-E258)*100/F258</f>
        <v>0</v>
      </c>
      <c r="O258" s="2"/>
    </row>
    <row r="259" spans="1:15" hidden="1" x14ac:dyDescent="0.2">
      <c r="A259" t="s">
        <v>55</v>
      </c>
      <c r="B259" t="str">
        <f>RIGHT( A259, LEN(A259)-FIND("/p",A259))</f>
        <v>p20200/p20200-38.txt</v>
      </c>
      <c r="C259" t="str">
        <f>LEFT(B259,FIND("/",B259) -1 )</f>
        <v>p20200</v>
      </c>
      <c r="D259" t="s">
        <v>5</v>
      </c>
      <c r="E259">
        <v>14</v>
      </c>
      <c r="F259">
        <v>14</v>
      </c>
      <c r="G259">
        <v>14</v>
      </c>
      <c r="H259" t="s">
        <v>2</v>
      </c>
      <c r="I259">
        <v>66</v>
      </c>
      <c r="J259">
        <v>99.691788196563706</v>
      </c>
      <c r="K259" s="2"/>
      <c r="L259" s="2"/>
      <c r="M259" s="2"/>
      <c r="N259" s="2">
        <f>(F259-E259)*100/F259</f>
        <v>0</v>
      </c>
      <c r="O259" s="2"/>
    </row>
    <row r="260" spans="1:15" hidden="1" x14ac:dyDescent="0.2">
      <c r="A260" t="s">
        <v>56</v>
      </c>
      <c r="B260" t="str">
        <f>RIGHT( A260, LEN(A260)-FIND("/p",A260))</f>
        <v>p20200/p20200-39.txt</v>
      </c>
      <c r="C260" t="str">
        <f>LEFT(B260,FIND("/",B260) -1 )</f>
        <v>p20200</v>
      </c>
      <c r="D260" t="s">
        <v>5</v>
      </c>
      <c r="E260">
        <v>8</v>
      </c>
      <c r="F260">
        <v>62</v>
      </c>
      <c r="G260">
        <v>16</v>
      </c>
      <c r="H260" t="s">
        <v>28</v>
      </c>
      <c r="I260">
        <v>62</v>
      </c>
      <c r="J260">
        <v>300.01016807556101</v>
      </c>
      <c r="K260" s="2"/>
      <c r="L260" s="2"/>
      <c r="M260" s="2"/>
      <c r="N260" s="2">
        <f>(F260-E260)*100/F260</f>
        <v>87.096774193548384</v>
      </c>
      <c r="O260" s="2"/>
    </row>
    <row r="261" spans="1:15" hidden="1" x14ac:dyDescent="0.2">
      <c r="A261" t="s">
        <v>57</v>
      </c>
      <c r="B261" t="str">
        <f>RIGHT( A261, LEN(A261)-FIND("/p",A261))</f>
        <v>p20200/p20200-40.txt</v>
      </c>
      <c r="C261" t="str">
        <f>LEFT(B261,FIND("/",B261) -1 )</f>
        <v>p20200</v>
      </c>
      <c r="D261" t="s">
        <v>5</v>
      </c>
      <c r="E261">
        <v>15</v>
      </c>
      <c r="F261">
        <v>15</v>
      </c>
      <c r="G261">
        <v>15</v>
      </c>
      <c r="H261" t="s">
        <v>2</v>
      </c>
      <c r="I261">
        <v>57</v>
      </c>
      <c r="J261">
        <v>105.162052154541</v>
      </c>
      <c r="K261" s="2"/>
      <c r="L261" s="2"/>
      <c r="M261" s="2"/>
      <c r="N261" s="2">
        <f>(F261-E261)*100/F261</f>
        <v>0</v>
      </c>
      <c r="O261" s="2"/>
    </row>
    <row r="262" spans="1:15" hidden="1" x14ac:dyDescent="0.2">
      <c r="A262" t="s">
        <v>48</v>
      </c>
      <c r="B262" t="str">
        <f>RIGHT( A262, LEN(A262)-FIND("/p",A262))</f>
        <v>p20200/p20200-31.txt</v>
      </c>
      <c r="C262" t="str">
        <f>LEFT(B262,FIND("/",B262) -1 )</f>
        <v>p20200</v>
      </c>
      <c r="D262" t="s">
        <v>6</v>
      </c>
      <c r="E262">
        <v>14</v>
      </c>
      <c r="F262">
        <v>14</v>
      </c>
      <c r="G262">
        <v>14</v>
      </c>
      <c r="H262" t="s">
        <v>2</v>
      </c>
      <c r="I262">
        <v>71</v>
      </c>
      <c r="J262">
        <v>217.39767193794199</v>
      </c>
      <c r="K262" s="2">
        <f>AVERAGE(J262:J271)</f>
        <v>156.1997164249419</v>
      </c>
      <c r="L262" s="2">
        <f>COUNTIF(H262:H271,"Optimal")</f>
        <v>7</v>
      </c>
      <c r="M262" s="2">
        <f>AVERAGE(N262:N271)</f>
        <v>13.125</v>
      </c>
      <c r="N262" s="2">
        <f>(F262-E262)*100/F262</f>
        <v>0</v>
      </c>
      <c r="O262" s="2"/>
    </row>
    <row r="263" spans="1:15" hidden="1" x14ac:dyDescent="0.2">
      <c r="A263" t="s">
        <v>49</v>
      </c>
      <c r="B263" t="str">
        <f>RIGHT( A263, LEN(A263)-FIND("/p",A263))</f>
        <v>p20200/p20200-32.txt</v>
      </c>
      <c r="C263" t="str">
        <f>LEFT(B263,FIND("/",B263) -1 )</f>
        <v>p20200</v>
      </c>
      <c r="D263" t="s">
        <v>6</v>
      </c>
      <c r="E263">
        <v>13</v>
      </c>
      <c r="F263">
        <v>16</v>
      </c>
      <c r="G263">
        <v>14</v>
      </c>
      <c r="H263" t="s">
        <v>28</v>
      </c>
      <c r="I263">
        <v>61</v>
      </c>
      <c r="J263">
        <v>300.008719921112</v>
      </c>
      <c r="K263" s="2"/>
      <c r="L263" s="2"/>
      <c r="M263" s="2"/>
      <c r="N263" s="2">
        <f>(F263-E263)*100/F263</f>
        <v>18.75</v>
      </c>
      <c r="O263" s="2"/>
    </row>
    <row r="264" spans="1:15" hidden="1" x14ac:dyDescent="0.2">
      <c r="A264" t="s">
        <v>50</v>
      </c>
      <c r="B264" t="str">
        <f>RIGHT( A264, LEN(A264)-FIND("/p",A264))</f>
        <v>p20200/p20200-33.txt</v>
      </c>
      <c r="C264" t="str">
        <f>LEFT(B264,FIND("/",B264) -1 )</f>
        <v>p20200</v>
      </c>
      <c r="D264" t="s">
        <v>6</v>
      </c>
      <c r="E264">
        <v>14</v>
      </c>
      <c r="F264">
        <v>14</v>
      </c>
      <c r="G264">
        <v>14</v>
      </c>
      <c r="H264" t="s">
        <v>2</v>
      </c>
      <c r="I264">
        <v>62</v>
      </c>
      <c r="J264">
        <v>79.340152978897095</v>
      </c>
      <c r="K264" s="2"/>
      <c r="L264" s="2"/>
      <c r="M264" s="2"/>
      <c r="N264" s="2">
        <f>(F264-E264)*100/F264</f>
        <v>0</v>
      </c>
      <c r="O264" s="2"/>
    </row>
    <row r="265" spans="1:15" hidden="1" x14ac:dyDescent="0.2">
      <c r="A265" t="s">
        <v>51</v>
      </c>
      <c r="B265" t="str">
        <f>RIGHT( A265, LEN(A265)-FIND("/p",A265))</f>
        <v>p20200/p20200-34.txt</v>
      </c>
      <c r="C265" t="str">
        <f>LEFT(B265,FIND("/",B265) -1 )</f>
        <v>p20200</v>
      </c>
      <c r="D265" t="s">
        <v>6</v>
      </c>
      <c r="E265">
        <v>14</v>
      </c>
      <c r="F265">
        <v>16</v>
      </c>
      <c r="G265">
        <v>15</v>
      </c>
      <c r="H265" t="s">
        <v>28</v>
      </c>
      <c r="I265">
        <v>63</v>
      </c>
      <c r="J265">
        <v>300.00689315795898</v>
      </c>
      <c r="K265" s="2"/>
      <c r="L265" s="2"/>
      <c r="M265" s="2"/>
      <c r="N265" s="2">
        <f>(F265-E265)*100/F265</f>
        <v>12.5</v>
      </c>
      <c r="O265" s="2"/>
    </row>
    <row r="266" spans="1:15" hidden="1" x14ac:dyDescent="0.2">
      <c r="A266" t="s">
        <v>52</v>
      </c>
      <c r="B266" t="str">
        <f>RIGHT( A266, LEN(A266)-FIND("/p",A266))</f>
        <v>p20200/p20200-35.txt</v>
      </c>
      <c r="C266" t="str">
        <f>LEFT(B266,FIND("/",B266) -1 )</f>
        <v>p20200</v>
      </c>
      <c r="D266" t="s">
        <v>6</v>
      </c>
      <c r="E266">
        <v>14</v>
      </c>
      <c r="F266">
        <v>14</v>
      </c>
      <c r="G266">
        <v>14</v>
      </c>
      <c r="H266" t="s">
        <v>2</v>
      </c>
      <c r="I266">
        <v>59</v>
      </c>
      <c r="J266">
        <v>49.290044069290097</v>
      </c>
      <c r="K266" s="2"/>
      <c r="L266" s="2"/>
      <c r="M266" s="2"/>
      <c r="N266" s="2">
        <f>(F266-E266)*100/F266</f>
        <v>0</v>
      </c>
      <c r="O266" s="2"/>
    </row>
    <row r="267" spans="1:15" hidden="1" x14ac:dyDescent="0.2">
      <c r="A267" t="s">
        <v>53</v>
      </c>
      <c r="B267" t="str">
        <f>RIGHT( A267, LEN(A267)-FIND("/p",A267))</f>
        <v>p20200/p20200-36.txt</v>
      </c>
      <c r="C267" t="str">
        <f>LEFT(B267,FIND("/",B267) -1 )</f>
        <v>p20200</v>
      </c>
      <c r="D267" t="s">
        <v>6</v>
      </c>
      <c r="E267">
        <v>14</v>
      </c>
      <c r="F267">
        <v>14</v>
      </c>
      <c r="G267">
        <v>14</v>
      </c>
      <c r="H267" t="s">
        <v>2</v>
      </c>
      <c r="I267">
        <v>65</v>
      </c>
      <c r="J267">
        <v>71.450116872787405</v>
      </c>
      <c r="K267" s="2"/>
      <c r="L267" s="2"/>
      <c r="M267" s="2"/>
      <c r="N267" s="2">
        <f>(F267-E267)*100/F267</f>
        <v>0</v>
      </c>
      <c r="O267" s="2"/>
    </row>
    <row r="268" spans="1:15" hidden="1" x14ac:dyDescent="0.2">
      <c r="A268" t="s">
        <v>54</v>
      </c>
      <c r="B268" t="str">
        <f>RIGHT( A268, LEN(A268)-FIND("/p",A268))</f>
        <v>p20200/p20200-37.txt</v>
      </c>
      <c r="C268" t="str">
        <f>LEFT(B268,FIND("/",B268) -1 )</f>
        <v>p20200</v>
      </c>
      <c r="D268" t="s">
        <v>6</v>
      </c>
      <c r="E268">
        <v>14</v>
      </c>
      <c r="F268">
        <v>14</v>
      </c>
      <c r="G268">
        <v>14</v>
      </c>
      <c r="H268" t="s">
        <v>2</v>
      </c>
      <c r="I268">
        <v>61</v>
      </c>
      <c r="J268">
        <v>31.561900138854899</v>
      </c>
      <c r="K268" s="2"/>
      <c r="L268" s="2"/>
      <c r="M268" s="2"/>
      <c r="N268" s="2">
        <f>(F268-E268)*100/F268</f>
        <v>0</v>
      </c>
      <c r="O268" s="2"/>
    </row>
    <row r="269" spans="1:15" hidden="1" x14ac:dyDescent="0.2">
      <c r="A269" t="s">
        <v>55</v>
      </c>
      <c r="B269" t="str">
        <f>RIGHT( A269, LEN(A269)-FIND("/p",A269))</f>
        <v>p20200/p20200-38.txt</v>
      </c>
      <c r="C269" t="str">
        <f>LEFT(B269,FIND("/",B269) -1 )</f>
        <v>p20200</v>
      </c>
      <c r="D269" t="s">
        <v>6</v>
      </c>
      <c r="E269">
        <v>14</v>
      </c>
      <c r="F269">
        <v>14</v>
      </c>
      <c r="G269">
        <v>14</v>
      </c>
      <c r="H269" t="s">
        <v>2</v>
      </c>
      <c r="I269">
        <v>52</v>
      </c>
      <c r="J269">
        <v>99.648126125335693</v>
      </c>
      <c r="K269" s="2"/>
      <c r="L269" s="2"/>
      <c r="M269" s="2"/>
      <c r="N269" s="2">
        <f>(F269-E269)*100/F269</f>
        <v>0</v>
      </c>
      <c r="O269" s="2"/>
    </row>
    <row r="270" spans="1:15" hidden="1" x14ac:dyDescent="0.2">
      <c r="A270" t="s">
        <v>56</v>
      </c>
      <c r="B270" t="str">
        <f>RIGHT( A270, LEN(A270)-FIND("/p",A270))</f>
        <v>p20200/p20200-39.txt</v>
      </c>
      <c r="C270" t="str">
        <f>LEFT(B270,FIND("/",B270) -1 )</f>
        <v>p20200</v>
      </c>
      <c r="D270" t="s">
        <v>6</v>
      </c>
      <c r="E270">
        <v>0</v>
      </c>
      <c r="F270">
        <v>62</v>
      </c>
      <c r="G270">
        <v>16</v>
      </c>
      <c r="H270" t="s">
        <v>28</v>
      </c>
      <c r="I270">
        <v>62</v>
      </c>
      <c r="J270">
        <v>300.19477200508101</v>
      </c>
      <c r="K270" s="2"/>
      <c r="L270" s="2"/>
      <c r="M270" s="2"/>
      <c r="N270" s="2">
        <f>(F270-E270)*100/F270</f>
        <v>100</v>
      </c>
      <c r="O270" s="2"/>
    </row>
    <row r="271" spans="1:15" hidden="1" x14ac:dyDescent="0.2">
      <c r="A271" t="s">
        <v>57</v>
      </c>
      <c r="B271" t="str">
        <f>RIGHT( A271, LEN(A271)-FIND("/p",A271))</f>
        <v>p20200/p20200-40.txt</v>
      </c>
      <c r="C271" t="str">
        <f>LEFT(B271,FIND("/",B271) -1 )</f>
        <v>p20200</v>
      </c>
      <c r="D271" t="s">
        <v>6</v>
      </c>
      <c r="E271">
        <v>15</v>
      </c>
      <c r="F271">
        <v>15</v>
      </c>
      <c r="G271">
        <v>15</v>
      </c>
      <c r="H271" t="s">
        <v>2</v>
      </c>
      <c r="I271">
        <v>60</v>
      </c>
      <c r="J271">
        <v>113.09876704216001</v>
      </c>
      <c r="K271" s="2"/>
      <c r="L271" s="2"/>
      <c r="M271" s="2"/>
      <c r="N271" s="2">
        <f>(F271-E271)*100/F271</f>
        <v>0</v>
      </c>
      <c r="O271" s="2"/>
    </row>
    <row r="272" spans="1:15" hidden="1" x14ac:dyDescent="0.2">
      <c r="A272" t="s">
        <v>48</v>
      </c>
      <c r="B272" t="str">
        <f>RIGHT( A272, LEN(A272)-FIND("/p",A272))</f>
        <v>p20200/p20200-31.txt</v>
      </c>
      <c r="C272" t="str">
        <f>LEFT(B272,FIND("/",B272) -1 )</f>
        <v>p20200</v>
      </c>
      <c r="D272" t="s">
        <v>7</v>
      </c>
      <c r="E272">
        <v>14</v>
      </c>
      <c r="F272">
        <v>14</v>
      </c>
      <c r="G272">
        <v>14</v>
      </c>
      <c r="H272" t="s">
        <v>2</v>
      </c>
      <c r="I272">
        <v>67</v>
      </c>
      <c r="J272">
        <v>263.77288508415199</v>
      </c>
      <c r="K272" s="2">
        <f>AVERAGE(J272:J281)</f>
        <v>159.33280558586097</v>
      </c>
      <c r="L272" s="2">
        <f>COUNTIF(H272:H281,"Optimal")</f>
        <v>7</v>
      </c>
      <c r="M272" s="2">
        <f>AVERAGE(N272:N281)</f>
        <v>10.738636363636363</v>
      </c>
      <c r="N272" s="2">
        <f>(F272-E272)*100/F272</f>
        <v>0</v>
      </c>
      <c r="O272" s="2"/>
    </row>
    <row r="273" spans="1:15" hidden="1" x14ac:dyDescent="0.2">
      <c r="A273" t="s">
        <v>49</v>
      </c>
      <c r="B273" t="str">
        <f>RIGHT( A273, LEN(A273)-FIND("/p",A273))</f>
        <v>p20200/p20200-32.txt</v>
      </c>
      <c r="C273" t="str">
        <f>LEFT(B273,FIND("/",B273) -1 )</f>
        <v>p20200</v>
      </c>
      <c r="D273" t="s">
        <v>7</v>
      </c>
      <c r="E273">
        <v>11</v>
      </c>
      <c r="F273">
        <v>16</v>
      </c>
      <c r="G273">
        <v>14</v>
      </c>
      <c r="H273" t="s">
        <v>28</v>
      </c>
      <c r="I273">
        <v>61</v>
      </c>
      <c r="J273">
        <v>300.00882601737902</v>
      </c>
      <c r="K273" s="2"/>
      <c r="L273" s="2"/>
      <c r="M273" s="2"/>
      <c r="N273" s="2">
        <f>(F273-E273)*100/F273</f>
        <v>31.25</v>
      </c>
      <c r="O273" s="2"/>
    </row>
    <row r="274" spans="1:15" hidden="1" x14ac:dyDescent="0.2">
      <c r="A274" t="s">
        <v>50</v>
      </c>
      <c r="B274" t="str">
        <f>RIGHT( A274, LEN(A274)-FIND("/p",A274))</f>
        <v>p20200/p20200-33.txt</v>
      </c>
      <c r="C274" t="str">
        <f>LEFT(B274,FIND("/",B274) -1 )</f>
        <v>p20200</v>
      </c>
      <c r="D274" t="s">
        <v>7</v>
      </c>
      <c r="E274">
        <v>14</v>
      </c>
      <c r="F274">
        <v>14</v>
      </c>
      <c r="G274">
        <v>14</v>
      </c>
      <c r="H274" t="s">
        <v>2</v>
      </c>
      <c r="I274">
        <v>62</v>
      </c>
      <c r="J274">
        <v>79.907640933990393</v>
      </c>
      <c r="K274" s="2"/>
      <c r="L274" s="2"/>
      <c r="M274" s="2"/>
      <c r="N274" s="2">
        <f>(F274-E274)*100/F274</f>
        <v>0</v>
      </c>
      <c r="O274" s="2"/>
    </row>
    <row r="275" spans="1:15" hidden="1" x14ac:dyDescent="0.2">
      <c r="A275" t="s">
        <v>51</v>
      </c>
      <c r="B275" t="str">
        <f>RIGHT( A275, LEN(A275)-FIND("/p",A275))</f>
        <v>p20200/p20200-34.txt</v>
      </c>
      <c r="C275" t="str">
        <f>LEFT(B275,FIND("/",B275) -1 )</f>
        <v>p20200</v>
      </c>
      <c r="D275" t="s">
        <v>7</v>
      </c>
      <c r="E275">
        <v>14</v>
      </c>
      <c r="F275">
        <v>16</v>
      </c>
      <c r="G275">
        <v>15</v>
      </c>
      <c r="H275" t="s">
        <v>28</v>
      </c>
      <c r="I275">
        <v>57</v>
      </c>
      <c r="J275">
        <v>300.00795602798399</v>
      </c>
      <c r="K275" s="2"/>
      <c r="L275" s="2"/>
      <c r="M275" s="2"/>
      <c r="N275" s="2">
        <f>(F275-E275)*100/F275</f>
        <v>12.5</v>
      </c>
      <c r="O275" s="2"/>
    </row>
    <row r="276" spans="1:15" hidden="1" x14ac:dyDescent="0.2">
      <c r="A276" t="s">
        <v>52</v>
      </c>
      <c r="B276" t="str">
        <f>RIGHT( A276, LEN(A276)-FIND("/p",A276))</f>
        <v>p20200/p20200-35.txt</v>
      </c>
      <c r="C276" t="str">
        <f>LEFT(B276,FIND("/",B276) -1 )</f>
        <v>p20200</v>
      </c>
      <c r="D276" t="s">
        <v>7</v>
      </c>
      <c r="E276">
        <v>14</v>
      </c>
      <c r="F276">
        <v>14</v>
      </c>
      <c r="G276">
        <v>14</v>
      </c>
      <c r="H276" t="s">
        <v>2</v>
      </c>
      <c r="I276">
        <v>59</v>
      </c>
      <c r="J276">
        <v>42.940631151199298</v>
      </c>
      <c r="K276" s="2"/>
      <c r="L276" s="2"/>
      <c r="M276" s="2"/>
      <c r="N276" s="2">
        <f>(F276-E276)*100/F276</f>
        <v>0</v>
      </c>
      <c r="O276" s="2"/>
    </row>
    <row r="277" spans="1:15" hidden="1" x14ac:dyDescent="0.2">
      <c r="A277" t="s">
        <v>53</v>
      </c>
      <c r="B277" t="str">
        <f>RIGHT( A277, LEN(A277)-FIND("/p",A277))</f>
        <v>p20200/p20200-36.txt</v>
      </c>
      <c r="C277" t="str">
        <f>LEFT(B277,FIND("/",B277) -1 )</f>
        <v>p20200</v>
      </c>
      <c r="D277" t="s">
        <v>7</v>
      </c>
      <c r="E277">
        <v>14</v>
      </c>
      <c r="F277">
        <v>14</v>
      </c>
      <c r="G277">
        <v>14</v>
      </c>
      <c r="H277" t="s">
        <v>2</v>
      </c>
      <c r="I277">
        <v>63</v>
      </c>
      <c r="J277">
        <v>75.489420890808105</v>
      </c>
      <c r="K277" s="2"/>
      <c r="L277" s="2"/>
      <c r="M277" s="2"/>
      <c r="N277" s="2">
        <f>(F277-E277)*100/F277</f>
        <v>0</v>
      </c>
      <c r="O277" s="2"/>
    </row>
    <row r="278" spans="1:15" hidden="1" x14ac:dyDescent="0.2">
      <c r="A278" t="s">
        <v>54</v>
      </c>
      <c r="B278" t="str">
        <f>RIGHT( A278, LEN(A278)-FIND("/p",A278))</f>
        <v>p20200/p20200-37.txt</v>
      </c>
      <c r="C278" t="str">
        <f>LEFT(B278,FIND("/",B278) -1 )</f>
        <v>p20200</v>
      </c>
      <c r="D278" t="s">
        <v>7</v>
      </c>
      <c r="E278">
        <v>14</v>
      </c>
      <c r="F278">
        <v>14</v>
      </c>
      <c r="G278">
        <v>14</v>
      </c>
      <c r="H278" t="s">
        <v>2</v>
      </c>
      <c r="I278">
        <v>61</v>
      </c>
      <c r="J278">
        <v>34.016346931457498</v>
      </c>
      <c r="K278" s="2"/>
      <c r="L278" s="2"/>
      <c r="M278" s="2"/>
      <c r="N278" s="2">
        <f>(F278-E278)*100/F278</f>
        <v>0</v>
      </c>
      <c r="O278" s="2"/>
    </row>
    <row r="279" spans="1:15" hidden="1" x14ac:dyDescent="0.2">
      <c r="A279" t="s">
        <v>55</v>
      </c>
      <c r="B279" t="str">
        <f>RIGHT( A279, LEN(A279)-FIND("/p",A279))</f>
        <v>p20200/p20200-38.txt</v>
      </c>
      <c r="C279" t="str">
        <f>LEFT(B279,FIND("/",B279) -1 )</f>
        <v>p20200</v>
      </c>
      <c r="D279" t="s">
        <v>7</v>
      </c>
      <c r="E279">
        <v>14</v>
      </c>
      <c r="F279">
        <v>14</v>
      </c>
      <c r="G279">
        <v>14</v>
      </c>
      <c r="H279" t="s">
        <v>2</v>
      </c>
      <c r="I279">
        <v>66</v>
      </c>
      <c r="J279">
        <v>101.27153301238999</v>
      </c>
      <c r="K279" s="2"/>
      <c r="L279" s="2"/>
      <c r="M279" s="2"/>
      <c r="N279" s="2">
        <f>(F279-E279)*100/F279</f>
        <v>0</v>
      </c>
      <c r="O279" s="2"/>
    </row>
    <row r="280" spans="1:15" hidden="1" x14ac:dyDescent="0.2">
      <c r="A280" t="s">
        <v>56</v>
      </c>
      <c r="B280" t="str">
        <f>RIGHT( A280, LEN(A280)-FIND("/p",A280))</f>
        <v>p20200/p20200-39.txt</v>
      </c>
      <c r="C280" t="str">
        <f>LEFT(B280,FIND("/",B280) -1 )</f>
        <v>p20200</v>
      </c>
      <c r="D280" t="s">
        <v>7</v>
      </c>
      <c r="E280">
        <v>8</v>
      </c>
      <c r="F280">
        <v>22</v>
      </c>
      <c r="G280">
        <v>16</v>
      </c>
      <c r="H280" t="s">
        <v>28</v>
      </c>
      <c r="I280">
        <v>60</v>
      </c>
      <c r="J280">
        <v>300.01039290428099</v>
      </c>
      <c r="K280" s="2"/>
      <c r="L280" s="2"/>
      <c r="M280" s="2"/>
      <c r="N280" s="2">
        <f>(F280-E280)*100/F280</f>
        <v>63.636363636363633</v>
      </c>
      <c r="O280" s="2"/>
    </row>
    <row r="281" spans="1:15" hidden="1" x14ac:dyDescent="0.2">
      <c r="A281" t="s">
        <v>57</v>
      </c>
      <c r="B281" t="str">
        <f>RIGHT( A281, LEN(A281)-FIND("/p",A281))</f>
        <v>p20200/p20200-40.txt</v>
      </c>
      <c r="C281" t="str">
        <f>LEFT(B281,FIND("/",B281) -1 )</f>
        <v>p20200</v>
      </c>
      <c r="D281" t="s">
        <v>7</v>
      </c>
      <c r="E281">
        <v>15</v>
      </c>
      <c r="F281">
        <v>15</v>
      </c>
      <c r="G281">
        <v>15</v>
      </c>
      <c r="H281" t="s">
        <v>2</v>
      </c>
      <c r="I281">
        <v>58</v>
      </c>
      <c r="J281">
        <v>95.902422904968205</v>
      </c>
      <c r="K281" s="2"/>
      <c r="L281" s="2"/>
      <c r="M281" s="2"/>
      <c r="N281" s="2">
        <f>(F281-E281)*100/F281</f>
        <v>0</v>
      </c>
      <c r="O281" s="2"/>
    </row>
    <row r="282" spans="1:15" hidden="1" x14ac:dyDescent="0.2">
      <c r="A282" t="s">
        <v>48</v>
      </c>
      <c r="B282" t="str">
        <f>RIGHT( A282, LEN(A282)-FIND("/p",A282))</f>
        <v>p20200/p20200-31.txt</v>
      </c>
      <c r="C282" t="str">
        <f>LEFT(B282,FIND("/",B282) -1 )</f>
        <v>p20200</v>
      </c>
      <c r="D282" t="s">
        <v>3</v>
      </c>
      <c r="E282">
        <v>14</v>
      </c>
      <c r="F282">
        <v>14</v>
      </c>
      <c r="G282">
        <v>14</v>
      </c>
      <c r="H282" t="s">
        <v>2</v>
      </c>
      <c r="I282">
        <v>65</v>
      </c>
      <c r="J282">
        <v>56.000832080841001</v>
      </c>
      <c r="K282" s="2">
        <f>AVERAGE(J282:J291)</f>
        <v>111.59183208942383</v>
      </c>
      <c r="L282" s="2">
        <f>COUNTIF(H282:H291,"Optimal")</f>
        <v>8</v>
      </c>
      <c r="M282" s="2">
        <f>AVERAGE(N282:N291)</f>
        <v>15.64663023679417</v>
      </c>
      <c r="N282" s="2">
        <f>(F282-E282)*100/F282</f>
        <v>0</v>
      </c>
      <c r="O282" s="2"/>
    </row>
    <row r="283" spans="1:15" hidden="1" x14ac:dyDescent="0.2">
      <c r="A283" t="s">
        <v>49</v>
      </c>
      <c r="B283" t="str">
        <f>RIGHT( A283, LEN(A283)-FIND("/p",A283))</f>
        <v>p20200/p20200-32.txt</v>
      </c>
      <c r="C283" t="str">
        <f>LEFT(B283,FIND("/",B283) -1 )</f>
        <v>p20200</v>
      </c>
      <c r="D283" t="s">
        <v>3</v>
      </c>
      <c r="E283">
        <v>13</v>
      </c>
      <c r="F283">
        <v>61</v>
      </c>
      <c r="G283">
        <v>13</v>
      </c>
      <c r="H283" t="s">
        <v>28</v>
      </c>
      <c r="I283">
        <v>61</v>
      </c>
      <c r="J283">
        <v>300.00844383239701</v>
      </c>
      <c r="K283" s="2"/>
      <c r="L283" s="2"/>
      <c r="M283" s="2"/>
      <c r="N283" s="2">
        <f>(F283-E283)*100/F283</f>
        <v>78.688524590163937</v>
      </c>
      <c r="O283" s="2"/>
    </row>
    <row r="284" spans="1:15" hidden="1" x14ac:dyDescent="0.2">
      <c r="A284" t="s">
        <v>50</v>
      </c>
      <c r="B284" t="str">
        <f>RIGHT( A284, LEN(A284)-FIND("/p",A284))</f>
        <v>p20200/p20200-33.txt</v>
      </c>
      <c r="C284" t="str">
        <f>LEFT(B284,FIND("/",B284) -1 )</f>
        <v>p20200</v>
      </c>
      <c r="D284" t="s">
        <v>3</v>
      </c>
      <c r="E284">
        <v>14</v>
      </c>
      <c r="F284">
        <v>14</v>
      </c>
      <c r="G284">
        <v>14</v>
      </c>
      <c r="H284" t="s">
        <v>2</v>
      </c>
      <c r="I284">
        <v>57</v>
      </c>
      <c r="J284">
        <v>73.460932970046997</v>
      </c>
      <c r="K284" s="2"/>
      <c r="L284" s="2"/>
      <c r="M284" s="2"/>
      <c r="N284" s="2">
        <f>(F284-E284)*100/F284</f>
        <v>0</v>
      </c>
      <c r="O284" s="2"/>
    </row>
    <row r="285" spans="1:15" hidden="1" x14ac:dyDescent="0.2">
      <c r="A285" t="s">
        <v>51</v>
      </c>
      <c r="B285" t="str">
        <f>RIGHT( A285, LEN(A285)-FIND("/p",A285))</f>
        <v>p20200/p20200-34.txt</v>
      </c>
      <c r="C285" t="str">
        <f>LEFT(B285,FIND("/",B285) -1 )</f>
        <v>p20200</v>
      </c>
      <c r="D285" t="s">
        <v>3</v>
      </c>
      <c r="E285">
        <v>14</v>
      </c>
      <c r="F285">
        <v>63</v>
      </c>
      <c r="G285">
        <v>14</v>
      </c>
      <c r="H285" t="s">
        <v>28</v>
      </c>
      <c r="I285">
        <v>63</v>
      </c>
      <c r="J285">
        <v>300.02851700782702</v>
      </c>
      <c r="K285" s="2"/>
      <c r="L285" s="2"/>
      <c r="M285" s="2"/>
      <c r="N285" s="2">
        <f>(F285-E285)*100/F285</f>
        <v>77.777777777777771</v>
      </c>
      <c r="O285" s="2"/>
    </row>
    <row r="286" spans="1:15" hidden="1" x14ac:dyDescent="0.2">
      <c r="A286" t="s">
        <v>52</v>
      </c>
      <c r="B286" t="str">
        <f>RIGHT( A286, LEN(A286)-FIND("/p",A286))</f>
        <v>p20200/p20200-35.txt</v>
      </c>
      <c r="C286" t="str">
        <f>LEFT(B286,FIND("/",B286) -1 )</f>
        <v>p20200</v>
      </c>
      <c r="D286" t="s">
        <v>3</v>
      </c>
      <c r="E286">
        <v>14</v>
      </c>
      <c r="F286">
        <v>14</v>
      </c>
      <c r="G286">
        <v>14</v>
      </c>
      <c r="H286" t="s">
        <v>2</v>
      </c>
      <c r="I286">
        <v>59</v>
      </c>
      <c r="J286">
        <v>42.067453861236501</v>
      </c>
      <c r="K286" s="2"/>
      <c r="L286" s="2"/>
      <c r="M286" s="2"/>
      <c r="N286" s="2">
        <f>(F286-E286)*100/F286</f>
        <v>0</v>
      </c>
      <c r="O286" s="2"/>
    </row>
    <row r="287" spans="1:15" hidden="1" x14ac:dyDescent="0.2">
      <c r="A287" t="s">
        <v>53</v>
      </c>
      <c r="B287" t="str">
        <f>RIGHT( A287, LEN(A287)-FIND("/p",A287))</f>
        <v>p20200/p20200-36.txt</v>
      </c>
      <c r="C287" t="str">
        <f>LEFT(B287,FIND("/",B287) -1 )</f>
        <v>p20200</v>
      </c>
      <c r="D287" t="s">
        <v>3</v>
      </c>
      <c r="E287">
        <v>14</v>
      </c>
      <c r="F287">
        <v>14</v>
      </c>
      <c r="G287">
        <v>14</v>
      </c>
      <c r="H287" t="s">
        <v>2</v>
      </c>
      <c r="I287">
        <v>65</v>
      </c>
      <c r="J287">
        <v>55.923321008682201</v>
      </c>
      <c r="K287" s="2"/>
      <c r="L287" s="2"/>
      <c r="M287" s="2"/>
      <c r="N287" s="2">
        <f>(F287-E287)*100/F287</f>
        <v>0</v>
      </c>
      <c r="O287" s="2"/>
    </row>
    <row r="288" spans="1:15" hidden="1" x14ac:dyDescent="0.2">
      <c r="A288" t="s">
        <v>54</v>
      </c>
      <c r="B288" t="str">
        <f>RIGHT( A288, LEN(A288)-FIND("/p",A288))</f>
        <v>p20200/p20200-37.txt</v>
      </c>
      <c r="C288" t="str">
        <f>LEFT(B288,FIND("/",B288) -1 )</f>
        <v>p20200</v>
      </c>
      <c r="D288" t="s">
        <v>3</v>
      </c>
      <c r="E288">
        <v>14</v>
      </c>
      <c r="F288">
        <v>14</v>
      </c>
      <c r="G288">
        <v>14</v>
      </c>
      <c r="H288" t="s">
        <v>2</v>
      </c>
      <c r="I288">
        <v>61</v>
      </c>
      <c r="J288">
        <v>32.744734048843299</v>
      </c>
      <c r="K288" s="2"/>
      <c r="L288" s="2"/>
      <c r="M288" s="2"/>
      <c r="N288" s="2">
        <f>(F288-E288)*100/F288</f>
        <v>0</v>
      </c>
      <c r="O288" s="2"/>
    </row>
    <row r="289" spans="1:35" hidden="1" x14ac:dyDescent="0.2">
      <c r="A289" t="s">
        <v>55</v>
      </c>
      <c r="B289" t="str">
        <f>RIGHT( A289, LEN(A289)-FIND("/p",A289))</f>
        <v>p20200/p20200-38.txt</v>
      </c>
      <c r="C289" t="str">
        <f>LEFT(B289,FIND("/",B289) -1 )</f>
        <v>p20200</v>
      </c>
      <c r="D289" t="s">
        <v>3</v>
      </c>
      <c r="E289">
        <v>14</v>
      </c>
      <c r="F289">
        <v>14</v>
      </c>
      <c r="G289">
        <v>14</v>
      </c>
      <c r="H289" t="s">
        <v>2</v>
      </c>
      <c r="I289">
        <v>62</v>
      </c>
      <c r="J289">
        <v>100.799501895904</v>
      </c>
      <c r="K289" s="2"/>
      <c r="L289" s="2"/>
      <c r="M289" s="2"/>
      <c r="N289" s="2">
        <f>(F289-E289)*100/F289</f>
        <v>0</v>
      </c>
      <c r="O289" s="2"/>
    </row>
    <row r="290" spans="1:35" hidden="1" x14ac:dyDescent="0.2">
      <c r="A290" t="s">
        <v>56</v>
      </c>
      <c r="B290" t="str">
        <f>RIGHT( A290, LEN(A290)-FIND("/p",A290))</f>
        <v>p20200/p20200-39.txt</v>
      </c>
      <c r="C290" t="str">
        <f>LEFT(B290,FIND("/",B290) -1 )</f>
        <v>p20200</v>
      </c>
      <c r="D290" t="s">
        <v>3</v>
      </c>
      <c r="E290">
        <v>13</v>
      </c>
      <c r="F290">
        <v>13</v>
      </c>
      <c r="G290">
        <v>13</v>
      </c>
      <c r="H290" t="s">
        <v>2</v>
      </c>
      <c r="I290">
        <v>58</v>
      </c>
      <c r="J290">
        <v>47.261037111282299</v>
      </c>
      <c r="K290" s="2"/>
      <c r="L290" s="2"/>
      <c r="M290" s="2"/>
      <c r="N290" s="2">
        <f>(F290-E290)*100/F290</f>
        <v>0</v>
      </c>
      <c r="O290" s="2"/>
    </row>
    <row r="291" spans="1:35" hidden="1" x14ac:dyDescent="0.2">
      <c r="A291" t="s">
        <v>57</v>
      </c>
      <c r="B291" t="str">
        <f>RIGHT( A291, LEN(A291)-FIND("/p",A291))</f>
        <v>p20200/p20200-40.txt</v>
      </c>
      <c r="C291" t="str">
        <f>LEFT(B291,FIND("/",B291) -1 )</f>
        <v>p20200</v>
      </c>
      <c r="D291" t="s">
        <v>3</v>
      </c>
      <c r="E291">
        <v>15</v>
      </c>
      <c r="F291">
        <v>15</v>
      </c>
      <c r="G291">
        <v>15</v>
      </c>
      <c r="H291" t="s">
        <v>2</v>
      </c>
      <c r="I291">
        <v>54</v>
      </c>
      <c r="J291">
        <v>107.623547077178</v>
      </c>
      <c r="K291" s="2"/>
      <c r="L291" s="2"/>
      <c r="M291" s="2"/>
      <c r="N291" s="2">
        <f>(F291-E291)*100/F291</f>
        <v>0</v>
      </c>
      <c r="O291" s="2"/>
    </row>
    <row r="292" spans="1:35" hidden="1" x14ac:dyDescent="0.2">
      <c r="A292" t="s">
        <v>48</v>
      </c>
      <c r="B292" t="str">
        <f>RIGHT( A292, LEN(A292)-FIND("/p",A292))</f>
        <v>p20200/p20200-31.txt</v>
      </c>
      <c r="C292" t="str">
        <f>LEFT(B292,FIND("/",B292) -1 )</f>
        <v>p20200</v>
      </c>
      <c r="D292" t="s">
        <v>1</v>
      </c>
      <c r="E292">
        <v>13</v>
      </c>
      <c r="F292">
        <v>15</v>
      </c>
      <c r="G292">
        <v>15</v>
      </c>
      <c r="H292" t="s">
        <v>28</v>
      </c>
      <c r="I292">
        <v>58</v>
      </c>
      <c r="J292">
        <v>300.033052921295</v>
      </c>
      <c r="K292" s="2">
        <f>AVERAGE(J292:J301)</f>
        <v>279.37496693134273</v>
      </c>
      <c r="L292" s="2">
        <f>COUNTIF(H292:H301,"Optimal")</f>
        <v>1</v>
      </c>
      <c r="M292" s="2">
        <f>AVERAGE(N292:N301)</f>
        <v>12.486111111108778</v>
      </c>
      <c r="N292" s="2">
        <f>(F292-E292)*100/F292</f>
        <v>13.333333333333334</v>
      </c>
      <c r="O292" s="2"/>
    </row>
    <row r="293" spans="1:35" hidden="1" x14ac:dyDescent="0.2">
      <c r="A293" t="s">
        <v>49</v>
      </c>
      <c r="B293" t="str">
        <f>RIGHT( A293, LEN(A293)-FIND("/p",A293))</f>
        <v>p20200/p20200-32.txt</v>
      </c>
      <c r="C293" t="str">
        <f>LEFT(B293,FIND("/",B293) -1 )</f>
        <v>p20200</v>
      </c>
      <c r="D293" t="s">
        <v>1</v>
      </c>
      <c r="E293">
        <v>14.000000000003499</v>
      </c>
      <c r="F293">
        <v>15</v>
      </c>
      <c r="G293">
        <v>15</v>
      </c>
      <c r="H293" t="s">
        <v>28</v>
      </c>
      <c r="I293">
        <v>61</v>
      </c>
      <c r="J293">
        <v>300.03289008140501</v>
      </c>
      <c r="K293" s="2"/>
      <c r="L293" s="2"/>
      <c r="M293" s="2"/>
      <c r="N293" s="2">
        <f>(F293-E293)*100/F293</f>
        <v>6.6666666666433372</v>
      </c>
      <c r="O293" s="2"/>
    </row>
    <row r="294" spans="1:35" hidden="1" x14ac:dyDescent="0.2">
      <c r="A294" t="s">
        <v>50</v>
      </c>
      <c r="B294" t="str">
        <f>RIGHT( A294, LEN(A294)-FIND("/p",A294))</f>
        <v>p20200/p20200-33.txt</v>
      </c>
      <c r="C294" t="str">
        <f>LEFT(B294,FIND("/",B294) -1 )</f>
        <v>p20200</v>
      </c>
      <c r="D294" t="s">
        <v>1</v>
      </c>
      <c r="E294">
        <v>14</v>
      </c>
      <c r="F294">
        <v>15</v>
      </c>
      <c r="G294">
        <v>15</v>
      </c>
      <c r="H294" t="s">
        <v>28</v>
      </c>
      <c r="I294">
        <v>58</v>
      </c>
      <c r="J294">
        <v>300.05639314651398</v>
      </c>
      <c r="K294" s="2"/>
      <c r="L294" s="2"/>
      <c r="M294" s="2"/>
      <c r="N294" s="2">
        <f>(F294-E294)*100/F294</f>
        <v>6.666666666666667</v>
      </c>
      <c r="O294" s="2"/>
    </row>
    <row r="295" spans="1:35" hidden="1" x14ac:dyDescent="0.2">
      <c r="A295" t="s">
        <v>51</v>
      </c>
      <c r="B295" t="str">
        <f>RIGHT( A295, LEN(A295)-FIND("/p",A295))</f>
        <v>p20200/p20200-34.txt</v>
      </c>
      <c r="C295" t="str">
        <f>LEFT(B295,FIND("/",B295) -1 )</f>
        <v>p20200</v>
      </c>
      <c r="D295" t="s">
        <v>1</v>
      </c>
      <c r="E295">
        <v>13</v>
      </c>
      <c r="F295">
        <v>18</v>
      </c>
      <c r="G295">
        <v>18</v>
      </c>
      <c r="H295" t="s">
        <v>28</v>
      </c>
      <c r="I295">
        <v>58</v>
      </c>
      <c r="J295">
        <v>300.03317689895601</v>
      </c>
      <c r="K295" s="2"/>
      <c r="L295" s="2"/>
      <c r="M295" s="2"/>
      <c r="N295" s="2">
        <f>(F295-E295)*100/F295</f>
        <v>27.777777777777779</v>
      </c>
      <c r="O295" s="2"/>
    </row>
    <row r="296" spans="1:35" hidden="1" x14ac:dyDescent="0.2">
      <c r="A296" t="s">
        <v>52</v>
      </c>
      <c r="B296" t="str">
        <f>RIGHT( A296, LEN(A296)-FIND("/p",A296))</f>
        <v>p20200/p20200-35.txt</v>
      </c>
      <c r="C296" t="str">
        <f>LEFT(B296,FIND("/",B296) -1 )</f>
        <v>p20200</v>
      </c>
      <c r="D296" t="s">
        <v>1</v>
      </c>
      <c r="E296">
        <v>13</v>
      </c>
      <c r="F296">
        <v>15</v>
      </c>
      <c r="G296">
        <v>15</v>
      </c>
      <c r="H296" t="s">
        <v>28</v>
      </c>
      <c r="I296">
        <v>59</v>
      </c>
      <c r="J296">
        <v>300.03480315208401</v>
      </c>
      <c r="K296" s="2"/>
      <c r="L296" s="2"/>
      <c r="M296" s="2"/>
      <c r="N296" s="2">
        <f>(F296-E296)*100/F296</f>
        <v>13.333333333333334</v>
      </c>
      <c r="O296" s="2"/>
    </row>
    <row r="297" spans="1:35" hidden="1" x14ac:dyDescent="0.2">
      <c r="A297" t="s">
        <v>53</v>
      </c>
      <c r="B297" t="str">
        <f>RIGHT( A297, LEN(A297)-FIND("/p",A297))</f>
        <v>p20200/p20200-36.txt</v>
      </c>
      <c r="C297" t="str">
        <f>LEFT(B297,FIND("/",B297) -1 )</f>
        <v>p20200</v>
      </c>
      <c r="D297" t="s">
        <v>1</v>
      </c>
      <c r="E297">
        <v>14</v>
      </c>
      <c r="F297">
        <v>16</v>
      </c>
      <c r="G297">
        <v>16</v>
      </c>
      <c r="H297" t="s">
        <v>28</v>
      </c>
      <c r="I297">
        <v>65</v>
      </c>
      <c r="J297">
        <v>300.03366303443897</v>
      </c>
      <c r="K297" s="2"/>
      <c r="L297" s="2"/>
      <c r="M297" s="2"/>
      <c r="N297" s="2">
        <f>(F297-E297)*100/F297</f>
        <v>12.5</v>
      </c>
      <c r="O297" s="2"/>
    </row>
    <row r="298" spans="1:35" hidden="1" x14ac:dyDescent="0.2">
      <c r="A298" t="s">
        <v>54</v>
      </c>
      <c r="B298" t="str">
        <f>RIGHT( A298, LEN(A298)-FIND("/p",A298))</f>
        <v>p20200/p20200-37.txt</v>
      </c>
      <c r="C298" t="str">
        <f>LEFT(B298,FIND("/",B298) -1 )</f>
        <v>p20200</v>
      </c>
      <c r="D298" t="s">
        <v>1</v>
      </c>
      <c r="E298">
        <v>14</v>
      </c>
      <c r="F298">
        <v>14</v>
      </c>
      <c r="G298">
        <v>14</v>
      </c>
      <c r="H298" t="s">
        <v>2</v>
      </c>
      <c r="I298">
        <v>61</v>
      </c>
      <c r="J298">
        <v>93.455860137939396</v>
      </c>
      <c r="K298" s="2"/>
      <c r="L298" s="2"/>
      <c r="M298" s="2"/>
      <c r="N298" s="2">
        <f>(F298-E298)*100/F298</f>
        <v>0</v>
      </c>
      <c r="O298" s="2"/>
    </row>
    <row r="299" spans="1:35" hidden="1" x14ac:dyDescent="0.2">
      <c r="A299" t="s">
        <v>55</v>
      </c>
      <c r="B299" t="str">
        <f>RIGHT( A299, LEN(A299)-FIND("/p",A299))</f>
        <v>p20200/p20200-38.txt</v>
      </c>
      <c r="C299" t="str">
        <f>LEFT(B299,FIND("/",B299) -1 )</f>
        <v>p20200</v>
      </c>
      <c r="D299" t="s">
        <v>1</v>
      </c>
      <c r="E299">
        <v>13</v>
      </c>
      <c r="F299">
        <v>16</v>
      </c>
      <c r="G299">
        <v>16</v>
      </c>
      <c r="H299" t="s">
        <v>28</v>
      </c>
      <c r="I299">
        <v>66</v>
      </c>
      <c r="J299">
        <v>300.03359794616699</v>
      </c>
      <c r="K299" s="2"/>
      <c r="L299" s="2"/>
      <c r="M299" s="2"/>
      <c r="N299" s="2">
        <f>(F299-E299)*100/F299</f>
        <v>18.75</v>
      </c>
      <c r="O299" s="2"/>
    </row>
    <row r="300" spans="1:35" hidden="1" x14ac:dyDescent="0.2">
      <c r="A300" t="s">
        <v>56</v>
      </c>
      <c r="B300" t="str">
        <f>RIGHT( A300, LEN(A300)-FIND("/p",A300))</f>
        <v>p20200/p20200-39.txt</v>
      </c>
      <c r="C300" t="str">
        <f>LEFT(B300,FIND("/",B300) -1 )</f>
        <v>p20200</v>
      </c>
      <c r="D300" t="s">
        <v>1</v>
      </c>
      <c r="E300">
        <v>13</v>
      </c>
      <c r="F300">
        <v>15</v>
      </c>
      <c r="G300">
        <v>15</v>
      </c>
      <c r="H300" t="s">
        <v>28</v>
      </c>
      <c r="I300">
        <v>62</v>
      </c>
      <c r="J300">
        <v>300.00261688232399</v>
      </c>
      <c r="K300" s="2"/>
      <c r="L300" s="2"/>
      <c r="M300" s="2"/>
      <c r="N300" s="2">
        <f>(F300-E300)*100/F300</f>
        <v>13.333333333333334</v>
      </c>
      <c r="O300" s="2"/>
    </row>
    <row r="301" spans="1:35" hidden="1" x14ac:dyDescent="0.2">
      <c r="A301" t="s">
        <v>57</v>
      </c>
      <c r="B301" t="str">
        <f>RIGHT( A301, LEN(A301)-FIND("/p",A301))</f>
        <v>p20200/p20200-40.txt</v>
      </c>
      <c r="C301" t="str">
        <f>LEFT(B301,FIND("/",B301) -1 )</f>
        <v>p20200</v>
      </c>
      <c r="D301" t="s">
        <v>1</v>
      </c>
      <c r="E301">
        <v>14</v>
      </c>
      <c r="F301">
        <v>16</v>
      </c>
      <c r="G301">
        <v>16</v>
      </c>
      <c r="H301" t="s">
        <v>28</v>
      </c>
      <c r="I301">
        <v>55</v>
      </c>
      <c r="J301">
        <v>300.03361511230401</v>
      </c>
      <c r="K301" s="2"/>
      <c r="L301" s="2"/>
      <c r="M301" s="2"/>
      <c r="N301" s="2">
        <f>(F301-E301)*100/F301</f>
        <v>12.5</v>
      </c>
      <c r="O301" s="2"/>
    </row>
    <row r="302" spans="1:35" hidden="1" x14ac:dyDescent="0.2">
      <c r="A302" t="s">
        <v>58</v>
      </c>
      <c r="B302" t="str">
        <f>RIGHT( A302, LEN(A302)-FIND("/p",A302))</f>
        <v>p2050/p2050-1.txt</v>
      </c>
      <c r="C302" t="str">
        <f>LEFT(B302,FIND("/",B302) -1 )</f>
        <v>p2050</v>
      </c>
      <c r="D302" t="s">
        <v>4</v>
      </c>
      <c r="E302">
        <v>17</v>
      </c>
      <c r="F302">
        <v>17</v>
      </c>
      <c r="G302">
        <v>17</v>
      </c>
      <c r="H302" t="s">
        <v>2</v>
      </c>
      <c r="I302">
        <v>47</v>
      </c>
      <c r="J302">
        <v>5.5575420856475803</v>
      </c>
      <c r="K302" s="2">
        <f>AVERAGE(J302:J311)</f>
        <v>8.2178455352783129</v>
      </c>
      <c r="L302" s="2">
        <f>COUNTIF(H302:H311,"Optimal")</f>
        <v>10</v>
      </c>
      <c r="M302" s="2">
        <f>AVERAGE(N302:N311)</f>
        <v>0</v>
      </c>
      <c r="N302" s="2">
        <f>(F302-E302)*100/F302</f>
        <v>0</v>
      </c>
      <c r="O302" s="2" t="str">
        <f t="shared" ref="O302:O365" si="4">C302</f>
        <v>p2050</v>
      </c>
      <c r="P302" s="2" t="str">
        <f xml:space="preserve"> $L352&amp;"/10"</f>
        <v>8/10</v>
      </c>
      <c r="Q302" t="str">
        <f>$L342&amp;"/10"</f>
        <v>10/10</v>
      </c>
      <c r="R302" t="str">
        <f>$L302&amp;"/10"</f>
        <v>10/10</v>
      </c>
      <c r="S302" t="str">
        <f>$L312&amp;"/10"</f>
        <v>10/10</v>
      </c>
      <c r="T302" t="str">
        <f>$L322&amp;"/10"</f>
        <v>9/10</v>
      </c>
      <c r="U302" t="str">
        <f>$L332&amp;"/10"</f>
        <v>9/10</v>
      </c>
      <c r="W302" s="2">
        <f xml:space="preserve"> $M352</f>
        <v>0.97619047619047628</v>
      </c>
      <c r="X302" s="2">
        <f>$M342</f>
        <v>0</v>
      </c>
      <c r="Y302" s="2">
        <f>$M302</f>
        <v>0</v>
      </c>
      <c r="Z302" s="2">
        <f>$M312</f>
        <v>0</v>
      </c>
      <c r="AA302" s="2">
        <f>$M322</f>
        <v>1.9230769230769229</v>
      </c>
      <c r="AB302" s="2">
        <f>$M332</f>
        <v>5</v>
      </c>
      <c r="AD302" s="2">
        <f xml:space="preserve"> $K352</f>
        <v>65.065645408630317</v>
      </c>
      <c r="AE302" s="2">
        <f>$K342</f>
        <v>5.1256525039672738</v>
      </c>
      <c r="AF302" s="2">
        <f>$K302</f>
        <v>8.2178455352783129</v>
      </c>
      <c r="AG302" s="2">
        <f>$K312</f>
        <v>6.2700931072234978</v>
      </c>
      <c r="AH302" s="2">
        <f>$K322</f>
        <v>33.930804157257072</v>
      </c>
      <c r="AI302" s="2">
        <f>$K332</f>
        <v>39.085054969787528</v>
      </c>
    </row>
    <row r="303" spans="1:35" hidden="1" x14ac:dyDescent="0.2">
      <c r="A303" t="s">
        <v>59</v>
      </c>
      <c r="B303" t="str">
        <f>RIGHT( A303, LEN(A303)-FIND("/p",A303))</f>
        <v>p2050/p2050-10.txt</v>
      </c>
      <c r="C303" t="str">
        <f>LEFT(B303,FIND("/",B303) -1 )</f>
        <v>p2050</v>
      </c>
      <c r="D303" t="s">
        <v>4</v>
      </c>
      <c r="E303">
        <v>23</v>
      </c>
      <c r="F303">
        <v>23</v>
      </c>
      <c r="G303">
        <v>23</v>
      </c>
      <c r="H303" t="s">
        <v>2</v>
      </c>
      <c r="I303">
        <v>81</v>
      </c>
      <c r="J303">
        <v>1.7259171009063701</v>
      </c>
      <c r="K303" s="2"/>
      <c r="L303" s="2"/>
      <c r="M303" s="2"/>
      <c r="N303" s="2">
        <f>(F303-E303)*100/F303</f>
        <v>0</v>
      </c>
      <c r="O303" s="2"/>
    </row>
    <row r="304" spans="1:35" hidden="1" x14ac:dyDescent="0.2">
      <c r="A304" t="s">
        <v>60</v>
      </c>
      <c r="B304" t="str">
        <f>RIGHT( A304, LEN(A304)-FIND("/p",A304))</f>
        <v>p2050/p2050-2.txt</v>
      </c>
      <c r="C304" t="str">
        <f>LEFT(B304,FIND("/",B304) -1 )</f>
        <v>p2050</v>
      </c>
      <c r="D304" t="s">
        <v>4</v>
      </c>
      <c r="E304">
        <v>18</v>
      </c>
      <c r="F304">
        <v>18</v>
      </c>
      <c r="G304">
        <v>18</v>
      </c>
      <c r="H304" t="s">
        <v>2</v>
      </c>
      <c r="I304">
        <v>56</v>
      </c>
      <c r="J304">
        <v>2.2916309833526598</v>
      </c>
      <c r="K304" s="2"/>
      <c r="L304" s="2"/>
      <c r="M304" s="2"/>
      <c r="N304" s="2">
        <f>(F304-E304)*100/F304</f>
        <v>0</v>
      </c>
      <c r="O304" s="2"/>
    </row>
    <row r="305" spans="1:15" hidden="1" x14ac:dyDescent="0.2">
      <c r="A305" t="s">
        <v>61</v>
      </c>
      <c r="B305" t="str">
        <f>RIGHT( A305, LEN(A305)-FIND("/p",A305))</f>
        <v>p2050/p2050-3.txt</v>
      </c>
      <c r="C305" t="str">
        <f>LEFT(B305,FIND("/",B305) -1 )</f>
        <v>p2050</v>
      </c>
      <c r="D305" t="s">
        <v>4</v>
      </c>
      <c r="E305">
        <v>17</v>
      </c>
      <c r="F305">
        <v>17</v>
      </c>
      <c r="G305">
        <v>17</v>
      </c>
      <c r="H305" t="s">
        <v>2</v>
      </c>
      <c r="I305">
        <v>66</v>
      </c>
      <c r="J305">
        <v>1.8496909141540501</v>
      </c>
      <c r="K305" s="2"/>
      <c r="L305" s="2"/>
      <c r="M305" s="2"/>
      <c r="N305" s="2">
        <f>(F305-E305)*100/F305</f>
        <v>0</v>
      </c>
      <c r="O305" s="2"/>
    </row>
    <row r="306" spans="1:15" hidden="1" x14ac:dyDescent="0.2">
      <c r="A306" t="s">
        <v>62</v>
      </c>
      <c r="B306" t="str">
        <f>RIGHT( A306, LEN(A306)-FIND("/p",A306))</f>
        <v>p2050/p2050-4.txt</v>
      </c>
      <c r="C306" t="str">
        <f>LEFT(B306,FIND("/",B306) -1 )</f>
        <v>p2050</v>
      </c>
      <c r="D306" t="s">
        <v>4</v>
      </c>
      <c r="E306">
        <v>20</v>
      </c>
      <c r="F306">
        <v>20</v>
      </c>
      <c r="G306">
        <v>20</v>
      </c>
      <c r="H306" t="s">
        <v>2</v>
      </c>
      <c r="I306">
        <v>50</v>
      </c>
      <c r="J306">
        <v>8.1189179420471191</v>
      </c>
      <c r="K306" s="2"/>
      <c r="L306" s="2"/>
      <c r="M306" s="2"/>
      <c r="N306" s="2">
        <f>(F306-E306)*100/F306</f>
        <v>0</v>
      </c>
      <c r="O306" s="2"/>
    </row>
    <row r="307" spans="1:15" hidden="1" x14ac:dyDescent="0.2">
      <c r="A307" t="s">
        <v>63</v>
      </c>
      <c r="B307" t="str">
        <f>RIGHT( A307, LEN(A307)-FIND("/p",A307))</f>
        <v>p2050/p2050-5.txt</v>
      </c>
      <c r="C307" t="str">
        <f>LEFT(B307,FIND("/",B307) -1 )</f>
        <v>p2050</v>
      </c>
      <c r="D307" t="s">
        <v>4</v>
      </c>
      <c r="E307">
        <v>19</v>
      </c>
      <c r="F307">
        <v>19</v>
      </c>
      <c r="G307">
        <v>19</v>
      </c>
      <c r="H307" t="s">
        <v>2</v>
      </c>
      <c r="I307">
        <v>51</v>
      </c>
      <c r="J307">
        <v>2.2146840095520002</v>
      </c>
      <c r="K307" s="2"/>
      <c r="L307" s="2"/>
      <c r="M307" s="2"/>
      <c r="N307" s="2">
        <f>(F307-E307)*100/F307</f>
        <v>0</v>
      </c>
      <c r="O307" s="2"/>
    </row>
    <row r="308" spans="1:15" hidden="1" x14ac:dyDescent="0.2">
      <c r="A308" t="s">
        <v>64</v>
      </c>
      <c r="B308" t="str">
        <f>RIGHT( A308, LEN(A308)-FIND("/p",A308))</f>
        <v>p2050/p2050-6.txt</v>
      </c>
      <c r="C308" t="str">
        <f>LEFT(B308,FIND("/",B308) -1 )</f>
        <v>p2050</v>
      </c>
      <c r="D308" t="s">
        <v>4</v>
      </c>
      <c r="E308">
        <v>20</v>
      </c>
      <c r="F308">
        <v>20</v>
      </c>
      <c r="G308">
        <v>20</v>
      </c>
      <c r="H308" t="s">
        <v>2</v>
      </c>
      <c r="I308">
        <v>59</v>
      </c>
      <c r="J308">
        <v>3.79579305648803</v>
      </c>
      <c r="K308" s="2"/>
      <c r="L308" s="2"/>
      <c r="M308" s="2"/>
      <c r="N308" s="2">
        <f>(F308-E308)*100/F308</f>
        <v>0</v>
      </c>
      <c r="O308" s="2"/>
    </row>
    <row r="309" spans="1:15" hidden="1" x14ac:dyDescent="0.2">
      <c r="A309" t="s">
        <v>65</v>
      </c>
      <c r="B309" t="str">
        <f>RIGHT( A309, LEN(A309)-FIND("/p",A309))</f>
        <v>p2050/p2050-7.txt</v>
      </c>
      <c r="C309" t="str">
        <f>LEFT(B309,FIND("/",B309) -1 )</f>
        <v>p2050</v>
      </c>
      <c r="D309" t="s">
        <v>4</v>
      </c>
      <c r="E309">
        <v>19</v>
      </c>
      <c r="F309">
        <v>19</v>
      </c>
      <c r="G309">
        <v>19</v>
      </c>
      <c r="H309" t="s">
        <v>2</v>
      </c>
      <c r="I309">
        <v>77</v>
      </c>
      <c r="J309">
        <v>1.3583891391754099</v>
      </c>
      <c r="K309" s="2"/>
      <c r="L309" s="2"/>
      <c r="M309" s="2"/>
      <c r="N309" s="2">
        <f>(F309-E309)*100/F309</f>
        <v>0</v>
      </c>
      <c r="O309" s="2"/>
    </row>
    <row r="310" spans="1:15" hidden="1" x14ac:dyDescent="0.2">
      <c r="A310" t="s">
        <v>66</v>
      </c>
      <c r="B310" t="str">
        <f>RIGHT( A310, LEN(A310)-FIND("/p",A310))</f>
        <v>p2050/p2050-8.txt</v>
      </c>
      <c r="C310" t="str">
        <f>LEFT(B310,FIND("/",B310) -1 )</f>
        <v>p2050</v>
      </c>
      <c r="D310" t="s">
        <v>4</v>
      </c>
      <c r="E310">
        <v>23</v>
      </c>
      <c r="F310">
        <v>23</v>
      </c>
      <c r="G310">
        <v>23</v>
      </c>
      <c r="H310" t="s">
        <v>2</v>
      </c>
      <c r="I310">
        <v>44</v>
      </c>
      <c r="J310">
        <v>38.727503061294499</v>
      </c>
      <c r="K310" s="2"/>
      <c r="L310" s="2"/>
      <c r="M310" s="2"/>
      <c r="N310" s="2">
        <f>(F310-E310)*100/F310</f>
        <v>0</v>
      </c>
      <c r="O310" s="2"/>
    </row>
    <row r="311" spans="1:15" hidden="1" x14ac:dyDescent="0.2">
      <c r="A311" t="s">
        <v>67</v>
      </c>
      <c r="B311" t="str">
        <f>RIGHT( A311, LEN(A311)-FIND("/p",A311))</f>
        <v>p2050/p2050-9.txt</v>
      </c>
      <c r="C311" t="str">
        <f>LEFT(B311,FIND("/",B311) -1 )</f>
        <v>p2050</v>
      </c>
      <c r="D311" t="s">
        <v>4</v>
      </c>
      <c r="E311">
        <v>21</v>
      </c>
      <c r="F311">
        <v>21</v>
      </c>
      <c r="G311">
        <v>21</v>
      </c>
      <c r="H311" t="s">
        <v>2</v>
      </c>
      <c r="I311">
        <v>46</v>
      </c>
      <c r="J311">
        <v>16.538387060165402</v>
      </c>
      <c r="K311" s="2"/>
      <c r="L311" s="2"/>
      <c r="M311" s="2"/>
      <c r="N311" s="2">
        <f>(F311-E311)*100/F311</f>
        <v>0</v>
      </c>
      <c r="O311" s="2"/>
    </row>
    <row r="312" spans="1:15" hidden="1" x14ac:dyDescent="0.2">
      <c r="A312" t="s">
        <v>58</v>
      </c>
      <c r="B312" t="str">
        <f>RIGHT( A312, LEN(A312)-FIND("/p",A312))</f>
        <v>p2050/p2050-1.txt</v>
      </c>
      <c r="C312" t="str">
        <f>LEFT(B312,FIND("/",B312) -1 )</f>
        <v>p2050</v>
      </c>
      <c r="D312" t="s">
        <v>5</v>
      </c>
      <c r="E312">
        <v>17</v>
      </c>
      <c r="F312">
        <v>17</v>
      </c>
      <c r="G312">
        <v>17</v>
      </c>
      <c r="H312" t="s">
        <v>2</v>
      </c>
      <c r="I312">
        <v>57</v>
      </c>
      <c r="J312">
        <v>4.28317999839782</v>
      </c>
      <c r="K312" s="2">
        <f>AVERAGE(J312:J321)</f>
        <v>6.2700931072234978</v>
      </c>
      <c r="L312" s="2">
        <f>COUNTIF(H312:H321,"Optimal")</f>
        <v>10</v>
      </c>
      <c r="M312" s="2">
        <f>AVERAGE(N312:N321)</f>
        <v>0</v>
      </c>
      <c r="N312" s="2">
        <f>(F312-E312)*100/F312</f>
        <v>0</v>
      </c>
      <c r="O312" s="2"/>
    </row>
    <row r="313" spans="1:15" hidden="1" x14ac:dyDescent="0.2">
      <c r="A313" t="s">
        <v>59</v>
      </c>
      <c r="B313" t="str">
        <f>RIGHT( A313, LEN(A313)-FIND("/p",A313))</f>
        <v>p2050/p2050-10.txt</v>
      </c>
      <c r="C313" t="str">
        <f>LEFT(B313,FIND("/",B313) -1 )</f>
        <v>p2050</v>
      </c>
      <c r="D313" t="s">
        <v>5</v>
      </c>
      <c r="E313">
        <v>23</v>
      </c>
      <c r="F313">
        <v>23</v>
      </c>
      <c r="G313">
        <v>23</v>
      </c>
      <c r="H313" t="s">
        <v>2</v>
      </c>
      <c r="I313">
        <v>76</v>
      </c>
      <c r="J313">
        <v>3.0916571617126398</v>
      </c>
      <c r="K313" s="2"/>
      <c r="L313" s="2"/>
      <c r="M313" s="2"/>
      <c r="N313" s="2">
        <f>(F313-E313)*100/F313</f>
        <v>0</v>
      </c>
      <c r="O313" s="2"/>
    </row>
    <row r="314" spans="1:15" hidden="1" x14ac:dyDescent="0.2">
      <c r="A314" t="s">
        <v>60</v>
      </c>
      <c r="B314" t="str">
        <f>RIGHT( A314, LEN(A314)-FIND("/p",A314))</f>
        <v>p2050/p2050-2.txt</v>
      </c>
      <c r="C314" t="str">
        <f>LEFT(B314,FIND("/",B314) -1 )</f>
        <v>p2050</v>
      </c>
      <c r="D314" t="s">
        <v>5</v>
      </c>
      <c r="E314">
        <v>18</v>
      </c>
      <c r="F314">
        <v>18</v>
      </c>
      <c r="G314">
        <v>18</v>
      </c>
      <c r="H314" t="s">
        <v>2</v>
      </c>
      <c r="I314">
        <v>57</v>
      </c>
      <c r="J314">
        <v>2.45445609092712</v>
      </c>
      <c r="K314" s="2"/>
      <c r="L314" s="2"/>
      <c r="M314" s="2"/>
      <c r="N314" s="2">
        <f>(F314-E314)*100/F314</f>
        <v>0</v>
      </c>
      <c r="O314" s="2"/>
    </row>
    <row r="315" spans="1:15" hidden="1" x14ac:dyDescent="0.2">
      <c r="A315" t="s">
        <v>61</v>
      </c>
      <c r="B315" t="str">
        <f>RIGHT( A315, LEN(A315)-FIND("/p",A315))</f>
        <v>p2050/p2050-3.txt</v>
      </c>
      <c r="C315" t="str">
        <f>LEFT(B315,FIND("/",B315) -1 )</f>
        <v>p2050</v>
      </c>
      <c r="D315" t="s">
        <v>5</v>
      </c>
      <c r="E315">
        <v>17</v>
      </c>
      <c r="F315">
        <v>17</v>
      </c>
      <c r="G315">
        <v>17</v>
      </c>
      <c r="H315" t="s">
        <v>2</v>
      </c>
      <c r="I315">
        <v>62</v>
      </c>
      <c r="J315">
        <v>1.90726089477539</v>
      </c>
      <c r="K315" s="2"/>
      <c r="L315" s="2"/>
      <c r="M315" s="2"/>
      <c r="N315" s="2">
        <f>(F315-E315)*100/F315</f>
        <v>0</v>
      </c>
      <c r="O315" s="2"/>
    </row>
    <row r="316" spans="1:15" hidden="1" x14ac:dyDescent="0.2">
      <c r="A316" t="s">
        <v>62</v>
      </c>
      <c r="B316" t="str">
        <f>RIGHT( A316, LEN(A316)-FIND("/p",A316))</f>
        <v>p2050/p2050-4.txt</v>
      </c>
      <c r="C316" t="str">
        <f>LEFT(B316,FIND("/",B316) -1 )</f>
        <v>p2050</v>
      </c>
      <c r="D316" t="s">
        <v>5</v>
      </c>
      <c r="E316">
        <v>20</v>
      </c>
      <c r="F316">
        <v>20</v>
      </c>
      <c r="G316">
        <v>20</v>
      </c>
      <c r="H316" t="s">
        <v>2</v>
      </c>
      <c r="I316">
        <v>50</v>
      </c>
      <c r="J316">
        <v>11.2242760658264</v>
      </c>
      <c r="K316" s="2"/>
      <c r="L316" s="2"/>
      <c r="M316" s="2"/>
      <c r="N316" s="2">
        <f>(F316-E316)*100/F316</f>
        <v>0</v>
      </c>
      <c r="O316" s="2"/>
    </row>
    <row r="317" spans="1:15" hidden="1" x14ac:dyDescent="0.2">
      <c r="A317" t="s">
        <v>63</v>
      </c>
      <c r="B317" t="str">
        <f>RIGHT( A317, LEN(A317)-FIND("/p",A317))</f>
        <v>p2050/p2050-5.txt</v>
      </c>
      <c r="C317" t="str">
        <f>LEFT(B317,FIND("/",B317) -1 )</f>
        <v>p2050</v>
      </c>
      <c r="D317" t="s">
        <v>5</v>
      </c>
      <c r="E317">
        <v>19</v>
      </c>
      <c r="F317">
        <v>19</v>
      </c>
      <c r="G317">
        <v>19</v>
      </c>
      <c r="H317" t="s">
        <v>2</v>
      </c>
      <c r="I317">
        <v>47</v>
      </c>
      <c r="J317">
        <v>2.4521999359130802</v>
      </c>
      <c r="K317" s="2"/>
      <c r="L317" s="2"/>
      <c r="M317" s="2"/>
      <c r="N317" s="2">
        <f>(F317-E317)*100/F317</f>
        <v>0</v>
      </c>
      <c r="O317" s="2"/>
    </row>
    <row r="318" spans="1:15" hidden="1" x14ac:dyDescent="0.2">
      <c r="A318" t="s">
        <v>64</v>
      </c>
      <c r="B318" t="str">
        <f>RIGHT( A318, LEN(A318)-FIND("/p",A318))</f>
        <v>p2050/p2050-6.txt</v>
      </c>
      <c r="C318" t="str">
        <f>LEFT(B318,FIND("/",B318) -1 )</f>
        <v>p2050</v>
      </c>
      <c r="D318" t="s">
        <v>5</v>
      </c>
      <c r="E318">
        <v>20</v>
      </c>
      <c r="F318">
        <v>20</v>
      </c>
      <c r="G318">
        <v>20</v>
      </c>
      <c r="H318" t="s">
        <v>2</v>
      </c>
      <c r="I318">
        <v>57</v>
      </c>
      <c r="J318">
        <v>20.951278924941999</v>
      </c>
      <c r="K318" s="2"/>
      <c r="L318" s="2"/>
      <c r="M318" s="2"/>
      <c r="N318" s="2">
        <f>(F318-E318)*100/F318</f>
        <v>0</v>
      </c>
      <c r="O318" s="2"/>
    </row>
    <row r="319" spans="1:15" hidden="1" x14ac:dyDescent="0.2">
      <c r="A319" t="s">
        <v>65</v>
      </c>
      <c r="B319" t="str">
        <f>RIGHT( A319, LEN(A319)-FIND("/p",A319))</f>
        <v>p2050/p2050-7.txt</v>
      </c>
      <c r="C319" t="str">
        <f>LEFT(B319,FIND("/",B319) -1 )</f>
        <v>p2050</v>
      </c>
      <c r="D319" t="s">
        <v>5</v>
      </c>
      <c r="E319">
        <v>19</v>
      </c>
      <c r="F319">
        <v>19</v>
      </c>
      <c r="G319">
        <v>19</v>
      </c>
      <c r="H319" t="s">
        <v>2</v>
      </c>
      <c r="I319">
        <v>78</v>
      </c>
      <c r="J319">
        <v>2.0273659229278498</v>
      </c>
      <c r="K319" s="2"/>
      <c r="L319" s="2"/>
      <c r="M319" s="2"/>
      <c r="N319" s="2">
        <f>(F319-E319)*100/F319</f>
        <v>0</v>
      </c>
      <c r="O319" s="2"/>
    </row>
    <row r="320" spans="1:15" hidden="1" x14ac:dyDescent="0.2">
      <c r="A320" t="s">
        <v>66</v>
      </c>
      <c r="B320" t="str">
        <f>RIGHT( A320, LEN(A320)-FIND("/p",A320))</f>
        <v>p2050/p2050-8.txt</v>
      </c>
      <c r="C320" t="str">
        <f>LEFT(B320,FIND("/",B320) -1 )</f>
        <v>p2050</v>
      </c>
      <c r="D320" t="s">
        <v>5</v>
      </c>
      <c r="E320">
        <v>23</v>
      </c>
      <c r="F320">
        <v>23</v>
      </c>
      <c r="G320">
        <v>23</v>
      </c>
      <c r="H320" t="s">
        <v>2</v>
      </c>
      <c r="I320">
        <v>46</v>
      </c>
      <c r="J320">
        <v>3.1402680873870801</v>
      </c>
      <c r="K320" s="2"/>
      <c r="L320" s="2"/>
      <c r="M320" s="2"/>
      <c r="N320" s="2">
        <f>(F320-E320)*100/F320</f>
        <v>0</v>
      </c>
      <c r="O320" s="2"/>
    </row>
    <row r="321" spans="1:15" hidden="1" x14ac:dyDescent="0.2">
      <c r="A321" t="s">
        <v>67</v>
      </c>
      <c r="B321" t="str">
        <f>RIGHT( A321, LEN(A321)-FIND("/p",A321))</f>
        <v>p2050/p2050-9.txt</v>
      </c>
      <c r="C321" t="str">
        <f>LEFT(B321,FIND("/",B321) -1 )</f>
        <v>p2050</v>
      </c>
      <c r="D321" t="s">
        <v>5</v>
      </c>
      <c r="E321">
        <v>21</v>
      </c>
      <c r="F321">
        <v>21</v>
      </c>
      <c r="G321">
        <v>21</v>
      </c>
      <c r="H321" t="s">
        <v>2</v>
      </c>
      <c r="I321">
        <v>50</v>
      </c>
      <c r="J321">
        <v>11.168987989425601</v>
      </c>
      <c r="K321" s="2"/>
      <c r="L321" s="2"/>
      <c r="M321" s="2"/>
      <c r="N321" s="2">
        <f>(F321-E321)*100/F321</f>
        <v>0</v>
      </c>
      <c r="O321" s="2"/>
    </row>
    <row r="322" spans="1:15" hidden="1" x14ac:dyDescent="0.2">
      <c r="A322" t="s">
        <v>58</v>
      </c>
      <c r="B322" t="str">
        <f>RIGHT( A322, LEN(A322)-FIND("/p",A322))</f>
        <v>p2050/p2050-1.txt</v>
      </c>
      <c r="C322" t="str">
        <f>LEFT(B322,FIND("/",B322) -1 )</f>
        <v>p2050</v>
      </c>
      <c r="D322" t="s">
        <v>6</v>
      </c>
      <c r="E322">
        <v>17</v>
      </c>
      <c r="F322">
        <v>17</v>
      </c>
      <c r="G322">
        <v>17</v>
      </c>
      <c r="H322" t="s">
        <v>2</v>
      </c>
      <c r="I322">
        <v>57</v>
      </c>
      <c r="J322">
        <v>3.7191410064697199</v>
      </c>
      <c r="K322" s="2">
        <f>AVERAGE(J322:J331)</f>
        <v>33.930804157257072</v>
      </c>
      <c r="L322" s="2">
        <f>COUNTIF(H322:H331,"Optimal")</f>
        <v>9</v>
      </c>
      <c r="M322" s="2">
        <f>AVERAGE(N322:N331)</f>
        <v>1.9230769230769229</v>
      </c>
      <c r="N322" s="2">
        <f>(F322-E322)*100/F322</f>
        <v>0</v>
      </c>
      <c r="O322" s="2"/>
    </row>
    <row r="323" spans="1:15" hidden="1" x14ac:dyDescent="0.2">
      <c r="A323" t="s">
        <v>59</v>
      </c>
      <c r="B323" t="str">
        <f>RIGHT( A323, LEN(A323)-FIND("/p",A323))</f>
        <v>p2050/p2050-10.txt</v>
      </c>
      <c r="C323" t="str">
        <f>LEFT(B323,FIND("/",B323) -1 )</f>
        <v>p2050</v>
      </c>
      <c r="D323" t="s">
        <v>6</v>
      </c>
      <c r="E323">
        <v>23</v>
      </c>
      <c r="F323">
        <v>23</v>
      </c>
      <c r="G323">
        <v>23</v>
      </c>
      <c r="H323" t="s">
        <v>2</v>
      </c>
      <c r="I323">
        <v>81</v>
      </c>
      <c r="J323">
        <v>3.0728690624236998</v>
      </c>
      <c r="K323" s="2"/>
      <c r="L323" s="2"/>
      <c r="M323" s="2"/>
      <c r="N323" s="2">
        <f>(F323-E323)*100/F323</f>
        <v>0</v>
      </c>
      <c r="O323" s="2"/>
    </row>
    <row r="324" spans="1:15" hidden="1" x14ac:dyDescent="0.2">
      <c r="A324" t="s">
        <v>60</v>
      </c>
      <c r="B324" t="str">
        <f>RIGHT( A324, LEN(A324)-FIND("/p",A324))</f>
        <v>p2050/p2050-2.txt</v>
      </c>
      <c r="C324" t="str">
        <f>LEFT(B324,FIND("/",B324) -1 )</f>
        <v>p2050</v>
      </c>
      <c r="D324" t="s">
        <v>6</v>
      </c>
      <c r="E324">
        <v>18</v>
      </c>
      <c r="F324">
        <v>18</v>
      </c>
      <c r="G324">
        <v>18</v>
      </c>
      <c r="H324" t="s">
        <v>2</v>
      </c>
      <c r="I324">
        <v>40</v>
      </c>
      <c r="J324">
        <v>2.2702729701995801</v>
      </c>
      <c r="K324" s="2"/>
      <c r="L324" s="2"/>
      <c r="M324" s="2"/>
      <c r="N324" s="2">
        <f>(F324-E324)*100/F324</f>
        <v>0</v>
      </c>
      <c r="O324" s="2"/>
    </row>
    <row r="325" spans="1:15" hidden="1" x14ac:dyDescent="0.2">
      <c r="A325" t="s">
        <v>61</v>
      </c>
      <c r="B325" t="str">
        <f>RIGHT( A325, LEN(A325)-FIND("/p",A325))</f>
        <v>p2050/p2050-3.txt</v>
      </c>
      <c r="C325" t="str">
        <f>LEFT(B325,FIND("/",B325) -1 )</f>
        <v>p2050</v>
      </c>
      <c r="D325" t="s">
        <v>6</v>
      </c>
      <c r="E325">
        <v>17</v>
      </c>
      <c r="F325">
        <v>17</v>
      </c>
      <c r="G325">
        <v>17</v>
      </c>
      <c r="H325" t="s">
        <v>2</v>
      </c>
      <c r="I325">
        <v>50</v>
      </c>
      <c r="J325">
        <v>4.2854590415954501</v>
      </c>
      <c r="K325" s="2"/>
      <c r="L325" s="2"/>
      <c r="M325" s="2"/>
      <c r="N325" s="2">
        <f>(F325-E325)*100/F325</f>
        <v>0</v>
      </c>
      <c r="O325" s="2"/>
    </row>
    <row r="326" spans="1:15" hidden="1" x14ac:dyDescent="0.2">
      <c r="A326" t="s">
        <v>62</v>
      </c>
      <c r="B326" t="str">
        <f>RIGHT( A326, LEN(A326)-FIND("/p",A326))</f>
        <v>p2050/p2050-4.txt</v>
      </c>
      <c r="C326" t="str">
        <f>LEFT(B326,FIND("/",B326) -1 )</f>
        <v>p2050</v>
      </c>
      <c r="D326" t="s">
        <v>6</v>
      </c>
      <c r="E326">
        <v>20</v>
      </c>
      <c r="F326">
        <v>20</v>
      </c>
      <c r="G326">
        <v>20</v>
      </c>
      <c r="H326" t="s">
        <v>2</v>
      </c>
      <c r="I326">
        <v>50</v>
      </c>
      <c r="J326">
        <v>7.9833118915557799</v>
      </c>
      <c r="K326" s="2"/>
      <c r="L326" s="2"/>
      <c r="M326" s="2"/>
      <c r="N326" s="2">
        <f>(F326-E326)*100/F326</f>
        <v>0</v>
      </c>
      <c r="O326" s="2"/>
    </row>
    <row r="327" spans="1:15" hidden="1" x14ac:dyDescent="0.2">
      <c r="A327" t="s">
        <v>63</v>
      </c>
      <c r="B327" t="str">
        <f>RIGHT( A327, LEN(A327)-FIND("/p",A327))</f>
        <v>p2050/p2050-5.txt</v>
      </c>
      <c r="C327" t="str">
        <f>LEFT(B327,FIND("/",B327) -1 )</f>
        <v>p2050</v>
      </c>
      <c r="D327" t="s">
        <v>6</v>
      </c>
      <c r="E327">
        <v>19</v>
      </c>
      <c r="F327">
        <v>19</v>
      </c>
      <c r="G327">
        <v>19</v>
      </c>
      <c r="H327" t="s">
        <v>2</v>
      </c>
      <c r="I327">
        <v>50</v>
      </c>
      <c r="J327">
        <v>2.0795512199401802</v>
      </c>
      <c r="K327" s="2"/>
      <c r="L327" s="2"/>
      <c r="M327" s="2"/>
      <c r="N327" s="2">
        <f>(F327-E327)*100/F327</f>
        <v>0</v>
      </c>
      <c r="O327" s="2"/>
    </row>
    <row r="328" spans="1:15" hidden="1" x14ac:dyDescent="0.2">
      <c r="A328" t="s">
        <v>64</v>
      </c>
      <c r="B328" t="str">
        <f>RIGHT( A328, LEN(A328)-FIND("/p",A328))</f>
        <v>p2050/p2050-6.txt</v>
      </c>
      <c r="C328" t="str">
        <f>LEFT(B328,FIND("/",B328) -1 )</f>
        <v>p2050</v>
      </c>
      <c r="D328" t="s">
        <v>6</v>
      </c>
      <c r="E328">
        <v>20</v>
      </c>
      <c r="F328">
        <v>20</v>
      </c>
      <c r="G328">
        <v>20</v>
      </c>
      <c r="H328" t="s">
        <v>2</v>
      </c>
      <c r="I328">
        <v>56</v>
      </c>
      <c r="J328">
        <v>3.4099531173706001</v>
      </c>
      <c r="K328" s="2"/>
      <c r="L328" s="2"/>
      <c r="M328" s="2"/>
      <c r="N328" s="2">
        <f>(F328-E328)*100/F328</f>
        <v>0</v>
      </c>
      <c r="O328" s="2"/>
    </row>
    <row r="329" spans="1:15" hidden="1" x14ac:dyDescent="0.2">
      <c r="A329" t="s">
        <v>65</v>
      </c>
      <c r="B329" t="str">
        <f>RIGHT( A329, LEN(A329)-FIND("/p",A329))</f>
        <v>p2050/p2050-7.txt</v>
      </c>
      <c r="C329" t="str">
        <f>LEFT(B329,FIND("/",B329) -1 )</f>
        <v>p2050</v>
      </c>
      <c r="D329" t="s">
        <v>6</v>
      </c>
      <c r="E329">
        <v>19</v>
      </c>
      <c r="F329">
        <v>19</v>
      </c>
      <c r="G329">
        <v>19</v>
      </c>
      <c r="H329" t="s">
        <v>2</v>
      </c>
      <c r="I329">
        <v>74</v>
      </c>
      <c r="J329">
        <v>1.2249231338500901</v>
      </c>
      <c r="K329" s="2"/>
      <c r="L329" s="2"/>
      <c r="M329" s="2"/>
      <c r="N329" s="2">
        <f>(F329-E329)*100/F329</f>
        <v>0</v>
      </c>
      <c r="O329" s="2"/>
    </row>
    <row r="330" spans="1:15" hidden="1" x14ac:dyDescent="0.2">
      <c r="A330" t="s">
        <v>66</v>
      </c>
      <c r="B330" t="str">
        <f>RIGHT( A330, LEN(A330)-FIND("/p",A330))</f>
        <v>p2050/p2050-8.txt</v>
      </c>
      <c r="C330" t="str">
        <f>LEFT(B330,FIND("/",B330) -1 )</f>
        <v>p2050</v>
      </c>
      <c r="D330" t="s">
        <v>6</v>
      </c>
      <c r="E330">
        <v>21</v>
      </c>
      <c r="F330">
        <v>26</v>
      </c>
      <c r="G330">
        <v>25</v>
      </c>
      <c r="H330" t="s">
        <v>28</v>
      </c>
      <c r="I330">
        <v>44</v>
      </c>
      <c r="J330">
        <v>300.18187117576599</v>
      </c>
      <c r="K330" s="2"/>
      <c r="L330" s="2"/>
      <c r="M330" s="2"/>
      <c r="N330" s="2">
        <f>(F330-E330)*100/F330</f>
        <v>19.23076923076923</v>
      </c>
      <c r="O330" s="2"/>
    </row>
    <row r="331" spans="1:15" hidden="1" x14ac:dyDescent="0.2">
      <c r="A331" t="s">
        <v>67</v>
      </c>
      <c r="B331" t="str">
        <f>RIGHT( A331, LEN(A331)-FIND("/p",A331))</f>
        <v>p2050/p2050-9.txt</v>
      </c>
      <c r="C331" t="str">
        <f>LEFT(B331,FIND("/",B331) -1 )</f>
        <v>p2050</v>
      </c>
      <c r="D331" t="s">
        <v>6</v>
      </c>
      <c r="E331">
        <v>21</v>
      </c>
      <c r="F331">
        <v>21</v>
      </c>
      <c r="G331">
        <v>21</v>
      </c>
      <c r="H331" t="s">
        <v>2</v>
      </c>
      <c r="I331">
        <v>50</v>
      </c>
      <c r="J331">
        <v>11.0806889533996</v>
      </c>
      <c r="K331" s="2"/>
      <c r="L331" s="2"/>
      <c r="M331" s="2"/>
      <c r="N331" s="2">
        <f>(F331-E331)*100/F331</f>
        <v>0</v>
      </c>
      <c r="O331" s="2"/>
    </row>
    <row r="332" spans="1:15" hidden="1" x14ac:dyDescent="0.2">
      <c r="A332" t="s">
        <v>58</v>
      </c>
      <c r="B332" t="str">
        <f>RIGHT( A332, LEN(A332)-FIND("/p",A332))</f>
        <v>p2050/p2050-1.txt</v>
      </c>
      <c r="C332" t="str">
        <f>LEFT(B332,FIND("/",B332) -1 )</f>
        <v>p2050</v>
      </c>
      <c r="D332" t="s">
        <v>7</v>
      </c>
      <c r="E332">
        <v>17</v>
      </c>
      <c r="F332">
        <v>17</v>
      </c>
      <c r="G332">
        <v>17</v>
      </c>
      <c r="H332" t="s">
        <v>2</v>
      </c>
      <c r="I332">
        <v>57</v>
      </c>
      <c r="J332">
        <v>10.633642196655201</v>
      </c>
      <c r="K332" s="2">
        <f>AVERAGE(J332:J341)</f>
        <v>39.085054969787528</v>
      </c>
      <c r="L332" s="2">
        <f>COUNTIF(H332:H341,"Optimal")</f>
        <v>9</v>
      </c>
      <c r="M332" s="2">
        <f>AVERAGE(N332:N341)</f>
        <v>5</v>
      </c>
      <c r="N332" s="2">
        <f>(F332-E332)*100/F332</f>
        <v>0</v>
      </c>
      <c r="O332" s="2"/>
    </row>
    <row r="333" spans="1:15" hidden="1" x14ac:dyDescent="0.2">
      <c r="A333" t="s">
        <v>59</v>
      </c>
      <c r="B333" t="str">
        <f>RIGHT( A333, LEN(A333)-FIND("/p",A333))</f>
        <v>p2050/p2050-10.txt</v>
      </c>
      <c r="C333" t="str">
        <f>LEFT(B333,FIND("/",B333) -1 )</f>
        <v>p2050</v>
      </c>
      <c r="D333" t="s">
        <v>7</v>
      </c>
      <c r="E333">
        <v>23</v>
      </c>
      <c r="F333">
        <v>23</v>
      </c>
      <c r="G333">
        <v>23</v>
      </c>
      <c r="H333" t="s">
        <v>2</v>
      </c>
      <c r="I333">
        <v>81</v>
      </c>
      <c r="J333">
        <v>2.0548839569091699</v>
      </c>
      <c r="K333" s="2"/>
      <c r="L333" s="2"/>
      <c r="M333" s="2"/>
      <c r="N333" s="2">
        <f>(F333-E333)*100/F333</f>
        <v>0</v>
      </c>
      <c r="O333" s="2"/>
    </row>
    <row r="334" spans="1:15" hidden="1" x14ac:dyDescent="0.2">
      <c r="A334" t="s">
        <v>60</v>
      </c>
      <c r="B334" t="str">
        <f>RIGHT( A334, LEN(A334)-FIND("/p",A334))</f>
        <v>p2050/p2050-2.txt</v>
      </c>
      <c r="C334" t="str">
        <f>LEFT(B334,FIND("/",B334) -1 )</f>
        <v>p2050</v>
      </c>
      <c r="D334" t="s">
        <v>7</v>
      </c>
      <c r="E334">
        <v>18</v>
      </c>
      <c r="F334">
        <v>18</v>
      </c>
      <c r="G334">
        <v>18</v>
      </c>
      <c r="H334" t="s">
        <v>2</v>
      </c>
      <c r="I334">
        <v>43</v>
      </c>
      <c r="J334">
        <v>3.1767938137054399</v>
      </c>
      <c r="K334" s="2"/>
      <c r="L334" s="2"/>
      <c r="M334" s="2"/>
      <c r="N334" s="2">
        <f>(F334-E334)*100/F334</f>
        <v>0</v>
      </c>
      <c r="O334" s="2"/>
    </row>
    <row r="335" spans="1:15" hidden="1" x14ac:dyDescent="0.2">
      <c r="A335" t="s">
        <v>61</v>
      </c>
      <c r="B335" t="str">
        <f>RIGHT( A335, LEN(A335)-FIND("/p",A335))</f>
        <v>p2050/p2050-3.txt</v>
      </c>
      <c r="C335" t="str">
        <f>LEFT(B335,FIND("/",B335) -1 )</f>
        <v>p2050</v>
      </c>
      <c r="D335" t="s">
        <v>7</v>
      </c>
      <c r="E335">
        <v>17</v>
      </c>
      <c r="F335">
        <v>17</v>
      </c>
      <c r="G335">
        <v>17</v>
      </c>
      <c r="H335" t="s">
        <v>2</v>
      </c>
      <c r="I335">
        <v>62</v>
      </c>
      <c r="J335">
        <v>2.0758979320526101</v>
      </c>
      <c r="K335" s="2"/>
      <c r="L335" s="2"/>
      <c r="M335" s="2"/>
      <c r="N335" s="2">
        <f>(F335-E335)*100/F335</f>
        <v>0</v>
      </c>
      <c r="O335" s="2"/>
    </row>
    <row r="336" spans="1:15" hidden="1" x14ac:dyDescent="0.2">
      <c r="A336" t="s">
        <v>62</v>
      </c>
      <c r="B336" t="str">
        <f>RIGHT( A336, LEN(A336)-FIND("/p",A336))</f>
        <v>p2050/p2050-4.txt</v>
      </c>
      <c r="C336" t="str">
        <f>LEFT(B336,FIND("/",B336) -1 )</f>
        <v>p2050</v>
      </c>
      <c r="D336" t="s">
        <v>7</v>
      </c>
      <c r="E336">
        <v>20</v>
      </c>
      <c r="F336">
        <v>20</v>
      </c>
      <c r="G336">
        <v>20</v>
      </c>
      <c r="H336" t="s">
        <v>2</v>
      </c>
      <c r="I336">
        <v>46</v>
      </c>
      <c r="J336">
        <v>8.0801439285278303</v>
      </c>
      <c r="K336" s="2"/>
      <c r="L336" s="2"/>
      <c r="M336" s="2"/>
      <c r="N336" s="2">
        <f>(F336-E336)*100/F336</f>
        <v>0</v>
      </c>
      <c r="O336" s="2"/>
    </row>
    <row r="337" spans="1:15" hidden="1" x14ac:dyDescent="0.2">
      <c r="A337" t="s">
        <v>63</v>
      </c>
      <c r="B337" t="str">
        <f>RIGHT( A337, LEN(A337)-FIND("/p",A337))</f>
        <v>p2050/p2050-5.txt</v>
      </c>
      <c r="C337" t="str">
        <f>LEFT(B337,FIND("/",B337) -1 )</f>
        <v>p2050</v>
      </c>
      <c r="D337" t="s">
        <v>7</v>
      </c>
      <c r="E337">
        <v>19</v>
      </c>
      <c r="F337">
        <v>19</v>
      </c>
      <c r="G337">
        <v>19</v>
      </c>
      <c r="H337" t="s">
        <v>2</v>
      </c>
      <c r="I337">
        <v>47</v>
      </c>
      <c r="J337">
        <v>2.0438919067382799</v>
      </c>
      <c r="K337" s="2"/>
      <c r="L337" s="2"/>
      <c r="M337" s="2"/>
      <c r="N337" s="2">
        <f>(F337-E337)*100/F337</f>
        <v>0</v>
      </c>
      <c r="O337" s="2"/>
    </row>
    <row r="338" spans="1:15" hidden="1" x14ac:dyDescent="0.2">
      <c r="A338" t="s">
        <v>64</v>
      </c>
      <c r="B338" t="str">
        <f>RIGHT( A338, LEN(A338)-FIND("/p",A338))</f>
        <v>p2050/p2050-6.txt</v>
      </c>
      <c r="C338" t="str">
        <f>LEFT(B338,FIND("/",B338) -1 )</f>
        <v>p2050</v>
      </c>
      <c r="D338" t="s">
        <v>7</v>
      </c>
      <c r="E338">
        <v>20</v>
      </c>
      <c r="F338">
        <v>20</v>
      </c>
      <c r="G338">
        <v>20</v>
      </c>
      <c r="H338" t="s">
        <v>2</v>
      </c>
      <c r="I338">
        <v>66</v>
      </c>
      <c r="J338">
        <v>43.703399896621697</v>
      </c>
      <c r="K338" s="2"/>
      <c r="L338" s="2"/>
      <c r="M338" s="2"/>
      <c r="N338" s="2">
        <f>(F338-E338)*100/F338</f>
        <v>0</v>
      </c>
      <c r="O338" s="2"/>
    </row>
    <row r="339" spans="1:15" hidden="1" x14ac:dyDescent="0.2">
      <c r="A339" t="s">
        <v>65</v>
      </c>
      <c r="B339" t="str">
        <f>RIGHT( A339, LEN(A339)-FIND("/p",A339))</f>
        <v>p2050/p2050-7.txt</v>
      </c>
      <c r="C339" t="str">
        <f>LEFT(B339,FIND("/",B339) -1 )</f>
        <v>p2050</v>
      </c>
      <c r="D339" t="s">
        <v>7</v>
      </c>
      <c r="E339">
        <v>19</v>
      </c>
      <c r="F339">
        <v>19</v>
      </c>
      <c r="G339">
        <v>19</v>
      </c>
      <c r="H339" t="s">
        <v>2</v>
      </c>
      <c r="I339">
        <v>78</v>
      </c>
      <c r="J339">
        <v>2.5789079666137602</v>
      </c>
      <c r="K339" s="2"/>
      <c r="L339" s="2"/>
      <c r="M339" s="2"/>
      <c r="N339" s="2">
        <f>(F339-E339)*100/F339</f>
        <v>0</v>
      </c>
      <c r="O339" s="2"/>
    </row>
    <row r="340" spans="1:15" hidden="1" x14ac:dyDescent="0.2">
      <c r="A340" t="s">
        <v>66</v>
      </c>
      <c r="B340" t="str">
        <f>RIGHT( A340, LEN(A340)-FIND("/p",A340))</f>
        <v>p2050/p2050-8.txt</v>
      </c>
      <c r="C340" t="str">
        <f>LEFT(B340,FIND("/",B340) -1 )</f>
        <v>p2050</v>
      </c>
      <c r="D340" t="s">
        <v>7</v>
      </c>
      <c r="E340">
        <v>18</v>
      </c>
      <c r="F340">
        <v>36</v>
      </c>
      <c r="G340">
        <v>25</v>
      </c>
      <c r="H340" t="s">
        <v>28</v>
      </c>
      <c r="I340">
        <v>46</v>
      </c>
      <c r="J340">
        <v>300.00236916542002</v>
      </c>
      <c r="K340" s="2"/>
      <c r="L340" s="2"/>
      <c r="M340" s="2"/>
      <c r="N340" s="2">
        <f>(F340-E340)*100/F340</f>
        <v>50</v>
      </c>
      <c r="O340" s="2"/>
    </row>
    <row r="341" spans="1:15" hidden="1" x14ac:dyDescent="0.2">
      <c r="A341" t="s">
        <v>67</v>
      </c>
      <c r="B341" t="str">
        <f>RIGHT( A341, LEN(A341)-FIND("/p",A341))</f>
        <v>p2050/p2050-9.txt</v>
      </c>
      <c r="C341" t="str">
        <f>LEFT(B341,FIND("/",B341) -1 )</f>
        <v>p2050</v>
      </c>
      <c r="D341" t="s">
        <v>7</v>
      </c>
      <c r="E341">
        <v>21</v>
      </c>
      <c r="F341">
        <v>21</v>
      </c>
      <c r="G341">
        <v>21</v>
      </c>
      <c r="H341" t="s">
        <v>2</v>
      </c>
      <c r="I341">
        <v>43</v>
      </c>
      <c r="J341">
        <v>16.500618934631301</v>
      </c>
      <c r="K341" s="2"/>
      <c r="L341" s="2"/>
      <c r="M341" s="2"/>
      <c r="N341" s="2">
        <f>(F341-E341)*100/F341</f>
        <v>0</v>
      </c>
      <c r="O341" s="2"/>
    </row>
    <row r="342" spans="1:15" hidden="1" x14ac:dyDescent="0.2">
      <c r="A342" t="s">
        <v>58</v>
      </c>
      <c r="B342" t="str">
        <f>RIGHT( A342, LEN(A342)-FIND("/p",A342))</f>
        <v>p2050/p2050-1.txt</v>
      </c>
      <c r="C342" t="str">
        <f>LEFT(B342,FIND("/",B342) -1 )</f>
        <v>p2050</v>
      </c>
      <c r="D342" t="s">
        <v>3</v>
      </c>
      <c r="E342">
        <v>17</v>
      </c>
      <c r="F342">
        <v>17</v>
      </c>
      <c r="G342">
        <v>17</v>
      </c>
      <c r="H342" t="s">
        <v>2</v>
      </c>
      <c r="I342">
        <v>57</v>
      </c>
      <c r="J342">
        <v>3.8673799037933301</v>
      </c>
      <c r="K342" s="2">
        <f>AVERAGE(J342:J351)</f>
        <v>5.1256525039672738</v>
      </c>
      <c r="L342" s="2">
        <f>COUNTIF(H342:H351,"Optimal")</f>
        <v>10</v>
      </c>
      <c r="M342" s="2">
        <f>AVERAGE(N342:N351)</f>
        <v>0</v>
      </c>
      <c r="N342" s="2">
        <f>(F342-E342)*100/F342</f>
        <v>0</v>
      </c>
      <c r="O342" s="2"/>
    </row>
    <row r="343" spans="1:15" hidden="1" x14ac:dyDescent="0.2">
      <c r="A343" t="s">
        <v>59</v>
      </c>
      <c r="B343" t="str">
        <f>RIGHT( A343, LEN(A343)-FIND("/p",A343))</f>
        <v>p2050/p2050-10.txt</v>
      </c>
      <c r="C343" t="str">
        <f>LEFT(B343,FIND("/",B343) -1 )</f>
        <v>p2050</v>
      </c>
      <c r="D343" t="s">
        <v>3</v>
      </c>
      <c r="E343">
        <v>23</v>
      </c>
      <c r="F343">
        <v>23</v>
      </c>
      <c r="G343">
        <v>23</v>
      </c>
      <c r="H343" t="s">
        <v>2</v>
      </c>
      <c r="I343">
        <v>81</v>
      </c>
      <c r="J343">
        <v>3.8912260532379102</v>
      </c>
      <c r="K343" s="2"/>
      <c r="L343" s="2"/>
      <c r="M343" s="2"/>
      <c r="N343" s="2">
        <f>(F343-E343)*100/F343</f>
        <v>0</v>
      </c>
      <c r="O343" s="2"/>
    </row>
    <row r="344" spans="1:15" hidden="1" x14ac:dyDescent="0.2">
      <c r="A344" t="s">
        <v>60</v>
      </c>
      <c r="B344" t="str">
        <f>RIGHT( A344, LEN(A344)-FIND("/p",A344))</f>
        <v>p2050/p2050-2.txt</v>
      </c>
      <c r="C344" t="str">
        <f>LEFT(B344,FIND("/",B344) -1 )</f>
        <v>p2050</v>
      </c>
      <c r="D344" t="s">
        <v>3</v>
      </c>
      <c r="E344">
        <v>18</v>
      </c>
      <c r="F344">
        <v>18</v>
      </c>
      <c r="G344">
        <v>18</v>
      </c>
      <c r="H344" t="s">
        <v>2</v>
      </c>
      <c r="I344">
        <v>52</v>
      </c>
      <c r="J344">
        <v>3.1429128646850502</v>
      </c>
      <c r="K344" s="2"/>
      <c r="L344" s="2"/>
      <c r="M344" s="2"/>
      <c r="N344" s="2">
        <f>(F344-E344)*100/F344</f>
        <v>0</v>
      </c>
      <c r="O344" s="2"/>
    </row>
    <row r="345" spans="1:15" hidden="1" x14ac:dyDescent="0.2">
      <c r="A345" t="s">
        <v>61</v>
      </c>
      <c r="B345" t="str">
        <f>RIGHT( A345, LEN(A345)-FIND("/p",A345))</f>
        <v>p2050/p2050-3.txt</v>
      </c>
      <c r="C345" t="str">
        <f>LEFT(B345,FIND("/",B345) -1 )</f>
        <v>p2050</v>
      </c>
      <c r="D345" t="s">
        <v>3</v>
      </c>
      <c r="E345">
        <v>17</v>
      </c>
      <c r="F345">
        <v>17</v>
      </c>
      <c r="G345">
        <v>17</v>
      </c>
      <c r="H345" t="s">
        <v>2</v>
      </c>
      <c r="I345">
        <v>62</v>
      </c>
      <c r="J345">
        <v>2.5568280220031698</v>
      </c>
      <c r="K345" s="2"/>
      <c r="L345" s="2"/>
      <c r="M345" s="2"/>
      <c r="N345" s="2">
        <f>(F345-E345)*100/F345</f>
        <v>0</v>
      </c>
      <c r="O345" s="2"/>
    </row>
    <row r="346" spans="1:15" hidden="1" x14ac:dyDescent="0.2">
      <c r="A346" t="s">
        <v>62</v>
      </c>
      <c r="B346" t="str">
        <f>RIGHT( A346, LEN(A346)-FIND("/p",A346))</f>
        <v>p2050/p2050-4.txt</v>
      </c>
      <c r="C346" t="str">
        <f>LEFT(B346,FIND("/",B346) -1 )</f>
        <v>p2050</v>
      </c>
      <c r="D346" t="s">
        <v>3</v>
      </c>
      <c r="E346">
        <v>20</v>
      </c>
      <c r="F346">
        <v>20</v>
      </c>
      <c r="G346">
        <v>20</v>
      </c>
      <c r="H346" t="s">
        <v>2</v>
      </c>
      <c r="I346">
        <v>47</v>
      </c>
      <c r="J346">
        <v>12.177945852279599</v>
      </c>
      <c r="K346" s="2"/>
      <c r="L346" s="2"/>
      <c r="M346" s="2"/>
      <c r="N346" s="2">
        <f>(F346-E346)*100/F346</f>
        <v>0</v>
      </c>
      <c r="O346" s="2"/>
    </row>
    <row r="347" spans="1:15" hidden="1" x14ac:dyDescent="0.2">
      <c r="A347" t="s">
        <v>63</v>
      </c>
      <c r="B347" t="str">
        <f>RIGHT( A347, LEN(A347)-FIND("/p",A347))</f>
        <v>p2050/p2050-5.txt</v>
      </c>
      <c r="C347" t="str">
        <f>LEFT(B347,FIND("/",B347) -1 )</f>
        <v>p2050</v>
      </c>
      <c r="D347" t="s">
        <v>3</v>
      </c>
      <c r="E347">
        <v>19</v>
      </c>
      <c r="F347">
        <v>19</v>
      </c>
      <c r="G347">
        <v>19</v>
      </c>
      <c r="H347" t="s">
        <v>2</v>
      </c>
      <c r="I347">
        <v>51</v>
      </c>
      <c r="J347">
        <v>2.9363698959350502</v>
      </c>
      <c r="K347" s="2"/>
      <c r="L347" s="2"/>
      <c r="M347" s="2"/>
      <c r="N347" s="2">
        <f>(F347-E347)*100/F347</f>
        <v>0</v>
      </c>
      <c r="O347" s="2"/>
    </row>
    <row r="348" spans="1:15" hidden="1" x14ac:dyDescent="0.2">
      <c r="A348" t="s">
        <v>64</v>
      </c>
      <c r="B348" t="str">
        <f>RIGHT( A348, LEN(A348)-FIND("/p",A348))</f>
        <v>p2050/p2050-6.txt</v>
      </c>
      <c r="C348" t="str">
        <f>LEFT(B348,FIND("/",B348) -1 )</f>
        <v>p2050</v>
      </c>
      <c r="D348" t="s">
        <v>3</v>
      </c>
      <c r="E348">
        <v>20</v>
      </c>
      <c r="F348">
        <v>20</v>
      </c>
      <c r="G348">
        <v>20</v>
      </c>
      <c r="H348" t="s">
        <v>2</v>
      </c>
      <c r="I348">
        <v>54</v>
      </c>
      <c r="J348">
        <v>4.4232540130615199</v>
      </c>
      <c r="K348" s="2"/>
      <c r="L348" s="2"/>
      <c r="M348" s="2"/>
      <c r="N348" s="2">
        <f>(F348-E348)*100/F348</f>
        <v>0</v>
      </c>
      <c r="O348" s="2"/>
    </row>
    <row r="349" spans="1:15" hidden="1" x14ac:dyDescent="0.2">
      <c r="A349" t="s">
        <v>65</v>
      </c>
      <c r="B349" t="str">
        <f>RIGHT( A349, LEN(A349)-FIND("/p",A349))</f>
        <v>p2050/p2050-7.txt</v>
      </c>
      <c r="C349" t="str">
        <f>LEFT(B349,FIND("/",B349) -1 )</f>
        <v>p2050</v>
      </c>
      <c r="D349" t="s">
        <v>3</v>
      </c>
      <c r="E349">
        <v>19</v>
      </c>
      <c r="F349">
        <v>19</v>
      </c>
      <c r="G349">
        <v>19</v>
      </c>
      <c r="H349" t="s">
        <v>2</v>
      </c>
      <c r="I349">
        <v>78</v>
      </c>
      <c r="J349">
        <v>2.2545480728149401</v>
      </c>
      <c r="K349" s="2"/>
      <c r="L349" s="2"/>
      <c r="M349" s="2"/>
      <c r="N349" s="2">
        <f>(F349-E349)*100/F349</f>
        <v>0</v>
      </c>
      <c r="O349" s="2"/>
    </row>
    <row r="350" spans="1:15" hidden="1" x14ac:dyDescent="0.2">
      <c r="A350" t="s">
        <v>66</v>
      </c>
      <c r="B350" t="str">
        <f>RIGHT( A350, LEN(A350)-FIND("/p",A350))</f>
        <v>p2050/p2050-8.txt</v>
      </c>
      <c r="C350" t="str">
        <f>LEFT(B350,FIND("/",B350) -1 )</f>
        <v>p2050</v>
      </c>
      <c r="D350" t="s">
        <v>3</v>
      </c>
      <c r="E350">
        <v>23</v>
      </c>
      <c r="F350">
        <v>23</v>
      </c>
      <c r="G350">
        <v>23</v>
      </c>
      <c r="H350" t="s">
        <v>2</v>
      </c>
      <c r="I350">
        <v>46</v>
      </c>
      <c r="J350">
        <v>4.1560962200164697</v>
      </c>
      <c r="K350" s="2"/>
      <c r="L350" s="2"/>
      <c r="M350" s="2"/>
      <c r="N350" s="2">
        <f>(F350-E350)*100/F350</f>
        <v>0</v>
      </c>
      <c r="O350" s="2"/>
    </row>
    <row r="351" spans="1:15" hidden="1" x14ac:dyDescent="0.2">
      <c r="A351" t="s">
        <v>67</v>
      </c>
      <c r="B351" t="str">
        <f>RIGHT( A351, LEN(A351)-FIND("/p",A351))</f>
        <v>p2050/p2050-9.txt</v>
      </c>
      <c r="C351" t="str">
        <f>LEFT(B351,FIND("/",B351) -1 )</f>
        <v>p2050</v>
      </c>
      <c r="D351" t="s">
        <v>3</v>
      </c>
      <c r="E351">
        <v>21</v>
      </c>
      <c r="F351">
        <v>21</v>
      </c>
      <c r="G351">
        <v>21</v>
      </c>
      <c r="H351" t="s">
        <v>2</v>
      </c>
      <c r="I351">
        <v>49</v>
      </c>
      <c r="J351">
        <v>11.8499641418457</v>
      </c>
      <c r="K351" s="2"/>
      <c r="L351" s="2"/>
      <c r="M351" s="2"/>
      <c r="N351" s="2">
        <f>(F351-E351)*100/F351</f>
        <v>0</v>
      </c>
      <c r="O351" s="2"/>
    </row>
    <row r="352" spans="1:15" hidden="1" x14ac:dyDescent="0.2">
      <c r="A352" t="s">
        <v>58</v>
      </c>
      <c r="B352" t="str">
        <f>RIGHT( A352, LEN(A352)-FIND("/p",A352))</f>
        <v>p2050/p2050-1.txt</v>
      </c>
      <c r="C352" t="str">
        <f>LEFT(B352,FIND("/",B352) -1 )</f>
        <v>p2050</v>
      </c>
      <c r="D352" t="s">
        <v>1</v>
      </c>
      <c r="E352">
        <v>17</v>
      </c>
      <c r="F352">
        <v>17</v>
      </c>
      <c r="G352">
        <v>17</v>
      </c>
      <c r="H352" t="s">
        <v>2</v>
      </c>
      <c r="I352">
        <v>57</v>
      </c>
      <c r="J352">
        <v>1.1337130069732599</v>
      </c>
      <c r="K352" s="2">
        <f>AVERAGE(J352:J361)</f>
        <v>65.065645408630317</v>
      </c>
      <c r="L352" s="2">
        <f>COUNTIF(H352:H361,"Optimal")</f>
        <v>8</v>
      </c>
      <c r="M352" s="2">
        <f>AVERAGE(N352:N361)</f>
        <v>0.97619047619047628</v>
      </c>
      <c r="N352" s="2">
        <f>(F352-E352)*100/F352</f>
        <v>0</v>
      </c>
      <c r="O352" s="2"/>
    </row>
    <row r="353" spans="1:35" hidden="1" x14ac:dyDescent="0.2">
      <c r="A353" t="s">
        <v>59</v>
      </c>
      <c r="B353" t="str">
        <f>RIGHT( A353, LEN(A353)-FIND("/p",A353))</f>
        <v>p2050/p2050-10.txt</v>
      </c>
      <c r="C353" t="str">
        <f>LEFT(B353,FIND("/",B353) -1 )</f>
        <v>p2050</v>
      </c>
      <c r="D353" t="s">
        <v>1</v>
      </c>
      <c r="E353">
        <v>23</v>
      </c>
      <c r="F353">
        <v>23</v>
      </c>
      <c r="G353">
        <v>23</v>
      </c>
      <c r="H353" t="s">
        <v>2</v>
      </c>
      <c r="I353">
        <v>81</v>
      </c>
      <c r="J353">
        <v>18.073090076446501</v>
      </c>
      <c r="K353" s="2"/>
      <c r="L353" s="2"/>
      <c r="M353" s="2"/>
      <c r="N353" s="2">
        <f>(F353-E353)*100/F353</f>
        <v>0</v>
      </c>
      <c r="O353" s="2"/>
    </row>
    <row r="354" spans="1:35" hidden="1" x14ac:dyDescent="0.2">
      <c r="A354" t="s">
        <v>60</v>
      </c>
      <c r="B354" t="str">
        <f>RIGHT( A354, LEN(A354)-FIND("/p",A354))</f>
        <v>p2050/p2050-2.txt</v>
      </c>
      <c r="C354" t="str">
        <f>LEFT(B354,FIND("/",B354) -1 )</f>
        <v>p2050</v>
      </c>
      <c r="D354" t="s">
        <v>1</v>
      </c>
      <c r="E354">
        <v>18</v>
      </c>
      <c r="F354">
        <v>18</v>
      </c>
      <c r="G354">
        <v>18</v>
      </c>
      <c r="H354" t="s">
        <v>2</v>
      </c>
      <c r="I354">
        <v>42</v>
      </c>
      <c r="J354">
        <v>0.58457899093627896</v>
      </c>
      <c r="K354" s="2"/>
      <c r="L354" s="2"/>
      <c r="M354" s="2"/>
      <c r="N354" s="2">
        <f>(F354-E354)*100/F354</f>
        <v>0</v>
      </c>
      <c r="O354" s="2"/>
    </row>
    <row r="355" spans="1:35" hidden="1" x14ac:dyDescent="0.2">
      <c r="A355" t="s">
        <v>61</v>
      </c>
      <c r="B355" t="str">
        <f>RIGHT( A355, LEN(A355)-FIND("/p",A355))</f>
        <v>p2050/p2050-3.txt</v>
      </c>
      <c r="C355" t="str">
        <f>LEFT(B355,FIND("/",B355) -1 )</f>
        <v>p2050</v>
      </c>
      <c r="D355" t="s">
        <v>1</v>
      </c>
      <c r="E355">
        <v>17</v>
      </c>
      <c r="F355">
        <v>17</v>
      </c>
      <c r="G355">
        <v>17</v>
      </c>
      <c r="H355" t="s">
        <v>2</v>
      </c>
      <c r="I355">
        <v>62</v>
      </c>
      <c r="J355">
        <v>1.8570659160614</v>
      </c>
      <c r="K355" s="2"/>
      <c r="L355" s="2"/>
      <c r="M355" s="2"/>
      <c r="N355" s="2">
        <f>(F355-E355)*100/F355</f>
        <v>0</v>
      </c>
      <c r="O355" s="2"/>
    </row>
    <row r="356" spans="1:35" hidden="1" x14ac:dyDescent="0.2">
      <c r="A356" t="s">
        <v>62</v>
      </c>
      <c r="B356" t="str">
        <f>RIGHT( A356, LEN(A356)-FIND("/p",A356))</f>
        <v>p2050/p2050-4.txt</v>
      </c>
      <c r="C356" t="str">
        <f>LEFT(B356,FIND("/",B356) -1 )</f>
        <v>p2050</v>
      </c>
      <c r="D356" t="s">
        <v>1</v>
      </c>
      <c r="E356">
        <v>21</v>
      </c>
      <c r="F356">
        <v>21</v>
      </c>
      <c r="G356">
        <v>21</v>
      </c>
      <c r="H356" t="s">
        <v>2</v>
      </c>
      <c r="I356">
        <v>50</v>
      </c>
      <c r="J356">
        <v>7.1651849746704102</v>
      </c>
      <c r="K356" s="2"/>
      <c r="L356" s="2"/>
      <c r="M356" s="2"/>
      <c r="N356" s="2">
        <f>(F356-E356)*100/F356</f>
        <v>0</v>
      </c>
      <c r="O356" s="2"/>
    </row>
    <row r="357" spans="1:35" hidden="1" x14ac:dyDescent="0.2">
      <c r="A357" t="s">
        <v>63</v>
      </c>
      <c r="B357" t="str">
        <f>RIGHT( A357, LEN(A357)-FIND("/p",A357))</f>
        <v>p2050/p2050-5.txt</v>
      </c>
      <c r="C357" t="str">
        <f>LEFT(B357,FIND("/",B357) -1 )</f>
        <v>p2050</v>
      </c>
      <c r="D357" t="s">
        <v>1</v>
      </c>
      <c r="E357">
        <v>19</v>
      </c>
      <c r="F357">
        <v>19</v>
      </c>
      <c r="G357">
        <v>19</v>
      </c>
      <c r="H357" t="s">
        <v>2</v>
      </c>
      <c r="I357">
        <v>48</v>
      </c>
      <c r="J357">
        <v>6.1284899711608798</v>
      </c>
      <c r="K357" s="2"/>
      <c r="L357" s="2"/>
      <c r="M357" s="2"/>
      <c r="N357" s="2">
        <f>(F357-E357)*100/F357</f>
        <v>0</v>
      </c>
      <c r="O357" s="2"/>
    </row>
    <row r="358" spans="1:35" hidden="1" x14ac:dyDescent="0.2">
      <c r="A358" t="s">
        <v>64</v>
      </c>
      <c r="B358" t="str">
        <f>RIGHT( A358, LEN(A358)-FIND("/p",A358))</f>
        <v>p2050/p2050-6.txt</v>
      </c>
      <c r="C358" t="str">
        <f>LEFT(B358,FIND("/",B358) -1 )</f>
        <v>p2050</v>
      </c>
      <c r="D358" t="s">
        <v>1</v>
      </c>
      <c r="E358">
        <v>19</v>
      </c>
      <c r="F358">
        <v>20</v>
      </c>
      <c r="G358">
        <v>20</v>
      </c>
      <c r="H358" t="s">
        <v>28</v>
      </c>
      <c r="I358">
        <v>61</v>
      </c>
      <c r="J358">
        <v>300.00235509872402</v>
      </c>
      <c r="K358" s="2"/>
      <c r="L358" s="2"/>
      <c r="M358" s="2"/>
      <c r="N358" s="2">
        <f>(F358-E358)*100/F358</f>
        <v>5</v>
      </c>
      <c r="O358" s="2"/>
    </row>
    <row r="359" spans="1:35" hidden="1" x14ac:dyDescent="0.2">
      <c r="A359" t="s">
        <v>65</v>
      </c>
      <c r="B359" t="str">
        <f>RIGHT( A359, LEN(A359)-FIND("/p",A359))</f>
        <v>p2050/p2050-7.txt</v>
      </c>
      <c r="C359" t="str">
        <f>LEFT(B359,FIND("/",B359) -1 )</f>
        <v>p2050</v>
      </c>
      <c r="D359" t="s">
        <v>1</v>
      </c>
      <c r="E359">
        <v>19</v>
      </c>
      <c r="F359">
        <v>19</v>
      </c>
      <c r="G359">
        <v>19</v>
      </c>
      <c r="H359" t="s">
        <v>2</v>
      </c>
      <c r="I359">
        <v>77</v>
      </c>
      <c r="J359">
        <v>7.3764238357543901</v>
      </c>
      <c r="K359" s="2"/>
      <c r="L359" s="2"/>
      <c r="M359" s="2"/>
      <c r="N359" s="2">
        <f>(F359-E359)*100/F359</f>
        <v>0</v>
      </c>
      <c r="O359" s="2"/>
    </row>
    <row r="360" spans="1:35" hidden="1" x14ac:dyDescent="0.2">
      <c r="A360" t="s">
        <v>66</v>
      </c>
      <c r="B360" t="str">
        <f>RIGHT( A360, LEN(A360)-FIND("/p",A360))</f>
        <v>p2050/p2050-8.txt</v>
      </c>
      <c r="C360" t="str">
        <f>LEFT(B360,FIND("/",B360) -1 )</f>
        <v>p2050</v>
      </c>
      <c r="D360" t="s">
        <v>1</v>
      </c>
      <c r="E360">
        <v>23</v>
      </c>
      <c r="F360">
        <v>23</v>
      </c>
      <c r="G360">
        <v>23</v>
      </c>
      <c r="H360" t="s">
        <v>2</v>
      </c>
      <c r="I360">
        <v>46</v>
      </c>
      <c r="J360">
        <v>8.3333981037139893</v>
      </c>
      <c r="K360" s="2"/>
      <c r="L360" s="2"/>
      <c r="M360" s="2"/>
      <c r="N360" s="2">
        <f>(F360-E360)*100/F360</f>
        <v>0</v>
      </c>
      <c r="O360" s="2"/>
    </row>
    <row r="361" spans="1:35" hidden="1" x14ac:dyDescent="0.2">
      <c r="A361" t="s">
        <v>67</v>
      </c>
      <c r="B361" t="str">
        <f>RIGHT( A361, LEN(A361)-FIND("/p",A361))</f>
        <v>p2050/p2050-9.txt</v>
      </c>
      <c r="C361" t="str">
        <f>LEFT(B361,FIND("/",B361) -1 )</f>
        <v>p2050</v>
      </c>
      <c r="D361" t="s">
        <v>1</v>
      </c>
      <c r="E361">
        <v>20</v>
      </c>
      <c r="F361">
        <v>21</v>
      </c>
      <c r="G361">
        <v>21</v>
      </c>
      <c r="H361" t="s">
        <v>28</v>
      </c>
      <c r="I361">
        <v>44</v>
      </c>
      <c r="J361">
        <v>300.00215411186201</v>
      </c>
      <c r="K361" s="2"/>
      <c r="L361" s="2"/>
      <c r="M361" s="2"/>
      <c r="N361" s="2">
        <f>(F361-E361)*100/F361</f>
        <v>4.7619047619047619</v>
      </c>
      <c r="O361" s="2"/>
    </row>
    <row r="362" spans="1:35" hidden="1" x14ac:dyDescent="0.2">
      <c r="A362" t="s">
        <v>68</v>
      </c>
      <c r="B362" t="str">
        <f>RIGHT( A362, LEN(A362)-FIND("/p",A362))</f>
        <v>p25100/p25100-11.txt</v>
      </c>
      <c r="C362" t="str">
        <f>LEFT(B362,FIND("/",B362) -1 )</f>
        <v>p25100</v>
      </c>
      <c r="D362" t="s">
        <v>4</v>
      </c>
      <c r="E362">
        <v>0</v>
      </c>
      <c r="F362">
        <v>30</v>
      </c>
      <c r="G362">
        <v>15</v>
      </c>
      <c r="H362" t="s">
        <v>28</v>
      </c>
      <c r="I362">
        <v>61</v>
      </c>
      <c r="J362">
        <v>300.00335001945399</v>
      </c>
      <c r="K362" s="2">
        <f>AVERAGE(J362:J371)</f>
        <v>167.04715008735627</v>
      </c>
      <c r="L362" s="2">
        <f>COUNTIF(H362:H371,"Optimal")</f>
        <v>7</v>
      </c>
      <c r="M362" s="2">
        <f>AVERAGE(N362:N371)</f>
        <v>16.166666666666668</v>
      </c>
      <c r="N362" s="2">
        <f>(F362-E362)*100/F362</f>
        <v>100</v>
      </c>
      <c r="O362" s="2" t="str">
        <f t="shared" ref="O362:O425" si="5">C362</f>
        <v>p25100</v>
      </c>
      <c r="P362" s="2" t="str">
        <f xml:space="preserve"> $L412&amp;"/10"</f>
        <v>3/10</v>
      </c>
      <c r="Q362" t="str">
        <f>$L402&amp;"/10"</f>
        <v>8/10</v>
      </c>
      <c r="R362" t="str">
        <f>$L362&amp;"/10"</f>
        <v>7/10</v>
      </c>
      <c r="S362" t="str">
        <f>$L372&amp;"/10"</f>
        <v>6/10</v>
      </c>
      <c r="T362" t="str">
        <f>$L382&amp;"/10"</f>
        <v>8/10</v>
      </c>
      <c r="U362" t="str">
        <f>$L392&amp;"/10"</f>
        <v>6/10</v>
      </c>
      <c r="W362" s="2">
        <f xml:space="preserve"> $M412</f>
        <v>5.5787545787545794</v>
      </c>
      <c r="X362" s="2">
        <f>$M402</f>
        <v>15.358490566037736</v>
      </c>
      <c r="Y362" s="2">
        <f>$M362</f>
        <v>16.166666666666668</v>
      </c>
      <c r="Z362" s="2">
        <f>$M372</f>
        <v>28.310211997237126</v>
      </c>
      <c r="AA362" s="2">
        <f>$M382</f>
        <v>12.5</v>
      </c>
      <c r="AB362" s="2">
        <f>$M392</f>
        <v>20.140786749482402</v>
      </c>
      <c r="AD362" s="2">
        <f xml:space="preserve"> $K412</f>
        <v>213.26688718795731</v>
      </c>
      <c r="AE362" s="2">
        <f>$K402</f>
        <v>112.34449357986432</v>
      </c>
      <c r="AF362" s="2">
        <f>$K362</f>
        <v>167.04715008735627</v>
      </c>
      <c r="AG362" s="2">
        <f>$K372</f>
        <v>178.81778659820517</v>
      </c>
      <c r="AH362" s="2">
        <f>$K382</f>
        <v>120.69623365402192</v>
      </c>
      <c r="AI362" s="2">
        <f>$K392</f>
        <v>194.44284436702691</v>
      </c>
    </row>
    <row r="363" spans="1:35" hidden="1" x14ac:dyDescent="0.2">
      <c r="A363" t="s">
        <v>69</v>
      </c>
      <c r="B363" t="str">
        <f>RIGHT( A363, LEN(A363)-FIND("/p",A363))</f>
        <v>p25100/p25100-12.txt</v>
      </c>
      <c r="C363" t="str">
        <f>LEFT(B363,FIND("/",B363) -1 )</f>
        <v>p25100</v>
      </c>
      <c r="D363" t="s">
        <v>4</v>
      </c>
      <c r="E363">
        <v>13</v>
      </c>
      <c r="F363">
        <v>13</v>
      </c>
      <c r="G363">
        <v>13</v>
      </c>
      <c r="H363" t="s">
        <v>2</v>
      </c>
      <c r="I363">
        <v>58</v>
      </c>
      <c r="J363">
        <v>6.5873160362243599</v>
      </c>
      <c r="K363" s="2"/>
      <c r="L363" s="2"/>
      <c r="M363" s="2"/>
      <c r="N363" s="2">
        <f>(F363-E363)*100/F363</f>
        <v>0</v>
      </c>
      <c r="O363" s="2"/>
    </row>
    <row r="364" spans="1:35" hidden="1" x14ac:dyDescent="0.2">
      <c r="A364" t="s">
        <v>70</v>
      </c>
      <c r="B364" t="str">
        <f>RIGHT( A364, LEN(A364)-FIND("/p",A364))</f>
        <v>p25100/p25100-13.txt</v>
      </c>
      <c r="C364" t="str">
        <f>LEFT(B364,FIND("/",B364) -1 )</f>
        <v>p25100</v>
      </c>
      <c r="D364" t="s">
        <v>4</v>
      </c>
      <c r="E364">
        <v>13</v>
      </c>
      <c r="F364">
        <v>13</v>
      </c>
      <c r="G364">
        <v>13</v>
      </c>
      <c r="H364" t="s">
        <v>2</v>
      </c>
      <c r="I364">
        <v>57</v>
      </c>
      <c r="J364">
        <v>218.557072162628</v>
      </c>
      <c r="K364" s="2"/>
      <c r="L364" s="2"/>
      <c r="M364" s="2"/>
      <c r="N364" s="2">
        <f>(F364-E364)*100/F364</f>
        <v>0</v>
      </c>
      <c r="O364" s="2"/>
    </row>
    <row r="365" spans="1:35" hidden="1" x14ac:dyDescent="0.2">
      <c r="A365" t="s">
        <v>71</v>
      </c>
      <c r="B365" t="str">
        <f>RIGHT( A365, LEN(A365)-FIND("/p",A365))</f>
        <v>p25100/p25100-14.txt</v>
      </c>
      <c r="C365" t="str">
        <f>LEFT(B365,FIND("/",B365) -1 )</f>
        <v>p25100</v>
      </c>
      <c r="D365" t="s">
        <v>4</v>
      </c>
      <c r="E365">
        <v>14</v>
      </c>
      <c r="F365">
        <v>14</v>
      </c>
      <c r="G365">
        <v>14</v>
      </c>
      <c r="H365" t="s">
        <v>2</v>
      </c>
      <c r="I365">
        <v>60</v>
      </c>
      <c r="J365">
        <v>169.954246997833</v>
      </c>
      <c r="K365" s="2"/>
      <c r="L365" s="2"/>
      <c r="M365" s="2"/>
      <c r="N365" s="2">
        <f>(F365-E365)*100/F365</f>
        <v>0</v>
      </c>
      <c r="O365" s="2"/>
    </row>
    <row r="366" spans="1:35" hidden="1" x14ac:dyDescent="0.2">
      <c r="A366" t="s">
        <v>72</v>
      </c>
      <c r="B366" t="str">
        <f>RIGHT( A366, LEN(A366)-FIND("/p",A366))</f>
        <v>p25100/p25100-15.txt</v>
      </c>
      <c r="C366" t="str">
        <f>LEFT(B366,FIND("/",B366) -1 )</f>
        <v>p25100</v>
      </c>
      <c r="D366" t="s">
        <v>4</v>
      </c>
      <c r="E366">
        <v>14</v>
      </c>
      <c r="F366">
        <v>14</v>
      </c>
      <c r="G366">
        <v>14</v>
      </c>
      <c r="H366" t="s">
        <v>2</v>
      </c>
      <c r="I366">
        <v>55</v>
      </c>
      <c r="J366">
        <v>208.639976978302</v>
      </c>
      <c r="K366" s="2"/>
      <c r="L366" s="2"/>
      <c r="M366" s="2"/>
      <c r="N366" s="2">
        <f>(F366-E366)*100/F366</f>
        <v>0</v>
      </c>
      <c r="O366" s="2"/>
    </row>
    <row r="367" spans="1:35" hidden="1" x14ac:dyDescent="0.2">
      <c r="A367" t="s">
        <v>73</v>
      </c>
      <c r="B367" t="str">
        <f>RIGHT( A367, LEN(A367)-FIND("/p",A367))</f>
        <v>p25100/p25100-16.txt</v>
      </c>
      <c r="C367" t="str">
        <f>LEFT(B367,FIND("/",B367) -1 )</f>
        <v>p25100</v>
      </c>
      <c r="D367" t="s">
        <v>4</v>
      </c>
      <c r="E367">
        <v>14</v>
      </c>
      <c r="F367">
        <v>14</v>
      </c>
      <c r="G367">
        <v>14</v>
      </c>
      <c r="H367" t="s">
        <v>2</v>
      </c>
      <c r="I367">
        <v>55</v>
      </c>
      <c r="J367">
        <v>23.777278900146399</v>
      </c>
      <c r="K367" s="2"/>
      <c r="L367" s="2"/>
      <c r="M367" s="2"/>
      <c r="N367" s="2">
        <f>(F367-E367)*100/F367</f>
        <v>0</v>
      </c>
      <c r="O367" s="2"/>
    </row>
    <row r="368" spans="1:35" hidden="1" x14ac:dyDescent="0.2">
      <c r="A368" t="s">
        <v>74</v>
      </c>
      <c r="B368" t="str">
        <f>RIGHT( A368, LEN(A368)-FIND("/p",A368))</f>
        <v>p25100/p25100-17.txt</v>
      </c>
      <c r="C368" t="str">
        <f>LEFT(B368,FIND("/",B368) -1 )</f>
        <v>p25100</v>
      </c>
      <c r="D368" t="s">
        <v>4</v>
      </c>
      <c r="E368">
        <v>11</v>
      </c>
      <c r="F368">
        <v>15</v>
      </c>
      <c r="G368">
        <v>13</v>
      </c>
      <c r="H368" t="s">
        <v>28</v>
      </c>
      <c r="I368">
        <v>60</v>
      </c>
      <c r="J368">
        <v>300.003028869628</v>
      </c>
      <c r="K368" s="2"/>
      <c r="L368" s="2"/>
      <c r="M368" s="2"/>
      <c r="N368" s="2">
        <f>(F368-E368)*100/F368</f>
        <v>26.666666666666668</v>
      </c>
      <c r="O368" s="2"/>
    </row>
    <row r="369" spans="1:15" hidden="1" x14ac:dyDescent="0.2">
      <c r="A369" t="s">
        <v>75</v>
      </c>
      <c r="B369" t="str">
        <f>RIGHT( A369, LEN(A369)-FIND("/p",A369))</f>
        <v>p25100/p25100-18.txt</v>
      </c>
      <c r="C369" t="str">
        <f>LEFT(B369,FIND("/",B369) -1 )</f>
        <v>p25100</v>
      </c>
      <c r="D369" t="s">
        <v>4</v>
      </c>
      <c r="E369">
        <v>14</v>
      </c>
      <c r="F369">
        <v>14</v>
      </c>
      <c r="G369">
        <v>14</v>
      </c>
      <c r="H369" t="s">
        <v>2</v>
      </c>
      <c r="I369">
        <v>65</v>
      </c>
      <c r="J369">
        <v>48.708196878433199</v>
      </c>
      <c r="K369" s="2"/>
      <c r="L369" s="2"/>
      <c r="M369" s="2"/>
      <c r="N369" s="2">
        <f>(F369-E369)*100/F369</f>
        <v>0</v>
      </c>
      <c r="O369" s="2"/>
    </row>
    <row r="370" spans="1:15" hidden="1" x14ac:dyDescent="0.2">
      <c r="A370" t="s">
        <v>76</v>
      </c>
      <c r="B370" t="str">
        <f>RIGHT( A370, LEN(A370)-FIND("/p",A370))</f>
        <v>p25100/p25100-19.txt</v>
      </c>
      <c r="C370" t="str">
        <f>LEFT(B370,FIND("/",B370) -1 )</f>
        <v>p25100</v>
      </c>
      <c r="D370" t="s">
        <v>4</v>
      </c>
      <c r="E370">
        <v>13</v>
      </c>
      <c r="F370">
        <v>13</v>
      </c>
      <c r="G370">
        <v>13</v>
      </c>
      <c r="H370" t="s">
        <v>2</v>
      </c>
      <c r="I370">
        <v>46</v>
      </c>
      <c r="J370">
        <v>94.236927032470703</v>
      </c>
      <c r="K370" s="2"/>
      <c r="L370" s="2"/>
      <c r="M370" s="2"/>
      <c r="N370" s="2">
        <f>(F370-E370)*100/F370</f>
        <v>0</v>
      </c>
      <c r="O370" s="2"/>
    </row>
    <row r="371" spans="1:15" hidden="1" x14ac:dyDescent="0.2">
      <c r="A371" t="s">
        <v>77</v>
      </c>
      <c r="B371" t="str">
        <f>RIGHT( A371, LEN(A371)-FIND("/p",A371))</f>
        <v>p25100/p25100-20.txt</v>
      </c>
      <c r="C371" t="str">
        <f>LEFT(B371,FIND("/",B371) -1 )</f>
        <v>p25100</v>
      </c>
      <c r="D371" t="s">
        <v>4</v>
      </c>
      <c r="E371">
        <v>13</v>
      </c>
      <c r="F371">
        <v>20</v>
      </c>
      <c r="G371">
        <v>16</v>
      </c>
      <c r="H371" t="s">
        <v>28</v>
      </c>
      <c r="I371">
        <v>55</v>
      </c>
      <c r="J371">
        <v>300.00410699844298</v>
      </c>
      <c r="K371" s="2"/>
      <c r="L371" s="2"/>
      <c r="M371" s="2"/>
      <c r="N371" s="2">
        <f>(F371-E371)*100/F371</f>
        <v>35</v>
      </c>
      <c r="O371" s="2"/>
    </row>
    <row r="372" spans="1:15" hidden="1" x14ac:dyDescent="0.2">
      <c r="A372" t="s">
        <v>68</v>
      </c>
      <c r="B372" t="str">
        <f>RIGHT( A372, LEN(A372)-FIND("/p",A372))</f>
        <v>p25100/p25100-11.txt</v>
      </c>
      <c r="C372" t="str">
        <f>LEFT(B372,FIND("/",B372) -1 )</f>
        <v>p25100</v>
      </c>
      <c r="D372" t="s">
        <v>5</v>
      </c>
      <c r="E372">
        <v>8</v>
      </c>
      <c r="F372">
        <v>59</v>
      </c>
      <c r="G372">
        <v>16</v>
      </c>
      <c r="H372" t="s">
        <v>28</v>
      </c>
      <c r="I372">
        <v>59</v>
      </c>
      <c r="J372">
        <v>300.003685951232</v>
      </c>
      <c r="K372" s="2">
        <f>AVERAGE(J372:J381)</f>
        <v>178.81778659820517</v>
      </c>
      <c r="L372" s="2">
        <f>COUNTIF(H372:H381,"Optimal")</f>
        <v>6</v>
      </c>
      <c r="M372" s="2">
        <f>AVERAGE(N372:N381)</f>
        <v>28.310211997237126</v>
      </c>
      <c r="N372" s="2">
        <f>(F372-E372)*100/F372</f>
        <v>86.440677966101688</v>
      </c>
      <c r="O372" s="2"/>
    </row>
    <row r="373" spans="1:15" hidden="1" x14ac:dyDescent="0.2">
      <c r="A373" t="s">
        <v>69</v>
      </c>
      <c r="B373" t="str">
        <f>RIGHT( A373, LEN(A373)-FIND("/p",A373))</f>
        <v>p25100/p25100-12.txt</v>
      </c>
      <c r="C373" t="str">
        <f>LEFT(B373,FIND("/",B373) -1 )</f>
        <v>p25100</v>
      </c>
      <c r="D373" t="s">
        <v>5</v>
      </c>
      <c r="E373">
        <v>8</v>
      </c>
      <c r="F373">
        <v>58</v>
      </c>
      <c r="G373">
        <v>16</v>
      </c>
      <c r="H373" t="s">
        <v>28</v>
      </c>
      <c r="I373">
        <v>58</v>
      </c>
      <c r="J373">
        <v>300.18182206153801</v>
      </c>
      <c r="K373" s="2"/>
      <c r="L373" s="2"/>
      <c r="M373" s="2"/>
      <c r="N373" s="2">
        <f>(F373-E373)*100/F373</f>
        <v>86.206896551724142</v>
      </c>
      <c r="O373" s="2"/>
    </row>
    <row r="374" spans="1:15" hidden="1" x14ac:dyDescent="0.2">
      <c r="A374" t="s">
        <v>70</v>
      </c>
      <c r="B374" t="str">
        <f>RIGHT( A374, LEN(A374)-FIND("/p",A374))</f>
        <v>p25100/p25100-13.txt</v>
      </c>
      <c r="C374" t="str">
        <f>LEFT(B374,FIND("/",B374) -1 )</f>
        <v>p25100</v>
      </c>
      <c r="D374" t="s">
        <v>5</v>
      </c>
      <c r="E374">
        <v>13</v>
      </c>
      <c r="F374">
        <v>13</v>
      </c>
      <c r="G374">
        <v>13</v>
      </c>
      <c r="H374" t="s">
        <v>2</v>
      </c>
      <c r="I374">
        <v>65</v>
      </c>
      <c r="J374">
        <v>216.67105793952899</v>
      </c>
      <c r="K374" s="2"/>
      <c r="L374" s="2"/>
      <c r="M374" s="2"/>
      <c r="N374" s="2">
        <f>(F374-E374)*100/F374</f>
        <v>0</v>
      </c>
      <c r="O374" s="2"/>
    </row>
    <row r="375" spans="1:15" hidden="1" x14ac:dyDescent="0.2">
      <c r="A375" t="s">
        <v>71</v>
      </c>
      <c r="B375" t="str">
        <f>RIGHT( A375, LEN(A375)-FIND("/p",A375))</f>
        <v>p25100/p25100-14.txt</v>
      </c>
      <c r="C375" t="str">
        <f>LEFT(B375,FIND("/",B375) -1 )</f>
        <v>p25100</v>
      </c>
      <c r="D375" t="s">
        <v>5</v>
      </c>
      <c r="E375">
        <v>14</v>
      </c>
      <c r="F375">
        <v>14</v>
      </c>
      <c r="G375">
        <v>14</v>
      </c>
      <c r="H375" t="s">
        <v>2</v>
      </c>
      <c r="I375">
        <v>56</v>
      </c>
      <c r="J375">
        <v>180.484943866729</v>
      </c>
      <c r="K375" s="2"/>
      <c r="L375" s="2"/>
      <c r="M375" s="2"/>
      <c r="N375" s="2">
        <f>(F375-E375)*100/F375</f>
        <v>0</v>
      </c>
      <c r="O375" s="2"/>
    </row>
    <row r="376" spans="1:15" hidden="1" x14ac:dyDescent="0.2">
      <c r="A376" t="s">
        <v>72</v>
      </c>
      <c r="B376" t="str">
        <f>RIGHT( A376, LEN(A376)-FIND("/p",A376))</f>
        <v>p25100/p25100-15.txt</v>
      </c>
      <c r="C376" t="str">
        <f>LEFT(B376,FIND("/",B376) -1 )</f>
        <v>p25100</v>
      </c>
      <c r="D376" t="s">
        <v>5</v>
      </c>
      <c r="E376">
        <v>14</v>
      </c>
      <c r="F376">
        <v>14</v>
      </c>
      <c r="G376">
        <v>14</v>
      </c>
      <c r="H376" t="s">
        <v>2</v>
      </c>
      <c r="I376">
        <v>55</v>
      </c>
      <c r="J376">
        <v>57.253206968307403</v>
      </c>
      <c r="K376" s="2"/>
      <c r="L376" s="2"/>
      <c r="M376" s="2"/>
      <c r="N376" s="2">
        <f>(F376-E376)*100/F376</f>
        <v>0</v>
      </c>
      <c r="O376" s="2"/>
    </row>
    <row r="377" spans="1:15" hidden="1" x14ac:dyDescent="0.2">
      <c r="A377" t="s">
        <v>73</v>
      </c>
      <c r="B377" t="str">
        <f>RIGHT( A377, LEN(A377)-FIND("/p",A377))</f>
        <v>p25100/p25100-16.txt</v>
      </c>
      <c r="C377" t="str">
        <f>LEFT(B377,FIND("/",B377) -1 )</f>
        <v>p25100</v>
      </c>
      <c r="D377" t="s">
        <v>5</v>
      </c>
      <c r="E377">
        <v>14</v>
      </c>
      <c r="F377">
        <v>14</v>
      </c>
      <c r="G377">
        <v>14</v>
      </c>
      <c r="H377" t="s">
        <v>2</v>
      </c>
      <c r="I377">
        <v>53</v>
      </c>
      <c r="J377">
        <v>28.456444025039598</v>
      </c>
      <c r="K377" s="2"/>
      <c r="L377" s="2"/>
      <c r="M377" s="2"/>
      <c r="N377" s="2">
        <f>(F377-E377)*100/F377</f>
        <v>0</v>
      </c>
      <c r="O377" s="2"/>
    </row>
    <row r="378" spans="1:15" hidden="1" x14ac:dyDescent="0.2">
      <c r="A378" t="s">
        <v>74</v>
      </c>
      <c r="B378" t="str">
        <f>RIGHT( A378, LEN(A378)-FIND("/p",A378))</f>
        <v>p25100/p25100-17.txt</v>
      </c>
      <c r="C378" t="str">
        <f>LEFT(B378,FIND("/",B378) -1 )</f>
        <v>p25100</v>
      </c>
      <c r="D378" t="s">
        <v>5</v>
      </c>
      <c r="E378">
        <v>12</v>
      </c>
      <c r="F378">
        <v>16</v>
      </c>
      <c r="G378">
        <v>13</v>
      </c>
      <c r="H378" t="s">
        <v>28</v>
      </c>
      <c r="I378">
        <v>57</v>
      </c>
      <c r="J378">
        <v>300.00366306304898</v>
      </c>
      <c r="K378" s="2"/>
      <c r="L378" s="2"/>
      <c r="M378" s="2"/>
      <c r="N378" s="2">
        <f>(F378-E378)*100/F378</f>
        <v>25</v>
      </c>
      <c r="O378" s="2"/>
    </row>
    <row r="379" spans="1:15" hidden="1" x14ac:dyDescent="0.2">
      <c r="A379" t="s">
        <v>75</v>
      </c>
      <c r="B379" t="str">
        <f>RIGHT( A379, LEN(A379)-FIND("/p",A379))</f>
        <v>p25100/p25100-18.txt</v>
      </c>
      <c r="C379" t="str">
        <f>LEFT(B379,FIND("/",B379) -1 )</f>
        <v>p25100</v>
      </c>
      <c r="D379" t="s">
        <v>5</v>
      </c>
      <c r="E379">
        <v>14</v>
      </c>
      <c r="F379">
        <v>14</v>
      </c>
      <c r="G379">
        <v>14</v>
      </c>
      <c r="H379" t="s">
        <v>2</v>
      </c>
      <c r="I379">
        <v>73</v>
      </c>
      <c r="J379">
        <v>12.8779330253601</v>
      </c>
      <c r="K379" s="2"/>
      <c r="L379" s="2"/>
      <c r="M379" s="2"/>
      <c r="N379" s="2">
        <f>(F379-E379)*100/F379</f>
        <v>0</v>
      </c>
      <c r="O379" s="2"/>
    </row>
    <row r="380" spans="1:15" hidden="1" x14ac:dyDescent="0.2">
      <c r="A380" t="s">
        <v>76</v>
      </c>
      <c r="B380" t="str">
        <f>RIGHT( A380, LEN(A380)-FIND("/p",A380))</f>
        <v>p25100/p25100-19.txt</v>
      </c>
      <c r="C380" t="str">
        <f>LEFT(B380,FIND("/",B380) -1 )</f>
        <v>p25100</v>
      </c>
      <c r="D380" t="s">
        <v>5</v>
      </c>
      <c r="E380">
        <v>13</v>
      </c>
      <c r="F380">
        <v>13</v>
      </c>
      <c r="G380">
        <v>13</v>
      </c>
      <c r="H380" t="s">
        <v>2</v>
      </c>
      <c r="I380">
        <v>49</v>
      </c>
      <c r="J380">
        <v>92.241575956344604</v>
      </c>
      <c r="K380" s="2"/>
      <c r="L380" s="2"/>
      <c r="M380" s="2"/>
      <c r="N380" s="2">
        <f>(F380-E380)*100/F380</f>
        <v>0</v>
      </c>
      <c r="O380" s="2"/>
    </row>
    <row r="381" spans="1:15" hidden="1" x14ac:dyDescent="0.2">
      <c r="A381" t="s">
        <v>77</v>
      </c>
      <c r="B381" t="str">
        <f>RIGHT( A381, LEN(A381)-FIND("/p",A381))</f>
        <v>p25100/p25100-20.txt</v>
      </c>
      <c r="C381" t="str">
        <f>LEFT(B381,FIND("/",B381) -1 )</f>
        <v>p25100</v>
      </c>
      <c r="D381" t="s">
        <v>5</v>
      </c>
      <c r="E381">
        <v>8</v>
      </c>
      <c r="F381">
        <v>55</v>
      </c>
      <c r="G381">
        <v>16</v>
      </c>
      <c r="H381" t="s">
        <v>28</v>
      </c>
      <c r="I381">
        <v>55</v>
      </c>
      <c r="J381">
        <v>300.00353312492302</v>
      </c>
      <c r="K381" s="2"/>
      <c r="L381" s="2"/>
      <c r="M381" s="2"/>
      <c r="N381" s="2">
        <f>(F381-E381)*100/F381</f>
        <v>85.454545454545453</v>
      </c>
      <c r="O381" s="2"/>
    </row>
    <row r="382" spans="1:15" hidden="1" x14ac:dyDescent="0.2">
      <c r="A382" t="s">
        <v>68</v>
      </c>
      <c r="B382" t="str">
        <f>RIGHT( A382, LEN(A382)-FIND("/p",A382))</f>
        <v>p25100/p25100-11.txt</v>
      </c>
      <c r="C382" t="str">
        <f>LEFT(B382,FIND("/",B382) -1 )</f>
        <v>p25100</v>
      </c>
      <c r="D382" t="s">
        <v>6</v>
      </c>
      <c r="E382">
        <v>14</v>
      </c>
      <c r="F382">
        <v>14</v>
      </c>
      <c r="G382">
        <v>14</v>
      </c>
      <c r="H382" t="s">
        <v>2</v>
      </c>
      <c r="I382">
        <v>50</v>
      </c>
      <c r="J382">
        <v>52.433156967163001</v>
      </c>
      <c r="K382" s="2">
        <f>AVERAGE(J382:J391)</f>
        <v>120.69623365402192</v>
      </c>
      <c r="L382" s="2">
        <f>COUNTIF(H382:H391,"Optimal")</f>
        <v>8</v>
      </c>
      <c r="M382" s="2">
        <f>AVERAGE(N382:N391)</f>
        <v>12.5</v>
      </c>
      <c r="N382" s="2">
        <f>(F382-E382)*100/F382</f>
        <v>0</v>
      </c>
      <c r="O382" s="2"/>
    </row>
    <row r="383" spans="1:15" hidden="1" x14ac:dyDescent="0.2">
      <c r="A383" t="s">
        <v>69</v>
      </c>
      <c r="B383" t="str">
        <f>RIGHT( A383, LEN(A383)-FIND("/p",A383))</f>
        <v>p25100/p25100-12.txt</v>
      </c>
      <c r="C383" t="str">
        <f>LEFT(B383,FIND("/",B383) -1 )</f>
        <v>p25100</v>
      </c>
      <c r="D383" t="s">
        <v>6</v>
      </c>
      <c r="E383">
        <v>13</v>
      </c>
      <c r="F383">
        <v>13</v>
      </c>
      <c r="G383">
        <v>13</v>
      </c>
      <c r="H383" t="s">
        <v>2</v>
      </c>
      <c r="I383">
        <v>52</v>
      </c>
      <c r="J383">
        <v>6.6578140258789</v>
      </c>
      <c r="K383" s="2"/>
      <c r="L383" s="2"/>
      <c r="M383" s="2"/>
      <c r="N383" s="2">
        <f>(F383-E383)*100/F383</f>
        <v>0</v>
      </c>
      <c r="O383" s="2"/>
    </row>
    <row r="384" spans="1:15" hidden="1" x14ac:dyDescent="0.2">
      <c r="A384" t="s">
        <v>70</v>
      </c>
      <c r="B384" t="str">
        <f>RIGHT( A384, LEN(A384)-FIND("/p",A384))</f>
        <v>p25100/p25100-13.txt</v>
      </c>
      <c r="C384" t="str">
        <f>LEFT(B384,FIND("/",B384) -1 )</f>
        <v>p25100</v>
      </c>
      <c r="D384" t="s">
        <v>6</v>
      </c>
      <c r="E384">
        <v>13</v>
      </c>
      <c r="F384">
        <v>13</v>
      </c>
      <c r="G384">
        <v>13</v>
      </c>
      <c r="H384" t="s">
        <v>2</v>
      </c>
      <c r="I384">
        <v>63</v>
      </c>
      <c r="J384">
        <v>213.774318933486</v>
      </c>
      <c r="K384" s="2"/>
      <c r="L384" s="2"/>
      <c r="M384" s="2"/>
      <c r="N384" s="2">
        <f>(F384-E384)*100/F384</f>
        <v>0</v>
      </c>
      <c r="O384" s="2"/>
    </row>
    <row r="385" spans="1:15" hidden="1" x14ac:dyDescent="0.2">
      <c r="A385" t="s">
        <v>71</v>
      </c>
      <c r="B385" t="str">
        <f>RIGHT( A385, LEN(A385)-FIND("/p",A385))</f>
        <v>p25100/p25100-14.txt</v>
      </c>
      <c r="C385" t="str">
        <f>LEFT(B385,FIND("/",B385) -1 )</f>
        <v>p25100</v>
      </c>
      <c r="D385" t="s">
        <v>6</v>
      </c>
      <c r="E385">
        <v>14</v>
      </c>
      <c r="F385">
        <v>14</v>
      </c>
      <c r="G385">
        <v>14</v>
      </c>
      <c r="H385" t="s">
        <v>2</v>
      </c>
      <c r="I385">
        <v>60</v>
      </c>
      <c r="J385">
        <v>151.79716181755001</v>
      </c>
      <c r="K385" s="2"/>
      <c r="L385" s="2"/>
      <c r="M385" s="2"/>
      <c r="N385" s="2">
        <f>(F385-E385)*100/F385</f>
        <v>0</v>
      </c>
      <c r="O385" s="2"/>
    </row>
    <row r="386" spans="1:15" hidden="1" x14ac:dyDescent="0.2">
      <c r="A386" t="s">
        <v>72</v>
      </c>
      <c r="B386" t="str">
        <f>RIGHT( A386, LEN(A386)-FIND("/p",A386))</f>
        <v>p25100/p25100-15.txt</v>
      </c>
      <c r="C386" t="str">
        <f>LEFT(B386,FIND("/",B386) -1 )</f>
        <v>p25100</v>
      </c>
      <c r="D386" t="s">
        <v>6</v>
      </c>
      <c r="E386">
        <v>14</v>
      </c>
      <c r="F386">
        <v>14</v>
      </c>
      <c r="G386">
        <v>14</v>
      </c>
      <c r="H386" t="s">
        <v>2</v>
      </c>
      <c r="I386">
        <v>55</v>
      </c>
      <c r="J386">
        <v>12.8823859691619</v>
      </c>
      <c r="K386" s="2"/>
      <c r="L386" s="2"/>
      <c r="M386" s="2"/>
      <c r="N386" s="2">
        <f>(F386-E386)*100/F386</f>
        <v>0</v>
      </c>
      <c r="O386" s="2"/>
    </row>
    <row r="387" spans="1:15" hidden="1" x14ac:dyDescent="0.2">
      <c r="A387" t="s">
        <v>73</v>
      </c>
      <c r="B387" t="str">
        <f>RIGHT( A387, LEN(A387)-FIND("/p",A387))</f>
        <v>p25100/p25100-16.txt</v>
      </c>
      <c r="C387" t="str">
        <f>LEFT(B387,FIND("/",B387) -1 )</f>
        <v>p25100</v>
      </c>
      <c r="D387" t="s">
        <v>6</v>
      </c>
      <c r="E387">
        <v>14</v>
      </c>
      <c r="F387">
        <v>14</v>
      </c>
      <c r="G387">
        <v>14</v>
      </c>
      <c r="H387" t="s">
        <v>2</v>
      </c>
      <c r="I387">
        <v>56</v>
      </c>
      <c r="J387">
        <v>28.484105825424098</v>
      </c>
      <c r="K387" s="2"/>
      <c r="L387" s="2"/>
      <c r="M387" s="2"/>
      <c r="N387" s="2">
        <f>(F387-E387)*100/F387</f>
        <v>0</v>
      </c>
      <c r="O387" s="2"/>
    </row>
    <row r="388" spans="1:15" hidden="1" x14ac:dyDescent="0.2">
      <c r="A388" t="s">
        <v>74</v>
      </c>
      <c r="B388" t="str">
        <f>RIGHT( A388, LEN(A388)-FIND("/p",A388))</f>
        <v>p25100/p25100-17.txt</v>
      </c>
      <c r="C388" t="str">
        <f>LEFT(B388,FIND("/",B388) -1 )</f>
        <v>p25100</v>
      </c>
      <c r="D388" t="s">
        <v>6</v>
      </c>
      <c r="E388">
        <v>12</v>
      </c>
      <c r="F388">
        <v>16</v>
      </c>
      <c r="G388">
        <v>13</v>
      </c>
      <c r="H388" t="s">
        <v>28</v>
      </c>
      <c r="I388">
        <v>60</v>
      </c>
      <c r="J388">
        <v>300.00331091880798</v>
      </c>
      <c r="K388" s="2"/>
      <c r="L388" s="2"/>
      <c r="M388" s="2"/>
      <c r="N388" s="2">
        <f>(F388-E388)*100/F388</f>
        <v>25</v>
      </c>
      <c r="O388" s="2"/>
    </row>
    <row r="389" spans="1:15" hidden="1" x14ac:dyDescent="0.2">
      <c r="A389" t="s">
        <v>75</v>
      </c>
      <c r="B389" t="str">
        <f>RIGHT( A389, LEN(A389)-FIND("/p",A389))</f>
        <v>p25100/p25100-18.txt</v>
      </c>
      <c r="C389" t="str">
        <f>LEFT(B389,FIND("/",B389) -1 )</f>
        <v>p25100</v>
      </c>
      <c r="D389" t="s">
        <v>6</v>
      </c>
      <c r="E389">
        <v>14</v>
      </c>
      <c r="F389">
        <v>14</v>
      </c>
      <c r="G389">
        <v>14</v>
      </c>
      <c r="H389" t="s">
        <v>2</v>
      </c>
      <c r="I389">
        <v>71</v>
      </c>
      <c r="J389">
        <v>48.719375133514397</v>
      </c>
      <c r="K389" s="2"/>
      <c r="L389" s="2"/>
      <c r="M389" s="2"/>
      <c r="N389" s="2">
        <f>(F389-E389)*100/F389</f>
        <v>0</v>
      </c>
      <c r="O389" s="2"/>
    </row>
    <row r="390" spans="1:15" hidden="1" x14ac:dyDescent="0.2">
      <c r="A390" t="s">
        <v>76</v>
      </c>
      <c r="B390" t="str">
        <f>RIGHT( A390, LEN(A390)-FIND("/p",A390))</f>
        <v>p25100/p25100-19.txt</v>
      </c>
      <c r="C390" t="str">
        <f>LEFT(B390,FIND("/",B390) -1 )</f>
        <v>p25100</v>
      </c>
      <c r="D390" t="s">
        <v>6</v>
      </c>
      <c r="E390">
        <v>13</v>
      </c>
      <c r="F390">
        <v>13</v>
      </c>
      <c r="G390">
        <v>13</v>
      </c>
      <c r="H390" t="s">
        <v>2</v>
      </c>
      <c r="I390">
        <v>49</v>
      </c>
      <c r="J390">
        <v>92.207303047180105</v>
      </c>
      <c r="K390" s="2"/>
      <c r="L390" s="2"/>
      <c r="M390" s="2"/>
      <c r="N390" s="2">
        <f>(F390-E390)*100/F390</f>
        <v>0</v>
      </c>
      <c r="O390" s="2"/>
    </row>
    <row r="391" spans="1:15" hidden="1" x14ac:dyDescent="0.2">
      <c r="A391" t="s">
        <v>77</v>
      </c>
      <c r="B391" t="str">
        <f>RIGHT( A391, LEN(A391)-FIND("/p",A391))</f>
        <v>p25100/p25100-20.txt</v>
      </c>
      <c r="C391" t="str">
        <f>LEFT(B391,FIND("/",B391) -1 )</f>
        <v>p25100</v>
      </c>
      <c r="D391" t="s">
        <v>6</v>
      </c>
      <c r="E391">
        <v>0</v>
      </c>
      <c r="F391">
        <v>55</v>
      </c>
      <c r="G391">
        <v>15</v>
      </c>
      <c r="H391" t="s">
        <v>28</v>
      </c>
      <c r="I391">
        <v>55</v>
      </c>
      <c r="J391">
        <v>300.00340390205298</v>
      </c>
      <c r="K391" s="2"/>
      <c r="L391" s="2"/>
      <c r="M391" s="2"/>
      <c r="N391" s="2">
        <f>(F391-E391)*100/F391</f>
        <v>100</v>
      </c>
      <c r="O391" s="2"/>
    </row>
    <row r="392" spans="1:15" hidden="1" x14ac:dyDescent="0.2">
      <c r="A392" t="s">
        <v>68</v>
      </c>
      <c r="B392" t="str">
        <f>RIGHT( A392, LEN(A392)-FIND("/p",A392))</f>
        <v>p25100/p25100-11.txt</v>
      </c>
      <c r="C392" t="str">
        <f>LEFT(B392,FIND("/",B392) -1 )</f>
        <v>p25100</v>
      </c>
      <c r="D392" t="s">
        <v>7</v>
      </c>
      <c r="E392">
        <v>8</v>
      </c>
      <c r="F392">
        <v>23</v>
      </c>
      <c r="G392">
        <v>16</v>
      </c>
      <c r="H392" t="s">
        <v>28</v>
      </c>
      <c r="I392">
        <v>65</v>
      </c>
      <c r="J392">
        <v>300.00355601310702</v>
      </c>
      <c r="K392" s="2">
        <f>AVERAGE(J392:J401)</f>
        <v>194.44284436702691</v>
      </c>
      <c r="L392" s="2">
        <f>COUNTIF(H392:H401,"Optimal")</f>
        <v>6</v>
      </c>
      <c r="M392" s="2">
        <f>AVERAGE(N392:N401)</f>
        <v>20.140786749482402</v>
      </c>
      <c r="N392" s="2">
        <f>(F392-E392)*100/F392</f>
        <v>65.217391304347828</v>
      </c>
      <c r="O392" s="2"/>
    </row>
    <row r="393" spans="1:15" hidden="1" x14ac:dyDescent="0.2">
      <c r="A393" t="s">
        <v>69</v>
      </c>
      <c r="B393" t="str">
        <f>RIGHT( A393, LEN(A393)-FIND("/p",A393))</f>
        <v>p25100/p25100-12.txt</v>
      </c>
      <c r="C393" t="str">
        <f>LEFT(B393,FIND("/",B393) -1 )</f>
        <v>p25100</v>
      </c>
      <c r="D393" t="s">
        <v>7</v>
      </c>
      <c r="E393">
        <v>8</v>
      </c>
      <c r="F393">
        <v>21</v>
      </c>
      <c r="G393">
        <v>16</v>
      </c>
      <c r="H393" t="s">
        <v>28</v>
      </c>
      <c r="I393">
        <v>58</v>
      </c>
      <c r="J393">
        <v>300.00381112098597</v>
      </c>
      <c r="K393" s="2"/>
      <c r="L393" s="2"/>
      <c r="M393" s="2"/>
      <c r="N393" s="2">
        <f>(F393-E393)*100/F393</f>
        <v>61.904761904761905</v>
      </c>
      <c r="O393" s="2"/>
    </row>
    <row r="394" spans="1:15" hidden="1" x14ac:dyDescent="0.2">
      <c r="A394" t="s">
        <v>70</v>
      </c>
      <c r="B394" t="str">
        <f>RIGHT( A394, LEN(A394)-FIND("/p",A394))</f>
        <v>p25100/p25100-13.txt</v>
      </c>
      <c r="C394" t="str">
        <f>LEFT(B394,FIND("/",B394) -1 )</f>
        <v>p25100</v>
      </c>
      <c r="D394" t="s">
        <v>7</v>
      </c>
      <c r="E394">
        <v>13</v>
      </c>
      <c r="F394">
        <v>13</v>
      </c>
      <c r="G394">
        <v>13</v>
      </c>
      <c r="H394" t="s">
        <v>2</v>
      </c>
      <c r="I394">
        <v>58</v>
      </c>
      <c r="J394">
        <v>218.76975011825499</v>
      </c>
      <c r="K394" s="2"/>
      <c r="L394" s="2"/>
      <c r="M394" s="2"/>
      <c r="N394" s="2">
        <f>(F394-E394)*100/F394</f>
        <v>0</v>
      </c>
      <c r="O394" s="2"/>
    </row>
    <row r="395" spans="1:15" hidden="1" x14ac:dyDescent="0.2">
      <c r="A395" t="s">
        <v>71</v>
      </c>
      <c r="B395" t="str">
        <f>RIGHT( A395, LEN(A395)-FIND("/p",A395))</f>
        <v>p25100/p25100-14.txt</v>
      </c>
      <c r="C395" t="str">
        <f>LEFT(B395,FIND("/",B395) -1 )</f>
        <v>p25100</v>
      </c>
      <c r="D395" t="s">
        <v>7</v>
      </c>
      <c r="E395">
        <v>14</v>
      </c>
      <c r="F395">
        <v>14</v>
      </c>
      <c r="G395">
        <v>14</v>
      </c>
      <c r="H395" t="s">
        <v>2</v>
      </c>
      <c r="I395">
        <v>60</v>
      </c>
      <c r="J395">
        <v>181.55281019210801</v>
      </c>
      <c r="K395" s="2"/>
      <c r="L395" s="2"/>
      <c r="M395" s="2"/>
      <c r="N395" s="2">
        <f>(F395-E395)*100/F395</f>
        <v>0</v>
      </c>
      <c r="O395" s="2"/>
    </row>
    <row r="396" spans="1:15" hidden="1" x14ac:dyDescent="0.2">
      <c r="A396" t="s">
        <v>72</v>
      </c>
      <c r="B396" t="str">
        <f>RIGHT( A396, LEN(A396)-FIND("/p",A396))</f>
        <v>p25100/p25100-15.txt</v>
      </c>
      <c r="C396" t="str">
        <f>LEFT(B396,FIND("/",B396) -1 )</f>
        <v>p25100</v>
      </c>
      <c r="D396" t="s">
        <v>7</v>
      </c>
      <c r="E396">
        <v>14</v>
      </c>
      <c r="F396">
        <v>14</v>
      </c>
      <c r="G396">
        <v>14</v>
      </c>
      <c r="H396" t="s">
        <v>2</v>
      </c>
      <c r="I396">
        <v>55</v>
      </c>
      <c r="J396">
        <v>210.41003608703599</v>
      </c>
      <c r="K396" s="2"/>
      <c r="L396" s="2"/>
      <c r="M396" s="2"/>
      <c r="N396" s="2">
        <f>(F396-E396)*100/F396</f>
        <v>0</v>
      </c>
      <c r="O396" s="2"/>
    </row>
    <row r="397" spans="1:15" hidden="1" x14ac:dyDescent="0.2">
      <c r="A397" t="s">
        <v>73</v>
      </c>
      <c r="B397" t="str">
        <f>RIGHT( A397, LEN(A397)-FIND("/p",A397))</f>
        <v>p25100/p25100-16.txt</v>
      </c>
      <c r="C397" t="str">
        <f>LEFT(B397,FIND("/",B397) -1 )</f>
        <v>p25100</v>
      </c>
      <c r="D397" t="s">
        <v>7</v>
      </c>
      <c r="E397">
        <v>14</v>
      </c>
      <c r="F397">
        <v>14</v>
      </c>
      <c r="G397">
        <v>14</v>
      </c>
      <c r="H397" t="s">
        <v>2</v>
      </c>
      <c r="I397">
        <v>52</v>
      </c>
      <c r="J397">
        <v>24.826446056365899</v>
      </c>
      <c r="K397" s="2"/>
      <c r="L397" s="2"/>
      <c r="M397" s="2"/>
      <c r="N397" s="2">
        <f>(F397-E397)*100/F397</f>
        <v>0</v>
      </c>
      <c r="O397" s="2"/>
    </row>
    <row r="398" spans="1:15" hidden="1" x14ac:dyDescent="0.2">
      <c r="A398" t="s">
        <v>74</v>
      </c>
      <c r="B398" t="str">
        <f>RIGHT( A398, LEN(A398)-FIND("/p",A398))</f>
        <v>p25100/p25100-17.txt</v>
      </c>
      <c r="C398" t="str">
        <f>LEFT(B398,FIND("/",B398) -1 )</f>
        <v>p25100</v>
      </c>
      <c r="D398" t="s">
        <v>7</v>
      </c>
      <c r="E398">
        <v>12</v>
      </c>
      <c r="F398">
        <v>14</v>
      </c>
      <c r="G398">
        <v>13</v>
      </c>
      <c r="H398" t="s">
        <v>28</v>
      </c>
      <c r="I398">
        <v>60</v>
      </c>
      <c r="J398">
        <v>300.00323510169898</v>
      </c>
      <c r="K398" s="2"/>
      <c r="L398" s="2"/>
      <c r="M398" s="2"/>
      <c r="N398" s="2">
        <f>(F398-E398)*100/F398</f>
        <v>14.285714285714286</v>
      </c>
      <c r="O398" s="2"/>
    </row>
    <row r="399" spans="1:15" hidden="1" x14ac:dyDescent="0.2">
      <c r="A399" t="s">
        <v>75</v>
      </c>
      <c r="B399" t="str">
        <f>RIGHT( A399, LEN(A399)-FIND("/p",A399))</f>
        <v>p25100/p25100-18.txt</v>
      </c>
      <c r="C399" t="str">
        <f>LEFT(B399,FIND("/",B399) -1 )</f>
        <v>p25100</v>
      </c>
      <c r="D399" t="s">
        <v>7</v>
      </c>
      <c r="E399">
        <v>14</v>
      </c>
      <c r="F399">
        <v>14</v>
      </c>
      <c r="G399">
        <v>14</v>
      </c>
      <c r="H399" t="s">
        <v>2</v>
      </c>
      <c r="I399">
        <v>73</v>
      </c>
      <c r="J399">
        <v>15.7869470119476</v>
      </c>
      <c r="K399" s="2"/>
      <c r="L399" s="2"/>
      <c r="M399" s="2"/>
      <c r="N399" s="2">
        <f>(F399-E399)*100/F399</f>
        <v>0</v>
      </c>
      <c r="O399" s="2"/>
    </row>
    <row r="400" spans="1:15" hidden="1" x14ac:dyDescent="0.2">
      <c r="A400" t="s">
        <v>76</v>
      </c>
      <c r="B400" t="str">
        <f>RIGHT( A400, LEN(A400)-FIND("/p",A400))</f>
        <v>p25100/p25100-19.txt</v>
      </c>
      <c r="C400" t="str">
        <f>LEFT(B400,FIND("/",B400) -1 )</f>
        <v>p25100</v>
      </c>
      <c r="D400" t="s">
        <v>7</v>
      </c>
      <c r="E400">
        <v>13</v>
      </c>
      <c r="F400">
        <v>13</v>
      </c>
      <c r="G400">
        <v>13</v>
      </c>
      <c r="H400" t="s">
        <v>2</v>
      </c>
      <c r="I400">
        <v>49</v>
      </c>
      <c r="J400">
        <v>93.067928075790405</v>
      </c>
      <c r="K400" s="2"/>
      <c r="L400" s="2"/>
      <c r="M400" s="2"/>
      <c r="N400" s="2">
        <f>(F400-E400)*100/F400</f>
        <v>0</v>
      </c>
      <c r="O400" s="2"/>
    </row>
    <row r="401" spans="1:15" hidden="1" x14ac:dyDescent="0.2">
      <c r="A401" t="s">
        <v>77</v>
      </c>
      <c r="B401" t="str">
        <f>RIGHT( A401, LEN(A401)-FIND("/p",A401))</f>
        <v>p25100/p25100-20.txt</v>
      </c>
      <c r="C401" t="str">
        <f>LEFT(B401,FIND("/",B401) -1 )</f>
        <v>p25100</v>
      </c>
      <c r="D401" t="s">
        <v>7</v>
      </c>
      <c r="E401">
        <v>8</v>
      </c>
      <c r="F401">
        <v>20</v>
      </c>
      <c r="G401">
        <v>16</v>
      </c>
      <c r="H401" t="s">
        <v>28</v>
      </c>
      <c r="I401">
        <v>53</v>
      </c>
      <c r="J401">
        <v>300.003923892974</v>
      </c>
      <c r="K401" s="2"/>
      <c r="L401" s="2"/>
      <c r="M401" s="2"/>
      <c r="N401" s="2">
        <f>(F401-E401)*100/F401</f>
        <v>60</v>
      </c>
      <c r="O401" s="2"/>
    </row>
    <row r="402" spans="1:15" hidden="1" x14ac:dyDescent="0.2">
      <c r="A402" t="s">
        <v>68</v>
      </c>
      <c r="B402" t="str">
        <f>RIGHT( A402, LEN(A402)-FIND("/p",A402))</f>
        <v>p25100/p25100-11.txt</v>
      </c>
      <c r="C402" t="str">
        <f>LEFT(B402,FIND("/",B402) -1 )</f>
        <v>p25100</v>
      </c>
      <c r="D402" t="s">
        <v>3</v>
      </c>
      <c r="E402">
        <v>14</v>
      </c>
      <c r="F402">
        <v>14</v>
      </c>
      <c r="G402">
        <v>14</v>
      </c>
      <c r="H402" t="s">
        <v>2</v>
      </c>
      <c r="I402">
        <v>55</v>
      </c>
      <c r="J402">
        <v>55.624881982803302</v>
      </c>
      <c r="K402" s="2">
        <f>AVERAGE(J402:J411)</f>
        <v>112.34449357986432</v>
      </c>
      <c r="L402" s="2">
        <f>COUNTIF(H402:H411,"Optimal")</f>
        <v>8</v>
      </c>
      <c r="M402" s="2">
        <f>AVERAGE(N402:N411)</f>
        <v>15.358490566037736</v>
      </c>
      <c r="N402" s="2">
        <f>(F402-E402)*100/F402</f>
        <v>0</v>
      </c>
      <c r="O402" s="2"/>
    </row>
    <row r="403" spans="1:15" hidden="1" x14ac:dyDescent="0.2">
      <c r="A403" t="s">
        <v>69</v>
      </c>
      <c r="B403" t="str">
        <f>RIGHT( A403, LEN(A403)-FIND("/p",A403))</f>
        <v>p25100/p25100-12.txt</v>
      </c>
      <c r="C403" t="str">
        <f>LEFT(B403,FIND("/",B403) -1 )</f>
        <v>p25100</v>
      </c>
      <c r="D403" t="s">
        <v>3</v>
      </c>
      <c r="E403">
        <v>13</v>
      </c>
      <c r="F403">
        <v>13</v>
      </c>
      <c r="G403">
        <v>13</v>
      </c>
      <c r="H403" t="s">
        <v>2</v>
      </c>
      <c r="I403">
        <v>58</v>
      </c>
      <c r="J403">
        <v>8.8869240283965993</v>
      </c>
      <c r="K403" s="2"/>
      <c r="L403" s="2"/>
      <c r="M403" s="2"/>
      <c r="N403" s="2">
        <f>(F403-E403)*100/F403</f>
        <v>0</v>
      </c>
      <c r="O403" s="2"/>
    </row>
    <row r="404" spans="1:15" hidden="1" x14ac:dyDescent="0.2">
      <c r="A404" t="s">
        <v>70</v>
      </c>
      <c r="B404" t="str">
        <f>RIGHT( A404, LEN(A404)-FIND("/p",A404))</f>
        <v>p25100/p25100-13.txt</v>
      </c>
      <c r="C404" t="str">
        <f>LEFT(B404,FIND("/",B404) -1 )</f>
        <v>p25100</v>
      </c>
      <c r="D404" t="s">
        <v>3</v>
      </c>
      <c r="E404">
        <v>13</v>
      </c>
      <c r="F404">
        <v>13</v>
      </c>
      <c r="G404">
        <v>13</v>
      </c>
      <c r="H404" t="s">
        <v>2</v>
      </c>
      <c r="I404">
        <v>49</v>
      </c>
      <c r="J404">
        <v>215.49594402313201</v>
      </c>
      <c r="K404" s="2"/>
      <c r="L404" s="2"/>
      <c r="M404" s="2"/>
      <c r="N404" s="2">
        <f>(F404-E404)*100/F404</f>
        <v>0</v>
      </c>
      <c r="O404" s="2"/>
    </row>
    <row r="405" spans="1:15" hidden="1" x14ac:dyDescent="0.2">
      <c r="A405" t="s">
        <v>71</v>
      </c>
      <c r="B405" t="str">
        <f>RIGHT( A405, LEN(A405)-FIND("/p",A405))</f>
        <v>p25100/p25100-14.txt</v>
      </c>
      <c r="C405" t="str">
        <f>LEFT(B405,FIND("/",B405) -1 )</f>
        <v>p25100</v>
      </c>
      <c r="D405" t="s">
        <v>3</v>
      </c>
      <c r="E405">
        <v>14</v>
      </c>
      <c r="F405">
        <v>14</v>
      </c>
      <c r="G405">
        <v>14</v>
      </c>
      <c r="H405" t="s">
        <v>2</v>
      </c>
      <c r="I405">
        <v>56</v>
      </c>
      <c r="J405">
        <v>180.15892195701599</v>
      </c>
      <c r="K405" s="2"/>
      <c r="L405" s="2"/>
      <c r="M405" s="2"/>
      <c r="N405" s="2">
        <f>(F405-E405)*100/F405</f>
        <v>0</v>
      </c>
      <c r="O405" s="2"/>
    </row>
    <row r="406" spans="1:15" hidden="1" x14ac:dyDescent="0.2">
      <c r="A406" t="s">
        <v>72</v>
      </c>
      <c r="B406" t="str">
        <f>RIGHT( A406, LEN(A406)-FIND("/p",A406))</f>
        <v>p25100/p25100-15.txt</v>
      </c>
      <c r="C406" t="str">
        <f>LEFT(B406,FIND("/",B406) -1 )</f>
        <v>p25100</v>
      </c>
      <c r="D406" t="s">
        <v>3</v>
      </c>
      <c r="E406">
        <v>14</v>
      </c>
      <c r="F406">
        <v>14</v>
      </c>
      <c r="G406">
        <v>14</v>
      </c>
      <c r="H406" t="s">
        <v>2</v>
      </c>
      <c r="I406">
        <v>55</v>
      </c>
      <c r="J406">
        <v>9.8020050525665194</v>
      </c>
      <c r="K406" s="2"/>
      <c r="L406" s="2"/>
      <c r="M406" s="2"/>
      <c r="N406" s="2">
        <f>(F406-E406)*100/F406</f>
        <v>0</v>
      </c>
      <c r="O406" s="2"/>
    </row>
    <row r="407" spans="1:15" hidden="1" x14ac:dyDescent="0.2">
      <c r="A407" t="s">
        <v>73</v>
      </c>
      <c r="B407" t="str">
        <f>RIGHT( A407, LEN(A407)-FIND("/p",A407))</f>
        <v>p25100/p25100-16.txt</v>
      </c>
      <c r="C407" t="str">
        <f>LEFT(B407,FIND("/",B407) -1 )</f>
        <v>p25100</v>
      </c>
      <c r="D407" t="s">
        <v>3</v>
      </c>
      <c r="E407">
        <v>14</v>
      </c>
      <c r="F407">
        <v>14</v>
      </c>
      <c r="G407">
        <v>14</v>
      </c>
      <c r="H407" t="s">
        <v>2</v>
      </c>
      <c r="I407">
        <v>56</v>
      </c>
      <c r="J407">
        <v>22.0765168666839</v>
      </c>
      <c r="K407" s="2"/>
      <c r="L407" s="2"/>
      <c r="M407" s="2"/>
      <c r="N407" s="2">
        <f>(F407-E407)*100/F407</f>
        <v>0</v>
      </c>
      <c r="O407" s="2"/>
    </row>
    <row r="408" spans="1:15" hidden="1" x14ac:dyDescent="0.2">
      <c r="A408" t="s">
        <v>74</v>
      </c>
      <c r="B408" t="str">
        <f>RIGHT( A408, LEN(A408)-FIND("/p",A408))</f>
        <v>p25100/p25100-17.txt</v>
      </c>
      <c r="C408" t="str">
        <f>LEFT(B408,FIND("/",B408) -1 )</f>
        <v>p25100</v>
      </c>
      <c r="D408" t="s">
        <v>3</v>
      </c>
      <c r="E408">
        <v>12</v>
      </c>
      <c r="F408">
        <v>60</v>
      </c>
      <c r="G408">
        <v>12</v>
      </c>
      <c r="H408" t="s">
        <v>28</v>
      </c>
      <c r="I408">
        <v>60</v>
      </c>
      <c r="J408">
        <v>300.23059582710198</v>
      </c>
      <c r="K408" s="2"/>
      <c r="L408" s="2"/>
      <c r="M408" s="2"/>
      <c r="N408" s="2">
        <f>(F408-E408)*100/F408</f>
        <v>80</v>
      </c>
      <c r="O408" s="2"/>
    </row>
    <row r="409" spans="1:15" hidden="1" x14ac:dyDescent="0.2">
      <c r="A409" t="s">
        <v>75</v>
      </c>
      <c r="B409" t="str">
        <f>RIGHT( A409, LEN(A409)-FIND("/p",A409))</f>
        <v>p25100/p25100-18.txt</v>
      </c>
      <c r="C409" t="str">
        <f>LEFT(B409,FIND("/",B409) -1 )</f>
        <v>p25100</v>
      </c>
      <c r="D409" t="s">
        <v>3</v>
      </c>
      <c r="E409">
        <v>14</v>
      </c>
      <c r="F409">
        <v>14</v>
      </c>
      <c r="G409">
        <v>14</v>
      </c>
      <c r="H409" t="s">
        <v>2</v>
      </c>
      <c r="I409">
        <v>74</v>
      </c>
      <c r="J409">
        <v>13.3293168544769</v>
      </c>
      <c r="K409" s="2"/>
      <c r="L409" s="2"/>
      <c r="M409" s="2"/>
      <c r="N409" s="2">
        <f>(F409-E409)*100/F409</f>
        <v>0</v>
      </c>
      <c r="O409" s="2"/>
    </row>
    <row r="410" spans="1:15" hidden="1" x14ac:dyDescent="0.2">
      <c r="A410" t="s">
        <v>76</v>
      </c>
      <c r="B410" t="str">
        <f>RIGHT( A410, LEN(A410)-FIND("/p",A410))</f>
        <v>p25100/p25100-19.txt</v>
      </c>
      <c r="C410" t="str">
        <f>LEFT(B410,FIND("/",B410) -1 )</f>
        <v>p25100</v>
      </c>
      <c r="D410" t="s">
        <v>3</v>
      </c>
      <c r="E410">
        <v>13</v>
      </c>
      <c r="F410">
        <v>13</v>
      </c>
      <c r="G410">
        <v>13</v>
      </c>
      <c r="H410" t="s">
        <v>2</v>
      </c>
      <c r="I410">
        <v>49</v>
      </c>
      <c r="J410">
        <v>17.835657119750898</v>
      </c>
      <c r="K410" s="2"/>
      <c r="L410" s="2"/>
      <c r="M410" s="2"/>
      <c r="N410" s="2">
        <f>(F410-E410)*100/F410</f>
        <v>0</v>
      </c>
      <c r="O410" s="2"/>
    </row>
    <row r="411" spans="1:15" hidden="1" x14ac:dyDescent="0.2">
      <c r="A411" t="s">
        <v>77</v>
      </c>
      <c r="B411" t="str">
        <f>RIGHT( A411, LEN(A411)-FIND("/p",A411))</f>
        <v>p25100/p25100-20.txt</v>
      </c>
      <c r="C411" t="str">
        <f>LEFT(B411,FIND("/",B411) -1 )</f>
        <v>p25100</v>
      </c>
      <c r="D411" t="s">
        <v>3</v>
      </c>
      <c r="E411">
        <v>14</v>
      </c>
      <c r="F411">
        <v>53</v>
      </c>
      <c r="G411">
        <v>14</v>
      </c>
      <c r="H411" t="s">
        <v>28</v>
      </c>
      <c r="I411">
        <v>53</v>
      </c>
      <c r="J411">
        <v>300.00417208671502</v>
      </c>
      <c r="K411" s="2"/>
      <c r="L411" s="2"/>
      <c r="M411" s="2"/>
      <c r="N411" s="2">
        <f>(F411-E411)*100/F411</f>
        <v>73.584905660377359</v>
      </c>
      <c r="O411" s="2"/>
    </row>
    <row r="412" spans="1:15" hidden="1" x14ac:dyDescent="0.2">
      <c r="A412" t="s">
        <v>68</v>
      </c>
      <c r="B412" t="str">
        <f>RIGHT( A412, LEN(A412)-FIND("/p",A412))</f>
        <v>p25100/p25100-11.txt</v>
      </c>
      <c r="C412" t="str">
        <f>LEFT(B412,FIND("/",B412) -1 )</f>
        <v>p25100</v>
      </c>
      <c r="D412" t="s">
        <v>1</v>
      </c>
      <c r="E412">
        <v>13</v>
      </c>
      <c r="F412">
        <v>14</v>
      </c>
      <c r="G412">
        <v>14</v>
      </c>
      <c r="H412" t="s">
        <v>28</v>
      </c>
      <c r="I412">
        <v>55</v>
      </c>
      <c r="J412">
        <v>300.00829005241297</v>
      </c>
      <c r="K412" s="2">
        <f>AVERAGE(J412:J421)</f>
        <v>213.26688718795731</v>
      </c>
      <c r="L412" s="2">
        <f>COUNTIF(H412:H421,"Optimal")</f>
        <v>3</v>
      </c>
      <c r="M412" s="2">
        <f>AVERAGE(N412:N421)</f>
        <v>5.5787545787545794</v>
      </c>
      <c r="N412" s="2">
        <f>(F412-E412)*100/F412</f>
        <v>7.1428571428571432</v>
      </c>
      <c r="O412" s="2"/>
    </row>
    <row r="413" spans="1:15" hidden="1" x14ac:dyDescent="0.2">
      <c r="A413" t="s">
        <v>69</v>
      </c>
      <c r="B413" t="str">
        <f>RIGHT( A413, LEN(A413)-FIND("/p",A413))</f>
        <v>p25100/p25100-12.txt</v>
      </c>
      <c r="C413" t="str">
        <f>LEFT(B413,FIND("/",B413) -1 )</f>
        <v>p25100</v>
      </c>
      <c r="D413" t="s">
        <v>1</v>
      </c>
      <c r="E413">
        <v>13</v>
      </c>
      <c r="F413">
        <v>13</v>
      </c>
      <c r="G413">
        <v>13</v>
      </c>
      <c r="H413" t="s">
        <v>2</v>
      </c>
      <c r="I413">
        <v>52</v>
      </c>
      <c r="J413">
        <v>2.52172398567199</v>
      </c>
      <c r="K413" s="2"/>
      <c r="L413" s="2"/>
      <c r="M413" s="2"/>
      <c r="N413" s="2">
        <f>(F413-E413)*100/F413</f>
        <v>0</v>
      </c>
      <c r="O413" s="2"/>
    </row>
    <row r="414" spans="1:15" hidden="1" x14ac:dyDescent="0.2">
      <c r="A414" t="s">
        <v>70</v>
      </c>
      <c r="B414" t="str">
        <f>RIGHT( A414, LEN(A414)-FIND("/p",A414))</f>
        <v>p25100/p25100-13.txt</v>
      </c>
      <c r="C414" t="str">
        <f>LEFT(B414,FIND("/",B414) -1 )</f>
        <v>p25100</v>
      </c>
      <c r="D414" t="s">
        <v>1</v>
      </c>
      <c r="E414">
        <v>12</v>
      </c>
      <c r="F414">
        <v>13</v>
      </c>
      <c r="G414">
        <v>13</v>
      </c>
      <c r="H414" t="s">
        <v>28</v>
      </c>
      <c r="I414">
        <v>61</v>
      </c>
      <c r="J414">
        <v>300.00800800323401</v>
      </c>
      <c r="K414" s="2"/>
      <c r="L414" s="2"/>
      <c r="M414" s="2"/>
      <c r="N414" s="2">
        <f>(F414-E414)*100/F414</f>
        <v>7.6923076923076925</v>
      </c>
      <c r="O414" s="2"/>
    </row>
    <row r="415" spans="1:15" hidden="1" x14ac:dyDescent="0.2">
      <c r="A415" t="s">
        <v>71</v>
      </c>
      <c r="B415" t="str">
        <f>RIGHT( A415, LEN(A415)-FIND("/p",A415))</f>
        <v>p25100/p25100-14.txt</v>
      </c>
      <c r="C415" t="str">
        <f>LEFT(B415,FIND("/",B415) -1 )</f>
        <v>p25100</v>
      </c>
      <c r="D415" t="s">
        <v>1</v>
      </c>
      <c r="E415">
        <v>13</v>
      </c>
      <c r="F415">
        <v>14</v>
      </c>
      <c r="G415">
        <v>14</v>
      </c>
      <c r="H415" t="s">
        <v>28</v>
      </c>
      <c r="I415">
        <v>60</v>
      </c>
      <c r="J415">
        <v>300.00826883316</v>
      </c>
      <c r="K415" s="2"/>
      <c r="L415" s="2"/>
      <c r="M415" s="2"/>
      <c r="N415" s="2">
        <f>(F415-E415)*100/F415</f>
        <v>7.1428571428571432</v>
      </c>
      <c r="O415" s="2"/>
    </row>
    <row r="416" spans="1:15" hidden="1" x14ac:dyDescent="0.2">
      <c r="A416" t="s">
        <v>72</v>
      </c>
      <c r="B416" t="str">
        <f>RIGHT( A416, LEN(A416)-FIND("/p",A416))</f>
        <v>p25100/p25100-15.txt</v>
      </c>
      <c r="C416" t="str">
        <f>LEFT(B416,FIND("/",B416) -1 )</f>
        <v>p25100</v>
      </c>
      <c r="D416" t="s">
        <v>1</v>
      </c>
      <c r="E416">
        <v>14</v>
      </c>
      <c r="F416">
        <v>15</v>
      </c>
      <c r="G416">
        <v>15</v>
      </c>
      <c r="H416" t="s">
        <v>28</v>
      </c>
      <c r="I416">
        <v>53</v>
      </c>
      <c r="J416">
        <v>300.008100032806</v>
      </c>
      <c r="K416" s="2"/>
      <c r="L416" s="2"/>
      <c r="M416" s="2"/>
      <c r="N416" s="2">
        <f>(F416-E416)*100/F416</f>
        <v>6.666666666666667</v>
      </c>
      <c r="O416" s="2"/>
    </row>
    <row r="417" spans="1:35" hidden="1" x14ac:dyDescent="0.2">
      <c r="A417" t="s">
        <v>73</v>
      </c>
      <c r="B417" t="str">
        <f>RIGHT( A417, LEN(A417)-FIND("/p",A417))</f>
        <v>p25100/p25100-16.txt</v>
      </c>
      <c r="C417" t="str">
        <f>LEFT(B417,FIND("/",B417) -1 )</f>
        <v>p25100</v>
      </c>
      <c r="D417" t="s">
        <v>1</v>
      </c>
      <c r="E417">
        <v>14</v>
      </c>
      <c r="F417">
        <v>15</v>
      </c>
      <c r="G417">
        <v>15</v>
      </c>
      <c r="H417" t="s">
        <v>28</v>
      </c>
      <c r="I417">
        <v>56</v>
      </c>
      <c r="J417">
        <v>300.00827407836903</v>
      </c>
      <c r="K417" s="2"/>
      <c r="L417" s="2"/>
      <c r="M417" s="2"/>
      <c r="N417" s="2">
        <f>(F417-E417)*100/F417</f>
        <v>6.666666666666667</v>
      </c>
      <c r="O417" s="2"/>
    </row>
    <row r="418" spans="1:35" hidden="1" x14ac:dyDescent="0.2">
      <c r="A418" t="s">
        <v>74</v>
      </c>
      <c r="B418" t="str">
        <f>RIGHT( A418, LEN(A418)-FIND("/p",A418))</f>
        <v>p25100/p25100-17.txt</v>
      </c>
      <c r="C418" t="str">
        <f>LEFT(B418,FIND("/",B418) -1 )</f>
        <v>p25100</v>
      </c>
      <c r="D418" t="s">
        <v>1</v>
      </c>
      <c r="E418">
        <v>14</v>
      </c>
      <c r="F418">
        <v>14</v>
      </c>
      <c r="G418">
        <v>14</v>
      </c>
      <c r="H418" t="s">
        <v>2</v>
      </c>
      <c r="I418">
        <v>55</v>
      </c>
      <c r="J418">
        <v>9.0290770530700595</v>
      </c>
      <c r="K418" s="2"/>
      <c r="L418" s="2"/>
      <c r="M418" s="2"/>
      <c r="N418" s="2">
        <f>(F418-E418)*100/F418</f>
        <v>0</v>
      </c>
      <c r="O418" s="2"/>
    </row>
    <row r="419" spans="1:35" hidden="1" x14ac:dyDescent="0.2">
      <c r="A419" t="s">
        <v>75</v>
      </c>
      <c r="B419" t="str">
        <f>RIGHT( A419, LEN(A419)-FIND("/p",A419))</f>
        <v>p25100/p25100-18.txt</v>
      </c>
      <c r="C419" t="str">
        <f>LEFT(B419,FIND("/",B419) -1 )</f>
        <v>p25100</v>
      </c>
      <c r="D419" t="s">
        <v>1</v>
      </c>
      <c r="E419">
        <v>14</v>
      </c>
      <c r="F419">
        <v>14</v>
      </c>
      <c r="G419">
        <v>14</v>
      </c>
      <c r="H419" t="s">
        <v>2</v>
      </c>
      <c r="I419">
        <v>74</v>
      </c>
      <c r="J419">
        <v>21.060430049896201</v>
      </c>
      <c r="K419" s="2"/>
      <c r="L419" s="2"/>
      <c r="M419" s="2"/>
      <c r="N419" s="2">
        <f>(F419-E419)*100/F419</f>
        <v>0</v>
      </c>
      <c r="O419" s="2"/>
    </row>
    <row r="420" spans="1:35" hidden="1" x14ac:dyDescent="0.2">
      <c r="A420" t="s">
        <v>76</v>
      </c>
      <c r="B420" t="str">
        <f>RIGHT( A420, LEN(A420)-FIND("/p",A420))</f>
        <v>p25100/p25100-19.txt</v>
      </c>
      <c r="C420" t="str">
        <f>LEFT(B420,FIND("/",B420) -1 )</f>
        <v>p25100</v>
      </c>
      <c r="D420" t="s">
        <v>1</v>
      </c>
      <c r="E420">
        <v>13</v>
      </c>
      <c r="F420">
        <v>14</v>
      </c>
      <c r="G420">
        <v>14</v>
      </c>
      <c r="H420" t="s">
        <v>28</v>
      </c>
      <c r="I420">
        <v>49</v>
      </c>
      <c r="J420">
        <v>300.00819778442298</v>
      </c>
      <c r="K420" s="2"/>
      <c r="L420" s="2"/>
      <c r="M420" s="2"/>
      <c r="N420" s="2">
        <f>(F420-E420)*100/F420</f>
        <v>7.1428571428571432</v>
      </c>
      <c r="O420" s="2"/>
    </row>
    <row r="421" spans="1:35" hidden="1" x14ac:dyDescent="0.2">
      <c r="A421" t="s">
        <v>77</v>
      </c>
      <c r="B421" t="str">
        <f>RIGHT( A421, LEN(A421)-FIND("/p",A421))</f>
        <v>p25100/p25100-20.txt</v>
      </c>
      <c r="C421" t="str">
        <f>LEFT(B421,FIND("/",B421) -1 )</f>
        <v>p25100</v>
      </c>
      <c r="D421" t="s">
        <v>1</v>
      </c>
      <c r="E421">
        <v>13</v>
      </c>
      <c r="F421">
        <v>15</v>
      </c>
      <c r="G421">
        <v>15</v>
      </c>
      <c r="H421" t="s">
        <v>28</v>
      </c>
      <c r="I421">
        <v>55</v>
      </c>
      <c r="J421">
        <v>300.00850200653002</v>
      </c>
      <c r="K421" s="2"/>
      <c r="L421" s="2"/>
      <c r="M421" s="2"/>
      <c r="N421" s="2">
        <f>(F421-E421)*100/F421</f>
        <v>13.333333333333334</v>
      </c>
      <c r="O421" s="2"/>
    </row>
    <row r="422" spans="1:35" hidden="1" x14ac:dyDescent="0.2">
      <c r="A422" t="s">
        <v>78</v>
      </c>
      <c r="B422" t="str">
        <f>RIGHT( A422, LEN(A422)-FIND("/p",A422))</f>
        <v>p33100/p33100-11.txt</v>
      </c>
      <c r="C422" t="str">
        <f>LEFT(B422,FIND("/",B422) -1 )</f>
        <v>p33100</v>
      </c>
      <c r="D422" t="s">
        <v>4</v>
      </c>
      <c r="E422">
        <v>11</v>
      </c>
      <c r="F422">
        <v>11</v>
      </c>
      <c r="G422">
        <v>11</v>
      </c>
      <c r="H422" t="s">
        <v>2</v>
      </c>
      <c r="I422">
        <v>60</v>
      </c>
      <c r="J422">
        <v>8.5272870063781703</v>
      </c>
      <c r="K422" s="2">
        <f>AVERAGE(J422:J431)</f>
        <v>120.21357238292674</v>
      </c>
      <c r="L422" s="2">
        <f>COUNTIF(H422:H431,"Optimal")</f>
        <v>7</v>
      </c>
      <c r="M422" s="2">
        <f>AVERAGE(N422:N431)</f>
        <v>30</v>
      </c>
      <c r="N422" s="2">
        <f>(F422-E422)*100/F422</f>
        <v>0</v>
      </c>
      <c r="O422" s="2" t="str">
        <f t="shared" ref="O422:O485" si="6">C422</f>
        <v>p33100</v>
      </c>
      <c r="P422" s="2" t="str">
        <f xml:space="preserve"> $L472&amp;"/10"</f>
        <v>4/10</v>
      </c>
      <c r="Q422" t="str">
        <f>$L462&amp;"/10"</f>
        <v>10/10</v>
      </c>
      <c r="R422" t="str">
        <f>$L422&amp;"/10"</f>
        <v>7/10</v>
      </c>
      <c r="S422" t="str">
        <f>$L432&amp;"/10"</f>
        <v>7/10</v>
      </c>
      <c r="T422" t="str">
        <f>$L442&amp;"/10"</f>
        <v>7/10</v>
      </c>
      <c r="U422" t="str">
        <f>$L452&amp;"/10"</f>
        <v>6/10</v>
      </c>
      <c r="W422" s="2">
        <f xml:space="preserve"> $M472</f>
        <v>4.7527472527472536</v>
      </c>
      <c r="X422" s="2">
        <f>$M462</f>
        <v>0</v>
      </c>
      <c r="Y422" s="2">
        <f>$M422</f>
        <v>30</v>
      </c>
      <c r="Z422" s="2">
        <f>$M432</f>
        <v>25.878205128205128</v>
      </c>
      <c r="AA422" s="2">
        <f>$M442</f>
        <v>30</v>
      </c>
      <c r="AB422" s="2">
        <f>$M452</f>
        <v>28.590476190476192</v>
      </c>
      <c r="AD422" s="2">
        <f xml:space="preserve"> $K472</f>
        <v>202.94538002014133</v>
      </c>
      <c r="AE422" s="2">
        <f>$K462</f>
        <v>35.328931117057756</v>
      </c>
      <c r="AF422" s="2">
        <f>$K422</f>
        <v>120.21357238292674</v>
      </c>
      <c r="AG422" s="2">
        <f>$K432</f>
        <v>144.61110243797268</v>
      </c>
      <c r="AH422" s="2">
        <f>$K442</f>
        <v>144.60814054012275</v>
      </c>
      <c r="AI422" s="2">
        <f>$K452</f>
        <v>180.89603629112213</v>
      </c>
    </row>
    <row r="423" spans="1:35" hidden="1" x14ac:dyDescent="0.2">
      <c r="A423" t="s">
        <v>79</v>
      </c>
      <c r="B423" t="str">
        <f>RIGHT( A423, LEN(A423)-FIND("/p",A423))</f>
        <v>p33100/p33100-12.txt</v>
      </c>
      <c r="C423" t="str">
        <f>LEFT(B423,FIND("/",B423) -1 )</f>
        <v>p33100</v>
      </c>
      <c r="D423" t="s">
        <v>4</v>
      </c>
      <c r="E423">
        <v>12</v>
      </c>
      <c r="F423">
        <v>12</v>
      </c>
      <c r="G423">
        <v>12</v>
      </c>
      <c r="H423" t="s">
        <v>2</v>
      </c>
      <c r="I423">
        <v>58</v>
      </c>
      <c r="J423">
        <v>52.499550819396902</v>
      </c>
      <c r="K423" s="2"/>
      <c r="L423" s="2"/>
      <c r="M423" s="2"/>
      <c r="N423" s="2">
        <f>(F423-E423)*100/F423</f>
        <v>0</v>
      </c>
      <c r="O423" s="2"/>
    </row>
    <row r="424" spans="1:35" hidden="1" x14ac:dyDescent="0.2">
      <c r="A424" t="s">
        <v>80</v>
      </c>
      <c r="B424" t="str">
        <f>RIGHT( A424, LEN(A424)-FIND("/p",A424))</f>
        <v>p33100/p33100-13.txt</v>
      </c>
      <c r="C424" t="str">
        <f>LEFT(B424,FIND("/",B424) -1 )</f>
        <v>p33100</v>
      </c>
      <c r="D424" t="s">
        <v>4</v>
      </c>
      <c r="E424">
        <v>0</v>
      </c>
      <c r="F424">
        <v>26</v>
      </c>
      <c r="G424">
        <v>13</v>
      </c>
      <c r="H424" t="s">
        <v>28</v>
      </c>
      <c r="I424">
        <v>52</v>
      </c>
      <c r="J424">
        <v>300.00332617759699</v>
      </c>
      <c r="K424" s="2"/>
      <c r="L424" s="2"/>
      <c r="M424" s="2"/>
      <c r="N424" s="2">
        <f>(F424-E424)*100/F424</f>
        <v>100</v>
      </c>
      <c r="O424" s="2"/>
    </row>
    <row r="425" spans="1:35" hidden="1" x14ac:dyDescent="0.2">
      <c r="A425" t="s">
        <v>81</v>
      </c>
      <c r="B425" t="str">
        <f>RIGHT( A425, LEN(A425)-FIND("/p",A425))</f>
        <v>p33100/p33100-14.txt</v>
      </c>
      <c r="C425" t="str">
        <f>LEFT(B425,FIND("/",B425) -1 )</f>
        <v>p33100</v>
      </c>
      <c r="D425" t="s">
        <v>4</v>
      </c>
      <c r="E425">
        <v>0</v>
      </c>
      <c r="F425">
        <v>26</v>
      </c>
      <c r="G425">
        <v>13</v>
      </c>
      <c r="H425" t="s">
        <v>28</v>
      </c>
      <c r="I425">
        <v>52</v>
      </c>
      <c r="J425">
        <v>300.00319099426201</v>
      </c>
      <c r="K425" s="2"/>
      <c r="L425" s="2"/>
      <c r="M425" s="2"/>
      <c r="N425" s="2">
        <f>(F425-E425)*100/F425</f>
        <v>100</v>
      </c>
      <c r="O425" s="2"/>
    </row>
    <row r="426" spans="1:35" hidden="1" x14ac:dyDescent="0.2">
      <c r="A426" t="s">
        <v>82</v>
      </c>
      <c r="B426" t="str">
        <f>RIGHT( A426, LEN(A426)-FIND("/p",A426))</f>
        <v>p33100/p33100-15.txt</v>
      </c>
      <c r="C426" t="str">
        <f>LEFT(B426,FIND("/",B426) -1 )</f>
        <v>p33100</v>
      </c>
      <c r="D426" t="s">
        <v>4</v>
      </c>
      <c r="E426">
        <v>13</v>
      </c>
      <c r="F426">
        <v>13</v>
      </c>
      <c r="G426">
        <v>13</v>
      </c>
      <c r="H426" t="s">
        <v>2</v>
      </c>
      <c r="I426">
        <v>79</v>
      </c>
      <c r="J426">
        <v>12.4580760002136</v>
      </c>
      <c r="K426" s="2"/>
      <c r="L426" s="2"/>
      <c r="M426" s="2"/>
      <c r="N426" s="2">
        <f>(F426-E426)*100/F426</f>
        <v>0</v>
      </c>
      <c r="O426" s="2"/>
    </row>
    <row r="427" spans="1:35" hidden="1" x14ac:dyDescent="0.2">
      <c r="A427" t="s">
        <v>83</v>
      </c>
      <c r="B427" t="str">
        <f>RIGHT( A427, LEN(A427)-FIND("/p",A427))</f>
        <v>p33100/p33100-16.txt</v>
      </c>
      <c r="C427" t="str">
        <f>LEFT(B427,FIND("/",B427) -1 )</f>
        <v>p33100</v>
      </c>
      <c r="D427" t="s">
        <v>4</v>
      </c>
      <c r="E427">
        <v>13</v>
      </c>
      <c r="F427">
        <v>13</v>
      </c>
      <c r="G427">
        <v>13</v>
      </c>
      <c r="H427" t="s">
        <v>2</v>
      </c>
      <c r="I427">
        <v>54</v>
      </c>
      <c r="J427">
        <v>17.400264978408799</v>
      </c>
      <c r="K427" s="2"/>
      <c r="L427" s="2"/>
      <c r="M427" s="2"/>
      <c r="N427" s="2">
        <f>(F427-E427)*100/F427</f>
        <v>0</v>
      </c>
      <c r="O427" s="2"/>
    </row>
    <row r="428" spans="1:35" hidden="1" x14ac:dyDescent="0.2">
      <c r="A428" t="s">
        <v>84</v>
      </c>
      <c r="B428" t="str">
        <f>RIGHT( A428, LEN(A428)-FIND("/p",A428))</f>
        <v>p33100/p33100-17.txt</v>
      </c>
      <c r="C428" t="str">
        <f>LEFT(B428,FIND("/",B428) -1 )</f>
        <v>p33100</v>
      </c>
      <c r="D428" t="s">
        <v>4</v>
      </c>
      <c r="E428">
        <v>13</v>
      </c>
      <c r="F428">
        <v>13</v>
      </c>
      <c r="G428">
        <v>13</v>
      </c>
      <c r="H428" t="s">
        <v>2</v>
      </c>
      <c r="I428">
        <v>63</v>
      </c>
      <c r="J428">
        <v>72.863037824630695</v>
      </c>
      <c r="K428" s="2"/>
      <c r="L428" s="2"/>
      <c r="M428" s="2"/>
      <c r="N428" s="2">
        <f>(F428-E428)*100/F428</f>
        <v>0</v>
      </c>
      <c r="O428" s="2"/>
    </row>
    <row r="429" spans="1:35" hidden="1" x14ac:dyDescent="0.2">
      <c r="A429" t="s">
        <v>85</v>
      </c>
      <c r="B429" t="str">
        <f>RIGHT( A429, LEN(A429)-FIND("/p",A429))</f>
        <v>p33100/p33100-18.txt</v>
      </c>
      <c r="C429" t="str">
        <f>LEFT(B429,FIND("/",B429) -1 )</f>
        <v>p33100</v>
      </c>
      <c r="D429" t="s">
        <v>4</v>
      </c>
      <c r="E429">
        <v>0</v>
      </c>
      <c r="F429">
        <v>36</v>
      </c>
      <c r="G429">
        <v>18</v>
      </c>
      <c r="H429" t="s">
        <v>28</v>
      </c>
      <c r="I429">
        <v>72</v>
      </c>
      <c r="J429">
        <v>300.00379300117402</v>
      </c>
      <c r="K429" s="2"/>
      <c r="L429" s="2"/>
      <c r="M429" s="2"/>
      <c r="N429" s="2">
        <f>(F429-E429)*100/F429</f>
        <v>100</v>
      </c>
      <c r="O429" s="2"/>
    </row>
    <row r="430" spans="1:35" hidden="1" x14ac:dyDescent="0.2">
      <c r="A430" t="s">
        <v>86</v>
      </c>
      <c r="B430" t="str">
        <f>RIGHT( A430, LEN(A430)-FIND("/p",A430))</f>
        <v>p33100/p33100-19.txt</v>
      </c>
      <c r="C430" t="str">
        <f>LEFT(B430,FIND("/",B430) -1 )</f>
        <v>p33100</v>
      </c>
      <c r="D430" t="s">
        <v>4</v>
      </c>
      <c r="E430">
        <v>12</v>
      </c>
      <c r="F430">
        <v>12</v>
      </c>
      <c r="G430">
        <v>12</v>
      </c>
      <c r="H430" t="s">
        <v>2</v>
      </c>
      <c r="I430">
        <v>64</v>
      </c>
      <c r="J430">
        <v>129.42126202583299</v>
      </c>
      <c r="K430" s="2"/>
      <c r="L430" s="2"/>
      <c r="M430" s="2"/>
      <c r="N430" s="2">
        <f>(F430-E430)*100/F430</f>
        <v>0</v>
      </c>
      <c r="O430" s="2"/>
    </row>
    <row r="431" spans="1:35" hidden="1" x14ac:dyDescent="0.2">
      <c r="A431" t="s">
        <v>87</v>
      </c>
      <c r="B431" t="str">
        <f>RIGHT( A431, LEN(A431)-FIND("/p",A431))</f>
        <v>p33100/p33100-20.txt</v>
      </c>
      <c r="C431" t="str">
        <f>LEFT(B431,FIND("/",B431) -1 )</f>
        <v>p33100</v>
      </c>
      <c r="D431" t="s">
        <v>4</v>
      </c>
      <c r="E431">
        <v>12</v>
      </c>
      <c r="F431">
        <v>12</v>
      </c>
      <c r="G431">
        <v>12</v>
      </c>
      <c r="H431" t="s">
        <v>2</v>
      </c>
      <c r="I431">
        <v>59</v>
      </c>
      <c r="J431">
        <v>8.9559350013732892</v>
      </c>
      <c r="K431" s="2"/>
      <c r="L431" s="2"/>
      <c r="M431" s="2"/>
      <c r="N431" s="2">
        <f>(F431-E431)*100/F431</f>
        <v>0</v>
      </c>
      <c r="O431" s="2"/>
    </row>
    <row r="432" spans="1:35" hidden="1" x14ac:dyDescent="0.2">
      <c r="A432" t="s">
        <v>78</v>
      </c>
      <c r="B432" t="str">
        <f>RIGHT( A432, LEN(A432)-FIND("/p",A432))</f>
        <v>p33100/p33100-11.txt</v>
      </c>
      <c r="C432" t="str">
        <f>LEFT(B432,FIND("/",B432) -1 )</f>
        <v>p33100</v>
      </c>
      <c r="D432" t="s">
        <v>5</v>
      </c>
      <c r="E432">
        <v>11</v>
      </c>
      <c r="F432">
        <v>11</v>
      </c>
      <c r="G432">
        <v>11</v>
      </c>
      <c r="H432" t="s">
        <v>2</v>
      </c>
      <c r="I432">
        <v>58</v>
      </c>
      <c r="J432">
        <v>29.8310110569</v>
      </c>
      <c r="K432" s="2">
        <f>AVERAGE(J432:J441)</f>
        <v>144.61110243797268</v>
      </c>
      <c r="L432" s="2">
        <f>COUNTIF(H432:H441,"Optimal")</f>
        <v>7</v>
      </c>
      <c r="M432" s="2">
        <f>AVERAGE(N432:N441)</f>
        <v>25.878205128205128</v>
      </c>
      <c r="N432" s="2">
        <f>(F432-E432)*100/F432</f>
        <v>0</v>
      </c>
      <c r="O432" s="2"/>
    </row>
    <row r="433" spans="1:15" hidden="1" x14ac:dyDescent="0.2">
      <c r="A433" t="s">
        <v>79</v>
      </c>
      <c r="B433" t="str">
        <f>RIGHT( A433, LEN(A433)-FIND("/p",A433))</f>
        <v>p33100/p33100-12.txt</v>
      </c>
      <c r="C433" t="str">
        <f>LEFT(B433,FIND("/",B433) -1 )</f>
        <v>p33100</v>
      </c>
      <c r="D433" t="s">
        <v>5</v>
      </c>
      <c r="E433">
        <v>12</v>
      </c>
      <c r="F433">
        <v>12</v>
      </c>
      <c r="G433">
        <v>12</v>
      </c>
      <c r="H433" t="s">
        <v>2</v>
      </c>
      <c r="I433">
        <v>64</v>
      </c>
      <c r="J433">
        <v>59.953817129135103</v>
      </c>
      <c r="K433" s="2"/>
      <c r="L433" s="2"/>
      <c r="M433" s="2"/>
      <c r="N433" s="2">
        <f>(F433-E433)*100/F433</f>
        <v>0</v>
      </c>
      <c r="O433" s="2"/>
    </row>
    <row r="434" spans="1:15" hidden="1" x14ac:dyDescent="0.2">
      <c r="A434" t="s">
        <v>80</v>
      </c>
      <c r="B434" t="str">
        <f>RIGHT( A434, LEN(A434)-FIND("/p",A434))</f>
        <v>p33100/p33100-13.txt</v>
      </c>
      <c r="C434" t="str">
        <f>LEFT(B434,FIND("/",B434) -1 )</f>
        <v>p33100</v>
      </c>
      <c r="D434" t="s">
        <v>5</v>
      </c>
      <c r="E434">
        <v>12</v>
      </c>
      <c r="F434">
        <v>12</v>
      </c>
      <c r="G434">
        <v>12</v>
      </c>
      <c r="H434" t="s">
        <v>2</v>
      </c>
      <c r="I434">
        <v>52</v>
      </c>
      <c r="J434">
        <v>58.927671194076503</v>
      </c>
      <c r="K434" s="2"/>
      <c r="L434" s="2"/>
      <c r="M434" s="2"/>
      <c r="N434" s="2">
        <f>(F434-E434)*100/F434</f>
        <v>0</v>
      </c>
      <c r="O434" s="2"/>
    </row>
    <row r="435" spans="1:15" hidden="1" x14ac:dyDescent="0.2">
      <c r="A435" t="s">
        <v>81</v>
      </c>
      <c r="B435" t="str">
        <f>RIGHT( A435, LEN(A435)-FIND("/p",A435))</f>
        <v>p33100/p33100-14.txt</v>
      </c>
      <c r="C435" t="str">
        <f>LEFT(B435,FIND("/",B435) -1 )</f>
        <v>p33100</v>
      </c>
      <c r="D435" t="s">
        <v>5</v>
      </c>
      <c r="E435">
        <v>8</v>
      </c>
      <c r="F435">
        <v>52</v>
      </c>
      <c r="G435">
        <v>16</v>
      </c>
      <c r="H435" t="s">
        <v>28</v>
      </c>
      <c r="I435">
        <v>52</v>
      </c>
      <c r="J435">
        <v>300.00394010543801</v>
      </c>
      <c r="K435" s="2"/>
      <c r="L435" s="2"/>
      <c r="M435" s="2"/>
      <c r="N435" s="2">
        <f>(F435-E435)*100/F435</f>
        <v>84.615384615384613</v>
      </c>
      <c r="O435" s="2"/>
    </row>
    <row r="436" spans="1:15" hidden="1" x14ac:dyDescent="0.2">
      <c r="A436" t="s">
        <v>82</v>
      </c>
      <c r="B436" t="str">
        <f>RIGHT( A436, LEN(A436)-FIND("/p",A436))</f>
        <v>p33100/p33100-15.txt</v>
      </c>
      <c r="C436" t="str">
        <f>LEFT(B436,FIND("/",B436) -1 )</f>
        <v>p33100</v>
      </c>
      <c r="D436" t="s">
        <v>5</v>
      </c>
      <c r="E436">
        <v>13</v>
      </c>
      <c r="F436">
        <v>13</v>
      </c>
      <c r="G436">
        <v>13</v>
      </c>
      <c r="H436" t="s">
        <v>2</v>
      </c>
      <c r="I436">
        <v>69</v>
      </c>
      <c r="J436">
        <v>7.9570469856262198</v>
      </c>
      <c r="K436" s="2"/>
      <c r="L436" s="2"/>
      <c r="M436" s="2"/>
      <c r="N436" s="2">
        <f>(F436-E436)*100/F436</f>
        <v>0</v>
      </c>
      <c r="O436" s="2"/>
    </row>
    <row r="437" spans="1:15" hidden="1" x14ac:dyDescent="0.2">
      <c r="A437" t="s">
        <v>83</v>
      </c>
      <c r="B437" t="str">
        <f>RIGHT( A437, LEN(A437)-FIND("/p",A437))</f>
        <v>p33100/p33100-16.txt</v>
      </c>
      <c r="C437" t="str">
        <f>LEFT(B437,FIND("/",B437) -1 )</f>
        <v>p33100</v>
      </c>
      <c r="D437" t="s">
        <v>5</v>
      </c>
      <c r="E437">
        <v>8</v>
      </c>
      <c r="F437">
        <v>60</v>
      </c>
      <c r="G437">
        <v>16</v>
      </c>
      <c r="H437" t="s">
        <v>28</v>
      </c>
      <c r="I437">
        <v>60</v>
      </c>
      <c r="J437">
        <v>300.18505907058699</v>
      </c>
      <c r="K437" s="2"/>
      <c r="L437" s="2"/>
      <c r="M437" s="2"/>
      <c r="N437" s="2">
        <f>(F437-E437)*100/F437</f>
        <v>86.666666666666671</v>
      </c>
      <c r="O437" s="2"/>
    </row>
    <row r="438" spans="1:15" hidden="1" x14ac:dyDescent="0.2">
      <c r="A438" t="s">
        <v>84</v>
      </c>
      <c r="B438" t="str">
        <f>RIGHT( A438, LEN(A438)-FIND("/p",A438))</f>
        <v>p33100/p33100-17.txt</v>
      </c>
      <c r="C438" t="str">
        <f>LEFT(B438,FIND("/",B438) -1 )</f>
        <v>p33100</v>
      </c>
      <c r="D438" t="s">
        <v>5</v>
      </c>
      <c r="E438">
        <v>13</v>
      </c>
      <c r="F438">
        <v>13</v>
      </c>
      <c r="G438">
        <v>13</v>
      </c>
      <c r="H438" t="s">
        <v>2</v>
      </c>
      <c r="I438">
        <v>57</v>
      </c>
      <c r="J438">
        <v>100.27235507965</v>
      </c>
      <c r="K438" s="2"/>
      <c r="L438" s="2"/>
      <c r="M438" s="2"/>
      <c r="N438" s="2">
        <f>(F438-E438)*100/F438</f>
        <v>0</v>
      </c>
      <c r="O438" s="2"/>
    </row>
    <row r="439" spans="1:15" hidden="1" x14ac:dyDescent="0.2">
      <c r="A439" t="s">
        <v>85</v>
      </c>
      <c r="B439" t="str">
        <f>RIGHT( A439, LEN(A439)-FIND("/p",A439))</f>
        <v>p33100/p33100-18.txt</v>
      </c>
      <c r="C439" t="str">
        <f>LEFT(B439,FIND("/",B439) -1 )</f>
        <v>p33100</v>
      </c>
      <c r="D439" t="s">
        <v>5</v>
      </c>
      <c r="E439">
        <v>9</v>
      </c>
      <c r="F439">
        <v>72</v>
      </c>
      <c r="G439">
        <v>18</v>
      </c>
      <c r="H439" t="s">
        <v>28</v>
      </c>
      <c r="I439">
        <v>72</v>
      </c>
      <c r="J439">
        <v>300.00414085388098</v>
      </c>
      <c r="K439" s="2"/>
      <c r="L439" s="2"/>
      <c r="M439" s="2"/>
      <c r="N439" s="2">
        <f>(F439-E439)*100/F439</f>
        <v>87.5</v>
      </c>
      <c r="O439" s="2"/>
    </row>
    <row r="440" spans="1:15" hidden="1" x14ac:dyDescent="0.2">
      <c r="A440" t="s">
        <v>86</v>
      </c>
      <c r="B440" t="str">
        <f>RIGHT( A440, LEN(A440)-FIND("/p",A440))</f>
        <v>p33100/p33100-19.txt</v>
      </c>
      <c r="C440" t="str">
        <f>LEFT(B440,FIND("/",B440) -1 )</f>
        <v>p33100</v>
      </c>
      <c r="D440" t="s">
        <v>5</v>
      </c>
      <c r="E440">
        <v>12</v>
      </c>
      <c r="F440">
        <v>12</v>
      </c>
      <c r="G440">
        <v>12</v>
      </c>
      <c r="H440" t="s">
        <v>2</v>
      </c>
      <c r="I440">
        <v>59</v>
      </c>
      <c r="J440">
        <v>125.85688400268501</v>
      </c>
      <c r="K440" s="2"/>
      <c r="L440" s="2"/>
      <c r="M440" s="2"/>
      <c r="N440" s="2">
        <f>(F440-E440)*100/F440</f>
        <v>0</v>
      </c>
      <c r="O440" s="2"/>
    </row>
    <row r="441" spans="1:15" hidden="1" x14ac:dyDescent="0.2">
      <c r="A441" t="s">
        <v>87</v>
      </c>
      <c r="B441" t="str">
        <f>RIGHT( A441, LEN(A441)-FIND("/p",A441))</f>
        <v>p33100/p33100-20.txt</v>
      </c>
      <c r="C441" t="str">
        <f>LEFT(B441,FIND("/",B441) -1 )</f>
        <v>p33100</v>
      </c>
      <c r="D441" t="s">
        <v>5</v>
      </c>
      <c r="E441">
        <v>12</v>
      </c>
      <c r="F441">
        <v>12</v>
      </c>
      <c r="G441">
        <v>12</v>
      </c>
      <c r="H441" t="s">
        <v>2</v>
      </c>
      <c r="I441">
        <v>65</v>
      </c>
      <c r="J441">
        <v>163.119098901748</v>
      </c>
      <c r="K441" s="2"/>
      <c r="L441" s="2"/>
      <c r="M441" s="2"/>
      <c r="N441" s="2">
        <f>(F441-E441)*100/F441</f>
        <v>0</v>
      </c>
      <c r="O441" s="2"/>
    </row>
    <row r="442" spans="1:15" hidden="1" x14ac:dyDescent="0.2">
      <c r="A442" t="s">
        <v>78</v>
      </c>
      <c r="B442" t="str">
        <f>RIGHT( A442, LEN(A442)-FIND("/p",A442))</f>
        <v>p33100/p33100-11.txt</v>
      </c>
      <c r="C442" t="str">
        <f>LEFT(B442,FIND("/",B442) -1 )</f>
        <v>p33100</v>
      </c>
      <c r="D442" t="s">
        <v>6</v>
      </c>
      <c r="E442">
        <v>11</v>
      </c>
      <c r="F442">
        <v>11</v>
      </c>
      <c r="G442">
        <v>11</v>
      </c>
      <c r="H442" t="s">
        <v>2</v>
      </c>
      <c r="I442">
        <v>62</v>
      </c>
      <c r="J442">
        <v>31.030933856964101</v>
      </c>
      <c r="K442" s="2">
        <f>AVERAGE(J442:J451)</f>
        <v>144.60814054012275</v>
      </c>
      <c r="L442" s="2">
        <f>COUNTIF(H442:H451,"Optimal")</f>
        <v>7</v>
      </c>
      <c r="M442" s="2">
        <f>AVERAGE(N442:N451)</f>
        <v>30</v>
      </c>
      <c r="N442" s="2">
        <f>(F442-E442)*100/F442</f>
        <v>0</v>
      </c>
      <c r="O442" s="2"/>
    </row>
    <row r="443" spans="1:15" hidden="1" x14ac:dyDescent="0.2">
      <c r="A443" t="s">
        <v>79</v>
      </c>
      <c r="B443" t="str">
        <f>RIGHT( A443, LEN(A443)-FIND("/p",A443))</f>
        <v>p33100/p33100-12.txt</v>
      </c>
      <c r="C443" t="str">
        <f>LEFT(B443,FIND("/",B443) -1 )</f>
        <v>p33100</v>
      </c>
      <c r="D443" t="s">
        <v>6</v>
      </c>
      <c r="E443">
        <v>12</v>
      </c>
      <c r="F443">
        <v>12</v>
      </c>
      <c r="G443">
        <v>12</v>
      </c>
      <c r="H443" t="s">
        <v>2</v>
      </c>
      <c r="I443">
        <v>71</v>
      </c>
      <c r="J443">
        <v>60.871394157409597</v>
      </c>
      <c r="K443" s="2"/>
      <c r="L443" s="2"/>
      <c r="M443" s="2"/>
      <c r="N443" s="2">
        <f>(F443-E443)*100/F443</f>
        <v>0</v>
      </c>
      <c r="O443" s="2"/>
    </row>
    <row r="444" spans="1:15" hidden="1" x14ac:dyDescent="0.2">
      <c r="A444" t="s">
        <v>80</v>
      </c>
      <c r="B444" t="str">
        <f>RIGHT( A444, LEN(A444)-FIND("/p",A444))</f>
        <v>p33100/p33100-13.txt</v>
      </c>
      <c r="C444" t="str">
        <f>LEFT(B444,FIND("/",B444) -1 )</f>
        <v>p33100</v>
      </c>
      <c r="D444" t="s">
        <v>6</v>
      </c>
      <c r="E444">
        <v>12</v>
      </c>
      <c r="F444">
        <v>12</v>
      </c>
      <c r="G444">
        <v>12</v>
      </c>
      <c r="H444" t="s">
        <v>2</v>
      </c>
      <c r="I444">
        <v>51</v>
      </c>
      <c r="J444">
        <v>81.150206804275498</v>
      </c>
      <c r="K444" s="2"/>
      <c r="L444" s="2"/>
      <c r="M444" s="2"/>
      <c r="N444" s="2">
        <f>(F444-E444)*100/F444</f>
        <v>0</v>
      </c>
      <c r="O444" s="2"/>
    </row>
    <row r="445" spans="1:15" hidden="1" x14ac:dyDescent="0.2">
      <c r="A445" t="s">
        <v>81</v>
      </c>
      <c r="B445" t="str">
        <f>RIGHT( A445, LEN(A445)-FIND("/p",A445))</f>
        <v>p33100/p33100-14.txt</v>
      </c>
      <c r="C445" t="str">
        <f>LEFT(B445,FIND("/",B445) -1 )</f>
        <v>p33100</v>
      </c>
      <c r="D445" t="s">
        <v>6</v>
      </c>
      <c r="E445">
        <v>12</v>
      </c>
      <c r="F445">
        <v>12</v>
      </c>
      <c r="G445">
        <v>12</v>
      </c>
      <c r="H445" t="s">
        <v>2</v>
      </c>
      <c r="I445">
        <v>52</v>
      </c>
      <c r="J445">
        <v>38.862365007400498</v>
      </c>
      <c r="K445" s="2"/>
      <c r="L445" s="2"/>
      <c r="M445" s="2"/>
      <c r="N445" s="2">
        <f>(F445-E445)*100/F445</f>
        <v>0</v>
      </c>
      <c r="O445" s="2"/>
    </row>
    <row r="446" spans="1:15" hidden="1" x14ac:dyDescent="0.2">
      <c r="A446" t="s">
        <v>82</v>
      </c>
      <c r="B446" t="str">
        <f>RIGHT( A446, LEN(A446)-FIND("/p",A446))</f>
        <v>p33100/p33100-15.txt</v>
      </c>
      <c r="C446" t="str">
        <f>LEFT(B446,FIND("/",B446) -1 )</f>
        <v>p33100</v>
      </c>
      <c r="D446" t="s">
        <v>6</v>
      </c>
      <c r="E446">
        <v>13</v>
      </c>
      <c r="F446">
        <v>13</v>
      </c>
      <c r="G446">
        <v>13</v>
      </c>
      <c r="H446" t="s">
        <v>2</v>
      </c>
      <c r="I446">
        <v>64</v>
      </c>
      <c r="J446">
        <v>140.93653106689399</v>
      </c>
      <c r="K446" s="2"/>
      <c r="L446" s="2"/>
      <c r="M446" s="2"/>
      <c r="N446" s="2">
        <f>(F446-E446)*100/F446</f>
        <v>0</v>
      </c>
      <c r="O446" s="2"/>
    </row>
    <row r="447" spans="1:15" hidden="1" x14ac:dyDescent="0.2">
      <c r="A447" t="s">
        <v>83</v>
      </c>
      <c r="B447" t="str">
        <f>RIGHT( A447, LEN(A447)-FIND("/p",A447))</f>
        <v>p33100/p33100-16.txt</v>
      </c>
      <c r="C447" t="str">
        <f>LEFT(B447,FIND("/",B447) -1 )</f>
        <v>p33100</v>
      </c>
      <c r="D447" t="s">
        <v>6</v>
      </c>
      <c r="E447">
        <v>0</v>
      </c>
      <c r="F447">
        <v>60</v>
      </c>
      <c r="G447">
        <v>16</v>
      </c>
      <c r="H447" t="s">
        <v>28</v>
      </c>
      <c r="I447">
        <v>60</v>
      </c>
      <c r="J447">
        <v>300.00394892692498</v>
      </c>
      <c r="K447" s="2"/>
      <c r="L447" s="2"/>
      <c r="M447" s="2"/>
      <c r="N447" s="2">
        <f>(F447-E447)*100/F447</f>
        <v>100</v>
      </c>
      <c r="O447" s="2"/>
    </row>
    <row r="448" spans="1:15" hidden="1" x14ac:dyDescent="0.2">
      <c r="A448" t="s">
        <v>84</v>
      </c>
      <c r="B448" t="str">
        <f>RIGHT( A448, LEN(A448)-FIND("/p",A448))</f>
        <v>p33100/p33100-17.txt</v>
      </c>
      <c r="C448" t="str">
        <f>LEFT(B448,FIND("/",B448) -1 )</f>
        <v>p33100</v>
      </c>
      <c r="D448" t="s">
        <v>6</v>
      </c>
      <c r="E448">
        <v>13</v>
      </c>
      <c r="F448">
        <v>13</v>
      </c>
      <c r="G448">
        <v>13</v>
      </c>
      <c r="H448" t="s">
        <v>2</v>
      </c>
      <c r="I448">
        <v>57</v>
      </c>
      <c r="J448">
        <v>64.914717912673893</v>
      </c>
      <c r="K448" s="2"/>
      <c r="L448" s="2"/>
      <c r="M448" s="2"/>
      <c r="N448" s="2">
        <f>(F448-E448)*100/F448</f>
        <v>0</v>
      </c>
      <c r="O448" s="2"/>
    </row>
    <row r="449" spans="1:15" hidden="1" x14ac:dyDescent="0.2">
      <c r="A449" t="s">
        <v>85</v>
      </c>
      <c r="B449" t="str">
        <f>RIGHT( A449, LEN(A449)-FIND("/p",A449))</f>
        <v>p33100/p33100-18.txt</v>
      </c>
      <c r="C449" t="str">
        <f>LEFT(B449,FIND("/",B449) -1 )</f>
        <v>p33100</v>
      </c>
      <c r="D449" t="s">
        <v>6</v>
      </c>
      <c r="E449">
        <v>0</v>
      </c>
      <c r="F449">
        <v>72</v>
      </c>
      <c r="G449">
        <v>18</v>
      </c>
      <c r="H449" t="s">
        <v>28</v>
      </c>
      <c r="I449">
        <v>72</v>
      </c>
      <c r="J449">
        <v>300.00427389144897</v>
      </c>
      <c r="K449" s="2"/>
      <c r="L449" s="2"/>
      <c r="M449" s="2"/>
      <c r="N449" s="2">
        <f>(F449-E449)*100/F449</f>
        <v>100</v>
      </c>
      <c r="O449" s="2"/>
    </row>
    <row r="450" spans="1:15" hidden="1" x14ac:dyDescent="0.2">
      <c r="A450" t="s">
        <v>86</v>
      </c>
      <c r="B450" t="str">
        <f>RIGHT( A450, LEN(A450)-FIND("/p",A450))</f>
        <v>p33100/p33100-19.txt</v>
      </c>
      <c r="C450" t="str">
        <f>LEFT(B450,FIND("/",B450) -1 )</f>
        <v>p33100</v>
      </c>
      <c r="D450" t="s">
        <v>6</v>
      </c>
      <c r="E450">
        <v>12</v>
      </c>
      <c r="F450">
        <v>12</v>
      </c>
      <c r="G450">
        <v>12</v>
      </c>
      <c r="H450" t="s">
        <v>2</v>
      </c>
      <c r="I450">
        <v>64</v>
      </c>
      <c r="J450">
        <v>128.302802801132</v>
      </c>
      <c r="K450" s="2"/>
      <c r="L450" s="2"/>
      <c r="M450" s="2"/>
      <c r="N450" s="2">
        <f>(F450-E450)*100/F450</f>
        <v>0</v>
      </c>
      <c r="O450" s="2"/>
    </row>
    <row r="451" spans="1:15" hidden="1" x14ac:dyDescent="0.2">
      <c r="A451" t="s">
        <v>87</v>
      </c>
      <c r="B451" t="str">
        <f>RIGHT( A451, LEN(A451)-FIND("/p",A451))</f>
        <v>p33100/p33100-20.txt</v>
      </c>
      <c r="C451" t="str">
        <f>LEFT(B451,FIND("/",B451) -1 )</f>
        <v>p33100</v>
      </c>
      <c r="D451" t="s">
        <v>6</v>
      </c>
      <c r="E451">
        <v>0</v>
      </c>
      <c r="F451">
        <v>57</v>
      </c>
      <c r="G451">
        <v>15</v>
      </c>
      <c r="H451" t="s">
        <v>28</v>
      </c>
      <c r="I451">
        <v>57</v>
      </c>
      <c r="J451">
        <v>300.004230976104</v>
      </c>
      <c r="K451" s="2"/>
      <c r="L451" s="2"/>
      <c r="M451" s="2"/>
      <c r="N451" s="2">
        <f>(F451-E451)*100/F451</f>
        <v>100</v>
      </c>
      <c r="O451" s="2"/>
    </row>
    <row r="452" spans="1:15" hidden="1" x14ac:dyDescent="0.2">
      <c r="A452" t="s">
        <v>78</v>
      </c>
      <c r="B452" t="str">
        <f>RIGHT( A452, LEN(A452)-FIND("/p",A452))</f>
        <v>p33100/p33100-11.txt</v>
      </c>
      <c r="C452" t="str">
        <f>LEFT(B452,FIND("/",B452) -1 )</f>
        <v>p33100</v>
      </c>
      <c r="D452" t="s">
        <v>7</v>
      </c>
      <c r="E452">
        <v>11</v>
      </c>
      <c r="F452">
        <v>11</v>
      </c>
      <c r="G452">
        <v>11</v>
      </c>
      <c r="H452" t="s">
        <v>2</v>
      </c>
      <c r="I452">
        <v>58</v>
      </c>
      <c r="J452">
        <v>29.787874937057399</v>
      </c>
      <c r="K452" s="2">
        <f>AVERAGE(J452:J461)</f>
        <v>180.89603629112213</v>
      </c>
      <c r="L452" s="2">
        <f>COUNTIF(H452:H461,"Optimal")</f>
        <v>6</v>
      </c>
      <c r="M452" s="2">
        <f>AVERAGE(N452:N461)</f>
        <v>28.590476190476192</v>
      </c>
      <c r="N452" s="2">
        <f>(F452-E452)*100/F452</f>
        <v>0</v>
      </c>
      <c r="O452" s="2"/>
    </row>
    <row r="453" spans="1:15" hidden="1" x14ac:dyDescent="0.2">
      <c r="A453" t="s">
        <v>79</v>
      </c>
      <c r="B453" t="str">
        <f>RIGHT( A453, LEN(A453)-FIND("/p",A453))</f>
        <v>p33100/p33100-12.txt</v>
      </c>
      <c r="C453" t="str">
        <f>LEFT(B453,FIND("/",B453) -1 )</f>
        <v>p33100</v>
      </c>
      <c r="D453" t="s">
        <v>7</v>
      </c>
      <c r="E453">
        <v>12</v>
      </c>
      <c r="F453">
        <v>12</v>
      </c>
      <c r="G453">
        <v>12</v>
      </c>
      <c r="H453" t="s">
        <v>2</v>
      </c>
      <c r="I453">
        <v>69</v>
      </c>
      <c r="J453">
        <v>54.895678997039703</v>
      </c>
      <c r="K453" s="2"/>
      <c r="L453" s="2"/>
      <c r="M453" s="2"/>
      <c r="N453" s="2">
        <f>(F453-E453)*100/F453</f>
        <v>0</v>
      </c>
      <c r="O453" s="2"/>
    </row>
    <row r="454" spans="1:15" hidden="1" x14ac:dyDescent="0.2">
      <c r="A454" t="s">
        <v>80</v>
      </c>
      <c r="B454" t="str">
        <f>RIGHT( A454, LEN(A454)-FIND("/p",A454))</f>
        <v>p33100/p33100-13.txt</v>
      </c>
      <c r="C454" t="str">
        <f>LEFT(B454,FIND("/",B454) -1 )</f>
        <v>p33100</v>
      </c>
      <c r="D454" t="s">
        <v>7</v>
      </c>
      <c r="E454">
        <v>12</v>
      </c>
      <c r="F454">
        <v>12</v>
      </c>
      <c r="G454">
        <v>12</v>
      </c>
      <c r="H454" t="s">
        <v>2</v>
      </c>
      <c r="I454">
        <v>52</v>
      </c>
      <c r="J454">
        <v>89.946403980255099</v>
      </c>
      <c r="K454" s="2"/>
      <c r="L454" s="2"/>
      <c r="M454" s="2"/>
      <c r="N454" s="2">
        <f>(F454-E454)*100/F454</f>
        <v>0</v>
      </c>
      <c r="O454" s="2"/>
    </row>
    <row r="455" spans="1:15" hidden="1" x14ac:dyDescent="0.2">
      <c r="A455" t="s">
        <v>81</v>
      </c>
      <c r="B455" t="str">
        <f>RIGHT( A455, LEN(A455)-FIND("/p",A455))</f>
        <v>p33100/p33100-14.txt</v>
      </c>
      <c r="C455" t="str">
        <f>LEFT(B455,FIND("/",B455) -1 )</f>
        <v>p33100</v>
      </c>
      <c r="D455" t="s">
        <v>7</v>
      </c>
      <c r="E455">
        <v>8</v>
      </c>
      <c r="F455">
        <v>20</v>
      </c>
      <c r="G455">
        <v>16</v>
      </c>
      <c r="H455" t="s">
        <v>28</v>
      </c>
      <c r="I455">
        <v>52</v>
      </c>
      <c r="J455">
        <v>300.00398898124598</v>
      </c>
      <c r="K455" s="2"/>
      <c r="L455" s="2"/>
      <c r="M455" s="2"/>
      <c r="N455" s="2">
        <f>(F455-E455)*100/F455</f>
        <v>60</v>
      </c>
      <c r="O455" s="2"/>
    </row>
    <row r="456" spans="1:15" hidden="1" x14ac:dyDescent="0.2">
      <c r="A456" t="s">
        <v>82</v>
      </c>
      <c r="B456" t="str">
        <f>RIGHT( A456, LEN(A456)-FIND("/p",A456))</f>
        <v>p33100/p33100-15.txt</v>
      </c>
      <c r="C456" t="str">
        <f>LEFT(B456,FIND("/",B456) -1 )</f>
        <v>p33100</v>
      </c>
      <c r="D456" t="s">
        <v>7</v>
      </c>
      <c r="E456">
        <v>13</v>
      </c>
      <c r="F456">
        <v>13</v>
      </c>
      <c r="G456">
        <v>13</v>
      </c>
      <c r="H456" t="s">
        <v>2</v>
      </c>
      <c r="I456">
        <v>66</v>
      </c>
      <c r="J456">
        <v>145.11858701705901</v>
      </c>
      <c r="K456" s="2"/>
      <c r="L456" s="2"/>
      <c r="M456" s="2"/>
      <c r="N456" s="2">
        <f>(F456-E456)*100/F456</f>
        <v>0</v>
      </c>
      <c r="O456" s="2"/>
    </row>
    <row r="457" spans="1:15" hidden="1" x14ac:dyDescent="0.2">
      <c r="A457" t="s">
        <v>83</v>
      </c>
      <c r="B457" t="str">
        <f>RIGHT( A457, LEN(A457)-FIND("/p",A457))</f>
        <v>p33100/p33100-16.txt</v>
      </c>
      <c r="C457" t="str">
        <f>LEFT(B457,FIND("/",B457) -1 )</f>
        <v>p33100</v>
      </c>
      <c r="D457" t="s">
        <v>7</v>
      </c>
      <c r="E457">
        <v>8</v>
      </c>
      <c r="F457">
        <v>21</v>
      </c>
      <c r="G457">
        <v>16</v>
      </c>
      <c r="H457" t="s">
        <v>28</v>
      </c>
      <c r="I457">
        <v>57</v>
      </c>
      <c r="J457">
        <v>300.00417113304098</v>
      </c>
      <c r="K457" s="2"/>
      <c r="L457" s="2"/>
      <c r="M457" s="2"/>
      <c r="N457" s="2">
        <f>(F457-E457)*100/F457</f>
        <v>61.904761904761905</v>
      </c>
      <c r="O457" s="2"/>
    </row>
    <row r="458" spans="1:15" hidden="1" x14ac:dyDescent="0.2">
      <c r="A458" t="s">
        <v>84</v>
      </c>
      <c r="B458" t="str">
        <f>RIGHT( A458, LEN(A458)-FIND("/p",A458))</f>
        <v>p33100/p33100-17.txt</v>
      </c>
      <c r="C458" t="str">
        <f>LEFT(B458,FIND("/",B458) -1 )</f>
        <v>p33100</v>
      </c>
      <c r="D458" t="s">
        <v>7</v>
      </c>
      <c r="E458">
        <v>0</v>
      </c>
      <c r="F458">
        <v>63</v>
      </c>
      <c r="G458">
        <v>23</v>
      </c>
      <c r="H458" t="s">
        <v>28</v>
      </c>
      <c r="I458">
        <v>63</v>
      </c>
      <c r="J458">
        <v>300.004992008209</v>
      </c>
      <c r="K458" s="2"/>
      <c r="L458" s="2"/>
      <c r="M458" s="2"/>
      <c r="N458" s="2">
        <f>(F458-E458)*100/F458</f>
        <v>100</v>
      </c>
      <c r="O458" s="2"/>
    </row>
    <row r="459" spans="1:15" hidden="1" x14ac:dyDescent="0.2">
      <c r="A459" t="s">
        <v>85</v>
      </c>
      <c r="B459" t="str">
        <f>RIGHT( A459, LEN(A459)-FIND("/p",A459))</f>
        <v>p33100/p33100-18.txt</v>
      </c>
      <c r="C459" t="str">
        <f>LEFT(B459,FIND("/",B459) -1 )</f>
        <v>p33100</v>
      </c>
      <c r="D459" t="s">
        <v>7</v>
      </c>
      <c r="E459">
        <v>9</v>
      </c>
      <c r="F459">
        <v>25</v>
      </c>
      <c r="G459">
        <v>18</v>
      </c>
      <c r="H459" t="s">
        <v>28</v>
      </c>
      <c r="I459">
        <v>72</v>
      </c>
      <c r="J459">
        <v>300.003734827041</v>
      </c>
      <c r="K459" s="2"/>
      <c r="L459" s="2"/>
      <c r="M459" s="2"/>
      <c r="N459" s="2">
        <f>(F459-E459)*100/F459</f>
        <v>64</v>
      </c>
      <c r="O459" s="2"/>
    </row>
    <row r="460" spans="1:15" hidden="1" x14ac:dyDescent="0.2">
      <c r="A460" t="s">
        <v>86</v>
      </c>
      <c r="B460" t="str">
        <f>RIGHT( A460, LEN(A460)-FIND("/p",A460))</f>
        <v>p33100/p33100-19.txt</v>
      </c>
      <c r="C460" t="str">
        <f>LEFT(B460,FIND("/",B460) -1 )</f>
        <v>p33100</v>
      </c>
      <c r="D460" t="s">
        <v>7</v>
      </c>
      <c r="E460">
        <v>12</v>
      </c>
      <c r="F460">
        <v>12</v>
      </c>
      <c r="G460">
        <v>12</v>
      </c>
      <c r="H460" t="s">
        <v>2</v>
      </c>
      <c r="I460">
        <v>64</v>
      </c>
      <c r="J460">
        <v>128.33409309387201</v>
      </c>
      <c r="K460" s="2"/>
      <c r="L460" s="2"/>
      <c r="M460" s="2"/>
      <c r="N460" s="2">
        <f>(F460-E460)*100/F460</f>
        <v>0</v>
      </c>
      <c r="O460" s="2"/>
    </row>
    <row r="461" spans="1:15" hidden="1" x14ac:dyDescent="0.2">
      <c r="A461" t="s">
        <v>87</v>
      </c>
      <c r="B461" t="str">
        <f>RIGHT( A461, LEN(A461)-FIND("/p",A461))</f>
        <v>p33100/p33100-20.txt</v>
      </c>
      <c r="C461" t="str">
        <f>LEFT(B461,FIND("/",B461) -1 )</f>
        <v>p33100</v>
      </c>
      <c r="D461" t="s">
        <v>7</v>
      </c>
      <c r="E461">
        <v>12</v>
      </c>
      <c r="F461">
        <v>12</v>
      </c>
      <c r="G461">
        <v>12</v>
      </c>
      <c r="H461" t="s">
        <v>2</v>
      </c>
      <c r="I461">
        <v>65</v>
      </c>
      <c r="J461">
        <v>160.860837936401</v>
      </c>
      <c r="K461" s="2"/>
      <c r="L461" s="2"/>
      <c r="M461" s="2"/>
      <c r="N461" s="2">
        <f>(F461-E461)*100/F461</f>
        <v>0</v>
      </c>
      <c r="O461" s="2"/>
    </row>
    <row r="462" spans="1:15" hidden="1" x14ac:dyDescent="0.2">
      <c r="A462" t="s">
        <v>78</v>
      </c>
      <c r="B462" t="str">
        <f>RIGHT( A462, LEN(A462)-FIND("/p",A462))</f>
        <v>p33100/p33100-11.txt</v>
      </c>
      <c r="C462" t="str">
        <f>LEFT(B462,FIND("/",B462) -1 )</f>
        <v>p33100</v>
      </c>
      <c r="D462" t="s">
        <v>3</v>
      </c>
      <c r="E462">
        <v>11</v>
      </c>
      <c r="F462">
        <v>11</v>
      </c>
      <c r="G462">
        <v>11</v>
      </c>
      <c r="H462" t="s">
        <v>2</v>
      </c>
      <c r="I462">
        <v>62</v>
      </c>
      <c r="J462">
        <v>8.1952030658721906</v>
      </c>
      <c r="K462" s="2">
        <f>AVERAGE(J462:J471)</f>
        <v>35.328931117057756</v>
      </c>
      <c r="L462" s="2">
        <f>COUNTIF(H462:H471,"Optimal")</f>
        <v>10</v>
      </c>
      <c r="M462" s="2">
        <f>AVERAGE(N462:N471)</f>
        <v>0</v>
      </c>
      <c r="N462" s="2">
        <f>(F462-E462)*100/F462</f>
        <v>0</v>
      </c>
      <c r="O462" s="2"/>
    </row>
    <row r="463" spans="1:15" hidden="1" x14ac:dyDescent="0.2">
      <c r="A463" t="s">
        <v>79</v>
      </c>
      <c r="B463" t="str">
        <f>RIGHT( A463, LEN(A463)-FIND("/p",A463))</f>
        <v>p33100/p33100-12.txt</v>
      </c>
      <c r="C463" t="str">
        <f>LEFT(B463,FIND("/",B463) -1 )</f>
        <v>p33100</v>
      </c>
      <c r="D463" t="s">
        <v>3</v>
      </c>
      <c r="E463">
        <v>12</v>
      </c>
      <c r="F463">
        <v>12</v>
      </c>
      <c r="G463">
        <v>12</v>
      </c>
      <c r="H463" t="s">
        <v>2</v>
      </c>
      <c r="I463">
        <v>63</v>
      </c>
      <c r="J463">
        <v>49.526943922042797</v>
      </c>
      <c r="K463" s="2"/>
      <c r="L463" s="2"/>
      <c r="M463" s="2"/>
      <c r="N463" s="2">
        <f>(F463-E463)*100/F463</f>
        <v>0</v>
      </c>
      <c r="O463" s="2"/>
    </row>
    <row r="464" spans="1:15" hidden="1" x14ac:dyDescent="0.2">
      <c r="A464" t="s">
        <v>80</v>
      </c>
      <c r="B464" t="str">
        <f>RIGHT( A464, LEN(A464)-FIND("/p",A464))</f>
        <v>p33100/p33100-13.txt</v>
      </c>
      <c r="C464" t="str">
        <f>LEFT(B464,FIND("/",B464) -1 )</f>
        <v>p33100</v>
      </c>
      <c r="D464" t="s">
        <v>3</v>
      </c>
      <c r="E464">
        <v>12</v>
      </c>
      <c r="F464">
        <v>12</v>
      </c>
      <c r="G464">
        <v>12</v>
      </c>
      <c r="H464" t="s">
        <v>2</v>
      </c>
      <c r="I464">
        <v>52</v>
      </c>
      <c r="J464">
        <v>50.606001138687098</v>
      </c>
      <c r="K464" s="2"/>
      <c r="L464" s="2"/>
      <c r="M464" s="2"/>
      <c r="N464" s="2">
        <f>(F464-E464)*100/F464</f>
        <v>0</v>
      </c>
      <c r="O464" s="2"/>
    </row>
    <row r="465" spans="1:15" hidden="1" x14ac:dyDescent="0.2">
      <c r="A465" t="s">
        <v>81</v>
      </c>
      <c r="B465" t="str">
        <f>RIGHT( A465, LEN(A465)-FIND("/p",A465))</f>
        <v>p33100/p33100-14.txt</v>
      </c>
      <c r="C465" t="str">
        <f>LEFT(B465,FIND("/",B465) -1 )</f>
        <v>p33100</v>
      </c>
      <c r="D465" t="s">
        <v>3</v>
      </c>
      <c r="E465">
        <v>12</v>
      </c>
      <c r="F465">
        <v>12</v>
      </c>
      <c r="G465">
        <v>12</v>
      </c>
      <c r="H465" t="s">
        <v>2</v>
      </c>
      <c r="I465">
        <v>52</v>
      </c>
      <c r="J465">
        <v>14.857610940933199</v>
      </c>
      <c r="K465" s="2"/>
      <c r="L465" s="2"/>
      <c r="M465" s="2"/>
      <c r="N465" s="2">
        <f>(F465-E465)*100/F465</f>
        <v>0</v>
      </c>
      <c r="O465" s="2"/>
    </row>
    <row r="466" spans="1:15" hidden="1" x14ac:dyDescent="0.2">
      <c r="A466" t="s">
        <v>82</v>
      </c>
      <c r="B466" t="str">
        <f>RIGHT( A466, LEN(A466)-FIND("/p",A466))</f>
        <v>p33100/p33100-15.txt</v>
      </c>
      <c r="C466" t="str">
        <f>LEFT(B466,FIND("/",B466) -1 )</f>
        <v>p33100</v>
      </c>
      <c r="D466" t="s">
        <v>3</v>
      </c>
      <c r="E466">
        <v>13</v>
      </c>
      <c r="F466">
        <v>13</v>
      </c>
      <c r="G466">
        <v>13</v>
      </c>
      <c r="H466" t="s">
        <v>2</v>
      </c>
      <c r="I466">
        <v>71</v>
      </c>
      <c r="J466">
        <v>8.7353570461273193</v>
      </c>
      <c r="K466" s="2"/>
      <c r="L466" s="2"/>
      <c r="M466" s="2"/>
      <c r="N466" s="2">
        <f>(F466-E466)*100/F466</f>
        <v>0</v>
      </c>
      <c r="O466" s="2"/>
    </row>
    <row r="467" spans="1:15" hidden="1" x14ac:dyDescent="0.2">
      <c r="A467" t="s">
        <v>83</v>
      </c>
      <c r="B467" t="str">
        <f>RIGHT( A467, LEN(A467)-FIND("/p",A467))</f>
        <v>p33100/p33100-16.txt</v>
      </c>
      <c r="C467" t="str">
        <f>LEFT(B467,FIND("/",B467) -1 )</f>
        <v>p33100</v>
      </c>
      <c r="D467" t="s">
        <v>3</v>
      </c>
      <c r="E467">
        <v>13</v>
      </c>
      <c r="F467">
        <v>13</v>
      </c>
      <c r="G467">
        <v>13</v>
      </c>
      <c r="H467" t="s">
        <v>2</v>
      </c>
      <c r="I467">
        <v>59</v>
      </c>
      <c r="J467">
        <v>18.8408889770507</v>
      </c>
      <c r="K467" s="2"/>
      <c r="L467" s="2"/>
      <c r="M467" s="2"/>
      <c r="N467" s="2">
        <f>(F467-E467)*100/F467</f>
        <v>0</v>
      </c>
      <c r="O467" s="2"/>
    </row>
    <row r="468" spans="1:15" hidden="1" x14ac:dyDescent="0.2">
      <c r="A468" t="s">
        <v>84</v>
      </c>
      <c r="B468" t="str">
        <f>RIGHT( A468, LEN(A468)-FIND("/p",A468))</f>
        <v>p33100/p33100-17.txt</v>
      </c>
      <c r="C468" t="str">
        <f>LEFT(B468,FIND("/",B468) -1 )</f>
        <v>p33100</v>
      </c>
      <c r="D468" t="s">
        <v>3</v>
      </c>
      <c r="E468">
        <v>13</v>
      </c>
      <c r="F468">
        <v>13</v>
      </c>
      <c r="G468">
        <v>13</v>
      </c>
      <c r="H468" t="s">
        <v>2</v>
      </c>
      <c r="I468">
        <v>58</v>
      </c>
      <c r="J468">
        <v>53.301584959030102</v>
      </c>
      <c r="K468" s="2"/>
      <c r="L468" s="2"/>
      <c r="M468" s="2"/>
      <c r="N468" s="2">
        <f>(F468-E468)*100/F468</f>
        <v>0</v>
      </c>
      <c r="O468" s="2"/>
    </row>
    <row r="469" spans="1:15" hidden="1" x14ac:dyDescent="0.2">
      <c r="A469" t="s">
        <v>85</v>
      </c>
      <c r="B469" t="str">
        <f>RIGHT( A469, LEN(A469)-FIND("/p",A469))</f>
        <v>p33100/p33100-18.txt</v>
      </c>
      <c r="C469" t="str">
        <f>LEFT(B469,FIND("/",B469) -1 )</f>
        <v>p33100</v>
      </c>
      <c r="D469" t="s">
        <v>3</v>
      </c>
      <c r="E469">
        <v>14</v>
      </c>
      <c r="F469">
        <v>14</v>
      </c>
      <c r="G469">
        <v>14</v>
      </c>
      <c r="H469" t="s">
        <v>2</v>
      </c>
      <c r="I469">
        <v>72</v>
      </c>
      <c r="J469">
        <v>14.9968180656433</v>
      </c>
      <c r="K469" s="2"/>
      <c r="L469" s="2"/>
      <c r="M469" s="2"/>
      <c r="N469" s="2">
        <f>(F469-E469)*100/F469</f>
        <v>0</v>
      </c>
      <c r="O469" s="2"/>
    </row>
    <row r="470" spans="1:15" hidden="1" x14ac:dyDescent="0.2">
      <c r="A470" t="s">
        <v>86</v>
      </c>
      <c r="B470" t="str">
        <f>RIGHT( A470, LEN(A470)-FIND("/p",A470))</f>
        <v>p33100/p33100-19.txt</v>
      </c>
      <c r="C470" t="str">
        <f>LEFT(B470,FIND("/",B470) -1 )</f>
        <v>p33100</v>
      </c>
      <c r="D470" t="s">
        <v>3</v>
      </c>
      <c r="E470">
        <v>12</v>
      </c>
      <c r="F470">
        <v>12</v>
      </c>
      <c r="G470">
        <v>12</v>
      </c>
      <c r="H470" t="s">
        <v>2</v>
      </c>
      <c r="I470">
        <v>64</v>
      </c>
      <c r="J470">
        <v>123.123944044113</v>
      </c>
      <c r="K470" s="2"/>
      <c r="L470" s="2"/>
      <c r="M470" s="2"/>
      <c r="N470" s="2">
        <f>(F470-E470)*100/F470</f>
        <v>0</v>
      </c>
      <c r="O470" s="2"/>
    </row>
    <row r="471" spans="1:15" hidden="1" x14ac:dyDescent="0.2">
      <c r="A471" t="s">
        <v>87</v>
      </c>
      <c r="B471" t="str">
        <f>RIGHT( A471, LEN(A471)-FIND("/p",A471))</f>
        <v>p33100/p33100-20.txt</v>
      </c>
      <c r="C471" t="str">
        <f>LEFT(B471,FIND("/",B471) -1 )</f>
        <v>p33100</v>
      </c>
      <c r="D471" t="s">
        <v>3</v>
      </c>
      <c r="E471">
        <v>12</v>
      </c>
      <c r="F471">
        <v>12</v>
      </c>
      <c r="G471">
        <v>12</v>
      </c>
      <c r="H471" t="s">
        <v>2</v>
      </c>
      <c r="I471">
        <v>65</v>
      </c>
      <c r="J471">
        <v>11.104959011077799</v>
      </c>
      <c r="K471" s="2"/>
      <c r="L471" s="2"/>
      <c r="M471" s="2"/>
      <c r="N471" s="2">
        <f>(F471-E471)*100/F471</f>
        <v>0</v>
      </c>
      <c r="O471" s="2"/>
    </row>
    <row r="472" spans="1:15" hidden="1" x14ac:dyDescent="0.2">
      <c r="A472" t="s">
        <v>78</v>
      </c>
      <c r="B472" t="str">
        <f>RIGHT( A472, LEN(A472)-FIND("/p",A472))</f>
        <v>p33100/p33100-11.txt</v>
      </c>
      <c r="C472" t="str">
        <f>LEFT(B472,FIND("/",B472) -1 )</f>
        <v>p33100</v>
      </c>
      <c r="D472" t="s">
        <v>1</v>
      </c>
      <c r="E472">
        <v>11</v>
      </c>
      <c r="F472">
        <v>11</v>
      </c>
      <c r="G472">
        <v>11</v>
      </c>
      <c r="H472" t="s">
        <v>2</v>
      </c>
      <c r="I472">
        <v>62</v>
      </c>
      <c r="J472">
        <v>10.5281620025634</v>
      </c>
      <c r="K472" s="2">
        <f>AVERAGE(J472:J481)</f>
        <v>202.94538002014133</v>
      </c>
      <c r="L472" s="2">
        <f>COUNTIF(H472:H481,"Optimal")</f>
        <v>4</v>
      </c>
      <c r="M472" s="2">
        <f>AVERAGE(N472:N481)</f>
        <v>4.7527472527472536</v>
      </c>
      <c r="N472" s="2">
        <f>(F472-E472)*100/F472</f>
        <v>0</v>
      </c>
      <c r="O472" s="2"/>
    </row>
    <row r="473" spans="1:15" hidden="1" x14ac:dyDescent="0.2">
      <c r="A473" t="s">
        <v>79</v>
      </c>
      <c r="B473" t="str">
        <f>RIGHT( A473, LEN(A473)-FIND("/p",A473))</f>
        <v>p33100/p33100-12.txt</v>
      </c>
      <c r="C473" t="str">
        <f>LEFT(B473,FIND("/",B473) -1 )</f>
        <v>p33100</v>
      </c>
      <c r="D473" t="s">
        <v>1</v>
      </c>
      <c r="E473">
        <v>12</v>
      </c>
      <c r="F473">
        <v>12</v>
      </c>
      <c r="G473">
        <v>12</v>
      </c>
      <c r="H473" t="s">
        <v>2</v>
      </c>
      <c r="I473">
        <v>71</v>
      </c>
      <c r="J473">
        <v>30.7580919265747</v>
      </c>
      <c r="K473" s="2"/>
      <c r="L473" s="2"/>
      <c r="M473" s="2"/>
      <c r="N473" s="2">
        <f>(F473-E473)*100/F473</f>
        <v>0</v>
      </c>
      <c r="O473" s="2"/>
    </row>
    <row r="474" spans="1:15" hidden="1" x14ac:dyDescent="0.2">
      <c r="A474" t="s">
        <v>80</v>
      </c>
      <c r="B474" t="str">
        <f>RIGHT( A474, LEN(A474)-FIND("/p",A474))</f>
        <v>p33100/p33100-13.txt</v>
      </c>
      <c r="C474" t="str">
        <f>LEFT(B474,FIND("/",B474) -1 )</f>
        <v>p33100</v>
      </c>
      <c r="D474" t="s">
        <v>1</v>
      </c>
      <c r="E474">
        <v>11</v>
      </c>
      <c r="F474">
        <v>12</v>
      </c>
      <c r="G474">
        <v>12</v>
      </c>
      <c r="H474" t="s">
        <v>28</v>
      </c>
      <c r="I474">
        <v>52</v>
      </c>
      <c r="J474">
        <v>300.008671045303</v>
      </c>
      <c r="K474" s="2"/>
      <c r="L474" s="2"/>
      <c r="M474" s="2"/>
      <c r="N474" s="2">
        <f>(F474-E474)*100/F474</f>
        <v>8.3333333333333339</v>
      </c>
      <c r="O474" s="2"/>
    </row>
    <row r="475" spans="1:15" hidden="1" x14ac:dyDescent="0.2">
      <c r="A475" t="s">
        <v>81</v>
      </c>
      <c r="B475" t="str">
        <f>RIGHT( A475, LEN(A475)-FIND("/p",A475))</f>
        <v>p33100/p33100-14.txt</v>
      </c>
      <c r="C475" t="str">
        <f>LEFT(B475,FIND("/",B475) -1 )</f>
        <v>p33100</v>
      </c>
      <c r="D475" t="s">
        <v>1</v>
      </c>
      <c r="E475">
        <v>11</v>
      </c>
      <c r="F475">
        <v>12</v>
      </c>
      <c r="G475">
        <v>12</v>
      </c>
      <c r="H475" t="s">
        <v>28</v>
      </c>
      <c r="I475">
        <v>52</v>
      </c>
      <c r="J475">
        <v>300.00811719894398</v>
      </c>
      <c r="K475" s="2"/>
      <c r="L475" s="2"/>
      <c r="M475" s="2"/>
      <c r="N475" s="2">
        <f>(F475-E475)*100/F475</f>
        <v>8.3333333333333339</v>
      </c>
      <c r="O475" s="2"/>
    </row>
    <row r="476" spans="1:15" hidden="1" x14ac:dyDescent="0.2">
      <c r="A476" t="s">
        <v>82</v>
      </c>
      <c r="B476" t="str">
        <f>RIGHT( A476, LEN(A476)-FIND("/p",A476))</f>
        <v>p33100/p33100-15.txt</v>
      </c>
      <c r="C476" t="str">
        <f>LEFT(B476,FIND("/",B476) -1 )</f>
        <v>p33100</v>
      </c>
      <c r="D476" t="s">
        <v>1</v>
      </c>
      <c r="E476">
        <v>13</v>
      </c>
      <c r="F476">
        <v>13</v>
      </c>
      <c r="G476">
        <v>13</v>
      </c>
      <c r="H476" t="s">
        <v>2</v>
      </c>
      <c r="I476">
        <v>67</v>
      </c>
      <c r="J476">
        <v>15.274557113647401</v>
      </c>
      <c r="K476" s="2"/>
      <c r="L476" s="2"/>
      <c r="M476" s="2"/>
      <c r="N476" s="2">
        <f>(F476-E476)*100/F476</f>
        <v>0</v>
      </c>
      <c r="O476" s="2"/>
    </row>
    <row r="477" spans="1:15" hidden="1" x14ac:dyDescent="0.2">
      <c r="A477" t="s">
        <v>83</v>
      </c>
      <c r="B477" t="str">
        <f>RIGHT( A477, LEN(A477)-FIND("/p",A477))</f>
        <v>p33100/p33100-16.txt</v>
      </c>
      <c r="C477" t="str">
        <f>LEFT(B477,FIND("/",B477) -1 )</f>
        <v>p33100</v>
      </c>
      <c r="D477" t="s">
        <v>1</v>
      </c>
      <c r="E477">
        <v>13</v>
      </c>
      <c r="F477">
        <v>13</v>
      </c>
      <c r="G477">
        <v>13</v>
      </c>
      <c r="H477" t="s">
        <v>2</v>
      </c>
      <c r="I477">
        <v>60</v>
      </c>
      <c r="J477">
        <v>172.842223882675</v>
      </c>
      <c r="K477" s="2"/>
      <c r="L477" s="2"/>
      <c r="M477" s="2"/>
      <c r="N477" s="2">
        <f>(F477-E477)*100/F477</f>
        <v>0</v>
      </c>
      <c r="O477" s="2"/>
    </row>
    <row r="478" spans="1:15" hidden="1" x14ac:dyDescent="0.2">
      <c r="A478" t="s">
        <v>84</v>
      </c>
      <c r="B478" t="str">
        <f>RIGHT( A478, LEN(A478)-FIND("/p",A478))</f>
        <v>p33100/p33100-17.txt</v>
      </c>
      <c r="C478" t="str">
        <f>LEFT(B478,FIND("/",B478) -1 )</f>
        <v>p33100</v>
      </c>
      <c r="D478" t="s">
        <v>1</v>
      </c>
      <c r="E478">
        <v>12</v>
      </c>
      <c r="F478">
        <v>13</v>
      </c>
      <c r="G478">
        <v>13</v>
      </c>
      <c r="H478" t="s">
        <v>28</v>
      </c>
      <c r="I478">
        <v>55</v>
      </c>
      <c r="J478">
        <v>300.00823688507</v>
      </c>
      <c r="K478" s="2"/>
      <c r="L478" s="2"/>
      <c r="M478" s="2"/>
      <c r="N478" s="2">
        <f>(F478-E478)*100/F478</f>
        <v>7.6923076923076925</v>
      </c>
      <c r="O478" s="2"/>
    </row>
    <row r="479" spans="1:15" hidden="1" x14ac:dyDescent="0.2">
      <c r="A479" t="s">
        <v>85</v>
      </c>
      <c r="B479" t="str">
        <f>RIGHT( A479, LEN(A479)-FIND("/p",A479))</f>
        <v>p33100/p33100-18.txt</v>
      </c>
      <c r="C479" t="str">
        <f>LEFT(B479,FIND("/",B479) -1 )</f>
        <v>p33100</v>
      </c>
      <c r="D479" t="s">
        <v>1</v>
      </c>
      <c r="E479">
        <v>13</v>
      </c>
      <c r="F479">
        <v>14</v>
      </c>
      <c r="G479">
        <v>14</v>
      </c>
      <c r="H479" t="s">
        <v>28</v>
      </c>
      <c r="I479">
        <v>72</v>
      </c>
      <c r="J479">
        <v>300.00834608077997</v>
      </c>
      <c r="K479" s="2"/>
      <c r="L479" s="2"/>
      <c r="M479" s="2"/>
      <c r="N479" s="2">
        <f>(F479-E479)*100/F479</f>
        <v>7.1428571428571432</v>
      </c>
      <c r="O479" s="2"/>
    </row>
    <row r="480" spans="1:15" hidden="1" x14ac:dyDescent="0.2">
      <c r="A480" t="s">
        <v>86</v>
      </c>
      <c r="B480" t="str">
        <f>RIGHT( A480, LEN(A480)-FIND("/p",A480))</f>
        <v>p33100/p33100-19.txt</v>
      </c>
      <c r="C480" t="str">
        <f>LEFT(B480,FIND("/",B480) -1 )</f>
        <v>p33100</v>
      </c>
      <c r="D480" t="s">
        <v>1</v>
      </c>
      <c r="E480">
        <v>11</v>
      </c>
      <c r="F480">
        <v>12</v>
      </c>
      <c r="G480">
        <v>12</v>
      </c>
      <c r="H480" t="s">
        <v>28</v>
      </c>
      <c r="I480">
        <v>64</v>
      </c>
      <c r="J480">
        <v>300.008227109909</v>
      </c>
      <c r="K480" s="2"/>
      <c r="L480" s="2"/>
      <c r="M480" s="2"/>
      <c r="N480" s="2">
        <f>(F480-E480)*100/F480</f>
        <v>8.3333333333333339</v>
      </c>
      <c r="O480" s="2"/>
    </row>
    <row r="481" spans="1:35" hidden="1" x14ac:dyDescent="0.2">
      <c r="A481" t="s">
        <v>87</v>
      </c>
      <c r="B481" t="str">
        <f>RIGHT( A481, LEN(A481)-FIND("/p",A481))</f>
        <v>p33100/p33100-20.txt</v>
      </c>
      <c r="C481" t="str">
        <f>LEFT(B481,FIND("/",B481) -1 )</f>
        <v>p33100</v>
      </c>
      <c r="D481" t="s">
        <v>1</v>
      </c>
      <c r="E481">
        <v>12</v>
      </c>
      <c r="F481">
        <v>13</v>
      </c>
      <c r="G481">
        <v>13</v>
      </c>
      <c r="H481" t="s">
        <v>28</v>
      </c>
      <c r="I481">
        <v>59</v>
      </c>
      <c r="J481">
        <v>300.00916695594702</v>
      </c>
      <c r="K481" s="2"/>
      <c r="L481" s="2"/>
      <c r="M481" s="2"/>
      <c r="N481" s="2">
        <f>(F481-E481)*100/F481</f>
        <v>7.6923076923076925</v>
      </c>
      <c r="O481" s="2"/>
    </row>
    <row r="482" spans="1:35" hidden="1" x14ac:dyDescent="0.2">
      <c r="A482" t="s">
        <v>88</v>
      </c>
      <c r="B482" t="str">
        <f>RIGHT( A482, LEN(A482)-FIND("/p",A482))</f>
        <v>p37150/p37150-21.txt</v>
      </c>
      <c r="C482" t="str">
        <f>LEFT(B482,FIND("/",B482) -1 )</f>
        <v>p37150</v>
      </c>
      <c r="D482" t="s">
        <v>4</v>
      </c>
      <c r="E482">
        <v>0</v>
      </c>
      <c r="F482">
        <v>29</v>
      </c>
      <c r="G482">
        <v>14</v>
      </c>
      <c r="H482" t="s">
        <v>28</v>
      </c>
      <c r="I482">
        <v>59</v>
      </c>
      <c r="J482">
        <v>300.005284070968</v>
      </c>
      <c r="K482" s="2">
        <f>AVERAGE(J482:J491)</f>
        <v>206.29081993102986</v>
      </c>
      <c r="L482" s="2">
        <f>COUNTIF(H482:H491,"Optimal")</f>
        <v>6</v>
      </c>
      <c r="M482" s="2">
        <f>AVERAGE(N482:N491)</f>
        <v>35.333333333333329</v>
      </c>
      <c r="N482" s="2">
        <f>(F482-E482)*100/F482</f>
        <v>100</v>
      </c>
      <c r="O482" s="2" t="str">
        <f t="shared" ref="O482:O545" si="7">C482</f>
        <v>p37150</v>
      </c>
      <c r="P482" s="2" t="str">
        <f xml:space="preserve"> $L532&amp;"/10"</f>
        <v>5/10</v>
      </c>
      <c r="Q482" t="str">
        <f>$L522&amp;"/10"</f>
        <v>7/10</v>
      </c>
      <c r="R482" t="str">
        <f>$L482&amp;"/10"</f>
        <v>6/10</v>
      </c>
      <c r="S482" t="str">
        <f>$L492&amp;"/10"</f>
        <v>7/10</v>
      </c>
      <c r="T482" t="str">
        <f>$L502&amp;"/10"</f>
        <v>5/10</v>
      </c>
      <c r="U482" t="str">
        <f>$L512&amp;"/10"</f>
        <v>6/10</v>
      </c>
      <c r="W482" s="2">
        <f xml:space="preserve"> $M532</f>
        <v>4.8834498834498836</v>
      </c>
      <c r="X482" s="2">
        <f>$M522</f>
        <v>25.156505453115621</v>
      </c>
      <c r="Y482" s="2">
        <f>$M482</f>
        <v>35.333333333333329</v>
      </c>
      <c r="Z482" s="2">
        <f>$M492</f>
        <v>16.615566037735849</v>
      </c>
      <c r="AA482" s="2">
        <f>$M502</f>
        <v>32.166666666666664</v>
      </c>
      <c r="AB482" s="2">
        <f>$M512</f>
        <v>20.631265664160402</v>
      </c>
      <c r="AD482" s="2">
        <f xml:space="preserve"> $K532</f>
        <v>180.67770204544058</v>
      </c>
      <c r="AE482" s="2">
        <f>$K522</f>
        <v>149.99081146717043</v>
      </c>
      <c r="AF482" s="2">
        <f>$K482</f>
        <v>206.29081993102986</v>
      </c>
      <c r="AG482" s="2">
        <f>$K492</f>
        <v>160.68200941085786</v>
      </c>
      <c r="AH482" s="2">
        <f>$K502</f>
        <v>227.77149910926769</v>
      </c>
      <c r="AI482" s="2">
        <f>$K512</f>
        <v>201.99893372058821</v>
      </c>
    </row>
    <row r="483" spans="1:35" hidden="1" x14ac:dyDescent="0.2">
      <c r="A483" t="s">
        <v>89</v>
      </c>
      <c r="B483" t="str">
        <f>RIGHT( A483, LEN(A483)-FIND("/p",A483))</f>
        <v>p37150/p37150-22.txt</v>
      </c>
      <c r="C483" t="str">
        <f>LEFT(B483,FIND("/",B483) -1 )</f>
        <v>p37150</v>
      </c>
      <c r="D483" t="s">
        <v>4</v>
      </c>
      <c r="E483">
        <v>11</v>
      </c>
      <c r="F483">
        <v>11</v>
      </c>
      <c r="G483">
        <v>11</v>
      </c>
      <c r="H483" t="s">
        <v>2</v>
      </c>
      <c r="I483">
        <v>61</v>
      </c>
      <c r="J483">
        <v>102.73329997062601</v>
      </c>
      <c r="K483" s="2"/>
      <c r="L483" s="2"/>
      <c r="M483" s="2"/>
      <c r="N483" s="2">
        <f>(F483-E483)*100/F483</f>
        <v>0</v>
      </c>
      <c r="O483" s="2"/>
    </row>
    <row r="484" spans="1:35" hidden="1" x14ac:dyDescent="0.2">
      <c r="A484" t="s">
        <v>90</v>
      </c>
      <c r="B484" t="str">
        <f>RIGHT( A484, LEN(A484)-FIND("/p",A484))</f>
        <v>p37150/p37150-23.txt</v>
      </c>
      <c r="C484" t="str">
        <f>LEFT(B484,FIND("/",B484) -1 )</f>
        <v>p37150</v>
      </c>
      <c r="D484" t="s">
        <v>4</v>
      </c>
      <c r="E484">
        <v>0</v>
      </c>
      <c r="F484">
        <v>29</v>
      </c>
      <c r="G484">
        <v>14</v>
      </c>
      <c r="H484" t="s">
        <v>28</v>
      </c>
      <c r="I484">
        <v>59</v>
      </c>
      <c r="J484">
        <v>300.00697684288002</v>
      </c>
      <c r="K484" s="2"/>
      <c r="L484" s="2"/>
      <c r="M484" s="2"/>
      <c r="N484" s="2">
        <f>(F484-E484)*100/F484</f>
        <v>100</v>
      </c>
      <c r="O484" s="2"/>
    </row>
    <row r="485" spans="1:35" hidden="1" x14ac:dyDescent="0.2">
      <c r="A485" t="s">
        <v>91</v>
      </c>
      <c r="B485" t="str">
        <f>RIGHT( A485, LEN(A485)-FIND("/p",A485))</f>
        <v>p37150/p37150-24.txt</v>
      </c>
      <c r="C485" t="str">
        <f>LEFT(B485,FIND("/",B485) -1 )</f>
        <v>p37150</v>
      </c>
      <c r="D485" t="s">
        <v>4</v>
      </c>
      <c r="E485">
        <v>0</v>
      </c>
      <c r="F485">
        <v>24</v>
      </c>
      <c r="G485">
        <v>12</v>
      </c>
      <c r="H485" t="s">
        <v>28</v>
      </c>
      <c r="I485">
        <v>49</v>
      </c>
      <c r="J485">
        <v>300.00554013252201</v>
      </c>
      <c r="K485" s="2"/>
      <c r="L485" s="2"/>
      <c r="M485" s="2"/>
      <c r="N485" s="2">
        <f>(F485-E485)*100/F485</f>
        <v>100</v>
      </c>
      <c r="O485" s="2"/>
    </row>
    <row r="486" spans="1:35" hidden="1" x14ac:dyDescent="0.2">
      <c r="A486" t="s">
        <v>92</v>
      </c>
      <c r="B486" t="str">
        <f>RIGHT( A486, LEN(A486)-FIND("/p",A486))</f>
        <v>p37150/p37150-25.txt</v>
      </c>
      <c r="C486" t="str">
        <f>LEFT(B486,FIND("/",B486) -1 )</f>
        <v>p37150</v>
      </c>
      <c r="D486" t="s">
        <v>4</v>
      </c>
      <c r="E486">
        <v>10</v>
      </c>
      <c r="F486">
        <v>10</v>
      </c>
      <c r="G486">
        <v>10</v>
      </c>
      <c r="H486" t="s">
        <v>2</v>
      </c>
      <c r="I486">
        <v>51</v>
      </c>
      <c r="J486">
        <v>57.109399080276397</v>
      </c>
      <c r="K486" s="2"/>
      <c r="L486" s="2"/>
      <c r="M486" s="2"/>
      <c r="N486" s="2">
        <f>(F486-E486)*100/F486</f>
        <v>0</v>
      </c>
      <c r="O486" s="2"/>
    </row>
    <row r="487" spans="1:35" hidden="1" x14ac:dyDescent="0.2">
      <c r="A487" t="s">
        <v>93</v>
      </c>
      <c r="B487" t="str">
        <f>RIGHT( A487, LEN(A487)-FIND("/p",A487))</f>
        <v>p37150/p37150-26.txt</v>
      </c>
      <c r="C487" t="str">
        <f>LEFT(B487,FIND("/",B487) -1 )</f>
        <v>p37150</v>
      </c>
      <c r="D487" t="s">
        <v>4</v>
      </c>
      <c r="E487">
        <v>10</v>
      </c>
      <c r="F487">
        <v>10</v>
      </c>
      <c r="G487">
        <v>10</v>
      </c>
      <c r="H487" t="s">
        <v>2</v>
      </c>
      <c r="I487">
        <v>50</v>
      </c>
      <c r="J487">
        <v>116.939857959747</v>
      </c>
      <c r="K487" s="2"/>
      <c r="L487" s="2"/>
      <c r="M487" s="2"/>
      <c r="N487" s="2">
        <f>(F487-E487)*100/F487</f>
        <v>0</v>
      </c>
      <c r="O487" s="2"/>
    </row>
    <row r="488" spans="1:35" hidden="1" x14ac:dyDescent="0.2">
      <c r="A488" t="s">
        <v>94</v>
      </c>
      <c r="B488" t="str">
        <f>RIGHT( A488, LEN(A488)-FIND("/p",A488))</f>
        <v>p37150/p37150-27.txt</v>
      </c>
      <c r="C488" t="str">
        <f>LEFT(B488,FIND("/",B488) -1 )</f>
        <v>p37150</v>
      </c>
      <c r="D488" t="s">
        <v>4</v>
      </c>
      <c r="E488">
        <v>12</v>
      </c>
      <c r="F488">
        <v>12</v>
      </c>
      <c r="G488">
        <v>12</v>
      </c>
      <c r="H488" t="s">
        <v>2</v>
      </c>
      <c r="I488">
        <v>70</v>
      </c>
      <c r="J488">
        <v>230.90255999565099</v>
      </c>
      <c r="K488" s="2"/>
      <c r="L488" s="2"/>
      <c r="M488" s="2"/>
      <c r="N488" s="2">
        <f>(F488-E488)*100/F488</f>
        <v>0</v>
      </c>
      <c r="O488" s="2"/>
    </row>
    <row r="489" spans="1:35" hidden="1" x14ac:dyDescent="0.2">
      <c r="A489" t="s">
        <v>95</v>
      </c>
      <c r="B489" t="str">
        <f>RIGHT( A489, LEN(A489)-FIND("/p",A489))</f>
        <v>p37150/p37150-28.txt</v>
      </c>
      <c r="C489" t="str">
        <f>LEFT(B489,FIND("/",B489) -1 )</f>
        <v>p37150</v>
      </c>
      <c r="D489" t="s">
        <v>4</v>
      </c>
      <c r="E489">
        <v>7</v>
      </c>
      <c r="F489">
        <v>15</v>
      </c>
      <c r="G489">
        <v>11</v>
      </c>
      <c r="H489" t="s">
        <v>28</v>
      </c>
      <c r="I489">
        <v>62</v>
      </c>
      <c r="J489">
        <v>300.01903820037802</v>
      </c>
      <c r="K489" s="2"/>
      <c r="L489" s="2"/>
      <c r="M489" s="2"/>
      <c r="N489" s="2">
        <f>(F489-E489)*100/F489</f>
        <v>53.333333333333336</v>
      </c>
      <c r="O489" s="2"/>
    </row>
    <row r="490" spans="1:35" hidden="1" x14ac:dyDescent="0.2">
      <c r="A490" t="s">
        <v>96</v>
      </c>
      <c r="B490" t="str">
        <f>RIGHT( A490, LEN(A490)-FIND("/p",A490))</f>
        <v>p37150/p37150-29.txt</v>
      </c>
      <c r="C490" t="str">
        <f>LEFT(B490,FIND("/",B490) -1 )</f>
        <v>p37150</v>
      </c>
      <c r="D490" t="s">
        <v>4</v>
      </c>
      <c r="E490">
        <v>10</v>
      </c>
      <c r="F490">
        <v>10</v>
      </c>
      <c r="G490">
        <v>10</v>
      </c>
      <c r="H490" t="s">
        <v>2</v>
      </c>
      <c r="I490">
        <v>69</v>
      </c>
      <c r="J490">
        <v>155.59228205680799</v>
      </c>
      <c r="K490" s="2"/>
      <c r="L490" s="2"/>
      <c r="M490" s="2"/>
      <c r="N490" s="2">
        <f>(F490-E490)*100/F490</f>
        <v>0</v>
      </c>
      <c r="O490" s="2"/>
    </row>
    <row r="491" spans="1:35" hidden="1" x14ac:dyDescent="0.2">
      <c r="A491" t="s">
        <v>97</v>
      </c>
      <c r="B491" t="str">
        <f>RIGHT( A491, LEN(A491)-FIND("/p",A491))</f>
        <v>p37150/p37150-30.txt</v>
      </c>
      <c r="C491" t="str">
        <f>LEFT(B491,FIND("/",B491) -1 )</f>
        <v>p37150</v>
      </c>
      <c r="D491" t="s">
        <v>4</v>
      </c>
      <c r="E491">
        <v>10</v>
      </c>
      <c r="F491">
        <v>10</v>
      </c>
      <c r="G491">
        <v>10</v>
      </c>
      <c r="H491" t="s">
        <v>2</v>
      </c>
      <c r="I491">
        <v>57</v>
      </c>
      <c r="J491">
        <v>199.59396100044199</v>
      </c>
      <c r="K491" s="2"/>
      <c r="L491" s="2"/>
      <c r="M491" s="2"/>
      <c r="N491" s="2">
        <f>(F491-E491)*100/F491</f>
        <v>0</v>
      </c>
      <c r="O491" s="2"/>
    </row>
    <row r="492" spans="1:35" hidden="1" x14ac:dyDescent="0.2">
      <c r="A492" t="s">
        <v>88</v>
      </c>
      <c r="B492" t="str">
        <f>RIGHT( A492, LEN(A492)-FIND("/p",A492))</f>
        <v>p37150/p37150-21.txt</v>
      </c>
      <c r="C492" t="str">
        <f>LEFT(B492,FIND("/",B492) -1 )</f>
        <v>p37150</v>
      </c>
      <c r="D492" t="s">
        <v>5</v>
      </c>
      <c r="E492">
        <v>11</v>
      </c>
      <c r="F492">
        <v>11</v>
      </c>
      <c r="G492">
        <v>11</v>
      </c>
      <c r="H492" t="s">
        <v>2</v>
      </c>
      <c r="I492">
        <v>55</v>
      </c>
      <c r="J492">
        <v>123.68860507011399</v>
      </c>
      <c r="K492" s="2">
        <f>AVERAGE(J492:J501)</f>
        <v>160.68200941085786</v>
      </c>
      <c r="L492" s="2">
        <f>COUNTIF(H492:H501,"Optimal")</f>
        <v>7</v>
      </c>
      <c r="M492" s="2">
        <f>AVERAGE(N492:N501)</f>
        <v>16.615566037735849</v>
      </c>
      <c r="N492" s="2">
        <f>(F492-E492)*100/F492</f>
        <v>0</v>
      </c>
      <c r="O492" s="2"/>
    </row>
    <row r="493" spans="1:35" hidden="1" x14ac:dyDescent="0.2">
      <c r="A493" t="s">
        <v>89</v>
      </c>
      <c r="B493" t="str">
        <f>RIGHT( A493, LEN(A493)-FIND("/p",A493))</f>
        <v>p37150/p37150-22.txt</v>
      </c>
      <c r="C493" t="str">
        <f>LEFT(B493,FIND("/",B493) -1 )</f>
        <v>p37150</v>
      </c>
      <c r="D493" t="s">
        <v>5</v>
      </c>
      <c r="E493">
        <v>11</v>
      </c>
      <c r="F493">
        <v>11</v>
      </c>
      <c r="G493">
        <v>11</v>
      </c>
      <c r="H493" t="s">
        <v>2</v>
      </c>
      <c r="I493">
        <v>72</v>
      </c>
      <c r="J493">
        <v>36.028993129730203</v>
      </c>
      <c r="K493" s="2"/>
      <c r="L493" s="2"/>
      <c r="M493" s="2"/>
      <c r="N493" s="2">
        <f>(F493-E493)*100/F493</f>
        <v>0</v>
      </c>
      <c r="O493" s="2"/>
    </row>
    <row r="494" spans="1:35" hidden="1" x14ac:dyDescent="0.2">
      <c r="A494" t="s">
        <v>90</v>
      </c>
      <c r="B494" t="str">
        <f>RIGHT( A494, LEN(A494)-FIND("/p",A494))</f>
        <v>p37150/p37150-23.txt</v>
      </c>
      <c r="C494" t="str">
        <f>LEFT(B494,FIND("/",B494) -1 )</f>
        <v>p37150</v>
      </c>
      <c r="D494" t="s">
        <v>5</v>
      </c>
      <c r="E494">
        <v>9</v>
      </c>
      <c r="F494">
        <v>16</v>
      </c>
      <c r="G494">
        <v>10</v>
      </c>
      <c r="H494" t="s">
        <v>28</v>
      </c>
      <c r="I494">
        <v>59</v>
      </c>
      <c r="J494">
        <v>300.00422000884998</v>
      </c>
      <c r="K494" s="2"/>
      <c r="L494" s="2"/>
      <c r="M494" s="2"/>
      <c r="N494" s="2">
        <f>(F494-E494)*100/F494</f>
        <v>43.75</v>
      </c>
      <c r="O494" s="2"/>
    </row>
    <row r="495" spans="1:35" hidden="1" x14ac:dyDescent="0.2">
      <c r="A495" t="s">
        <v>91</v>
      </c>
      <c r="B495" t="str">
        <f>RIGHT( A495, LEN(A495)-FIND("/p",A495))</f>
        <v>p37150/p37150-24.txt</v>
      </c>
      <c r="C495" t="str">
        <f>LEFT(B495,FIND("/",B495) -1 )</f>
        <v>p37150</v>
      </c>
      <c r="D495" t="s">
        <v>5</v>
      </c>
      <c r="E495">
        <v>8</v>
      </c>
      <c r="F495">
        <v>53</v>
      </c>
      <c r="G495">
        <v>16</v>
      </c>
      <c r="H495" t="s">
        <v>28</v>
      </c>
      <c r="I495">
        <v>53</v>
      </c>
      <c r="J495">
        <v>300.00634193420399</v>
      </c>
      <c r="K495" s="2"/>
      <c r="L495" s="2"/>
      <c r="M495" s="2"/>
      <c r="N495" s="2">
        <f>(F495-E495)*100/F495</f>
        <v>84.905660377358487</v>
      </c>
      <c r="O495" s="2"/>
    </row>
    <row r="496" spans="1:35" hidden="1" x14ac:dyDescent="0.2">
      <c r="A496" t="s">
        <v>92</v>
      </c>
      <c r="B496" t="str">
        <f>RIGHT( A496, LEN(A496)-FIND("/p",A496))</f>
        <v>p37150/p37150-25.txt</v>
      </c>
      <c r="C496" t="str">
        <f>LEFT(B496,FIND("/",B496) -1 )</f>
        <v>p37150</v>
      </c>
      <c r="D496" t="s">
        <v>5</v>
      </c>
      <c r="E496">
        <v>10</v>
      </c>
      <c r="F496">
        <v>10</v>
      </c>
      <c r="G496">
        <v>10</v>
      </c>
      <c r="H496" t="s">
        <v>2</v>
      </c>
      <c r="I496">
        <v>51</v>
      </c>
      <c r="J496">
        <v>36.578917026519697</v>
      </c>
      <c r="K496" s="2"/>
      <c r="L496" s="2"/>
      <c r="M496" s="2"/>
      <c r="N496" s="2">
        <f>(F496-E496)*100/F496</f>
        <v>0</v>
      </c>
      <c r="O496" s="2"/>
    </row>
    <row r="497" spans="1:15" hidden="1" x14ac:dyDescent="0.2">
      <c r="A497" t="s">
        <v>93</v>
      </c>
      <c r="B497" t="str">
        <f>RIGHT( A497, LEN(A497)-FIND("/p",A497))</f>
        <v>p37150/p37150-26.txt</v>
      </c>
      <c r="C497" t="str">
        <f>LEFT(B497,FIND("/",B497) -1 )</f>
        <v>p37150</v>
      </c>
      <c r="D497" t="s">
        <v>5</v>
      </c>
      <c r="E497">
        <v>10</v>
      </c>
      <c r="F497">
        <v>10</v>
      </c>
      <c r="G497">
        <v>10</v>
      </c>
      <c r="H497" t="s">
        <v>2</v>
      </c>
      <c r="I497">
        <v>50</v>
      </c>
      <c r="J497">
        <v>112.74252295494</v>
      </c>
      <c r="K497" s="2"/>
      <c r="L497" s="2"/>
      <c r="M497" s="2"/>
      <c r="N497" s="2">
        <f>(F497-E497)*100/F497</f>
        <v>0</v>
      </c>
      <c r="O497" s="2"/>
    </row>
    <row r="498" spans="1:15" hidden="1" x14ac:dyDescent="0.2">
      <c r="A498" t="s">
        <v>94</v>
      </c>
      <c r="B498" t="str">
        <f>RIGHT( A498, LEN(A498)-FIND("/p",A498))</f>
        <v>p37150/p37150-27.txt</v>
      </c>
      <c r="C498" t="str">
        <f>LEFT(B498,FIND("/",B498) -1 )</f>
        <v>p37150</v>
      </c>
      <c r="D498" t="s">
        <v>5</v>
      </c>
      <c r="E498">
        <v>12</v>
      </c>
      <c r="F498">
        <v>12</v>
      </c>
      <c r="G498">
        <v>12</v>
      </c>
      <c r="H498" t="s">
        <v>2</v>
      </c>
      <c r="I498">
        <v>54</v>
      </c>
      <c r="J498">
        <v>227.41332793235699</v>
      </c>
      <c r="K498" s="2"/>
      <c r="L498" s="2"/>
      <c r="M498" s="2"/>
      <c r="N498" s="2">
        <f>(F498-E498)*100/F498</f>
        <v>0</v>
      </c>
      <c r="O498" s="2"/>
    </row>
    <row r="499" spans="1:15" hidden="1" x14ac:dyDescent="0.2">
      <c r="A499" t="s">
        <v>95</v>
      </c>
      <c r="B499" t="str">
        <f>RIGHT( A499, LEN(A499)-FIND("/p",A499))</f>
        <v>p37150/p37150-28.txt</v>
      </c>
      <c r="C499" t="str">
        <f>LEFT(B499,FIND("/",B499) -1 )</f>
        <v>p37150</v>
      </c>
      <c r="D499" t="s">
        <v>5</v>
      </c>
      <c r="E499">
        <v>10</v>
      </c>
      <c r="F499">
        <v>16</v>
      </c>
      <c r="G499">
        <v>11</v>
      </c>
      <c r="H499" t="s">
        <v>28</v>
      </c>
      <c r="I499">
        <v>63</v>
      </c>
      <c r="J499">
        <v>300.00331115722599</v>
      </c>
      <c r="K499" s="2"/>
      <c r="L499" s="2"/>
      <c r="M499" s="2"/>
      <c r="N499" s="2">
        <f>(F499-E499)*100/F499</f>
        <v>37.5</v>
      </c>
      <c r="O499" s="2"/>
    </row>
    <row r="500" spans="1:15" hidden="1" x14ac:dyDescent="0.2">
      <c r="A500" t="s">
        <v>96</v>
      </c>
      <c r="B500" t="str">
        <f>RIGHT( A500, LEN(A500)-FIND("/p",A500))</f>
        <v>p37150/p37150-29.txt</v>
      </c>
      <c r="C500" t="str">
        <f>LEFT(B500,FIND("/",B500) -1 )</f>
        <v>p37150</v>
      </c>
      <c r="D500" t="s">
        <v>5</v>
      </c>
      <c r="E500">
        <v>10</v>
      </c>
      <c r="F500">
        <v>10</v>
      </c>
      <c r="G500">
        <v>10</v>
      </c>
      <c r="H500" t="s">
        <v>2</v>
      </c>
      <c r="I500">
        <v>69</v>
      </c>
      <c r="J500">
        <v>106.89927792549101</v>
      </c>
      <c r="K500" s="2"/>
      <c r="L500" s="2"/>
      <c r="M500" s="2"/>
      <c r="N500" s="2">
        <f>(F500-E500)*100/F500</f>
        <v>0</v>
      </c>
      <c r="O500" s="2"/>
    </row>
    <row r="501" spans="1:15" hidden="1" x14ac:dyDescent="0.2">
      <c r="A501" t="s">
        <v>97</v>
      </c>
      <c r="B501" t="str">
        <f>RIGHT( A501, LEN(A501)-FIND("/p",A501))</f>
        <v>p37150/p37150-30.txt</v>
      </c>
      <c r="C501" t="str">
        <f>LEFT(B501,FIND("/",B501) -1 )</f>
        <v>p37150</v>
      </c>
      <c r="D501" t="s">
        <v>5</v>
      </c>
      <c r="E501">
        <v>10</v>
      </c>
      <c r="F501">
        <v>10</v>
      </c>
      <c r="G501">
        <v>10</v>
      </c>
      <c r="H501" t="s">
        <v>2</v>
      </c>
      <c r="I501">
        <v>54</v>
      </c>
      <c r="J501">
        <v>63.4545769691467</v>
      </c>
      <c r="K501" s="2"/>
      <c r="L501" s="2"/>
      <c r="M501" s="2"/>
      <c r="N501" s="2">
        <f>(F501-E501)*100/F501</f>
        <v>0</v>
      </c>
      <c r="O501" s="2"/>
    </row>
    <row r="502" spans="1:15" hidden="1" x14ac:dyDescent="0.2">
      <c r="A502" t="s">
        <v>88</v>
      </c>
      <c r="B502" t="str">
        <f>RIGHT( A502, LEN(A502)-FIND("/p",A502))</f>
        <v>p37150/p37150-21.txt</v>
      </c>
      <c r="C502" t="str">
        <f>LEFT(B502,FIND("/",B502) -1 )</f>
        <v>p37150</v>
      </c>
      <c r="D502" t="s">
        <v>6</v>
      </c>
      <c r="E502">
        <v>8</v>
      </c>
      <c r="F502">
        <v>15</v>
      </c>
      <c r="G502">
        <v>12</v>
      </c>
      <c r="H502" t="s">
        <v>28</v>
      </c>
      <c r="I502">
        <v>59</v>
      </c>
      <c r="J502">
        <v>300.00493502616803</v>
      </c>
      <c r="K502" s="2">
        <f>AVERAGE(J502:J511)</f>
        <v>227.77149910926769</v>
      </c>
      <c r="L502" s="2">
        <f>COUNTIF(H502:H511,"Optimal")</f>
        <v>5</v>
      </c>
      <c r="M502" s="2">
        <f>AVERAGE(N502:N511)</f>
        <v>32.166666666666664</v>
      </c>
      <c r="N502" s="2">
        <f>(F502-E502)*100/F502</f>
        <v>46.666666666666664</v>
      </c>
      <c r="O502" s="2"/>
    </row>
    <row r="503" spans="1:15" hidden="1" x14ac:dyDescent="0.2">
      <c r="A503" t="s">
        <v>89</v>
      </c>
      <c r="B503" t="str">
        <f>RIGHT( A503, LEN(A503)-FIND("/p",A503))</f>
        <v>p37150/p37150-22.txt</v>
      </c>
      <c r="C503" t="str">
        <f>LEFT(B503,FIND("/",B503) -1 )</f>
        <v>p37150</v>
      </c>
      <c r="D503" t="s">
        <v>6</v>
      </c>
      <c r="E503">
        <v>11</v>
      </c>
      <c r="F503">
        <v>11</v>
      </c>
      <c r="G503">
        <v>11</v>
      </c>
      <c r="H503" t="s">
        <v>2</v>
      </c>
      <c r="I503">
        <v>72</v>
      </c>
      <c r="J503">
        <v>98.737478017807007</v>
      </c>
      <c r="K503" s="2"/>
      <c r="L503" s="2"/>
      <c r="M503" s="2"/>
      <c r="N503" s="2">
        <f>(F503-E503)*100/F503</f>
        <v>0</v>
      </c>
      <c r="O503" s="2"/>
    </row>
    <row r="504" spans="1:15" hidden="1" x14ac:dyDescent="0.2">
      <c r="A504" t="s">
        <v>90</v>
      </c>
      <c r="B504" t="str">
        <f>RIGHT( A504, LEN(A504)-FIND("/p",A504))</f>
        <v>p37150/p37150-23.txt</v>
      </c>
      <c r="C504" t="str">
        <f>LEFT(B504,FIND("/",B504) -1 )</f>
        <v>p37150</v>
      </c>
      <c r="D504" t="s">
        <v>6</v>
      </c>
      <c r="E504">
        <v>9</v>
      </c>
      <c r="F504">
        <v>12</v>
      </c>
      <c r="G504">
        <v>10</v>
      </c>
      <c r="H504" t="s">
        <v>28</v>
      </c>
      <c r="I504">
        <v>59</v>
      </c>
      <c r="J504">
        <v>300.00587487220702</v>
      </c>
      <c r="K504" s="2"/>
      <c r="L504" s="2"/>
      <c r="M504" s="2"/>
      <c r="N504" s="2">
        <f>(F504-E504)*100/F504</f>
        <v>25</v>
      </c>
      <c r="O504" s="2"/>
    </row>
    <row r="505" spans="1:15" hidden="1" x14ac:dyDescent="0.2">
      <c r="A505" t="s">
        <v>91</v>
      </c>
      <c r="B505" t="str">
        <f>RIGHT( A505, LEN(A505)-FIND("/p",A505))</f>
        <v>p37150/p37150-24.txt</v>
      </c>
      <c r="C505" t="str">
        <f>LEFT(B505,FIND("/",B505) -1 )</f>
        <v>p37150</v>
      </c>
      <c r="D505" t="s">
        <v>6</v>
      </c>
      <c r="E505">
        <v>0</v>
      </c>
      <c r="F505">
        <v>50</v>
      </c>
      <c r="G505">
        <v>14</v>
      </c>
      <c r="H505" t="s">
        <v>28</v>
      </c>
      <c r="I505">
        <v>50</v>
      </c>
      <c r="J505">
        <v>300.01068019866898</v>
      </c>
      <c r="K505" s="2"/>
      <c r="L505" s="2"/>
      <c r="M505" s="2"/>
      <c r="N505" s="2">
        <f>(F505-E505)*100/F505</f>
        <v>100</v>
      </c>
      <c r="O505" s="2"/>
    </row>
    <row r="506" spans="1:15" hidden="1" x14ac:dyDescent="0.2">
      <c r="A506" t="s">
        <v>92</v>
      </c>
      <c r="B506" t="str">
        <f>RIGHT( A506, LEN(A506)-FIND("/p",A506))</f>
        <v>p37150/p37150-25.txt</v>
      </c>
      <c r="C506" t="str">
        <f>LEFT(B506,FIND("/",B506) -1 )</f>
        <v>p37150</v>
      </c>
      <c r="D506" t="s">
        <v>6</v>
      </c>
      <c r="E506">
        <v>0</v>
      </c>
      <c r="F506">
        <v>51</v>
      </c>
      <c r="G506">
        <v>14</v>
      </c>
      <c r="H506" t="s">
        <v>28</v>
      </c>
      <c r="I506">
        <v>51</v>
      </c>
      <c r="J506">
        <v>300.20428109169001</v>
      </c>
      <c r="K506" s="2"/>
      <c r="L506" s="2"/>
      <c r="M506" s="2"/>
      <c r="N506" s="2">
        <f>(F506-E506)*100/F506</f>
        <v>100</v>
      </c>
      <c r="O506" s="2"/>
    </row>
    <row r="507" spans="1:15" hidden="1" x14ac:dyDescent="0.2">
      <c r="A507" t="s">
        <v>93</v>
      </c>
      <c r="B507" t="str">
        <f>RIGHT( A507, LEN(A507)-FIND("/p",A507))</f>
        <v>p37150/p37150-26.txt</v>
      </c>
      <c r="C507" t="str">
        <f>LEFT(B507,FIND("/",B507) -1 )</f>
        <v>p37150</v>
      </c>
      <c r="D507" t="s">
        <v>6</v>
      </c>
      <c r="E507">
        <v>10</v>
      </c>
      <c r="F507">
        <v>10</v>
      </c>
      <c r="G507">
        <v>10</v>
      </c>
      <c r="H507" t="s">
        <v>2</v>
      </c>
      <c r="I507">
        <v>49</v>
      </c>
      <c r="J507">
        <v>120.93764090537999</v>
      </c>
      <c r="K507" s="2"/>
      <c r="L507" s="2"/>
      <c r="M507" s="2"/>
      <c r="N507" s="2">
        <f>(F507-E507)*100/F507</f>
        <v>0</v>
      </c>
      <c r="O507" s="2"/>
    </row>
    <row r="508" spans="1:15" hidden="1" x14ac:dyDescent="0.2">
      <c r="A508" t="s">
        <v>94</v>
      </c>
      <c r="B508" t="str">
        <f>RIGHT( A508, LEN(A508)-FIND("/p",A508))</f>
        <v>p37150/p37150-27.txt</v>
      </c>
      <c r="C508" t="str">
        <f>LEFT(B508,FIND("/",B508) -1 )</f>
        <v>p37150</v>
      </c>
      <c r="D508" t="s">
        <v>6</v>
      </c>
      <c r="E508">
        <v>12</v>
      </c>
      <c r="F508">
        <v>12</v>
      </c>
      <c r="G508">
        <v>12</v>
      </c>
      <c r="H508" t="s">
        <v>2</v>
      </c>
      <c r="I508">
        <v>72</v>
      </c>
      <c r="J508">
        <v>228.87565398216199</v>
      </c>
      <c r="K508" s="2"/>
      <c r="L508" s="2"/>
      <c r="M508" s="2"/>
      <c r="N508" s="2">
        <f>(F508-E508)*100/F508</f>
        <v>0</v>
      </c>
      <c r="O508" s="2"/>
    </row>
    <row r="509" spans="1:15" hidden="1" x14ac:dyDescent="0.2">
      <c r="A509" t="s">
        <v>95</v>
      </c>
      <c r="B509" t="str">
        <f>RIGHT( A509, LEN(A509)-FIND("/p",A509))</f>
        <v>p37150/p37150-28.txt</v>
      </c>
      <c r="C509" t="str">
        <f>LEFT(B509,FIND("/",B509) -1 )</f>
        <v>p37150</v>
      </c>
      <c r="D509" t="s">
        <v>6</v>
      </c>
      <c r="E509">
        <v>8</v>
      </c>
      <c r="F509">
        <v>16</v>
      </c>
      <c r="G509">
        <v>12</v>
      </c>
      <c r="H509" t="s">
        <v>28</v>
      </c>
      <c r="I509">
        <v>63</v>
      </c>
      <c r="J509">
        <v>300.00452899932799</v>
      </c>
      <c r="K509" s="2"/>
      <c r="L509" s="2"/>
      <c r="M509" s="2"/>
      <c r="N509" s="2">
        <f>(F509-E509)*100/F509</f>
        <v>50</v>
      </c>
      <c r="O509" s="2"/>
    </row>
    <row r="510" spans="1:15" hidden="1" x14ac:dyDescent="0.2">
      <c r="A510" t="s">
        <v>96</v>
      </c>
      <c r="B510" t="str">
        <f>RIGHT( A510, LEN(A510)-FIND("/p",A510))</f>
        <v>p37150/p37150-29.txt</v>
      </c>
      <c r="C510" t="str">
        <f>LEFT(B510,FIND("/",B510) -1 )</f>
        <v>p37150</v>
      </c>
      <c r="D510" t="s">
        <v>6</v>
      </c>
      <c r="E510">
        <v>10</v>
      </c>
      <c r="F510">
        <v>10</v>
      </c>
      <c r="G510">
        <v>10</v>
      </c>
      <c r="H510" t="s">
        <v>2</v>
      </c>
      <c r="I510">
        <v>69</v>
      </c>
      <c r="J510">
        <v>152.792046070098</v>
      </c>
      <c r="K510" s="2"/>
      <c r="L510" s="2"/>
      <c r="M510" s="2"/>
      <c r="N510" s="2">
        <f>(F510-E510)*100/F510</f>
        <v>0</v>
      </c>
      <c r="O510" s="2"/>
    </row>
    <row r="511" spans="1:15" hidden="1" x14ac:dyDescent="0.2">
      <c r="A511" t="s">
        <v>97</v>
      </c>
      <c r="B511" t="str">
        <f>RIGHT( A511, LEN(A511)-FIND("/p",A511))</f>
        <v>p37150/p37150-30.txt</v>
      </c>
      <c r="C511" t="str">
        <f>LEFT(B511,FIND("/",B511) -1 )</f>
        <v>p37150</v>
      </c>
      <c r="D511" t="s">
        <v>6</v>
      </c>
      <c r="E511">
        <v>10</v>
      </c>
      <c r="F511">
        <v>10</v>
      </c>
      <c r="G511">
        <v>10</v>
      </c>
      <c r="H511" t="s">
        <v>2</v>
      </c>
      <c r="I511">
        <v>54</v>
      </c>
      <c r="J511">
        <v>176.14187192916799</v>
      </c>
      <c r="K511" s="2"/>
      <c r="L511" s="2"/>
      <c r="M511" s="2"/>
      <c r="N511" s="2">
        <f>(F511-E511)*100/F511</f>
        <v>0</v>
      </c>
      <c r="O511" s="2"/>
    </row>
    <row r="512" spans="1:15" hidden="1" x14ac:dyDescent="0.2">
      <c r="A512" t="s">
        <v>88</v>
      </c>
      <c r="B512" t="str">
        <f>RIGHT( A512, LEN(A512)-FIND("/p",A512))</f>
        <v>p37150/p37150-21.txt</v>
      </c>
      <c r="C512" t="str">
        <f>LEFT(B512,FIND("/",B512) -1 )</f>
        <v>p37150</v>
      </c>
      <c r="D512" t="s">
        <v>7</v>
      </c>
      <c r="E512">
        <v>11</v>
      </c>
      <c r="F512">
        <v>11</v>
      </c>
      <c r="G512">
        <v>11</v>
      </c>
      <c r="H512" t="s">
        <v>2</v>
      </c>
      <c r="I512">
        <v>58</v>
      </c>
      <c r="J512">
        <v>115.866692066192</v>
      </c>
      <c r="K512" s="2">
        <f>AVERAGE(J512:J521)</f>
        <v>201.99893372058821</v>
      </c>
      <c r="L512" s="2">
        <f>COUNTIF(H512:H521,"Optimal")</f>
        <v>6</v>
      </c>
      <c r="M512" s="2">
        <f>AVERAGE(N512:N521)</f>
        <v>20.631265664160402</v>
      </c>
      <c r="N512" s="2">
        <f>(F512-E512)*100/F512</f>
        <v>0</v>
      </c>
      <c r="O512" s="2"/>
    </row>
    <row r="513" spans="1:15" hidden="1" x14ac:dyDescent="0.2">
      <c r="A513" t="s">
        <v>89</v>
      </c>
      <c r="B513" t="str">
        <f>RIGHT( A513, LEN(A513)-FIND("/p",A513))</f>
        <v>p37150/p37150-22.txt</v>
      </c>
      <c r="C513" t="str">
        <f>LEFT(B513,FIND("/",B513) -1 )</f>
        <v>p37150</v>
      </c>
      <c r="D513" t="s">
        <v>7</v>
      </c>
      <c r="E513">
        <v>11</v>
      </c>
      <c r="F513">
        <v>11</v>
      </c>
      <c r="G513">
        <v>11</v>
      </c>
      <c r="H513" t="s">
        <v>2</v>
      </c>
      <c r="I513">
        <v>69</v>
      </c>
      <c r="J513">
        <v>49.5693099498748</v>
      </c>
      <c r="K513" s="2"/>
      <c r="L513" s="2"/>
      <c r="M513" s="2"/>
      <c r="N513" s="2">
        <f>(F513-E513)*100/F513</f>
        <v>0</v>
      </c>
      <c r="O513" s="2"/>
    </row>
    <row r="514" spans="1:15" hidden="1" x14ac:dyDescent="0.2">
      <c r="A514" t="s">
        <v>90</v>
      </c>
      <c r="B514" t="str">
        <f>RIGHT( A514, LEN(A514)-FIND("/p",A514))</f>
        <v>p37150/p37150-23.txt</v>
      </c>
      <c r="C514" t="str">
        <f>LEFT(B514,FIND("/",B514) -1 )</f>
        <v>p37150</v>
      </c>
      <c r="D514" t="s">
        <v>7</v>
      </c>
      <c r="E514">
        <v>11</v>
      </c>
      <c r="F514">
        <v>16</v>
      </c>
      <c r="G514">
        <v>14</v>
      </c>
      <c r="H514" t="s">
        <v>28</v>
      </c>
      <c r="I514">
        <v>59</v>
      </c>
      <c r="J514">
        <v>300.00546097755398</v>
      </c>
      <c r="K514" s="2"/>
      <c r="L514" s="2"/>
      <c r="M514" s="2"/>
      <c r="N514" s="2">
        <f>(F514-E514)*100/F514</f>
        <v>31.25</v>
      </c>
      <c r="O514" s="2"/>
    </row>
    <row r="515" spans="1:15" hidden="1" x14ac:dyDescent="0.2">
      <c r="A515" t="s">
        <v>91</v>
      </c>
      <c r="B515" t="str">
        <f>RIGHT( A515, LEN(A515)-FIND("/p",A515))</f>
        <v>p37150/p37150-24.txt</v>
      </c>
      <c r="C515" t="str">
        <f>LEFT(B515,FIND("/",B515) -1 )</f>
        <v>p37150</v>
      </c>
      <c r="D515" t="s">
        <v>7</v>
      </c>
      <c r="E515">
        <v>8</v>
      </c>
      <c r="F515">
        <v>21</v>
      </c>
      <c r="G515">
        <v>16</v>
      </c>
      <c r="H515" t="s">
        <v>28</v>
      </c>
      <c r="I515">
        <v>57</v>
      </c>
      <c r="J515">
        <v>300.00660204887299</v>
      </c>
      <c r="K515" s="2"/>
      <c r="L515" s="2"/>
      <c r="M515" s="2"/>
      <c r="N515" s="2">
        <f>(F515-E515)*100/F515</f>
        <v>61.904761904761905</v>
      </c>
      <c r="O515" s="2"/>
    </row>
    <row r="516" spans="1:15" hidden="1" x14ac:dyDescent="0.2">
      <c r="A516" t="s">
        <v>92</v>
      </c>
      <c r="B516" t="str">
        <f>RIGHT( A516, LEN(A516)-FIND("/p",A516))</f>
        <v>p37150/p37150-25.txt</v>
      </c>
      <c r="C516" t="str">
        <f>LEFT(B516,FIND("/",B516) -1 )</f>
        <v>p37150</v>
      </c>
      <c r="D516" t="s">
        <v>7</v>
      </c>
      <c r="E516">
        <v>7</v>
      </c>
      <c r="F516">
        <v>19</v>
      </c>
      <c r="G516">
        <v>14</v>
      </c>
      <c r="H516" t="s">
        <v>28</v>
      </c>
      <c r="I516">
        <v>50</v>
      </c>
      <c r="J516">
        <v>300.00575518608002</v>
      </c>
      <c r="K516" s="2"/>
      <c r="L516" s="2"/>
      <c r="M516" s="2"/>
      <c r="N516" s="2">
        <f>(F516-E516)*100/F516</f>
        <v>63.157894736842103</v>
      </c>
      <c r="O516" s="2"/>
    </row>
    <row r="517" spans="1:15" hidden="1" x14ac:dyDescent="0.2">
      <c r="A517" t="s">
        <v>93</v>
      </c>
      <c r="B517" t="str">
        <f>RIGHT( A517, LEN(A517)-FIND("/p",A517))</f>
        <v>p37150/p37150-26.txt</v>
      </c>
      <c r="C517" t="str">
        <f>LEFT(B517,FIND("/",B517) -1 )</f>
        <v>p37150</v>
      </c>
      <c r="D517" t="s">
        <v>7</v>
      </c>
      <c r="E517">
        <v>10</v>
      </c>
      <c r="F517">
        <v>10</v>
      </c>
      <c r="G517">
        <v>10</v>
      </c>
      <c r="H517" t="s">
        <v>2</v>
      </c>
      <c r="I517">
        <v>46</v>
      </c>
      <c r="J517">
        <v>118.479259967803</v>
      </c>
      <c r="K517" s="2"/>
      <c r="L517" s="2"/>
      <c r="M517" s="2"/>
      <c r="N517" s="2">
        <f>(F517-E517)*100/F517</f>
        <v>0</v>
      </c>
      <c r="O517" s="2"/>
    </row>
    <row r="518" spans="1:15" hidden="1" x14ac:dyDescent="0.2">
      <c r="A518" t="s">
        <v>94</v>
      </c>
      <c r="B518" t="str">
        <f>RIGHT( A518, LEN(A518)-FIND("/p",A518))</f>
        <v>p37150/p37150-27.txt</v>
      </c>
      <c r="C518" t="str">
        <f>LEFT(B518,FIND("/",B518) -1 )</f>
        <v>p37150</v>
      </c>
      <c r="D518" t="s">
        <v>7</v>
      </c>
      <c r="E518">
        <v>12</v>
      </c>
      <c r="F518">
        <v>12</v>
      </c>
      <c r="G518">
        <v>12</v>
      </c>
      <c r="H518" t="s">
        <v>2</v>
      </c>
      <c r="I518">
        <v>72</v>
      </c>
      <c r="J518">
        <v>222.582143068313</v>
      </c>
      <c r="K518" s="2"/>
      <c r="L518" s="2"/>
      <c r="M518" s="2"/>
      <c r="N518" s="2">
        <f>(F518-E518)*100/F518</f>
        <v>0</v>
      </c>
      <c r="O518" s="2"/>
    </row>
    <row r="519" spans="1:15" hidden="1" x14ac:dyDescent="0.2">
      <c r="A519" t="s">
        <v>95</v>
      </c>
      <c r="B519" t="str">
        <f>RIGHT( A519, LEN(A519)-FIND("/p",A519))</f>
        <v>p37150/p37150-28.txt</v>
      </c>
      <c r="C519" t="str">
        <f>LEFT(B519,FIND("/",B519) -1 )</f>
        <v>p37150</v>
      </c>
      <c r="D519" t="s">
        <v>7</v>
      </c>
      <c r="E519">
        <v>8</v>
      </c>
      <c r="F519">
        <v>16</v>
      </c>
      <c r="G519">
        <v>11</v>
      </c>
      <c r="H519" t="s">
        <v>28</v>
      </c>
      <c r="I519">
        <v>63</v>
      </c>
      <c r="J519">
        <v>300.00334811210598</v>
      </c>
      <c r="K519" s="2"/>
      <c r="L519" s="2"/>
      <c r="M519" s="2"/>
      <c r="N519" s="2">
        <f>(F519-E519)*100/F519</f>
        <v>50</v>
      </c>
      <c r="O519" s="2"/>
    </row>
    <row r="520" spans="1:15" hidden="1" x14ac:dyDescent="0.2">
      <c r="A520" t="s">
        <v>96</v>
      </c>
      <c r="B520" t="str">
        <f>RIGHT( A520, LEN(A520)-FIND("/p",A520))</f>
        <v>p37150/p37150-29.txt</v>
      </c>
      <c r="C520" t="str">
        <f>LEFT(B520,FIND("/",B520) -1 )</f>
        <v>p37150</v>
      </c>
      <c r="D520" t="s">
        <v>7</v>
      </c>
      <c r="E520">
        <v>10</v>
      </c>
      <c r="F520">
        <v>10</v>
      </c>
      <c r="G520">
        <v>10</v>
      </c>
      <c r="H520" t="s">
        <v>2</v>
      </c>
      <c r="I520">
        <v>69</v>
      </c>
      <c r="J520">
        <v>137.710608959198</v>
      </c>
      <c r="K520" s="2"/>
      <c r="L520" s="2"/>
      <c r="M520" s="2"/>
      <c r="N520" s="2">
        <f>(F520-E520)*100/F520</f>
        <v>0</v>
      </c>
      <c r="O520" s="2"/>
    </row>
    <row r="521" spans="1:15" hidden="1" x14ac:dyDescent="0.2">
      <c r="A521" t="s">
        <v>97</v>
      </c>
      <c r="B521" t="str">
        <f>RIGHT( A521, LEN(A521)-FIND("/p",A521))</f>
        <v>p37150/p37150-30.txt</v>
      </c>
      <c r="C521" t="str">
        <f>LEFT(B521,FIND("/",B521) -1 )</f>
        <v>p37150</v>
      </c>
      <c r="D521" t="s">
        <v>7</v>
      </c>
      <c r="E521">
        <v>10</v>
      </c>
      <c r="F521">
        <v>10</v>
      </c>
      <c r="G521">
        <v>10</v>
      </c>
      <c r="H521" t="s">
        <v>2</v>
      </c>
      <c r="I521">
        <v>57</v>
      </c>
      <c r="J521">
        <v>175.76015686988799</v>
      </c>
      <c r="K521" s="2"/>
      <c r="L521" s="2"/>
      <c r="M521" s="2"/>
      <c r="N521" s="2">
        <f>(F521-E521)*100/F521</f>
        <v>0</v>
      </c>
      <c r="O521" s="2"/>
    </row>
    <row r="522" spans="1:15" hidden="1" x14ac:dyDescent="0.2">
      <c r="A522" t="s">
        <v>88</v>
      </c>
      <c r="B522" t="str">
        <f>RIGHT( A522, LEN(A522)-FIND("/p",A522))</f>
        <v>p37150/p37150-21.txt</v>
      </c>
      <c r="C522" t="str">
        <f>LEFT(B522,FIND("/",B522) -1 )</f>
        <v>p37150</v>
      </c>
      <c r="D522" t="s">
        <v>3</v>
      </c>
      <c r="E522">
        <v>11</v>
      </c>
      <c r="F522">
        <v>11</v>
      </c>
      <c r="G522">
        <v>11</v>
      </c>
      <c r="H522" t="s">
        <v>2</v>
      </c>
      <c r="I522">
        <v>59</v>
      </c>
      <c r="J522">
        <v>97.477627992630005</v>
      </c>
      <c r="K522" s="2">
        <f>AVERAGE(J522:J531)</f>
        <v>149.99081146717043</v>
      </c>
      <c r="L522" s="2">
        <f>COUNTIF(H522:H531,"Optimal")</f>
        <v>7</v>
      </c>
      <c r="M522" s="2">
        <f>AVERAGE(N522:N531)</f>
        <v>25.156505453115621</v>
      </c>
      <c r="N522" s="2">
        <f>(F522-E522)*100/F522</f>
        <v>0</v>
      </c>
      <c r="O522" s="2"/>
    </row>
    <row r="523" spans="1:15" hidden="1" x14ac:dyDescent="0.2">
      <c r="A523" t="s">
        <v>89</v>
      </c>
      <c r="B523" t="str">
        <f>RIGHT( A523, LEN(A523)-FIND("/p",A523))</f>
        <v>p37150/p37150-22.txt</v>
      </c>
      <c r="C523" t="str">
        <f>LEFT(B523,FIND("/",B523) -1 )</f>
        <v>p37150</v>
      </c>
      <c r="D523" t="s">
        <v>3</v>
      </c>
      <c r="E523">
        <v>11</v>
      </c>
      <c r="F523">
        <v>11</v>
      </c>
      <c r="G523">
        <v>11</v>
      </c>
      <c r="H523" t="s">
        <v>2</v>
      </c>
      <c r="I523">
        <v>69</v>
      </c>
      <c r="J523">
        <v>39.191619873046797</v>
      </c>
      <c r="K523" s="2"/>
      <c r="L523" s="2"/>
      <c r="M523" s="2"/>
      <c r="N523" s="2">
        <f>(F523-E523)*100/F523</f>
        <v>0</v>
      </c>
      <c r="O523" s="2"/>
    </row>
    <row r="524" spans="1:15" hidden="1" x14ac:dyDescent="0.2">
      <c r="A524" t="s">
        <v>90</v>
      </c>
      <c r="B524" t="str">
        <f>RIGHT( A524, LEN(A524)-FIND("/p",A524))</f>
        <v>p37150/p37150-23.txt</v>
      </c>
      <c r="C524" t="str">
        <f>LEFT(B524,FIND("/",B524) -1 )</f>
        <v>p37150</v>
      </c>
      <c r="D524" t="s">
        <v>3</v>
      </c>
      <c r="E524">
        <v>9</v>
      </c>
      <c r="F524">
        <v>59</v>
      </c>
      <c r="G524">
        <v>9</v>
      </c>
      <c r="H524" t="s">
        <v>28</v>
      </c>
      <c r="I524">
        <v>59</v>
      </c>
      <c r="J524">
        <v>300.00530695915199</v>
      </c>
      <c r="K524" s="2"/>
      <c r="L524" s="2"/>
      <c r="M524" s="2"/>
      <c r="N524" s="2">
        <f>(F524-E524)*100/F524</f>
        <v>84.745762711864401</v>
      </c>
      <c r="O524" s="2"/>
    </row>
    <row r="525" spans="1:15" hidden="1" x14ac:dyDescent="0.2">
      <c r="A525" t="s">
        <v>91</v>
      </c>
      <c r="B525" t="str">
        <f>RIGHT( A525, LEN(A525)-FIND("/p",A525))</f>
        <v>p37150/p37150-24.txt</v>
      </c>
      <c r="C525" t="str">
        <f>LEFT(B525,FIND("/",B525) -1 )</f>
        <v>p37150</v>
      </c>
      <c r="D525" t="s">
        <v>3</v>
      </c>
      <c r="E525">
        <v>9</v>
      </c>
      <c r="F525">
        <v>52</v>
      </c>
      <c r="G525">
        <v>9</v>
      </c>
      <c r="H525" t="s">
        <v>28</v>
      </c>
      <c r="I525">
        <v>52</v>
      </c>
      <c r="J525">
        <v>300.00464797019902</v>
      </c>
      <c r="K525" s="2"/>
      <c r="L525" s="2"/>
      <c r="M525" s="2"/>
      <c r="N525" s="2">
        <f>(F525-E525)*100/F525</f>
        <v>82.692307692307693</v>
      </c>
      <c r="O525" s="2"/>
    </row>
    <row r="526" spans="1:15" hidden="1" x14ac:dyDescent="0.2">
      <c r="A526" t="s">
        <v>92</v>
      </c>
      <c r="B526" t="str">
        <f>RIGHT( A526, LEN(A526)-FIND("/p",A526))</f>
        <v>p37150/p37150-25.txt</v>
      </c>
      <c r="C526" t="str">
        <f>LEFT(B526,FIND("/",B526) -1 )</f>
        <v>p37150</v>
      </c>
      <c r="D526" t="s">
        <v>3</v>
      </c>
      <c r="E526">
        <v>10</v>
      </c>
      <c r="F526">
        <v>10</v>
      </c>
      <c r="G526">
        <v>10</v>
      </c>
      <c r="H526" t="s">
        <v>2</v>
      </c>
      <c r="I526">
        <v>51</v>
      </c>
      <c r="J526">
        <v>19.212167978286701</v>
      </c>
      <c r="K526" s="2"/>
      <c r="L526" s="2"/>
      <c r="M526" s="2"/>
      <c r="N526" s="2">
        <f>(F526-E526)*100/F526</f>
        <v>0</v>
      </c>
      <c r="O526" s="2"/>
    </row>
    <row r="527" spans="1:15" hidden="1" x14ac:dyDescent="0.2">
      <c r="A527" t="s">
        <v>93</v>
      </c>
      <c r="B527" t="str">
        <f>RIGHT( A527, LEN(A527)-FIND("/p",A527))</f>
        <v>p37150/p37150-26.txt</v>
      </c>
      <c r="C527" t="str">
        <f>LEFT(B527,FIND("/",B527) -1 )</f>
        <v>p37150</v>
      </c>
      <c r="D527" t="s">
        <v>3</v>
      </c>
      <c r="E527">
        <v>10</v>
      </c>
      <c r="F527">
        <v>10</v>
      </c>
      <c r="G527">
        <v>10</v>
      </c>
      <c r="H527" t="s">
        <v>2</v>
      </c>
      <c r="I527">
        <v>50</v>
      </c>
      <c r="J527">
        <v>110.55433607101401</v>
      </c>
      <c r="K527" s="2"/>
      <c r="L527" s="2"/>
      <c r="M527" s="2"/>
      <c r="N527" s="2">
        <f>(F527-E527)*100/F527</f>
        <v>0</v>
      </c>
      <c r="O527" s="2"/>
    </row>
    <row r="528" spans="1:15" hidden="1" x14ac:dyDescent="0.2">
      <c r="A528" t="s">
        <v>94</v>
      </c>
      <c r="B528" t="str">
        <f>RIGHT( A528, LEN(A528)-FIND("/p",A528))</f>
        <v>p37150/p37150-27.txt</v>
      </c>
      <c r="C528" t="str">
        <f>LEFT(B528,FIND("/",B528) -1 )</f>
        <v>p37150</v>
      </c>
      <c r="D528" t="s">
        <v>3</v>
      </c>
      <c r="E528">
        <v>12</v>
      </c>
      <c r="F528">
        <v>12</v>
      </c>
      <c r="G528">
        <v>12</v>
      </c>
      <c r="H528" t="s">
        <v>2</v>
      </c>
      <c r="I528">
        <v>81</v>
      </c>
      <c r="J528">
        <v>229.203924894332</v>
      </c>
      <c r="K528" s="2"/>
      <c r="L528" s="2"/>
      <c r="M528" s="2"/>
      <c r="N528" s="2">
        <f>(F528-E528)*100/F528</f>
        <v>0</v>
      </c>
      <c r="O528" s="2"/>
    </row>
    <row r="529" spans="1:35" hidden="1" x14ac:dyDescent="0.2">
      <c r="A529" t="s">
        <v>95</v>
      </c>
      <c r="B529" t="str">
        <f>RIGHT( A529, LEN(A529)-FIND("/p",A529))</f>
        <v>p37150/p37150-28.txt</v>
      </c>
      <c r="C529" t="str">
        <f>LEFT(B529,FIND("/",B529) -1 )</f>
        <v>p37150</v>
      </c>
      <c r="D529" t="s">
        <v>3</v>
      </c>
      <c r="E529">
        <v>10</v>
      </c>
      <c r="F529">
        <v>63</v>
      </c>
      <c r="G529">
        <v>10</v>
      </c>
      <c r="H529" t="s">
        <v>28</v>
      </c>
      <c r="I529">
        <v>63</v>
      </c>
      <c r="J529">
        <v>300.18804001808098</v>
      </c>
      <c r="K529" s="2"/>
      <c r="L529" s="2"/>
      <c r="M529" s="2"/>
      <c r="N529" s="2">
        <f>(F529-E529)*100/F529</f>
        <v>84.126984126984127</v>
      </c>
      <c r="O529" s="2"/>
    </row>
    <row r="530" spans="1:35" hidden="1" x14ac:dyDescent="0.2">
      <c r="A530" t="s">
        <v>96</v>
      </c>
      <c r="B530" t="str">
        <f>RIGHT( A530, LEN(A530)-FIND("/p",A530))</f>
        <v>p37150/p37150-29.txt</v>
      </c>
      <c r="C530" t="str">
        <f>LEFT(B530,FIND("/",B530) -1 )</f>
        <v>p37150</v>
      </c>
      <c r="D530" t="s">
        <v>3</v>
      </c>
      <c r="E530">
        <v>10</v>
      </c>
      <c r="F530">
        <v>10</v>
      </c>
      <c r="G530">
        <v>10</v>
      </c>
      <c r="H530" t="s">
        <v>2</v>
      </c>
      <c r="I530">
        <v>66</v>
      </c>
      <c r="J530">
        <v>36.164316892623901</v>
      </c>
      <c r="K530" s="2"/>
      <c r="L530" s="2"/>
      <c r="M530" s="2"/>
      <c r="N530" s="2">
        <f>(F530-E530)*100/F530</f>
        <v>0</v>
      </c>
      <c r="O530" s="2"/>
    </row>
    <row r="531" spans="1:35" hidden="1" x14ac:dyDescent="0.2">
      <c r="A531" t="s">
        <v>97</v>
      </c>
      <c r="B531" t="str">
        <f>RIGHT( A531, LEN(A531)-FIND("/p",A531))</f>
        <v>p37150/p37150-30.txt</v>
      </c>
      <c r="C531" t="str">
        <f>LEFT(B531,FIND("/",B531) -1 )</f>
        <v>p37150</v>
      </c>
      <c r="D531" t="s">
        <v>3</v>
      </c>
      <c r="E531">
        <v>10</v>
      </c>
      <c r="F531">
        <v>10</v>
      </c>
      <c r="G531">
        <v>10</v>
      </c>
      <c r="H531" t="s">
        <v>2</v>
      </c>
      <c r="I531">
        <v>57</v>
      </c>
      <c r="J531">
        <v>67.906126022338796</v>
      </c>
      <c r="K531" s="2"/>
      <c r="L531" s="2"/>
      <c r="M531" s="2"/>
      <c r="N531" s="2">
        <f>(F531-E531)*100/F531</f>
        <v>0</v>
      </c>
      <c r="O531" s="2"/>
    </row>
    <row r="532" spans="1:35" hidden="1" x14ac:dyDescent="0.2">
      <c r="A532" t="s">
        <v>88</v>
      </c>
      <c r="B532" t="str">
        <f>RIGHT( A532, LEN(A532)-FIND("/p",A532))</f>
        <v>p37150/p37150-21.txt</v>
      </c>
      <c r="C532" t="str">
        <f>LEFT(B532,FIND("/",B532) -1 )</f>
        <v>p37150</v>
      </c>
      <c r="D532" t="s">
        <v>1</v>
      </c>
      <c r="E532">
        <v>11</v>
      </c>
      <c r="F532">
        <v>12</v>
      </c>
      <c r="G532">
        <v>12</v>
      </c>
      <c r="H532" t="s">
        <v>28</v>
      </c>
      <c r="I532">
        <v>59</v>
      </c>
      <c r="J532">
        <v>300.01874613761902</v>
      </c>
      <c r="K532" s="2">
        <f>AVERAGE(J532:J541)</f>
        <v>180.67770204544058</v>
      </c>
      <c r="L532" s="2">
        <f>COUNTIF(H532:H541,"Optimal")</f>
        <v>5</v>
      </c>
      <c r="M532" s="2">
        <f>AVERAGE(N532:N541)</f>
        <v>4.8834498834498836</v>
      </c>
      <c r="N532" s="2">
        <f>(F532-E532)*100/F532</f>
        <v>8.3333333333333339</v>
      </c>
      <c r="O532" s="2"/>
    </row>
    <row r="533" spans="1:35" hidden="1" x14ac:dyDescent="0.2">
      <c r="A533" t="s">
        <v>89</v>
      </c>
      <c r="B533" t="str">
        <f>RIGHT( A533, LEN(A533)-FIND("/p",A533))</f>
        <v>p37150/p37150-22.txt</v>
      </c>
      <c r="C533" t="str">
        <f>LEFT(B533,FIND("/",B533) -1 )</f>
        <v>p37150</v>
      </c>
      <c r="D533" t="s">
        <v>1</v>
      </c>
      <c r="E533">
        <v>11</v>
      </c>
      <c r="F533">
        <v>11</v>
      </c>
      <c r="G533">
        <v>11</v>
      </c>
      <c r="H533" t="s">
        <v>2</v>
      </c>
      <c r="I533">
        <v>63</v>
      </c>
      <c r="J533">
        <v>31.844841003417901</v>
      </c>
      <c r="K533" s="2"/>
      <c r="L533" s="2"/>
      <c r="M533" s="2"/>
      <c r="N533" s="2">
        <f>(F533-E533)*100/F533</f>
        <v>0</v>
      </c>
      <c r="O533" s="2"/>
    </row>
    <row r="534" spans="1:35" hidden="1" x14ac:dyDescent="0.2">
      <c r="A534" t="s">
        <v>90</v>
      </c>
      <c r="B534" t="str">
        <f>RIGHT( A534, LEN(A534)-FIND("/p",A534))</f>
        <v>p37150/p37150-23.txt</v>
      </c>
      <c r="C534" t="str">
        <f>LEFT(B534,FIND("/",B534) -1 )</f>
        <v>p37150</v>
      </c>
      <c r="D534" t="s">
        <v>1</v>
      </c>
      <c r="E534">
        <v>11</v>
      </c>
      <c r="F534">
        <v>13</v>
      </c>
      <c r="G534">
        <v>13</v>
      </c>
      <c r="H534" t="s">
        <v>28</v>
      </c>
      <c r="I534">
        <v>59</v>
      </c>
      <c r="J534">
        <v>300.01920700073202</v>
      </c>
      <c r="K534" s="2"/>
      <c r="L534" s="2"/>
      <c r="M534" s="2"/>
      <c r="N534" s="2">
        <f>(F534-E534)*100/F534</f>
        <v>15.384615384615385</v>
      </c>
      <c r="O534" s="2"/>
    </row>
    <row r="535" spans="1:35" hidden="1" x14ac:dyDescent="0.2">
      <c r="A535" t="s">
        <v>91</v>
      </c>
      <c r="B535" t="str">
        <f>RIGHT( A535, LEN(A535)-FIND("/p",A535))</f>
        <v>p37150/p37150-24.txt</v>
      </c>
      <c r="C535" t="str">
        <f>LEFT(B535,FIND("/",B535) -1 )</f>
        <v>p37150</v>
      </c>
      <c r="D535" t="s">
        <v>1</v>
      </c>
      <c r="E535">
        <v>11</v>
      </c>
      <c r="F535">
        <v>12</v>
      </c>
      <c r="G535">
        <v>12</v>
      </c>
      <c r="H535" t="s">
        <v>28</v>
      </c>
      <c r="I535">
        <v>57</v>
      </c>
      <c r="J535">
        <v>300.022626876831</v>
      </c>
      <c r="K535" s="2"/>
      <c r="L535" s="2"/>
      <c r="M535" s="2"/>
      <c r="N535" s="2">
        <f>(F535-E535)*100/F535</f>
        <v>8.3333333333333339</v>
      </c>
      <c r="O535" s="2"/>
    </row>
    <row r="536" spans="1:35" hidden="1" x14ac:dyDescent="0.2">
      <c r="A536" t="s">
        <v>92</v>
      </c>
      <c r="B536" t="str">
        <f>RIGHT( A536, LEN(A536)-FIND("/p",A536))</f>
        <v>p37150/p37150-25.txt</v>
      </c>
      <c r="C536" t="str">
        <f>LEFT(B536,FIND("/",B536) -1 )</f>
        <v>p37150</v>
      </c>
      <c r="D536" t="s">
        <v>1</v>
      </c>
      <c r="E536">
        <v>10</v>
      </c>
      <c r="F536">
        <v>10</v>
      </c>
      <c r="G536">
        <v>10</v>
      </c>
      <c r="H536" t="s">
        <v>2</v>
      </c>
      <c r="I536">
        <v>47</v>
      </c>
      <c r="J536">
        <v>6.4402160644531197</v>
      </c>
      <c r="K536" s="2"/>
      <c r="L536" s="2"/>
      <c r="M536" s="2"/>
      <c r="N536" s="2">
        <f>(F536-E536)*100/F536</f>
        <v>0</v>
      </c>
      <c r="O536" s="2"/>
    </row>
    <row r="537" spans="1:35" hidden="1" x14ac:dyDescent="0.2">
      <c r="A537" t="s">
        <v>93</v>
      </c>
      <c r="B537" t="str">
        <f>RIGHT( A537, LEN(A537)-FIND("/p",A537))</f>
        <v>p37150/p37150-26.txt</v>
      </c>
      <c r="C537" t="str">
        <f>LEFT(B537,FIND("/",B537) -1 )</f>
        <v>p37150</v>
      </c>
      <c r="D537" t="s">
        <v>1</v>
      </c>
      <c r="E537">
        <v>10</v>
      </c>
      <c r="F537">
        <v>10</v>
      </c>
      <c r="G537">
        <v>10</v>
      </c>
      <c r="H537" t="s">
        <v>2</v>
      </c>
      <c r="I537">
        <v>50</v>
      </c>
      <c r="J537">
        <v>241.61431217193601</v>
      </c>
      <c r="K537" s="2"/>
      <c r="L537" s="2"/>
      <c r="M537" s="2"/>
      <c r="N537" s="2">
        <f>(F537-E537)*100/F537</f>
        <v>0</v>
      </c>
      <c r="O537" s="2"/>
    </row>
    <row r="538" spans="1:35" hidden="1" x14ac:dyDescent="0.2">
      <c r="A538" t="s">
        <v>94</v>
      </c>
      <c r="B538" t="str">
        <f>RIGHT( A538, LEN(A538)-FIND("/p",A538))</f>
        <v>p37150/p37150-27.txt</v>
      </c>
      <c r="C538" t="str">
        <f>LEFT(B538,FIND("/",B538) -1 )</f>
        <v>p37150</v>
      </c>
      <c r="D538" t="s">
        <v>1</v>
      </c>
      <c r="E538">
        <v>12</v>
      </c>
      <c r="F538">
        <v>13</v>
      </c>
      <c r="G538">
        <v>13</v>
      </c>
      <c r="H538" t="s">
        <v>28</v>
      </c>
      <c r="I538">
        <v>69</v>
      </c>
      <c r="J538">
        <v>300.01861405372603</v>
      </c>
      <c r="K538" s="2"/>
      <c r="L538" s="2"/>
      <c r="M538" s="2"/>
      <c r="N538" s="2">
        <f>(F538-E538)*100/F538</f>
        <v>7.6923076923076925</v>
      </c>
      <c r="O538" s="2"/>
    </row>
    <row r="539" spans="1:35" hidden="1" x14ac:dyDescent="0.2">
      <c r="A539" t="s">
        <v>95</v>
      </c>
      <c r="B539" t="str">
        <f>RIGHT( A539, LEN(A539)-FIND("/p",A539))</f>
        <v>p37150/p37150-28.txt</v>
      </c>
      <c r="C539" t="str">
        <f>LEFT(B539,FIND("/",B539) -1 )</f>
        <v>p37150</v>
      </c>
      <c r="D539" t="s">
        <v>1</v>
      </c>
      <c r="E539">
        <v>11</v>
      </c>
      <c r="F539">
        <v>11</v>
      </c>
      <c r="G539">
        <v>11</v>
      </c>
      <c r="H539" t="s">
        <v>2</v>
      </c>
      <c r="I539">
        <v>63</v>
      </c>
      <c r="J539">
        <v>21.078521013259799</v>
      </c>
      <c r="K539" s="2"/>
      <c r="L539" s="2"/>
      <c r="M539" s="2"/>
      <c r="N539" s="2">
        <f>(F539-E539)*100/F539</f>
        <v>0</v>
      </c>
      <c r="O539" s="2"/>
    </row>
    <row r="540" spans="1:35" hidden="1" x14ac:dyDescent="0.2">
      <c r="A540" t="s">
        <v>96</v>
      </c>
      <c r="B540" t="str">
        <f>RIGHT( A540, LEN(A540)-FIND("/p",A540))</f>
        <v>p37150/p37150-29.txt</v>
      </c>
      <c r="C540" t="str">
        <f>LEFT(B540,FIND("/",B540) -1 )</f>
        <v>p37150</v>
      </c>
      <c r="D540" t="s">
        <v>1</v>
      </c>
      <c r="E540">
        <v>10</v>
      </c>
      <c r="F540">
        <v>10</v>
      </c>
      <c r="G540">
        <v>10</v>
      </c>
      <c r="H540" t="s">
        <v>2</v>
      </c>
      <c r="I540">
        <v>69</v>
      </c>
      <c r="J540">
        <v>5.7004101276397696</v>
      </c>
      <c r="K540" s="2"/>
      <c r="L540" s="2"/>
      <c r="M540" s="2"/>
      <c r="N540" s="2">
        <f>(F540-E540)*100/F540</f>
        <v>0</v>
      </c>
      <c r="O540" s="2"/>
    </row>
    <row r="541" spans="1:35" hidden="1" x14ac:dyDescent="0.2">
      <c r="A541" t="s">
        <v>97</v>
      </c>
      <c r="B541" t="str">
        <f>RIGHT( A541, LEN(A541)-FIND("/p",A541))</f>
        <v>p37150/p37150-30.txt</v>
      </c>
      <c r="C541" t="str">
        <f>LEFT(B541,FIND("/",B541) -1 )</f>
        <v>p37150</v>
      </c>
      <c r="D541" t="s">
        <v>1</v>
      </c>
      <c r="E541">
        <v>10</v>
      </c>
      <c r="F541">
        <v>11</v>
      </c>
      <c r="G541">
        <v>11</v>
      </c>
      <c r="H541" t="s">
        <v>28</v>
      </c>
      <c r="I541">
        <v>57</v>
      </c>
      <c r="J541">
        <v>300.01952600479098</v>
      </c>
      <c r="K541" s="2"/>
      <c r="L541" s="2"/>
      <c r="M541" s="2"/>
      <c r="N541" s="2">
        <f>(F541-E541)*100/F541</f>
        <v>9.0909090909090917</v>
      </c>
      <c r="O541" s="2"/>
    </row>
    <row r="542" spans="1:35" hidden="1" x14ac:dyDescent="0.2">
      <c r="A542" t="s">
        <v>98</v>
      </c>
      <c r="B542" t="str">
        <f>RIGHT( A542, LEN(A542)-FIND("/p",A542))</f>
        <v>p40100/p40100-11.txt</v>
      </c>
      <c r="C542" t="str">
        <f>LEFT(B542,FIND("/",B542) -1 )</f>
        <v>p40100</v>
      </c>
      <c r="D542" t="s">
        <v>4</v>
      </c>
      <c r="E542">
        <v>0</v>
      </c>
      <c r="F542">
        <v>32</v>
      </c>
      <c r="G542">
        <v>16</v>
      </c>
      <c r="H542" t="s">
        <v>28</v>
      </c>
      <c r="I542">
        <v>65</v>
      </c>
      <c r="J542">
        <v>300.18220496177599</v>
      </c>
      <c r="K542" s="2">
        <f>AVERAGE(J542:J551)</f>
        <v>101.96777598857864</v>
      </c>
      <c r="L542" s="2">
        <f>COUNTIF(H542:H551,"Optimal")</f>
        <v>8</v>
      </c>
      <c r="M542" s="2">
        <f>AVERAGE(N542:N551)</f>
        <v>15.2</v>
      </c>
      <c r="N542" s="2">
        <f>(F542-E542)*100/F542</f>
        <v>100</v>
      </c>
      <c r="O542" s="2" t="str">
        <f t="shared" ref="O542:O605" si="8">C542</f>
        <v>p40100</v>
      </c>
      <c r="P542" s="2" t="str">
        <f xml:space="preserve"> $L592&amp;"/10"</f>
        <v>5/10</v>
      </c>
      <c r="Q542" t="str">
        <f>$L582&amp;"/10"</f>
        <v>10/10</v>
      </c>
      <c r="R542" t="str">
        <f>$L542&amp;"/10"</f>
        <v>8/10</v>
      </c>
      <c r="S542" t="str">
        <f>$L552&amp;"/10"</f>
        <v>7/10</v>
      </c>
      <c r="T542" t="str">
        <f>$L562&amp;"/10"</f>
        <v>7/10</v>
      </c>
      <c r="U542" t="str">
        <f>$L572&amp;"/10"</f>
        <v>6/10</v>
      </c>
      <c r="W542" s="2">
        <f xml:space="preserve"> $M592</f>
        <v>5.9670329670329672</v>
      </c>
      <c r="X542" s="2">
        <f>$M582</f>
        <v>0</v>
      </c>
      <c r="Y542" s="2">
        <f>$M542</f>
        <v>15.2</v>
      </c>
      <c r="Z542" s="2">
        <f>$M552</f>
        <v>25.877597218853584</v>
      </c>
      <c r="AA542" s="2">
        <f>$M562</f>
        <v>30</v>
      </c>
      <c r="AB542" s="2">
        <f>$M572</f>
        <v>36.19047619047619</v>
      </c>
      <c r="AD542" s="2">
        <f xml:space="preserve"> $K592</f>
        <v>164.22325646877272</v>
      </c>
      <c r="AE542" s="2">
        <f>$K582</f>
        <v>17.577842903137174</v>
      </c>
      <c r="AF542" s="2">
        <f>$K542</f>
        <v>101.96777598857864</v>
      </c>
      <c r="AG542" s="2">
        <f>$K552</f>
        <v>107.15313234329206</v>
      </c>
      <c r="AH542" s="2">
        <f>$K562</f>
        <v>113.62884163856491</v>
      </c>
      <c r="AI542" s="2">
        <f>$K572</f>
        <v>179.47075922489134</v>
      </c>
    </row>
    <row r="543" spans="1:35" hidden="1" x14ac:dyDescent="0.2">
      <c r="A543" t="s">
        <v>99</v>
      </c>
      <c r="B543" t="str">
        <f>RIGHT( A543, LEN(A543)-FIND("/p",A543))</f>
        <v>p40100/p40100-12.txt</v>
      </c>
      <c r="C543" t="str">
        <f>LEFT(B543,FIND("/",B543) -1 )</f>
        <v>p40100</v>
      </c>
      <c r="D543" t="s">
        <v>4</v>
      </c>
      <c r="E543">
        <v>11</v>
      </c>
      <c r="F543">
        <v>11</v>
      </c>
      <c r="G543">
        <v>11</v>
      </c>
      <c r="H543" t="s">
        <v>2</v>
      </c>
      <c r="I543">
        <v>64</v>
      </c>
      <c r="J543">
        <v>26.2313938140869</v>
      </c>
      <c r="K543" s="2"/>
      <c r="L543" s="2"/>
      <c r="M543" s="2"/>
      <c r="N543" s="2">
        <f>(F543-E543)*100/F543</f>
        <v>0</v>
      </c>
      <c r="O543" s="2"/>
    </row>
    <row r="544" spans="1:35" hidden="1" x14ac:dyDescent="0.2">
      <c r="A544" t="s">
        <v>100</v>
      </c>
      <c r="B544" t="str">
        <f>RIGHT( A544, LEN(A544)-FIND("/p",A544))</f>
        <v>p40100/p40100-13.txt</v>
      </c>
      <c r="C544" t="str">
        <f>LEFT(B544,FIND("/",B544) -1 )</f>
        <v>p40100</v>
      </c>
      <c r="D544" t="s">
        <v>4</v>
      </c>
      <c r="E544">
        <v>12</v>
      </c>
      <c r="F544">
        <v>12</v>
      </c>
      <c r="G544">
        <v>12</v>
      </c>
      <c r="H544" t="s">
        <v>2</v>
      </c>
      <c r="I544">
        <v>59</v>
      </c>
      <c r="J544">
        <v>18.7079050540924</v>
      </c>
      <c r="K544" s="2"/>
      <c r="L544" s="2"/>
      <c r="M544" s="2"/>
      <c r="N544" s="2">
        <f>(F544-E544)*100/F544</f>
        <v>0</v>
      </c>
      <c r="O544" s="2"/>
    </row>
    <row r="545" spans="1:15" hidden="1" x14ac:dyDescent="0.2">
      <c r="A545" t="s">
        <v>101</v>
      </c>
      <c r="B545" t="str">
        <f>RIGHT( A545, LEN(A545)-FIND("/p",A545))</f>
        <v>p40100/p40100-14.txt</v>
      </c>
      <c r="C545" t="str">
        <f>LEFT(B545,FIND("/",B545) -1 )</f>
        <v>p40100</v>
      </c>
      <c r="D545" t="s">
        <v>4</v>
      </c>
      <c r="E545">
        <v>12</v>
      </c>
      <c r="F545">
        <v>12</v>
      </c>
      <c r="G545">
        <v>12</v>
      </c>
      <c r="H545" t="s">
        <v>2</v>
      </c>
      <c r="I545">
        <v>57</v>
      </c>
      <c r="J545">
        <v>179.02179813385001</v>
      </c>
      <c r="K545" s="2"/>
      <c r="L545" s="2"/>
      <c r="M545" s="2"/>
      <c r="N545" s="2">
        <f>(F545-E545)*100/F545</f>
        <v>0</v>
      </c>
      <c r="O545" s="2"/>
    </row>
    <row r="546" spans="1:15" hidden="1" x14ac:dyDescent="0.2">
      <c r="A546" t="s">
        <v>102</v>
      </c>
      <c r="B546" t="str">
        <f>RIGHT( A546, LEN(A546)-FIND("/p",A546))</f>
        <v>p40100/p40100-15.txt</v>
      </c>
      <c r="C546" t="str">
        <f>LEFT(B546,FIND("/",B546) -1 )</f>
        <v>p40100</v>
      </c>
      <c r="D546" t="s">
        <v>4</v>
      </c>
      <c r="E546">
        <v>13</v>
      </c>
      <c r="F546">
        <v>13</v>
      </c>
      <c r="G546">
        <v>13</v>
      </c>
      <c r="H546" t="s">
        <v>2</v>
      </c>
      <c r="I546">
        <v>77</v>
      </c>
      <c r="J546">
        <v>83.8094930648803</v>
      </c>
      <c r="K546" s="2"/>
      <c r="L546" s="2"/>
      <c r="M546" s="2"/>
      <c r="N546" s="2">
        <f>(F546-E546)*100/F546</f>
        <v>0</v>
      </c>
      <c r="O546" s="2"/>
    </row>
    <row r="547" spans="1:15" hidden="1" x14ac:dyDescent="0.2">
      <c r="A547" t="s">
        <v>103</v>
      </c>
      <c r="B547" t="str">
        <f>RIGHT( A547, LEN(A547)-FIND("/p",A547))</f>
        <v>p40100/p40100-16.txt</v>
      </c>
      <c r="C547" t="str">
        <f>LEFT(B547,FIND("/",B547) -1 )</f>
        <v>p40100</v>
      </c>
      <c r="D547" t="s">
        <v>4</v>
      </c>
      <c r="E547">
        <v>13</v>
      </c>
      <c r="F547">
        <v>13</v>
      </c>
      <c r="G547">
        <v>13</v>
      </c>
      <c r="H547" t="s">
        <v>2</v>
      </c>
      <c r="I547">
        <v>57</v>
      </c>
      <c r="J547">
        <v>26.285274028778002</v>
      </c>
      <c r="K547" s="2"/>
      <c r="L547" s="2"/>
      <c r="M547" s="2"/>
      <c r="N547" s="2">
        <f>(F547-E547)*100/F547</f>
        <v>0</v>
      </c>
      <c r="O547" s="2"/>
    </row>
    <row r="548" spans="1:15" hidden="1" x14ac:dyDescent="0.2">
      <c r="A548" t="s">
        <v>104</v>
      </c>
      <c r="B548" t="str">
        <f>RIGHT( A548, LEN(A548)-FIND("/p",A548))</f>
        <v>p40100/p40100-17.txt</v>
      </c>
      <c r="C548" t="str">
        <f>LEFT(B548,FIND("/",B548) -1 )</f>
        <v>p40100</v>
      </c>
      <c r="D548" t="s">
        <v>4</v>
      </c>
      <c r="E548">
        <v>12</v>
      </c>
      <c r="F548">
        <v>25</v>
      </c>
      <c r="G548">
        <v>18</v>
      </c>
      <c r="H548" t="s">
        <v>28</v>
      </c>
      <c r="I548">
        <v>51</v>
      </c>
      <c r="J548">
        <v>300.00430083274802</v>
      </c>
      <c r="K548" s="2"/>
      <c r="L548" s="2"/>
      <c r="M548" s="2"/>
      <c r="N548" s="2">
        <f>(F548-E548)*100/F548</f>
        <v>52</v>
      </c>
      <c r="O548" s="2"/>
    </row>
    <row r="549" spans="1:15" hidden="1" x14ac:dyDescent="0.2">
      <c r="A549" t="s">
        <v>105</v>
      </c>
      <c r="B549" t="str">
        <f>RIGHT( A549, LEN(A549)-FIND("/p",A549))</f>
        <v>p40100/p40100-18.txt</v>
      </c>
      <c r="C549" t="str">
        <f>LEFT(B549,FIND("/",B549) -1 )</f>
        <v>p40100</v>
      </c>
      <c r="D549" t="s">
        <v>4</v>
      </c>
      <c r="E549">
        <v>14</v>
      </c>
      <c r="F549">
        <v>14</v>
      </c>
      <c r="G549">
        <v>14</v>
      </c>
      <c r="H549" t="s">
        <v>2</v>
      </c>
      <c r="I549">
        <v>63</v>
      </c>
      <c r="J549">
        <v>20.743357896804799</v>
      </c>
      <c r="K549" s="2"/>
      <c r="L549" s="2"/>
      <c r="M549" s="2"/>
      <c r="N549" s="2">
        <f>(F549-E549)*100/F549</f>
        <v>0</v>
      </c>
      <c r="O549" s="2"/>
    </row>
    <row r="550" spans="1:15" hidden="1" x14ac:dyDescent="0.2">
      <c r="A550" t="s">
        <v>106</v>
      </c>
      <c r="B550" t="str">
        <f>RIGHT( A550, LEN(A550)-FIND("/p",A550))</f>
        <v>p40100/p40100-19.txt</v>
      </c>
      <c r="C550" t="str">
        <f>LEFT(B550,FIND("/",B550) -1 )</f>
        <v>p40100</v>
      </c>
      <c r="D550" t="s">
        <v>4</v>
      </c>
      <c r="E550">
        <v>12</v>
      </c>
      <c r="F550">
        <v>12</v>
      </c>
      <c r="G550">
        <v>12</v>
      </c>
      <c r="H550" t="s">
        <v>2</v>
      </c>
      <c r="I550">
        <v>65</v>
      </c>
      <c r="J550">
        <v>36.293820142745901</v>
      </c>
      <c r="K550" s="2"/>
      <c r="L550" s="2"/>
      <c r="M550" s="2"/>
      <c r="N550" s="2">
        <f>(F550-E550)*100/F550</f>
        <v>0</v>
      </c>
      <c r="O550" s="2"/>
    </row>
    <row r="551" spans="1:15" hidden="1" x14ac:dyDescent="0.2">
      <c r="A551" t="s">
        <v>107</v>
      </c>
      <c r="B551" t="str">
        <f>RIGHT( A551, LEN(A551)-FIND("/p",A551))</f>
        <v>p40100/p40100-20.txt</v>
      </c>
      <c r="C551" t="str">
        <f>LEFT(B551,FIND("/",B551) -1 )</f>
        <v>p40100</v>
      </c>
      <c r="D551" t="s">
        <v>4</v>
      </c>
      <c r="E551">
        <v>14</v>
      </c>
      <c r="F551">
        <v>14</v>
      </c>
      <c r="G551">
        <v>14</v>
      </c>
      <c r="H551" t="s">
        <v>2</v>
      </c>
      <c r="I551">
        <v>84</v>
      </c>
      <c r="J551">
        <v>28.398211956024099</v>
      </c>
      <c r="K551" s="2"/>
      <c r="L551" s="2"/>
      <c r="M551" s="2"/>
      <c r="N551" s="2">
        <f>(F551-E551)*100/F551</f>
        <v>0</v>
      </c>
      <c r="O551" s="2"/>
    </row>
    <row r="552" spans="1:15" hidden="1" x14ac:dyDescent="0.2">
      <c r="A552" t="s">
        <v>98</v>
      </c>
      <c r="B552" t="str">
        <f>RIGHT( A552, LEN(A552)-FIND("/p",A552))</f>
        <v>p40100/p40100-11.txt</v>
      </c>
      <c r="C552" t="str">
        <f>LEFT(B552,FIND("/",B552) -1 )</f>
        <v>p40100</v>
      </c>
      <c r="D552" t="s">
        <v>5</v>
      </c>
      <c r="E552">
        <v>8</v>
      </c>
      <c r="F552">
        <v>56</v>
      </c>
      <c r="G552">
        <v>16</v>
      </c>
      <c r="H552" t="s">
        <v>28</v>
      </c>
      <c r="I552">
        <v>56</v>
      </c>
      <c r="J552">
        <v>300.00370502471901</v>
      </c>
      <c r="K552" s="2">
        <f>AVERAGE(J552:J561)</f>
        <v>107.15313234329206</v>
      </c>
      <c r="L552" s="2">
        <f>COUNTIF(H552:H561,"Optimal")</f>
        <v>7</v>
      </c>
      <c r="M552" s="2">
        <f>AVERAGE(N552:N561)</f>
        <v>25.877597218853584</v>
      </c>
      <c r="N552" s="2">
        <f>(F552-E552)*100/F552</f>
        <v>85.714285714285708</v>
      </c>
      <c r="O552" s="2"/>
    </row>
    <row r="553" spans="1:15" hidden="1" x14ac:dyDescent="0.2">
      <c r="A553" t="s">
        <v>99</v>
      </c>
      <c r="B553" t="str">
        <f>RIGHT( A553, LEN(A553)-FIND("/p",A553))</f>
        <v>p40100/p40100-12.txt</v>
      </c>
      <c r="C553" t="str">
        <f>LEFT(B553,FIND("/",B553) -1 )</f>
        <v>p40100</v>
      </c>
      <c r="D553" t="s">
        <v>5</v>
      </c>
      <c r="E553">
        <v>11</v>
      </c>
      <c r="F553">
        <v>11</v>
      </c>
      <c r="G553">
        <v>11</v>
      </c>
      <c r="H553" t="s">
        <v>2</v>
      </c>
      <c r="I553">
        <v>62</v>
      </c>
      <c r="J553">
        <v>26.3977980613708</v>
      </c>
      <c r="K553" s="2"/>
      <c r="L553" s="2"/>
      <c r="M553" s="2"/>
      <c r="N553" s="2">
        <f>(F553-E553)*100/F553</f>
        <v>0</v>
      </c>
      <c r="O553" s="2"/>
    </row>
    <row r="554" spans="1:15" hidden="1" x14ac:dyDescent="0.2">
      <c r="A554" t="s">
        <v>100</v>
      </c>
      <c r="B554" t="str">
        <f>RIGHT( A554, LEN(A554)-FIND("/p",A554))</f>
        <v>p40100/p40100-13.txt</v>
      </c>
      <c r="C554" t="str">
        <f>LEFT(B554,FIND("/",B554) -1 )</f>
        <v>p40100</v>
      </c>
      <c r="D554" t="s">
        <v>5</v>
      </c>
      <c r="E554">
        <v>12</v>
      </c>
      <c r="F554">
        <v>12</v>
      </c>
      <c r="G554">
        <v>12</v>
      </c>
      <c r="H554" t="s">
        <v>2</v>
      </c>
      <c r="I554">
        <v>59</v>
      </c>
      <c r="J554">
        <v>13.1779260635375</v>
      </c>
      <c r="K554" s="2"/>
      <c r="L554" s="2"/>
      <c r="M554" s="2"/>
      <c r="N554" s="2">
        <f>(F554-E554)*100/F554</f>
        <v>0</v>
      </c>
      <c r="O554" s="2"/>
    </row>
    <row r="555" spans="1:15" hidden="1" x14ac:dyDescent="0.2">
      <c r="A555" t="s">
        <v>101</v>
      </c>
      <c r="B555" t="str">
        <f>RIGHT( A555, LEN(A555)-FIND("/p",A555))</f>
        <v>p40100/p40100-14.txt</v>
      </c>
      <c r="C555" t="str">
        <f>LEFT(B555,FIND("/",B555) -1 )</f>
        <v>p40100</v>
      </c>
      <c r="D555" t="s">
        <v>5</v>
      </c>
      <c r="E555">
        <v>12</v>
      </c>
      <c r="F555">
        <v>12</v>
      </c>
      <c r="G555">
        <v>12</v>
      </c>
      <c r="H555" t="s">
        <v>2</v>
      </c>
      <c r="I555">
        <v>61</v>
      </c>
      <c r="J555">
        <v>11.6233019828796</v>
      </c>
      <c r="K555" s="2"/>
      <c r="L555" s="2"/>
      <c r="M555" s="2"/>
      <c r="N555" s="2">
        <f>(F555-E555)*100/F555</f>
        <v>0</v>
      </c>
      <c r="O555" s="2"/>
    </row>
    <row r="556" spans="1:15" hidden="1" x14ac:dyDescent="0.2">
      <c r="A556" t="s">
        <v>102</v>
      </c>
      <c r="B556" t="str">
        <f>RIGHT( A556, LEN(A556)-FIND("/p",A556))</f>
        <v>p40100/p40100-15.txt</v>
      </c>
      <c r="C556" t="str">
        <f>LEFT(B556,FIND("/",B556) -1 )</f>
        <v>p40100</v>
      </c>
      <c r="D556" t="s">
        <v>5</v>
      </c>
      <c r="E556">
        <v>8</v>
      </c>
      <c r="F556">
        <v>62</v>
      </c>
      <c r="G556">
        <v>16</v>
      </c>
      <c r="H556" t="s">
        <v>28</v>
      </c>
      <c r="I556">
        <v>62</v>
      </c>
      <c r="J556">
        <v>300.19070005416802</v>
      </c>
      <c r="K556" s="2"/>
      <c r="L556" s="2"/>
      <c r="M556" s="2"/>
      <c r="N556" s="2">
        <f>(F556-E556)*100/F556</f>
        <v>87.096774193548384</v>
      </c>
      <c r="O556" s="2"/>
    </row>
    <row r="557" spans="1:15" hidden="1" x14ac:dyDescent="0.2">
      <c r="A557" t="s">
        <v>103</v>
      </c>
      <c r="B557" t="str">
        <f>RIGHT( A557, LEN(A557)-FIND("/p",A557))</f>
        <v>p40100/p40100-16.txt</v>
      </c>
      <c r="C557" t="str">
        <f>LEFT(B557,FIND("/",B557) -1 )</f>
        <v>p40100</v>
      </c>
      <c r="D557" t="s">
        <v>5</v>
      </c>
      <c r="E557">
        <v>8</v>
      </c>
      <c r="F557">
        <v>57</v>
      </c>
      <c r="G557">
        <v>16</v>
      </c>
      <c r="H557" t="s">
        <v>28</v>
      </c>
      <c r="I557">
        <v>57</v>
      </c>
      <c r="J557">
        <v>300.01315903663601</v>
      </c>
      <c r="K557" s="2"/>
      <c r="L557" s="2"/>
      <c r="M557" s="2"/>
      <c r="N557" s="2">
        <f>(F557-E557)*100/F557</f>
        <v>85.964912280701753</v>
      </c>
      <c r="O557" s="2"/>
    </row>
    <row r="558" spans="1:15" hidden="1" x14ac:dyDescent="0.2">
      <c r="A558" t="s">
        <v>104</v>
      </c>
      <c r="B558" t="str">
        <f>RIGHT( A558, LEN(A558)-FIND("/p",A558))</f>
        <v>p40100/p40100-17.txt</v>
      </c>
      <c r="C558" t="str">
        <f>LEFT(B558,FIND("/",B558) -1 )</f>
        <v>p40100</v>
      </c>
      <c r="D558" t="s">
        <v>5</v>
      </c>
      <c r="E558">
        <v>14</v>
      </c>
      <c r="F558">
        <v>14</v>
      </c>
      <c r="G558">
        <v>14</v>
      </c>
      <c r="H558" t="s">
        <v>2</v>
      </c>
      <c r="I558">
        <v>62</v>
      </c>
      <c r="J558">
        <v>46.325896978378204</v>
      </c>
      <c r="K558" s="2"/>
      <c r="L558" s="2"/>
      <c r="M558" s="2"/>
      <c r="N558" s="2">
        <f>(F558-E558)*100/F558</f>
        <v>0</v>
      </c>
      <c r="O558" s="2"/>
    </row>
    <row r="559" spans="1:15" hidden="1" x14ac:dyDescent="0.2">
      <c r="A559" t="s">
        <v>105</v>
      </c>
      <c r="B559" t="str">
        <f>RIGHT( A559, LEN(A559)-FIND("/p",A559))</f>
        <v>p40100/p40100-18.txt</v>
      </c>
      <c r="C559" t="str">
        <f>LEFT(B559,FIND("/",B559) -1 )</f>
        <v>p40100</v>
      </c>
      <c r="D559" t="s">
        <v>5</v>
      </c>
      <c r="E559">
        <v>14</v>
      </c>
      <c r="F559">
        <v>14</v>
      </c>
      <c r="G559">
        <v>14</v>
      </c>
      <c r="H559" t="s">
        <v>2</v>
      </c>
      <c r="I559">
        <v>63</v>
      </c>
      <c r="J559">
        <v>11.692990064620901</v>
      </c>
      <c r="K559" s="2"/>
      <c r="L559" s="2"/>
      <c r="M559" s="2"/>
      <c r="N559" s="2">
        <f>(F559-E559)*100/F559</f>
        <v>0</v>
      </c>
      <c r="O559" s="2"/>
    </row>
    <row r="560" spans="1:15" hidden="1" x14ac:dyDescent="0.2">
      <c r="A560" t="s">
        <v>106</v>
      </c>
      <c r="B560" t="str">
        <f>RIGHT( A560, LEN(A560)-FIND("/p",A560))</f>
        <v>p40100/p40100-19.txt</v>
      </c>
      <c r="C560" t="str">
        <f>LEFT(B560,FIND("/",B560) -1 )</f>
        <v>p40100</v>
      </c>
      <c r="D560" t="s">
        <v>5</v>
      </c>
      <c r="E560">
        <v>12</v>
      </c>
      <c r="F560">
        <v>12</v>
      </c>
      <c r="G560">
        <v>12</v>
      </c>
      <c r="H560" t="s">
        <v>2</v>
      </c>
      <c r="I560">
        <v>65</v>
      </c>
      <c r="J560">
        <v>37.509041070938103</v>
      </c>
      <c r="K560" s="2"/>
      <c r="L560" s="2"/>
      <c r="M560" s="2"/>
      <c r="N560" s="2">
        <f>(F560-E560)*100/F560</f>
        <v>0</v>
      </c>
      <c r="O560" s="2"/>
    </row>
    <row r="561" spans="1:15" hidden="1" x14ac:dyDescent="0.2">
      <c r="A561" t="s">
        <v>107</v>
      </c>
      <c r="B561" t="str">
        <f>RIGHT( A561, LEN(A561)-FIND("/p",A561))</f>
        <v>p40100/p40100-20.txt</v>
      </c>
      <c r="C561" t="str">
        <f>LEFT(B561,FIND("/",B561) -1 )</f>
        <v>p40100</v>
      </c>
      <c r="D561" t="s">
        <v>5</v>
      </c>
      <c r="E561">
        <v>14</v>
      </c>
      <c r="F561">
        <v>14</v>
      </c>
      <c r="G561">
        <v>14</v>
      </c>
      <c r="H561" t="s">
        <v>2</v>
      </c>
      <c r="I561">
        <v>84</v>
      </c>
      <c r="J561">
        <v>24.5968050956726</v>
      </c>
      <c r="K561" s="2"/>
      <c r="L561" s="2"/>
      <c r="M561" s="2"/>
      <c r="N561" s="2">
        <f>(F561-E561)*100/F561</f>
        <v>0</v>
      </c>
      <c r="O561" s="2"/>
    </row>
    <row r="562" spans="1:15" hidden="1" x14ac:dyDescent="0.2">
      <c r="A562" t="s">
        <v>98</v>
      </c>
      <c r="B562" t="str">
        <f>RIGHT( A562, LEN(A562)-FIND("/p",A562))</f>
        <v>p40100/p40100-11.txt</v>
      </c>
      <c r="C562" t="str">
        <f>LEFT(B562,FIND("/",B562) -1 )</f>
        <v>p40100</v>
      </c>
      <c r="D562" t="s">
        <v>6</v>
      </c>
      <c r="E562">
        <v>0</v>
      </c>
      <c r="F562">
        <v>65</v>
      </c>
      <c r="G562">
        <v>16</v>
      </c>
      <c r="H562" t="s">
        <v>28</v>
      </c>
      <c r="I562">
        <v>65</v>
      </c>
      <c r="J562">
        <v>300.00359177589399</v>
      </c>
      <c r="K562" s="2">
        <f>AVERAGE(J562:J571)</f>
        <v>113.62884163856491</v>
      </c>
      <c r="L562" s="2">
        <f>COUNTIF(H562:H571,"Optimal")</f>
        <v>7</v>
      </c>
      <c r="M562" s="2">
        <f>AVERAGE(N562:N571)</f>
        <v>30</v>
      </c>
      <c r="N562" s="2">
        <f>(F562-E562)*100/F562</f>
        <v>100</v>
      </c>
      <c r="O562" s="2"/>
    </row>
    <row r="563" spans="1:15" hidden="1" x14ac:dyDescent="0.2">
      <c r="A563" t="s">
        <v>99</v>
      </c>
      <c r="B563" t="str">
        <f>RIGHT( A563, LEN(A563)-FIND("/p",A563))</f>
        <v>p40100/p40100-12.txt</v>
      </c>
      <c r="C563" t="str">
        <f>LEFT(B563,FIND("/",B563) -1 )</f>
        <v>p40100</v>
      </c>
      <c r="D563" t="s">
        <v>6</v>
      </c>
      <c r="E563">
        <v>11</v>
      </c>
      <c r="F563">
        <v>11</v>
      </c>
      <c r="G563">
        <v>11</v>
      </c>
      <c r="H563" t="s">
        <v>2</v>
      </c>
      <c r="I563">
        <v>63</v>
      </c>
      <c r="J563">
        <v>24.2059230804443</v>
      </c>
      <c r="K563" s="2"/>
      <c r="L563" s="2"/>
      <c r="M563" s="2"/>
      <c r="N563" s="2">
        <f>(F563-E563)*100/F563</f>
        <v>0</v>
      </c>
      <c r="O563" s="2"/>
    </row>
    <row r="564" spans="1:15" hidden="1" x14ac:dyDescent="0.2">
      <c r="A564" t="s">
        <v>100</v>
      </c>
      <c r="B564" t="str">
        <f>RIGHT( A564, LEN(A564)-FIND("/p",A564))</f>
        <v>p40100/p40100-13.txt</v>
      </c>
      <c r="C564" t="str">
        <f>LEFT(B564,FIND("/",B564) -1 )</f>
        <v>p40100</v>
      </c>
      <c r="D564" t="s">
        <v>6</v>
      </c>
      <c r="E564">
        <v>0</v>
      </c>
      <c r="F564">
        <v>59</v>
      </c>
      <c r="G564">
        <v>15</v>
      </c>
      <c r="H564" t="s">
        <v>28</v>
      </c>
      <c r="I564">
        <v>59</v>
      </c>
      <c r="J564">
        <v>300.18634796142499</v>
      </c>
      <c r="K564" s="2"/>
      <c r="L564" s="2"/>
      <c r="M564" s="2"/>
      <c r="N564" s="2">
        <f>(F564-E564)*100/F564</f>
        <v>100</v>
      </c>
      <c r="O564" s="2"/>
    </row>
    <row r="565" spans="1:15" hidden="1" x14ac:dyDescent="0.2">
      <c r="A565" t="s">
        <v>101</v>
      </c>
      <c r="B565" t="str">
        <f>RIGHT( A565, LEN(A565)-FIND("/p",A565))</f>
        <v>p40100/p40100-14.txt</v>
      </c>
      <c r="C565" t="str">
        <f>LEFT(B565,FIND("/",B565) -1 )</f>
        <v>p40100</v>
      </c>
      <c r="D565" t="s">
        <v>6</v>
      </c>
      <c r="E565">
        <v>12</v>
      </c>
      <c r="F565">
        <v>12</v>
      </c>
      <c r="G565">
        <v>12</v>
      </c>
      <c r="H565" t="s">
        <v>2</v>
      </c>
      <c r="I565">
        <v>65</v>
      </c>
      <c r="J565">
        <v>10.2851359844207</v>
      </c>
      <c r="K565" s="2"/>
      <c r="L565" s="2"/>
      <c r="M565" s="2"/>
      <c r="N565" s="2">
        <f>(F565-E565)*100/F565</f>
        <v>0</v>
      </c>
      <c r="O565" s="2"/>
    </row>
    <row r="566" spans="1:15" hidden="1" x14ac:dyDescent="0.2">
      <c r="A566" t="s">
        <v>102</v>
      </c>
      <c r="B566" t="str">
        <f>RIGHT( A566, LEN(A566)-FIND("/p",A566))</f>
        <v>p40100/p40100-15.txt</v>
      </c>
      <c r="C566" t="str">
        <f>LEFT(B566,FIND("/",B566) -1 )</f>
        <v>p40100</v>
      </c>
      <c r="D566" t="s">
        <v>6</v>
      </c>
      <c r="E566">
        <v>0</v>
      </c>
      <c r="F566">
        <v>64</v>
      </c>
      <c r="G566">
        <v>16</v>
      </c>
      <c r="H566" t="s">
        <v>28</v>
      </c>
      <c r="I566">
        <v>64</v>
      </c>
      <c r="J566">
        <v>300.00390481948801</v>
      </c>
      <c r="K566" s="2"/>
      <c r="L566" s="2"/>
      <c r="M566" s="2"/>
      <c r="N566" s="2">
        <f>(F566-E566)*100/F566</f>
        <v>100</v>
      </c>
      <c r="O566" s="2"/>
    </row>
    <row r="567" spans="1:15" hidden="1" x14ac:dyDescent="0.2">
      <c r="A567" t="s">
        <v>103</v>
      </c>
      <c r="B567" t="str">
        <f>RIGHT( A567, LEN(A567)-FIND("/p",A567))</f>
        <v>p40100/p40100-16.txt</v>
      </c>
      <c r="C567" t="str">
        <f>LEFT(B567,FIND("/",B567) -1 )</f>
        <v>p40100</v>
      </c>
      <c r="D567" t="s">
        <v>6</v>
      </c>
      <c r="E567">
        <v>13</v>
      </c>
      <c r="F567">
        <v>13</v>
      </c>
      <c r="G567">
        <v>13</v>
      </c>
      <c r="H567" t="s">
        <v>2</v>
      </c>
      <c r="I567">
        <v>50</v>
      </c>
      <c r="J567">
        <v>27.350749015808098</v>
      </c>
      <c r="K567" s="2"/>
      <c r="L567" s="2"/>
      <c r="M567" s="2"/>
      <c r="N567" s="2">
        <f>(F567-E567)*100/F567</f>
        <v>0</v>
      </c>
      <c r="O567" s="2"/>
    </row>
    <row r="568" spans="1:15" hidden="1" x14ac:dyDescent="0.2">
      <c r="A568" t="s">
        <v>104</v>
      </c>
      <c r="B568" t="str">
        <f>RIGHT( A568, LEN(A568)-FIND("/p",A568))</f>
        <v>p40100/p40100-17.txt</v>
      </c>
      <c r="C568" t="str">
        <f>LEFT(B568,FIND("/",B568) -1 )</f>
        <v>p40100</v>
      </c>
      <c r="D568" t="s">
        <v>6</v>
      </c>
      <c r="E568">
        <v>14</v>
      </c>
      <c r="F568">
        <v>14</v>
      </c>
      <c r="G568">
        <v>14</v>
      </c>
      <c r="H568" t="s">
        <v>2</v>
      </c>
      <c r="I568">
        <v>57</v>
      </c>
      <c r="J568">
        <v>84.308601856231604</v>
      </c>
      <c r="K568" s="2"/>
      <c r="L568" s="2"/>
      <c r="M568" s="2"/>
      <c r="N568" s="2">
        <f>(F568-E568)*100/F568</f>
        <v>0</v>
      </c>
      <c r="O568" s="2"/>
    </row>
    <row r="569" spans="1:15" hidden="1" x14ac:dyDescent="0.2">
      <c r="A569" t="s">
        <v>105</v>
      </c>
      <c r="B569" t="str">
        <f>RIGHT( A569, LEN(A569)-FIND("/p",A569))</f>
        <v>p40100/p40100-18.txt</v>
      </c>
      <c r="C569" t="str">
        <f>LEFT(B569,FIND("/",B569) -1 )</f>
        <v>p40100</v>
      </c>
      <c r="D569" t="s">
        <v>6</v>
      </c>
      <c r="E569">
        <v>14</v>
      </c>
      <c r="F569">
        <v>14</v>
      </c>
      <c r="G569">
        <v>14</v>
      </c>
      <c r="H569" t="s">
        <v>2</v>
      </c>
      <c r="I569">
        <v>65</v>
      </c>
      <c r="J569">
        <v>12.148824930190999</v>
      </c>
      <c r="K569" s="2"/>
      <c r="L569" s="2"/>
      <c r="M569" s="2"/>
      <c r="N569" s="2">
        <f>(F569-E569)*100/F569</f>
        <v>0</v>
      </c>
      <c r="O569" s="2"/>
    </row>
    <row r="570" spans="1:15" hidden="1" x14ac:dyDescent="0.2">
      <c r="A570" t="s">
        <v>106</v>
      </c>
      <c r="B570" t="str">
        <f>RIGHT( A570, LEN(A570)-FIND("/p",A570))</f>
        <v>p40100/p40100-19.txt</v>
      </c>
      <c r="C570" t="str">
        <f>LEFT(B570,FIND("/",B570) -1 )</f>
        <v>p40100</v>
      </c>
      <c r="D570" t="s">
        <v>6</v>
      </c>
      <c r="E570">
        <v>12</v>
      </c>
      <c r="F570">
        <v>12</v>
      </c>
      <c r="G570">
        <v>12</v>
      </c>
      <c r="H570" t="s">
        <v>2</v>
      </c>
      <c r="I570">
        <v>65</v>
      </c>
      <c r="J570">
        <v>37.188941955566399</v>
      </c>
      <c r="K570" s="2"/>
      <c r="L570" s="2"/>
      <c r="M570" s="2"/>
      <c r="N570" s="2">
        <f>(F570-E570)*100/F570</f>
        <v>0</v>
      </c>
      <c r="O570" s="2"/>
    </row>
    <row r="571" spans="1:15" hidden="1" x14ac:dyDescent="0.2">
      <c r="A571" t="s">
        <v>107</v>
      </c>
      <c r="B571" t="str">
        <f>RIGHT( A571, LEN(A571)-FIND("/p",A571))</f>
        <v>p40100/p40100-20.txt</v>
      </c>
      <c r="C571" t="str">
        <f>LEFT(B571,FIND("/",B571) -1 )</f>
        <v>p40100</v>
      </c>
      <c r="D571" t="s">
        <v>6</v>
      </c>
      <c r="E571">
        <v>14</v>
      </c>
      <c r="F571">
        <v>14</v>
      </c>
      <c r="G571">
        <v>14</v>
      </c>
      <c r="H571" t="s">
        <v>2</v>
      </c>
      <c r="I571">
        <v>84</v>
      </c>
      <c r="J571">
        <v>40.606395006179802</v>
      </c>
      <c r="K571" s="2"/>
      <c r="L571" s="2"/>
      <c r="M571" s="2"/>
      <c r="N571" s="2">
        <f>(F571-E571)*100/F571</f>
        <v>0</v>
      </c>
      <c r="O571" s="2"/>
    </row>
    <row r="572" spans="1:15" hidden="1" x14ac:dyDescent="0.2">
      <c r="A572" t="s">
        <v>98</v>
      </c>
      <c r="B572" t="str">
        <f>RIGHT( A572, LEN(A572)-FIND("/p",A572))</f>
        <v>p40100/p40100-11.txt</v>
      </c>
      <c r="C572" t="str">
        <f>LEFT(B572,FIND("/",B572) -1 )</f>
        <v>p40100</v>
      </c>
      <c r="D572" t="s">
        <v>7</v>
      </c>
      <c r="E572">
        <v>0</v>
      </c>
      <c r="F572">
        <v>65</v>
      </c>
      <c r="G572">
        <v>23</v>
      </c>
      <c r="H572" t="s">
        <v>28</v>
      </c>
      <c r="I572">
        <v>65</v>
      </c>
      <c r="J572">
        <v>300.004778861999</v>
      </c>
      <c r="K572" s="2">
        <f>AVERAGE(J572:J581)</f>
        <v>179.47075922489134</v>
      </c>
      <c r="L572" s="2">
        <f>COUNTIF(H572:H581,"Optimal")</f>
        <v>6</v>
      </c>
      <c r="M572" s="2">
        <f>AVERAGE(N572:N581)</f>
        <v>36.19047619047619</v>
      </c>
      <c r="N572" s="2">
        <f>(F572-E572)*100/F572</f>
        <v>100</v>
      </c>
      <c r="O572" s="2"/>
    </row>
    <row r="573" spans="1:15" hidden="1" x14ac:dyDescent="0.2">
      <c r="A573" t="s">
        <v>99</v>
      </c>
      <c r="B573" t="str">
        <f>RIGHT( A573, LEN(A573)-FIND("/p",A573))</f>
        <v>p40100/p40100-12.txt</v>
      </c>
      <c r="C573" t="str">
        <f>LEFT(B573,FIND("/",B573) -1 )</f>
        <v>p40100</v>
      </c>
      <c r="D573" t="s">
        <v>7</v>
      </c>
      <c r="E573">
        <v>11</v>
      </c>
      <c r="F573">
        <v>11</v>
      </c>
      <c r="G573">
        <v>11</v>
      </c>
      <c r="H573" t="s">
        <v>2</v>
      </c>
      <c r="I573">
        <v>64</v>
      </c>
      <c r="J573">
        <v>201.93286180496199</v>
      </c>
      <c r="K573" s="2"/>
      <c r="L573" s="2"/>
      <c r="M573" s="2"/>
      <c r="N573" s="2">
        <f>(F573-E573)*100/F573</f>
        <v>0</v>
      </c>
      <c r="O573" s="2"/>
    </row>
    <row r="574" spans="1:15" hidden="1" x14ac:dyDescent="0.2">
      <c r="A574" t="s">
        <v>100</v>
      </c>
      <c r="B574" t="str">
        <f>RIGHT( A574, LEN(A574)-FIND("/p",A574))</f>
        <v>p40100/p40100-13.txt</v>
      </c>
      <c r="C574" t="str">
        <f>LEFT(B574,FIND("/",B574) -1 )</f>
        <v>p40100</v>
      </c>
      <c r="D574" t="s">
        <v>7</v>
      </c>
      <c r="E574">
        <v>12</v>
      </c>
      <c r="F574">
        <v>12</v>
      </c>
      <c r="G574">
        <v>12</v>
      </c>
      <c r="H574" t="s">
        <v>2</v>
      </c>
      <c r="I574">
        <v>51</v>
      </c>
      <c r="J574">
        <v>72.356944084167395</v>
      </c>
      <c r="K574" s="2"/>
      <c r="L574" s="2"/>
      <c r="M574" s="2"/>
      <c r="N574" s="2">
        <f>(F574-E574)*100/F574</f>
        <v>0</v>
      </c>
      <c r="O574" s="2"/>
    </row>
    <row r="575" spans="1:15" hidden="1" x14ac:dyDescent="0.2">
      <c r="A575" t="s">
        <v>101</v>
      </c>
      <c r="B575" t="str">
        <f>RIGHT( A575, LEN(A575)-FIND("/p",A575))</f>
        <v>p40100/p40100-14.txt</v>
      </c>
      <c r="C575" t="str">
        <f>LEFT(B575,FIND("/",B575) -1 )</f>
        <v>p40100</v>
      </c>
      <c r="D575" t="s">
        <v>7</v>
      </c>
      <c r="E575">
        <v>12</v>
      </c>
      <c r="F575">
        <v>12</v>
      </c>
      <c r="G575">
        <v>12</v>
      </c>
      <c r="H575" t="s">
        <v>2</v>
      </c>
      <c r="I575">
        <v>65</v>
      </c>
      <c r="J575">
        <v>185.68422007560699</v>
      </c>
      <c r="K575" s="2"/>
      <c r="L575" s="2"/>
      <c r="M575" s="2"/>
      <c r="N575" s="2">
        <f>(F575-E575)*100/F575</f>
        <v>0</v>
      </c>
      <c r="O575" s="2"/>
    </row>
    <row r="576" spans="1:15" hidden="1" x14ac:dyDescent="0.2">
      <c r="A576" t="s">
        <v>102</v>
      </c>
      <c r="B576" t="str">
        <f>RIGHT( A576, LEN(A576)-FIND("/p",A576))</f>
        <v>p40100/p40100-15.txt</v>
      </c>
      <c r="C576" t="str">
        <f>LEFT(B576,FIND("/",B576) -1 )</f>
        <v>p40100</v>
      </c>
      <c r="D576" t="s">
        <v>7</v>
      </c>
      <c r="E576">
        <v>13</v>
      </c>
      <c r="F576">
        <v>13</v>
      </c>
      <c r="G576">
        <v>13</v>
      </c>
      <c r="H576" t="s">
        <v>2</v>
      </c>
      <c r="I576">
        <v>72</v>
      </c>
      <c r="J576">
        <v>65.606102943420396</v>
      </c>
      <c r="K576" s="2"/>
      <c r="L576" s="2"/>
      <c r="M576" s="2"/>
      <c r="N576" s="2">
        <f>(F576-E576)*100/F576</f>
        <v>0</v>
      </c>
      <c r="O576" s="2"/>
    </row>
    <row r="577" spans="1:15" hidden="1" x14ac:dyDescent="0.2">
      <c r="A577" t="s">
        <v>103</v>
      </c>
      <c r="B577" t="str">
        <f>RIGHT( A577, LEN(A577)-FIND("/p",A577))</f>
        <v>p40100/p40100-16.txt</v>
      </c>
      <c r="C577" t="str">
        <f>LEFT(B577,FIND("/",B577) -1 )</f>
        <v>p40100</v>
      </c>
      <c r="D577" t="s">
        <v>7</v>
      </c>
      <c r="E577">
        <v>8</v>
      </c>
      <c r="F577">
        <v>21</v>
      </c>
      <c r="G577">
        <v>16</v>
      </c>
      <c r="H577" t="s">
        <v>28</v>
      </c>
      <c r="I577">
        <v>57</v>
      </c>
      <c r="J577">
        <v>300.00379300117402</v>
      </c>
      <c r="K577" s="2"/>
      <c r="L577" s="2"/>
      <c r="M577" s="2"/>
      <c r="N577" s="2">
        <f>(F577-E577)*100/F577</f>
        <v>61.904761904761905</v>
      </c>
      <c r="O577" s="2"/>
    </row>
    <row r="578" spans="1:15" hidden="1" x14ac:dyDescent="0.2">
      <c r="A578" t="s">
        <v>104</v>
      </c>
      <c r="B578" t="str">
        <f>RIGHT( A578, LEN(A578)-FIND("/p",A578))</f>
        <v>p40100/p40100-17.txt</v>
      </c>
      <c r="C578" t="str">
        <f>LEFT(B578,FIND("/",B578) -1 )</f>
        <v>p40100</v>
      </c>
      <c r="D578" t="s">
        <v>7</v>
      </c>
      <c r="E578">
        <v>0</v>
      </c>
      <c r="F578">
        <v>55</v>
      </c>
      <c r="G578">
        <v>20</v>
      </c>
      <c r="H578" t="s">
        <v>28</v>
      </c>
      <c r="I578">
        <v>55</v>
      </c>
      <c r="J578">
        <v>300.00455117225601</v>
      </c>
      <c r="K578" s="2"/>
      <c r="L578" s="2"/>
      <c r="M578" s="2"/>
      <c r="N578" s="2">
        <f>(F578-E578)*100/F578</f>
        <v>100</v>
      </c>
      <c r="O578" s="2"/>
    </row>
    <row r="579" spans="1:15" hidden="1" x14ac:dyDescent="0.2">
      <c r="A579" t="s">
        <v>105</v>
      </c>
      <c r="B579" t="str">
        <f>RIGHT( A579, LEN(A579)-FIND("/p",A579))</f>
        <v>p40100/p40100-18.txt</v>
      </c>
      <c r="C579" t="str">
        <f>LEFT(B579,FIND("/",B579) -1 )</f>
        <v>p40100</v>
      </c>
      <c r="D579" t="s">
        <v>7</v>
      </c>
      <c r="E579">
        <v>0</v>
      </c>
      <c r="F579">
        <v>65</v>
      </c>
      <c r="G579">
        <v>23</v>
      </c>
      <c r="H579" t="s">
        <v>28</v>
      </c>
      <c r="I579">
        <v>65</v>
      </c>
      <c r="J579">
        <v>300.00589799880902</v>
      </c>
      <c r="K579" s="2"/>
      <c r="L579" s="2"/>
      <c r="M579" s="2"/>
      <c r="N579" s="2">
        <f>(F579-E579)*100/F579</f>
        <v>100</v>
      </c>
      <c r="O579" s="2"/>
    </row>
    <row r="580" spans="1:15" hidden="1" x14ac:dyDescent="0.2">
      <c r="A580" t="s">
        <v>106</v>
      </c>
      <c r="B580" t="str">
        <f>RIGHT( A580, LEN(A580)-FIND("/p",A580))</f>
        <v>p40100/p40100-19.txt</v>
      </c>
      <c r="C580" t="str">
        <f>LEFT(B580,FIND("/",B580) -1 )</f>
        <v>p40100</v>
      </c>
      <c r="D580" t="s">
        <v>7</v>
      </c>
      <c r="E580">
        <v>12</v>
      </c>
      <c r="F580">
        <v>12</v>
      </c>
      <c r="G580">
        <v>12</v>
      </c>
      <c r="H580" t="s">
        <v>2</v>
      </c>
      <c r="I580">
        <v>65</v>
      </c>
      <c r="J580">
        <v>44.539250135421703</v>
      </c>
      <c r="K580" s="2"/>
      <c r="L580" s="2"/>
      <c r="M580" s="2"/>
      <c r="N580" s="2">
        <f>(F580-E580)*100/F580</f>
        <v>0</v>
      </c>
      <c r="O580" s="2"/>
    </row>
    <row r="581" spans="1:15" hidden="1" x14ac:dyDescent="0.2">
      <c r="A581" t="s">
        <v>107</v>
      </c>
      <c r="B581" t="str">
        <f>RIGHT( A581, LEN(A581)-FIND("/p",A581))</f>
        <v>p40100/p40100-20.txt</v>
      </c>
      <c r="C581" t="str">
        <f>LEFT(B581,FIND("/",B581) -1 )</f>
        <v>p40100</v>
      </c>
      <c r="D581" t="s">
        <v>7</v>
      </c>
      <c r="E581">
        <v>14</v>
      </c>
      <c r="F581">
        <v>14</v>
      </c>
      <c r="G581">
        <v>14</v>
      </c>
      <c r="H581" t="s">
        <v>2</v>
      </c>
      <c r="I581">
        <v>84</v>
      </c>
      <c r="J581">
        <v>24.569192171096802</v>
      </c>
      <c r="K581" s="2"/>
      <c r="L581" s="2"/>
      <c r="M581" s="2"/>
      <c r="N581" s="2">
        <f>(F581-E581)*100/F581</f>
        <v>0</v>
      </c>
      <c r="O581" s="2"/>
    </row>
    <row r="582" spans="1:15" hidden="1" x14ac:dyDescent="0.2">
      <c r="A582" t="s">
        <v>98</v>
      </c>
      <c r="B582" t="str">
        <f>RIGHT( A582, LEN(A582)-FIND("/p",A582))</f>
        <v>p40100/p40100-11.txt</v>
      </c>
      <c r="C582" t="str">
        <f>LEFT(B582,FIND("/",B582) -1 )</f>
        <v>p40100</v>
      </c>
      <c r="D582" t="s">
        <v>3</v>
      </c>
      <c r="E582">
        <v>12</v>
      </c>
      <c r="F582">
        <v>12</v>
      </c>
      <c r="G582">
        <v>12</v>
      </c>
      <c r="H582" t="s">
        <v>2</v>
      </c>
      <c r="I582">
        <v>57</v>
      </c>
      <c r="J582">
        <v>8.1344079971313406</v>
      </c>
      <c r="K582" s="2">
        <f>AVERAGE(J582:J591)</f>
        <v>17.577842903137174</v>
      </c>
      <c r="L582" s="2">
        <f>COUNTIF(H582:H591,"Optimal")</f>
        <v>10</v>
      </c>
      <c r="M582" s="2">
        <f>AVERAGE(N582:N591)</f>
        <v>0</v>
      </c>
      <c r="N582" s="2">
        <f>(F582-E582)*100/F582</f>
        <v>0</v>
      </c>
      <c r="O582" s="2"/>
    </row>
    <row r="583" spans="1:15" hidden="1" x14ac:dyDescent="0.2">
      <c r="A583" t="s">
        <v>99</v>
      </c>
      <c r="B583" t="str">
        <f>RIGHT( A583, LEN(A583)-FIND("/p",A583))</f>
        <v>p40100/p40100-12.txt</v>
      </c>
      <c r="C583" t="str">
        <f>LEFT(B583,FIND("/",B583) -1 )</f>
        <v>p40100</v>
      </c>
      <c r="D583" t="s">
        <v>3</v>
      </c>
      <c r="E583">
        <v>11</v>
      </c>
      <c r="F583">
        <v>11</v>
      </c>
      <c r="G583">
        <v>11</v>
      </c>
      <c r="H583" t="s">
        <v>2</v>
      </c>
      <c r="I583">
        <v>64</v>
      </c>
      <c r="J583">
        <v>24.529454946517902</v>
      </c>
      <c r="K583" s="2"/>
      <c r="L583" s="2"/>
      <c r="M583" s="2"/>
      <c r="N583" s="2">
        <f>(F583-E583)*100/F583</f>
        <v>0</v>
      </c>
      <c r="O583" s="2"/>
    </row>
    <row r="584" spans="1:15" hidden="1" x14ac:dyDescent="0.2">
      <c r="A584" t="s">
        <v>100</v>
      </c>
      <c r="B584" t="str">
        <f>RIGHT( A584, LEN(A584)-FIND("/p",A584))</f>
        <v>p40100/p40100-13.txt</v>
      </c>
      <c r="C584" t="str">
        <f>LEFT(B584,FIND("/",B584) -1 )</f>
        <v>p40100</v>
      </c>
      <c r="D584" t="s">
        <v>3</v>
      </c>
      <c r="E584">
        <v>12</v>
      </c>
      <c r="F584">
        <v>12</v>
      </c>
      <c r="G584">
        <v>12</v>
      </c>
      <c r="H584" t="s">
        <v>2</v>
      </c>
      <c r="I584">
        <v>59</v>
      </c>
      <c r="J584">
        <v>13.8864271640777</v>
      </c>
      <c r="K584" s="2"/>
      <c r="L584" s="2"/>
      <c r="M584" s="2"/>
      <c r="N584" s="2">
        <f>(F584-E584)*100/F584</f>
        <v>0</v>
      </c>
      <c r="O584" s="2"/>
    </row>
    <row r="585" spans="1:15" hidden="1" x14ac:dyDescent="0.2">
      <c r="A585" t="s">
        <v>101</v>
      </c>
      <c r="B585" t="str">
        <f>RIGHT( A585, LEN(A585)-FIND("/p",A585))</f>
        <v>p40100/p40100-14.txt</v>
      </c>
      <c r="C585" t="str">
        <f>LEFT(B585,FIND("/",B585) -1 )</f>
        <v>p40100</v>
      </c>
      <c r="D585" t="s">
        <v>3</v>
      </c>
      <c r="E585">
        <v>12</v>
      </c>
      <c r="F585">
        <v>12</v>
      </c>
      <c r="G585">
        <v>12</v>
      </c>
      <c r="H585" t="s">
        <v>2</v>
      </c>
      <c r="I585">
        <v>65</v>
      </c>
      <c r="J585">
        <v>8.6082580089569092</v>
      </c>
      <c r="K585" s="2"/>
      <c r="L585" s="2"/>
      <c r="M585" s="2"/>
      <c r="N585" s="2">
        <f>(F585-E585)*100/F585</f>
        <v>0</v>
      </c>
      <c r="O585" s="2"/>
    </row>
    <row r="586" spans="1:15" hidden="1" x14ac:dyDescent="0.2">
      <c r="A586" t="s">
        <v>102</v>
      </c>
      <c r="B586" t="str">
        <f>RIGHT( A586, LEN(A586)-FIND("/p",A586))</f>
        <v>p40100/p40100-15.txt</v>
      </c>
      <c r="C586" t="str">
        <f>LEFT(B586,FIND("/",B586) -1 )</f>
        <v>p40100</v>
      </c>
      <c r="D586" t="s">
        <v>3</v>
      </c>
      <c r="E586">
        <v>13</v>
      </c>
      <c r="F586">
        <v>13</v>
      </c>
      <c r="G586">
        <v>13</v>
      </c>
      <c r="H586" t="s">
        <v>2</v>
      </c>
      <c r="I586">
        <v>66</v>
      </c>
      <c r="J586">
        <v>9.0134911537170392</v>
      </c>
      <c r="K586" s="2"/>
      <c r="L586" s="2"/>
      <c r="M586" s="2"/>
      <c r="N586" s="2">
        <f>(F586-E586)*100/F586</f>
        <v>0</v>
      </c>
      <c r="O586" s="2"/>
    </row>
    <row r="587" spans="1:15" hidden="1" x14ac:dyDescent="0.2">
      <c r="A587" t="s">
        <v>103</v>
      </c>
      <c r="B587" t="str">
        <f>RIGHT( A587, LEN(A587)-FIND("/p",A587))</f>
        <v>p40100/p40100-16.txt</v>
      </c>
      <c r="C587" t="str">
        <f>LEFT(B587,FIND("/",B587) -1 )</f>
        <v>p40100</v>
      </c>
      <c r="D587" t="s">
        <v>3</v>
      </c>
      <c r="E587">
        <v>13</v>
      </c>
      <c r="F587">
        <v>13</v>
      </c>
      <c r="G587">
        <v>13</v>
      </c>
      <c r="H587" t="s">
        <v>2</v>
      </c>
      <c r="I587">
        <v>57</v>
      </c>
      <c r="J587">
        <v>24.134748935699399</v>
      </c>
      <c r="K587" s="2"/>
      <c r="L587" s="2"/>
      <c r="M587" s="2"/>
      <c r="N587" s="2">
        <f>(F587-E587)*100/F587</f>
        <v>0</v>
      </c>
      <c r="O587" s="2"/>
    </row>
    <row r="588" spans="1:15" hidden="1" x14ac:dyDescent="0.2">
      <c r="A588" t="s">
        <v>104</v>
      </c>
      <c r="B588" t="str">
        <f>RIGHT( A588, LEN(A588)-FIND("/p",A588))</f>
        <v>p40100/p40100-17.txt</v>
      </c>
      <c r="C588" t="str">
        <f>LEFT(B588,FIND("/",B588) -1 )</f>
        <v>p40100</v>
      </c>
      <c r="D588" t="s">
        <v>3</v>
      </c>
      <c r="E588">
        <v>14</v>
      </c>
      <c r="F588">
        <v>14</v>
      </c>
      <c r="G588">
        <v>14</v>
      </c>
      <c r="H588" t="s">
        <v>2</v>
      </c>
      <c r="I588">
        <v>54</v>
      </c>
      <c r="J588">
        <v>46.1756138801574</v>
      </c>
      <c r="K588" s="2"/>
      <c r="L588" s="2"/>
      <c r="M588" s="2"/>
      <c r="N588" s="2">
        <f>(F588-E588)*100/F588</f>
        <v>0</v>
      </c>
      <c r="O588" s="2"/>
    </row>
    <row r="589" spans="1:15" hidden="1" x14ac:dyDescent="0.2">
      <c r="A589" t="s">
        <v>105</v>
      </c>
      <c r="B589" t="str">
        <f>RIGHT( A589, LEN(A589)-FIND("/p",A589))</f>
        <v>p40100/p40100-18.txt</v>
      </c>
      <c r="C589" t="str">
        <f>LEFT(B589,FIND("/",B589) -1 )</f>
        <v>p40100</v>
      </c>
      <c r="D589" t="s">
        <v>3</v>
      </c>
      <c r="E589">
        <v>14</v>
      </c>
      <c r="F589">
        <v>14</v>
      </c>
      <c r="G589">
        <v>14</v>
      </c>
      <c r="H589" t="s">
        <v>2</v>
      </c>
      <c r="I589">
        <v>65</v>
      </c>
      <c r="J589">
        <v>10.3432600498199</v>
      </c>
      <c r="K589" s="2"/>
      <c r="L589" s="2"/>
      <c r="M589" s="2"/>
      <c r="N589" s="2">
        <f>(F589-E589)*100/F589</f>
        <v>0</v>
      </c>
      <c r="O589" s="2"/>
    </row>
    <row r="590" spans="1:15" hidden="1" x14ac:dyDescent="0.2">
      <c r="A590" t="s">
        <v>106</v>
      </c>
      <c r="B590" t="str">
        <f>RIGHT( A590, LEN(A590)-FIND("/p",A590))</f>
        <v>p40100/p40100-19.txt</v>
      </c>
      <c r="C590" t="str">
        <f>LEFT(B590,FIND("/",B590) -1 )</f>
        <v>p40100</v>
      </c>
      <c r="D590" t="s">
        <v>3</v>
      </c>
      <c r="E590">
        <v>12</v>
      </c>
      <c r="F590">
        <v>12</v>
      </c>
      <c r="G590">
        <v>12</v>
      </c>
      <c r="H590" t="s">
        <v>2</v>
      </c>
      <c r="I590">
        <v>65</v>
      </c>
      <c r="J590">
        <v>22.906327962875299</v>
      </c>
      <c r="K590" s="2"/>
      <c r="L590" s="2"/>
      <c r="M590" s="2"/>
      <c r="N590" s="2">
        <f>(F590-E590)*100/F590</f>
        <v>0</v>
      </c>
      <c r="O590" s="2"/>
    </row>
    <row r="591" spans="1:15" hidden="1" x14ac:dyDescent="0.2">
      <c r="A591" t="s">
        <v>107</v>
      </c>
      <c r="B591" t="str">
        <f>RIGHT( A591, LEN(A591)-FIND("/p",A591))</f>
        <v>p40100/p40100-20.txt</v>
      </c>
      <c r="C591" t="str">
        <f>LEFT(B591,FIND("/",B591) -1 )</f>
        <v>p40100</v>
      </c>
      <c r="D591" t="s">
        <v>3</v>
      </c>
      <c r="E591">
        <v>14</v>
      </c>
      <c r="F591">
        <v>14</v>
      </c>
      <c r="G591">
        <v>14</v>
      </c>
      <c r="H591" t="s">
        <v>2</v>
      </c>
      <c r="I591">
        <v>84</v>
      </c>
      <c r="J591">
        <v>8.0464389324188197</v>
      </c>
      <c r="K591" s="2"/>
      <c r="L591" s="2"/>
      <c r="M591" s="2"/>
      <c r="N591" s="2">
        <f>(F591-E591)*100/F591</f>
        <v>0</v>
      </c>
      <c r="O591" s="2"/>
    </row>
    <row r="592" spans="1:15" hidden="1" x14ac:dyDescent="0.2">
      <c r="A592" t="s">
        <v>98</v>
      </c>
      <c r="B592" t="str">
        <f>RIGHT( A592, LEN(A592)-FIND("/p",A592))</f>
        <v>p40100/p40100-11.txt</v>
      </c>
      <c r="C592" t="str">
        <f>LEFT(B592,FIND("/",B592) -1 )</f>
        <v>p40100</v>
      </c>
      <c r="D592" t="s">
        <v>1</v>
      </c>
      <c r="E592">
        <v>12</v>
      </c>
      <c r="F592">
        <v>12</v>
      </c>
      <c r="G592">
        <v>12</v>
      </c>
      <c r="H592" t="s">
        <v>2</v>
      </c>
      <c r="I592">
        <v>55</v>
      </c>
      <c r="J592">
        <v>5.8362870216369602</v>
      </c>
      <c r="K592" s="2">
        <f>AVERAGE(J592:J601)</f>
        <v>164.22325646877272</v>
      </c>
      <c r="L592" s="2">
        <f>COUNTIF(H592:H601,"Optimal")</f>
        <v>5</v>
      </c>
      <c r="M592" s="2">
        <f>AVERAGE(N592:N601)</f>
        <v>5.9670329670329672</v>
      </c>
      <c r="N592" s="2">
        <f>(F592-E592)*100/F592</f>
        <v>0</v>
      </c>
      <c r="O592" s="2"/>
    </row>
    <row r="593" spans="1:35" hidden="1" x14ac:dyDescent="0.2">
      <c r="A593" t="s">
        <v>99</v>
      </c>
      <c r="B593" t="str">
        <f>RIGHT( A593, LEN(A593)-FIND("/p",A593))</f>
        <v>p40100/p40100-12.txt</v>
      </c>
      <c r="C593" t="str">
        <f>LEFT(B593,FIND("/",B593) -1 )</f>
        <v>p40100</v>
      </c>
      <c r="D593" t="s">
        <v>1</v>
      </c>
      <c r="E593">
        <v>10</v>
      </c>
      <c r="F593">
        <v>12</v>
      </c>
      <c r="G593">
        <v>12</v>
      </c>
      <c r="H593" t="s">
        <v>28</v>
      </c>
      <c r="I593">
        <v>64</v>
      </c>
      <c r="J593">
        <v>300.008395910263</v>
      </c>
      <c r="K593" s="2"/>
      <c r="L593" s="2"/>
      <c r="M593" s="2"/>
      <c r="N593" s="2">
        <f>(F593-E593)*100/F593</f>
        <v>16.666666666666668</v>
      </c>
      <c r="O593" s="2"/>
    </row>
    <row r="594" spans="1:35" hidden="1" x14ac:dyDescent="0.2">
      <c r="A594" t="s">
        <v>100</v>
      </c>
      <c r="B594" t="str">
        <f>RIGHT( A594, LEN(A594)-FIND("/p",A594))</f>
        <v>p40100/p40100-13.txt</v>
      </c>
      <c r="C594" t="str">
        <f>LEFT(B594,FIND("/",B594) -1 )</f>
        <v>p40100</v>
      </c>
      <c r="D594" t="s">
        <v>1</v>
      </c>
      <c r="E594">
        <v>12</v>
      </c>
      <c r="F594">
        <v>12</v>
      </c>
      <c r="G594">
        <v>12</v>
      </c>
      <c r="H594" t="s">
        <v>2</v>
      </c>
      <c r="I594">
        <v>59</v>
      </c>
      <c r="J594">
        <v>15.421015024185101</v>
      </c>
      <c r="K594" s="2"/>
      <c r="L594" s="2"/>
      <c r="M594" s="2"/>
      <c r="N594" s="2">
        <f>(F594-E594)*100/F594</f>
        <v>0</v>
      </c>
      <c r="O594" s="2"/>
    </row>
    <row r="595" spans="1:35" hidden="1" x14ac:dyDescent="0.2">
      <c r="A595" t="s">
        <v>101</v>
      </c>
      <c r="B595" t="str">
        <f>RIGHT( A595, LEN(A595)-FIND("/p",A595))</f>
        <v>p40100/p40100-14.txt</v>
      </c>
      <c r="C595" t="str">
        <f>LEFT(B595,FIND("/",B595) -1 )</f>
        <v>p40100</v>
      </c>
      <c r="D595" t="s">
        <v>1</v>
      </c>
      <c r="E595">
        <v>12</v>
      </c>
      <c r="F595">
        <v>12</v>
      </c>
      <c r="G595">
        <v>12</v>
      </c>
      <c r="H595" t="s">
        <v>2</v>
      </c>
      <c r="I595">
        <v>65</v>
      </c>
      <c r="J595">
        <v>12.749529838561999</v>
      </c>
      <c r="K595" s="2"/>
      <c r="L595" s="2"/>
      <c r="M595" s="2"/>
      <c r="N595" s="2">
        <f>(F595-E595)*100/F595</f>
        <v>0</v>
      </c>
      <c r="O595" s="2"/>
    </row>
    <row r="596" spans="1:35" hidden="1" x14ac:dyDescent="0.2">
      <c r="A596" t="s">
        <v>102</v>
      </c>
      <c r="B596" t="str">
        <f>RIGHT( A596, LEN(A596)-FIND("/p",A596))</f>
        <v>p40100/p40100-15.txt</v>
      </c>
      <c r="C596" t="str">
        <f>LEFT(B596,FIND("/",B596) -1 )</f>
        <v>p40100</v>
      </c>
      <c r="D596" t="s">
        <v>1</v>
      </c>
      <c r="E596">
        <v>13</v>
      </c>
      <c r="F596">
        <v>13</v>
      </c>
      <c r="G596">
        <v>13</v>
      </c>
      <c r="H596" t="s">
        <v>2</v>
      </c>
      <c r="I596">
        <v>51</v>
      </c>
      <c r="J596">
        <v>4.7159929275512598</v>
      </c>
      <c r="K596" s="2"/>
      <c r="L596" s="2"/>
      <c r="M596" s="2"/>
      <c r="N596" s="2">
        <f>(F596-E596)*100/F596</f>
        <v>0</v>
      </c>
      <c r="O596" s="2"/>
    </row>
    <row r="597" spans="1:35" hidden="1" x14ac:dyDescent="0.2">
      <c r="A597" t="s">
        <v>103</v>
      </c>
      <c r="B597" t="str">
        <f>RIGHT( A597, LEN(A597)-FIND("/p",A597))</f>
        <v>p40100/p40100-16.txt</v>
      </c>
      <c r="C597" t="str">
        <f>LEFT(B597,FIND("/",B597) -1 )</f>
        <v>p40100</v>
      </c>
      <c r="D597" t="s">
        <v>1</v>
      </c>
      <c r="E597">
        <v>13</v>
      </c>
      <c r="F597">
        <v>14</v>
      </c>
      <c r="G597">
        <v>14</v>
      </c>
      <c r="H597" t="s">
        <v>28</v>
      </c>
      <c r="I597">
        <v>50</v>
      </c>
      <c r="J597">
        <v>300.00892114639203</v>
      </c>
      <c r="K597" s="2"/>
      <c r="L597" s="2"/>
      <c r="M597" s="2"/>
      <c r="N597" s="2">
        <f>(F597-E597)*100/F597</f>
        <v>7.1428571428571432</v>
      </c>
      <c r="O597" s="2"/>
    </row>
    <row r="598" spans="1:35" hidden="1" x14ac:dyDescent="0.2">
      <c r="A598" t="s">
        <v>104</v>
      </c>
      <c r="B598" t="str">
        <f>RIGHT( A598, LEN(A598)-FIND("/p",A598))</f>
        <v>p40100/p40100-17.txt</v>
      </c>
      <c r="C598" t="str">
        <f>LEFT(B598,FIND("/",B598) -1 )</f>
        <v>p40100</v>
      </c>
      <c r="D598" t="s">
        <v>1</v>
      </c>
      <c r="E598">
        <v>13</v>
      </c>
      <c r="F598">
        <v>14</v>
      </c>
      <c r="G598">
        <v>14</v>
      </c>
      <c r="H598" t="s">
        <v>28</v>
      </c>
      <c r="I598">
        <v>62</v>
      </c>
      <c r="J598">
        <v>300.009596824646</v>
      </c>
      <c r="K598" s="2"/>
      <c r="L598" s="2"/>
      <c r="M598" s="2"/>
      <c r="N598" s="2">
        <f>(F598-E598)*100/F598</f>
        <v>7.1428571428571432</v>
      </c>
      <c r="O598" s="2"/>
    </row>
    <row r="599" spans="1:35" hidden="1" x14ac:dyDescent="0.2">
      <c r="A599" t="s">
        <v>105</v>
      </c>
      <c r="B599" t="str">
        <f>RIGHT( A599, LEN(A599)-FIND("/p",A599))</f>
        <v>p40100/p40100-18.txt</v>
      </c>
      <c r="C599" t="str">
        <f>LEFT(B599,FIND("/",B599) -1 )</f>
        <v>p40100</v>
      </c>
      <c r="D599" t="s">
        <v>1</v>
      </c>
      <c r="E599">
        <v>13</v>
      </c>
      <c r="F599">
        <v>15</v>
      </c>
      <c r="G599">
        <v>15</v>
      </c>
      <c r="H599" t="s">
        <v>28</v>
      </c>
      <c r="I599">
        <v>60</v>
      </c>
      <c r="J599">
        <v>300.009319067001</v>
      </c>
      <c r="K599" s="2"/>
      <c r="L599" s="2"/>
      <c r="M599" s="2"/>
      <c r="N599" s="2">
        <f>(F599-E599)*100/F599</f>
        <v>13.333333333333334</v>
      </c>
      <c r="O599" s="2"/>
    </row>
    <row r="600" spans="1:35" hidden="1" x14ac:dyDescent="0.2">
      <c r="A600" t="s">
        <v>106</v>
      </c>
      <c r="B600" t="str">
        <f>RIGHT( A600, LEN(A600)-FIND("/p",A600))</f>
        <v>p40100/p40100-19.txt</v>
      </c>
      <c r="C600" t="str">
        <f>LEFT(B600,FIND("/",B600) -1 )</f>
        <v>p40100</v>
      </c>
      <c r="D600" t="s">
        <v>1</v>
      </c>
      <c r="E600">
        <v>11</v>
      </c>
      <c r="F600">
        <v>13</v>
      </c>
      <c r="G600">
        <v>13</v>
      </c>
      <c r="H600" t="s">
        <v>28</v>
      </c>
      <c r="I600">
        <v>65</v>
      </c>
      <c r="J600">
        <v>300.00905299186701</v>
      </c>
      <c r="K600" s="2"/>
      <c r="L600" s="2"/>
      <c r="M600" s="2"/>
      <c r="N600" s="2">
        <f>(F600-E600)*100/F600</f>
        <v>15.384615384615385</v>
      </c>
      <c r="O600" s="2"/>
    </row>
    <row r="601" spans="1:35" hidden="1" x14ac:dyDescent="0.2">
      <c r="A601" t="s">
        <v>107</v>
      </c>
      <c r="B601" t="str">
        <f>RIGHT( A601, LEN(A601)-FIND("/p",A601))</f>
        <v>p40100/p40100-20.txt</v>
      </c>
      <c r="C601" t="str">
        <f>LEFT(B601,FIND("/",B601) -1 )</f>
        <v>p40100</v>
      </c>
      <c r="D601" t="s">
        <v>1</v>
      </c>
      <c r="E601">
        <v>14</v>
      </c>
      <c r="F601">
        <v>14</v>
      </c>
      <c r="G601">
        <v>14</v>
      </c>
      <c r="H601" t="s">
        <v>2</v>
      </c>
      <c r="I601">
        <v>84</v>
      </c>
      <c r="J601">
        <v>103.464453935623</v>
      </c>
      <c r="K601" s="2"/>
      <c r="L601" s="2"/>
      <c r="M601" s="2"/>
      <c r="N601" s="2">
        <f>(F601-E601)*100/F601</f>
        <v>0</v>
      </c>
      <c r="O601" s="2"/>
    </row>
    <row r="602" spans="1:35" hidden="1" x14ac:dyDescent="0.2">
      <c r="A602" t="s">
        <v>108</v>
      </c>
      <c r="B602" t="str">
        <f>RIGHT( A602, LEN(A602)-FIND("/p",A602))</f>
        <v>p50150/p50150-21.txt</v>
      </c>
      <c r="C602" t="str">
        <f>LEFT(B602,FIND("/",B602) -1 )</f>
        <v>p50150</v>
      </c>
      <c r="D602" t="s">
        <v>4</v>
      </c>
      <c r="E602">
        <v>8</v>
      </c>
      <c r="F602">
        <v>16</v>
      </c>
      <c r="G602">
        <v>12</v>
      </c>
      <c r="H602" t="s">
        <v>28</v>
      </c>
      <c r="I602">
        <v>67</v>
      </c>
      <c r="J602">
        <v>300.00500988960198</v>
      </c>
      <c r="K602" s="2">
        <f>AVERAGE(J602:J611)</f>
        <v>277.65759460926023</v>
      </c>
      <c r="L602" s="2">
        <f>COUNTIF(H602:H611,"Optimal")</f>
        <v>1</v>
      </c>
      <c r="M602" s="2">
        <f>AVERAGE(N602:N611)</f>
        <v>70.333333333333343</v>
      </c>
      <c r="N602" s="2">
        <f>(F602-E602)*100/F602</f>
        <v>50</v>
      </c>
      <c r="O602" s="2" t="str">
        <f t="shared" ref="O602:O665" si="9">C602</f>
        <v>p50150</v>
      </c>
      <c r="P602" s="2" t="str">
        <f xml:space="preserve"> $L652&amp;"/10"</f>
        <v>3/10</v>
      </c>
      <c r="Q602" t="str">
        <f>$L642&amp;"/10"</f>
        <v>9/10</v>
      </c>
      <c r="R602" t="str">
        <f>$L602&amp;"/10"</f>
        <v>1/10</v>
      </c>
      <c r="S602" t="str">
        <f>$L612&amp;"/10"</f>
        <v>4/10</v>
      </c>
      <c r="T602" t="str">
        <f>$L622&amp;"/10"</f>
        <v>2/10</v>
      </c>
      <c r="U602" t="str">
        <f>$L632&amp;"/10"</f>
        <v>2/10</v>
      </c>
      <c r="W602" s="2">
        <f xml:space="preserve"> $M652</f>
        <v>9.395104895104895</v>
      </c>
      <c r="X602" s="2">
        <f>$M642</f>
        <v>8.75</v>
      </c>
      <c r="Y602" s="2">
        <f>$M602</f>
        <v>70.333333333333343</v>
      </c>
      <c r="Z602" s="2">
        <f>$M612</f>
        <v>52.168211938326479</v>
      </c>
      <c r="AA602" s="2">
        <f>$M622</f>
        <v>69.960784313725497</v>
      </c>
      <c r="AB602" s="2">
        <f>$M632</f>
        <v>51.945576162967463</v>
      </c>
      <c r="AD602" s="2">
        <f xml:space="preserve"> $K652</f>
        <v>214.6219054698939</v>
      </c>
      <c r="AE602" s="2">
        <f>$K642</f>
        <v>87.018573665618732</v>
      </c>
      <c r="AF602" s="2">
        <f>$K602</f>
        <v>277.65759460926023</v>
      </c>
      <c r="AG602" s="2">
        <f>$K612</f>
        <v>203.30409951210004</v>
      </c>
      <c r="AH602" s="2">
        <f>$K622</f>
        <v>260.54209516048388</v>
      </c>
      <c r="AI602" s="2">
        <f>$K632</f>
        <v>252.87671186923944</v>
      </c>
    </row>
    <row r="603" spans="1:35" hidden="1" x14ac:dyDescent="0.2">
      <c r="A603" t="s">
        <v>109</v>
      </c>
      <c r="B603" t="str">
        <f>RIGHT( A603, LEN(A603)-FIND("/p",A603))</f>
        <v>p50150/p50150-22.txt</v>
      </c>
      <c r="C603" t="str">
        <f>LEFT(B603,FIND("/",B603) -1 )</f>
        <v>p50150</v>
      </c>
      <c r="D603" t="s">
        <v>4</v>
      </c>
      <c r="E603">
        <v>0</v>
      </c>
      <c r="F603">
        <v>34</v>
      </c>
      <c r="G603">
        <v>17</v>
      </c>
      <c r="H603" t="s">
        <v>28</v>
      </c>
      <c r="I603">
        <v>69</v>
      </c>
      <c r="J603">
        <v>300.00704097747803</v>
      </c>
      <c r="K603" s="2"/>
      <c r="L603" s="2"/>
      <c r="M603" s="2"/>
      <c r="N603" s="2">
        <f>(F603-E603)*100/F603</f>
        <v>100</v>
      </c>
      <c r="O603" s="2"/>
    </row>
    <row r="604" spans="1:35" hidden="1" x14ac:dyDescent="0.2">
      <c r="A604" t="s">
        <v>110</v>
      </c>
      <c r="B604" t="str">
        <f>RIGHT( A604, LEN(A604)-FIND("/p",A604))</f>
        <v>p50150/p50150-23.txt</v>
      </c>
      <c r="C604" t="str">
        <f>LEFT(B604,FIND("/",B604) -1 )</f>
        <v>p50150</v>
      </c>
      <c r="D604" t="s">
        <v>4</v>
      </c>
      <c r="E604">
        <v>0</v>
      </c>
      <c r="F604">
        <v>31</v>
      </c>
      <c r="G604">
        <v>15</v>
      </c>
      <c r="H604" t="s">
        <v>28</v>
      </c>
      <c r="I604">
        <v>63</v>
      </c>
      <c r="J604">
        <v>300.00566506385798</v>
      </c>
      <c r="K604" s="2"/>
      <c r="L604" s="2"/>
      <c r="M604" s="2"/>
      <c r="N604" s="2">
        <f>(F604-E604)*100/F604</f>
        <v>100</v>
      </c>
      <c r="O604" s="2"/>
    </row>
    <row r="605" spans="1:35" hidden="1" x14ac:dyDescent="0.2">
      <c r="A605" t="s">
        <v>111</v>
      </c>
      <c r="B605" t="str">
        <f>RIGHT( A605, LEN(A605)-FIND("/p",A605))</f>
        <v>p50150/p50150-24.txt</v>
      </c>
      <c r="C605" t="str">
        <f>LEFT(B605,FIND("/",B605) -1 )</f>
        <v>p50150</v>
      </c>
      <c r="D605" t="s">
        <v>4</v>
      </c>
      <c r="E605">
        <v>0</v>
      </c>
      <c r="F605">
        <v>26</v>
      </c>
      <c r="G605">
        <v>13</v>
      </c>
      <c r="H605" t="s">
        <v>28</v>
      </c>
      <c r="I605">
        <v>53</v>
      </c>
      <c r="J605">
        <v>300.01730012893597</v>
      </c>
      <c r="K605" s="2"/>
      <c r="L605" s="2"/>
      <c r="M605" s="2"/>
      <c r="N605" s="2">
        <f>(F605-E605)*100/F605</f>
        <v>100</v>
      </c>
      <c r="O605" s="2"/>
    </row>
    <row r="606" spans="1:35" hidden="1" x14ac:dyDescent="0.2">
      <c r="A606" t="s">
        <v>112</v>
      </c>
      <c r="B606" t="str">
        <f>RIGHT( A606, LEN(A606)-FIND("/p",A606))</f>
        <v>p50150/p50150-25.txt</v>
      </c>
      <c r="C606" t="str">
        <f>LEFT(B606,FIND("/",B606) -1 )</f>
        <v>p50150</v>
      </c>
      <c r="D606" t="s">
        <v>4</v>
      </c>
      <c r="E606">
        <v>8</v>
      </c>
      <c r="F606">
        <v>10</v>
      </c>
      <c r="G606">
        <v>9</v>
      </c>
      <c r="H606" t="s">
        <v>28</v>
      </c>
      <c r="I606">
        <v>57</v>
      </c>
      <c r="J606">
        <v>300.004406929016</v>
      </c>
      <c r="K606" s="2"/>
      <c r="L606" s="2"/>
      <c r="M606" s="2"/>
      <c r="N606" s="2">
        <f>(F606-E606)*100/F606</f>
        <v>20</v>
      </c>
      <c r="O606" s="2"/>
    </row>
    <row r="607" spans="1:35" hidden="1" x14ac:dyDescent="0.2">
      <c r="A607" t="s">
        <v>113</v>
      </c>
      <c r="B607" t="str">
        <f>RIGHT( A607, LEN(A607)-FIND("/p",A607))</f>
        <v>p50150/p50150-26.txt</v>
      </c>
      <c r="C607" t="str">
        <f>LEFT(B607,FIND("/",B607) -1 )</f>
        <v>p50150</v>
      </c>
      <c r="D607" t="s">
        <v>4</v>
      </c>
      <c r="E607">
        <v>0</v>
      </c>
      <c r="F607">
        <v>31</v>
      </c>
      <c r="G607">
        <v>15</v>
      </c>
      <c r="H607" t="s">
        <v>28</v>
      </c>
      <c r="I607">
        <v>62</v>
      </c>
      <c r="J607">
        <v>300.19161009788502</v>
      </c>
      <c r="K607" s="2"/>
      <c r="L607" s="2"/>
      <c r="M607" s="2"/>
      <c r="N607" s="2">
        <f>(F607-E607)*100/F607</f>
        <v>100</v>
      </c>
      <c r="O607" s="2"/>
    </row>
    <row r="608" spans="1:35" hidden="1" x14ac:dyDescent="0.2">
      <c r="A608" t="s">
        <v>114</v>
      </c>
      <c r="B608" t="str">
        <f>RIGHT( A608, LEN(A608)-FIND("/p",A608))</f>
        <v>p50150/p50150-27.txt</v>
      </c>
      <c r="C608" t="str">
        <f>LEFT(B608,FIND("/",B608) -1 )</f>
        <v>p50150</v>
      </c>
      <c r="D608" t="s">
        <v>4</v>
      </c>
      <c r="E608">
        <v>0</v>
      </c>
      <c r="F608">
        <v>29</v>
      </c>
      <c r="G608">
        <v>14</v>
      </c>
      <c r="H608" t="s">
        <v>28</v>
      </c>
      <c r="I608">
        <v>59</v>
      </c>
      <c r="J608">
        <v>300.00548911094597</v>
      </c>
      <c r="K608" s="2"/>
      <c r="L608" s="2"/>
      <c r="M608" s="2"/>
      <c r="N608" s="2">
        <f>(F608-E608)*100/F608</f>
        <v>100</v>
      </c>
      <c r="O608" s="2"/>
    </row>
    <row r="609" spans="1:15" hidden="1" x14ac:dyDescent="0.2">
      <c r="A609" t="s">
        <v>115</v>
      </c>
      <c r="B609" t="str">
        <f>RIGHT( A609, LEN(A609)-FIND("/p",A609))</f>
        <v>p50150/p50150-28.txt</v>
      </c>
      <c r="C609" t="str">
        <f>LEFT(B609,FIND("/",B609) -1 )</f>
        <v>p50150</v>
      </c>
      <c r="D609" t="s">
        <v>4</v>
      </c>
      <c r="E609">
        <v>0</v>
      </c>
      <c r="F609">
        <v>34</v>
      </c>
      <c r="G609">
        <v>17</v>
      </c>
      <c r="H609" t="s">
        <v>28</v>
      </c>
      <c r="I609">
        <v>68</v>
      </c>
      <c r="J609">
        <v>300.00709104537901</v>
      </c>
      <c r="K609" s="2"/>
      <c r="L609" s="2"/>
      <c r="M609" s="2"/>
      <c r="N609" s="2">
        <f>(F609-E609)*100/F609</f>
        <v>100</v>
      </c>
      <c r="O609" s="2"/>
    </row>
    <row r="610" spans="1:15" hidden="1" x14ac:dyDescent="0.2">
      <c r="A610" t="s">
        <v>116</v>
      </c>
      <c r="B610" t="str">
        <f>RIGHT( A610, LEN(A610)-FIND("/p",A610))</f>
        <v>p50150/p50150-29.txt</v>
      </c>
      <c r="C610" t="str">
        <f>LEFT(B610,FIND("/",B610) -1 )</f>
        <v>p50150</v>
      </c>
      <c r="D610" t="s">
        <v>4</v>
      </c>
      <c r="E610">
        <v>9</v>
      </c>
      <c r="F610">
        <v>9</v>
      </c>
      <c r="G610">
        <v>9</v>
      </c>
      <c r="H610" t="s">
        <v>2</v>
      </c>
      <c r="I610">
        <v>62</v>
      </c>
      <c r="J610">
        <v>76.121693849563599</v>
      </c>
      <c r="K610" s="2"/>
      <c r="L610" s="2"/>
      <c r="M610" s="2"/>
      <c r="N610" s="2">
        <f>(F610-E610)*100/F610</f>
        <v>0</v>
      </c>
      <c r="O610" s="2"/>
    </row>
    <row r="611" spans="1:15" hidden="1" x14ac:dyDescent="0.2">
      <c r="A611" t="s">
        <v>117</v>
      </c>
      <c r="B611" t="str">
        <f>RIGHT( A611, LEN(A611)-FIND("/p",A611))</f>
        <v>p50150/p50150-30.txt</v>
      </c>
      <c r="C611" t="str">
        <f>LEFT(B611,FIND("/",B611) -1 )</f>
        <v>p50150</v>
      </c>
      <c r="D611" t="s">
        <v>4</v>
      </c>
      <c r="E611">
        <v>8</v>
      </c>
      <c r="F611">
        <v>12</v>
      </c>
      <c r="G611">
        <v>10</v>
      </c>
      <c r="H611" t="s">
        <v>28</v>
      </c>
      <c r="I611">
        <v>64</v>
      </c>
      <c r="J611">
        <v>300.210638999938</v>
      </c>
      <c r="K611" s="2"/>
      <c r="L611" s="2"/>
      <c r="M611" s="2"/>
      <c r="N611" s="2">
        <f>(F611-E611)*100/F611</f>
        <v>33.333333333333336</v>
      </c>
      <c r="O611" s="2"/>
    </row>
    <row r="612" spans="1:15" hidden="1" x14ac:dyDescent="0.2">
      <c r="A612" t="s">
        <v>108</v>
      </c>
      <c r="B612" t="str">
        <f>RIGHT( A612, LEN(A612)-FIND("/p",A612))</f>
        <v>p50150/p50150-21.txt</v>
      </c>
      <c r="C612" t="str">
        <f>LEFT(B612,FIND("/",B612) -1 )</f>
        <v>p50150</v>
      </c>
      <c r="D612" t="s">
        <v>5</v>
      </c>
      <c r="E612">
        <v>11</v>
      </c>
      <c r="F612">
        <v>11</v>
      </c>
      <c r="G612">
        <v>11</v>
      </c>
      <c r="H612" t="s">
        <v>2</v>
      </c>
      <c r="I612">
        <v>67</v>
      </c>
      <c r="J612">
        <v>45.675312995910602</v>
      </c>
      <c r="K612" s="2">
        <f>AVERAGE(J612:J621)</f>
        <v>203.30409951210004</v>
      </c>
      <c r="L612" s="2">
        <f>COUNTIF(H612:H621,"Optimal")</f>
        <v>4</v>
      </c>
      <c r="M612" s="2">
        <f>AVERAGE(N612:N621)</f>
        <v>52.168211938326479</v>
      </c>
      <c r="N612" s="2">
        <f>(F612-E612)*100/F612</f>
        <v>0</v>
      </c>
      <c r="O612" s="2"/>
    </row>
    <row r="613" spans="1:15" hidden="1" x14ac:dyDescent="0.2">
      <c r="A613" t="s">
        <v>109</v>
      </c>
      <c r="B613" t="str">
        <f>RIGHT( A613, LEN(A613)-FIND("/p",A613))</f>
        <v>p50150/p50150-22.txt</v>
      </c>
      <c r="C613" t="str">
        <f>LEFT(B613,FIND("/",B613) -1 )</f>
        <v>p50150</v>
      </c>
      <c r="D613" t="s">
        <v>5</v>
      </c>
      <c r="E613">
        <v>10</v>
      </c>
      <c r="F613">
        <v>10</v>
      </c>
      <c r="G613">
        <v>10</v>
      </c>
      <c r="H613" t="s">
        <v>2</v>
      </c>
      <c r="I613">
        <v>71</v>
      </c>
      <c r="J613">
        <v>60.393272161483701</v>
      </c>
      <c r="K613" s="2"/>
      <c r="L613" s="2"/>
      <c r="M613" s="2"/>
      <c r="N613" s="2">
        <f>(F613-E613)*100/F613</f>
        <v>0</v>
      </c>
      <c r="O613" s="2"/>
    </row>
    <row r="614" spans="1:15" hidden="1" x14ac:dyDescent="0.2">
      <c r="A614" t="s">
        <v>110</v>
      </c>
      <c r="B614" t="str">
        <f>RIGHT( A614, LEN(A614)-FIND("/p",A614))</f>
        <v>p50150/p50150-23.txt</v>
      </c>
      <c r="C614" t="str">
        <f>LEFT(B614,FIND("/",B614) -1 )</f>
        <v>p50150</v>
      </c>
      <c r="D614" t="s">
        <v>5</v>
      </c>
      <c r="E614">
        <v>8</v>
      </c>
      <c r="F614">
        <v>63</v>
      </c>
      <c r="G614">
        <v>16</v>
      </c>
      <c r="H614" t="s">
        <v>28</v>
      </c>
      <c r="I614">
        <v>63</v>
      </c>
      <c r="J614">
        <v>300.00575900077803</v>
      </c>
      <c r="K614" s="2"/>
      <c r="L614" s="2"/>
      <c r="M614" s="2"/>
      <c r="N614" s="2">
        <f>(F614-E614)*100/F614</f>
        <v>87.301587301587304</v>
      </c>
      <c r="O614" s="2"/>
    </row>
    <row r="615" spans="1:15" hidden="1" x14ac:dyDescent="0.2">
      <c r="A615" t="s">
        <v>111</v>
      </c>
      <c r="B615" t="str">
        <f>RIGHT( A615, LEN(A615)-FIND("/p",A615))</f>
        <v>p50150/p50150-24.txt</v>
      </c>
      <c r="C615" t="str">
        <f>LEFT(B615,FIND("/",B615) -1 )</f>
        <v>p50150</v>
      </c>
      <c r="D615" t="s">
        <v>5</v>
      </c>
      <c r="E615">
        <v>8</v>
      </c>
      <c r="F615">
        <v>54</v>
      </c>
      <c r="G615">
        <v>16</v>
      </c>
      <c r="H615" t="s">
        <v>28</v>
      </c>
      <c r="I615">
        <v>54</v>
      </c>
      <c r="J615">
        <v>300.00639986991803</v>
      </c>
      <c r="K615" s="2"/>
      <c r="L615" s="2"/>
      <c r="M615" s="2"/>
      <c r="N615" s="2">
        <f>(F615-E615)*100/F615</f>
        <v>85.18518518518519</v>
      </c>
      <c r="O615" s="2"/>
    </row>
    <row r="616" spans="1:15" hidden="1" x14ac:dyDescent="0.2">
      <c r="A616" t="s">
        <v>112</v>
      </c>
      <c r="B616" t="str">
        <f>RIGHT( A616, LEN(A616)-FIND("/p",A616))</f>
        <v>p50150/p50150-25.txt</v>
      </c>
      <c r="C616" t="str">
        <f>LEFT(B616,FIND("/",B616) -1 )</f>
        <v>p50150</v>
      </c>
      <c r="D616" t="s">
        <v>5</v>
      </c>
      <c r="E616">
        <v>8</v>
      </c>
      <c r="F616">
        <v>64</v>
      </c>
      <c r="G616">
        <v>16</v>
      </c>
      <c r="H616" t="s">
        <v>28</v>
      </c>
      <c r="I616">
        <v>64</v>
      </c>
      <c r="J616">
        <v>300.00607800483698</v>
      </c>
      <c r="K616" s="2"/>
      <c r="L616" s="2"/>
      <c r="M616" s="2"/>
      <c r="N616" s="2">
        <f>(F616-E616)*100/F616</f>
        <v>87.5</v>
      </c>
      <c r="O616" s="2"/>
    </row>
    <row r="617" spans="1:15" hidden="1" x14ac:dyDescent="0.2">
      <c r="A617" t="s">
        <v>113</v>
      </c>
      <c r="B617" t="str">
        <f>RIGHT( A617, LEN(A617)-FIND("/p",A617))</f>
        <v>p50150/p50150-26.txt</v>
      </c>
      <c r="C617" t="str">
        <f>LEFT(B617,FIND("/",B617) -1 )</f>
        <v>p50150</v>
      </c>
      <c r="D617" t="s">
        <v>5</v>
      </c>
      <c r="E617">
        <v>9</v>
      </c>
      <c r="F617">
        <v>9</v>
      </c>
      <c r="G617">
        <v>9</v>
      </c>
      <c r="H617" t="s">
        <v>2</v>
      </c>
      <c r="I617">
        <v>61</v>
      </c>
      <c r="J617">
        <v>84.446903944015503</v>
      </c>
      <c r="K617" s="2"/>
      <c r="L617" s="2"/>
      <c r="M617" s="2"/>
      <c r="N617" s="2">
        <f>(F617-E617)*100/F617</f>
        <v>0</v>
      </c>
      <c r="O617" s="2"/>
    </row>
    <row r="618" spans="1:15" hidden="1" x14ac:dyDescent="0.2">
      <c r="A618" t="s">
        <v>114</v>
      </c>
      <c r="B618" t="str">
        <f>RIGHT( A618, LEN(A618)-FIND("/p",A618))</f>
        <v>p50150/p50150-27.txt</v>
      </c>
      <c r="C618" t="str">
        <f>LEFT(B618,FIND("/",B618) -1 )</f>
        <v>p50150</v>
      </c>
      <c r="D618" t="s">
        <v>5</v>
      </c>
      <c r="E618">
        <v>8</v>
      </c>
      <c r="F618">
        <v>59</v>
      </c>
      <c r="G618">
        <v>16</v>
      </c>
      <c r="H618" t="s">
        <v>28</v>
      </c>
      <c r="I618">
        <v>59</v>
      </c>
      <c r="J618">
        <v>300.007490158081</v>
      </c>
      <c r="K618" s="2"/>
      <c r="L618" s="2"/>
      <c r="M618" s="2"/>
      <c r="N618" s="2">
        <f>(F618-E618)*100/F618</f>
        <v>86.440677966101688</v>
      </c>
      <c r="O618" s="2"/>
    </row>
    <row r="619" spans="1:15" hidden="1" x14ac:dyDescent="0.2">
      <c r="A619" t="s">
        <v>115</v>
      </c>
      <c r="B619" t="str">
        <f>RIGHT( A619, LEN(A619)-FIND("/p",A619))</f>
        <v>p50150/p50150-28.txt</v>
      </c>
      <c r="C619" t="str">
        <f>LEFT(B619,FIND("/",B619) -1 )</f>
        <v>p50150</v>
      </c>
      <c r="D619" t="s">
        <v>5</v>
      </c>
      <c r="E619">
        <v>9</v>
      </c>
      <c r="F619">
        <v>76</v>
      </c>
      <c r="G619">
        <v>18</v>
      </c>
      <c r="H619" t="s">
        <v>28</v>
      </c>
      <c r="I619">
        <v>76</v>
      </c>
      <c r="J619">
        <v>300.00746798515303</v>
      </c>
      <c r="K619" s="2"/>
      <c r="L619" s="2"/>
      <c r="M619" s="2"/>
      <c r="N619" s="2">
        <f>(F619-E619)*100/F619</f>
        <v>88.15789473684211</v>
      </c>
      <c r="O619" s="2"/>
    </row>
    <row r="620" spans="1:15" hidden="1" x14ac:dyDescent="0.2">
      <c r="A620" t="s">
        <v>116</v>
      </c>
      <c r="B620" t="str">
        <f>RIGHT( A620, LEN(A620)-FIND("/p",A620))</f>
        <v>p50150/p50150-29.txt</v>
      </c>
      <c r="C620" t="str">
        <f>LEFT(B620,FIND("/",B620) -1 )</f>
        <v>p50150</v>
      </c>
      <c r="D620" t="s">
        <v>5</v>
      </c>
      <c r="E620">
        <v>8</v>
      </c>
      <c r="F620">
        <v>62</v>
      </c>
      <c r="G620">
        <v>16</v>
      </c>
      <c r="H620" t="s">
        <v>28</v>
      </c>
      <c r="I620">
        <v>62</v>
      </c>
      <c r="J620">
        <v>300.20792198181101</v>
      </c>
      <c r="K620" s="2"/>
      <c r="L620" s="2"/>
      <c r="M620" s="2"/>
      <c r="N620" s="2">
        <f>(F620-E620)*100/F620</f>
        <v>87.096774193548384</v>
      </c>
      <c r="O620" s="2"/>
    </row>
    <row r="621" spans="1:15" hidden="1" x14ac:dyDescent="0.2">
      <c r="A621" t="s">
        <v>117</v>
      </c>
      <c r="B621" t="str">
        <f>RIGHT( A621, LEN(A621)-FIND("/p",A621))</f>
        <v>p50150/p50150-30.txt</v>
      </c>
      <c r="C621" t="str">
        <f>LEFT(B621,FIND("/",B621) -1 )</f>
        <v>p50150</v>
      </c>
      <c r="D621" t="s">
        <v>5</v>
      </c>
      <c r="E621">
        <v>9</v>
      </c>
      <c r="F621">
        <v>9</v>
      </c>
      <c r="G621">
        <v>9</v>
      </c>
      <c r="H621" t="s">
        <v>2</v>
      </c>
      <c r="I621">
        <v>67</v>
      </c>
      <c r="J621">
        <v>42.284389019012401</v>
      </c>
      <c r="K621" s="2"/>
      <c r="L621" s="2"/>
      <c r="M621" s="2"/>
      <c r="N621" s="2">
        <f>(F621-E621)*100/F621</f>
        <v>0</v>
      </c>
      <c r="O621" s="2"/>
    </row>
    <row r="622" spans="1:15" hidden="1" x14ac:dyDescent="0.2">
      <c r="A622" t="s">
        <v>108</v>
      </c>
      <c r="B622" t="str">
        <f>RIGHT( A622, LEN(A622)-FIND("/p",A622))</f>
        <v>p50150/p50150-21.txt</v>
      </c>
      <c r="C622" t="str">
        <f>LEFT(B622,FIND("/",B622) -1 )</f>
        <v>p50150</v>
      </c>
      <c r="D622" t="s">
        <v>6</v>
      </c>
      <c r="E622">
        <v>8</v>
      </c>
      <c r="F622">
        <v>17</v>
      </c>
      <c r="G622">
        <v>12</v>
      </c>
      <c r="H622" t="s">
        <v>28</v>
      </c>
      <c r="I622">
        <v>67</v>
      </c>
      <c r="J622">
        <v>300.00453782081598</v>
      </c>
      <c r="K622" s="2">
        <f>AVERAGE(J622:J631)</f>
        <v>260.54209516048388</v>
      </c>
      <c r="L622" s="2">
        <f>COUNTIF(H622:H631,"Optimal")</f>
        <v>2</v>
      </c>
      <c r="M622" s="2">
        <f>AVERAGE(N622:N631)</f>
        <v>69.960784313725497</v>
      </c>
      <c r="N622" s="2">
        <f>(F622-E622)*100/F622</f>
        <v>52.941176470588232</v>
      </c>
      <c r="O622" s="2"/>
    </row>
    <row r="623" spans="1:15" hidden="1" x14ac:dyDescent="0.2">
      <c r="A623" t="s">
        <v>109</v>
      </c>
      <c r="B623" t="str">
        <f>RIGHT( A623, LEN(A623)-FIND("/p",A623))</f>
        <v>p50150/p50150-22.txt</v>
      </c>
      <c r="C623" t="str">
        <f>LEFT(B623,FIND("/",B623) -1 )</f>
        <v>p50150</v>
      </c>
      <c r="D623" t="s">
        <v>6</v>
      </c>
      <c r="E623">
        <v>10</v>
      </c>
      <c r="F623">
        <v>10</v>
      </c>
      <c r="G623">
        <v>10</v>
      </c>
      <c r="H623" t="s">
        <v>2</v>
      </c>
      <c r="I623">
        <v>64</v>
      </c>
      <c r="J623">
        <v>92.584192037582397</v>
      </c>
      <c r="K623" s="2"/>
      <c r="L623" s="2"/>
      <c r="M623" s="2"/>
      <c r="N623" s="2">
        <f>(F623-E623)*100/F623</f>
        <v>0</v>
      </c>
      <c r="O623" s="2"/>
    </row>
    <row r="624" spans="1:15" hidden="1" x14ac:dyDescent="0.2">
      <c r="A624" t="s">
        <v>110</v>
      </c>
      <c r="B624" t="str">
        <f>RIGHT( A624, LEN(A624)-FIND("/p",A624))</f>
        <v>p50150/p50150-23.txt</v>
      </c>
      <c r="C624" t="str">
        <f>LEFT(B624,FIND("/",B624) -1 )</f>
        <v>p50150</v>
      </c>
      <c r="D624" t="s">
        <v>6</v>
      </c>
      <c r="E624">
        <v>0</v>
      </c>
      <c r="F624">
        <v>59</v>
      </c>
      <c r="G624">
        <v>15</v>
      </c>
      <c r="H624" t="s">
        <v>28</v>
      </c>
      <c r="I624">
        <v>59</v>
      </c>
      <c r="J624">
        <v>300.00548696517899</v>
      </c>
      <c r="K624" s="2"/>
      <c r="L624" s="2"/>
      <c r="M624" s="2"/>
      <c r="N624" s="2">
        <f>(F624-E624)*100/F624</f>
        <v>100</v>
      </c>
      <c r="O624" s="2"/>
    </row>
    <row r="625" spans="1:15" hidden="1" x14ac:dyDescent="0.2">
      <c r="A625" t="s">
        <v>111</v>
      </c>
      <c r="B625" t="str">
        <f>RIGHT( A625, LEN(A625)-FIND("/p",A625))</f>
        <v>p50150/p50150-24.txt</v>
      </c>
      <c r="C625" t="str">
        <f>LEFT(B625,FIND("/",B625) -1 )</f>
        <v>p50150</v>
      </c>
      <c r="D625" t="s">
        <v>6</v>
      </c>
      <c r="E625">
        <v>8</v>
      </c>
      <c r="F625">
        <v>15</v>
      </c>
      <c r="G625">
        <v>12</v>
      </c>
      <c r="H625" t="s">
        <v>28</v>
      </c>
      <c r="I625">
        <v>54</v>
      </c>
      <c r="J625">
        <v>300.00380182266201</v>
      </c>
      <c r="K625" s="2"/>
      <c r="L625" s="2"/>
      <c r="M625" s="2"/>
      <c r="N625" s="2">
        <f>(F625-E625)*100/F625</f>
        <v>46.666666666666664</v>
      </c>
      <c r="O625" s="2"/>
    </row>
    <row r="626" spans="1:15" hidden="1" x14ac:dyDescent="0.2">
      <c r="A626" t="s">
        <v>112</v>
      </c>
      <c r="B626" t="str">
        <f>RIGHT( A626, LEN(A626)-FIND("/p",A626))</f>
        <v>p50150/p50150-25.txt</v>
      </c>
      <c r="C626" t="str">
        <f>LEFT(B626,FIND("/",B626) -1 )</f>
        <v>p50150</v>
      </c>
      <c r="D626" t="s">
        <v>6</v>
      </c>
      <c r="E626">
        <v>0</v>
      </c>
      <c r="F626">
        <v>64</v>
      </c>
      <c r="G626">
        <v>16</v>
      </c>
      <c r="H626" t="s">
        <v>28</v>
      </c>
      <c r="I626">
        <v>64</v>
      </c>
      <c r="J626">
        <v>300.00667405128399</v>
      </c>
      <c r="K626" s="2"/>
      <c r="L626" s="2"/>
      <c r="M626" s="2"/>
      <c r="N626" s="2">
        <f>(F626-E626)*100/F626</f>
        <v>100</v>
      </c>
      <c r="O626" s="2"/>
    </row>
    <row r="627" spans="1:15" hidden="1" x14ac:dyDescent="0.2">
      <c r="A627" t="s">
        <v>113</v>
      </c>
      <c r="B627" t="str">
        <f>RIGHT( A627, LEN(A627)-FIND("/p",A627))</f>
        <v>p50150/p50150-26.txt</v>
      </c>
      <c r="C627" t="str">
        <f>LEFT(B627,FIND("/",B627) -1 )</f>
        <v>p50150</v>
      </c>
      <c r="D627" t="s">
        <v>6</v>
      </c>
      <c r="E627">
        <v>9</v>
      </c>
      <c r="F627">
        <v>9</v>
      </c>
      <c r="G627">
        <v>9</v>
      </c>
      <c r="H627" t="s">
        <v>2</v>
      </c>
      <c r="I627">
        <v>62</v>
      </c>
      <c r="J627">
        <v>112.787366151809</v>
      </c>
      <c r="K627" s="2"/>
      <c r="L627" s="2"/>
      <c r="M627" s="2"/>
      <c r="N627" s="2">
        <f>(F627-E627)*100/F627</f>
        <v>0</v>
      </c>
      <c r="O627" s="2"/>
    </row>
    <row r="628" spans="1:15" hidden="1" x14ac:dyDescent="0.2">
      <c r="A628" t="s">
        <v>114</v>
      </c>
      <c r="B628" t="str">
        <f>RIGHT( A628, LEN(A628)-FIND("/p",A628))</f>
        <v>p50150/p50150-27.txt</v>
      </c>
      <c r="C628" t="str">
        <f>LEFT(B628,FIND("/",B628) -1 )</f>
        <v>p50150</v>
      </c>
      <c r="D628" t="s">
        <v>6</v>
      </c>
      <c r="E628">
        <v>0</v>
      </c>
      <c r="F628">
        <v>59</v>
      </c>
      <c r="G628">
        <v>15</v>
      </c>
      <c r="H628" t="s">
        <v>28</v>
      </c>
      <c r="I628">
        <v>59</v>
      </c>
      <c r="J628">
        <v>300.00590085983202</v>
      </c>
      <c r="K628" s="2"/>
      <c r="L628" s="2"/>
      <c r="M628" s="2"/>
      <c r="N628" s="2">
        <f>(F628-E628)*100/F628</f>
        <v>100</v>
      </c>
      <c r="O628" s="2"/>
    </row>
    <row r="629" spans="1:15" hidden="1" x14ac:dyDescent="0.2">
      <c r="A629" t="s">
        <v>115</v>
      </c>
      <c r="B629" t="str">
        <f>RIGHT( A629, LEN(A629)-FIND("/p",A629))</f>
        <v>p50150/p50150-28.txt</v>
      </c>
      <c r="C629" t="str">
        <f>LEFT(B629,FIND("/",B629) -1 )</f>
        <v>p50150</v>
      </c>
      <c r="D629" t="s">
        <v>6</v>
      </c>
      <c r="E629">
        <v>0</v>
      </c>
      <c r="F629">
        <v>76</v>
      </c>
      <c r="G629">
        <v>18</v>
      </c>
      <c r="H629" t="s">
        <v>28</v>
      </c>
      <c r="I629">
        <v>76</v>
      </c>
      <c r="J629">
        <v>300.00793004035899</v>
      </c>
      <c r="K629" s="2"/>
      <c r="L629" s="2"/>
      <c r="M629" s="2"/>
      <c r="N629" s="2">
        <f>(F629-E629)*100/F629</f>
        <v>100</v>
      </c>
      <c r="O629" s="2"/>
    </row>
    <row r="630" spans="1:15" hidden="1" x14ac:dyDescent="0.2">
      <c r="A630" t="s">
        <v>116</v>
      </c>
      <c r="B630" t="str">
        <f>RIGHT( A630, LEN(A630)-FIND("/p",A630))</f>
        <v>p50150/p50150-29.txt</v>
      </c>
      <c r="C630" t="str">
        <f>LEFT(B630,FIND("/",B630) -1 )</f>
        <v>p50150</v>
      </c>
      <c r="D630" t="s">
        <v>6</v>
      </c>
      <c r="E630">
        <v>0</v>
      </c>
      <c r="F630">
        <v>62</v>
      </c>
      <c r="G630">
        <v>16</v>
      </c>
      <c r="H630" t="s">
        <v>28</v>
      </c>
      <c r="I630">
        <v>62</v>
      </c>
      <c r="J630">
        <v>300.00882887840203</v>
      </c>
      <c r="K630" s="2"/>
      <c r="L630" s="2"/>
      <c r="M630" s="2"/>
      <c r="N630" s="2">
        <f>(F630-E630)*100/F630</f>
        <v>100</v>
      </c>
      <c r="O630" s="2"/>
    </row>
    <row r="631" spans="1:15" hidden="1" x14ac:dyDescent="0.2">
      <c r="A631" t="s">
        <v>117</v>
      </c>
      <c r="B631" t="str">
        <f>RIGHT( A631, LEN(A631)-FIND("/p",A631))</f>
        <v>p50150/p50150-30.txt</v>
      </c>
      <c r="C631" t="str">
        <f>LEFT(B631,FIND("/",B631) -1 )</f>
        <v>p50150</v>
      </c>
      <c r="D631" t="s">
        <v>6</v>
      </c>
      <c r="E631">
        <v>0</v>
      </c>
      <c r="F631">
        <v>69</v>
      </c>
      <c r="G631">
        <v>17</v>
      </c>
      <c r="H631" t="s">
        <v>28</v>
      </c>
      <c r="I631">
        <v>69</v>
      </c>
      <c r="J631">
        <v>300.006232976913</v>
      </c>
      <c r="K631" s="2"/>
      <c r="L631" s="2"/>
      <c r="M631" s="2"/>
      <c r="N631" s="2">
        <f>(F631-E631)*100/F631</f>
        <v>100</v>
      </c>
      <c r="O631" s="2"/>
    </row>
    <row r="632" spans="1:15" hidden="1" x14ac:dyDescent="0.2">
      <c r="A632" t="s">
        <v>108</v>
      </c>
      <c r="B632" t="str">
        <f>RIGHT( A632, LEN(A632)-FIND("/p",A632))</f>
        <v>p50150/p50150-21.txt</v>
      </c>
      <c r="C632" t="str">
        <f>LEFT(B632,FIND("/",B632) -1 )</f>
        <v>p50150</v>
      </c>
      <c r="D632" t="s">
        <v>7</v>
      </c>
      <c r="E632">
        <v>11</v>
      </c>
      <c r="F632">
        <v>11</v>
      </c>
      <c r="G632">
        <v>11</v>
      </c>
      <c r="H632" t="s">
        <v>2</v>
      </c>
      <c r="I632">
        <v>63</v>
      </c>
      <c r="J632">
        <v>41.252823829650801</v>
      </c>
      <c r="K632" s="2">
        <f>AVERAGE(J632:J641)</f>
        <v>252.87671186923944</v>
      </c>
      <c r="L632" s="2">
        <f>COUNTIF(H632:H641,"Optimal")</f>
        <v>2</v>
      </c>
      <c r="M632" s="2">
        <f>AVERAGE(N632:N641)</f>
        <v>51.945576162967463</v>
      </c>
      <c r="N632" s="2">
        <f>(F632-E632)*100/F632</f>
        <v>0</v>
      </c>
      <c r="O632" s="2"/>
    </row>
    <row r="633" spans="1:15" hidden="1" x14ac:dyDescent="0.2">
      <c r="A633" t="s">
        <v>109</v>
      </c>
      <c r="B633" t="str">
        <f>RIGHT( A633, LEN(A633)-FIND("/p",A633))</f>
        <v>p50150/p50150-22.txt</v>
      </c>
      <c r="C633" t="str">
        <f>LEFT(B633,FIND("/",B633) -1 )</f>
        <v>p50150</v>
      </c>
      <c r="D633" t="s">
        <v>7</v>
      </c>
      <c r="E633">
        <v>10</v>
      </c>
      <c r="F633">
        <v>10</v>
      </c>
      <c r="G633">
        <v>10</v>
      </c>
      <c r="H633" t="s">
        <v>2</v>
      </c>
      <c r="I633">
        <v>75</v>
      </c>
      <c r="J633">
        <v>87.439076185226398</v>
      </c>
      <c r="K633" s="2"/>
      <c r="L633" s="2"/>
      <c r="M633" s="2"/>
      <c r="N633" s="2">
        <f>(F633-E633)*100/F633</f>
        <v>0</v>
      </c>
      <c r="O633" s="2"/>
    </row>
    <row r="634" spans="1:15" hidden="1" x14ac:dyDescent="0.2">
      <c r="A634" t="s">
        <v>110</v>
      </c>
      <c r="B634" t="str">
        <f>RIGHT( A634, LEN(A634)-FIND("/p",A634))</f>
        <v>p50150/p50150-23.txt</v>
      </c>
      <c r="C634" t="str">
        <f>LEFT(B634,FIND("/",B634) -1 )</f>
        <v>p50150</v>
      </c>
      <c r="D634" t="s">
        <v>7</v>
      </c>
      <c r="E634">
        <v>8</v>
      </c>
      <c r="F634">
        <v>23</v>
      </c>
      <c r="G634">
        <v>16</v>
      </c>
      <c r="H634" t="s">
        <v>28</v>
      </c>
      <c r="I634">
        <v>63</v>
      </c>
      <c r="J634">
        <v>300.00604701042101</v>
      </c>
      <c r="K634" s="2"/>
      <c r="L634" s="2"/>
      <c r="M634" s="2"/>
      <c r="N634" s="2">
        <f>(F634-E634)*100/F634</f>
        <v>65.217391304347828</v>
      </c>
      <c r="O634" s="2"/>
    </row>
    <row r="635" spans="1:15" hidden="1" x14ac:dyDescent="0.2">
      <c r="A635" t="s">
        <v>111</v>
      </c>
      <c r="B635" t="str">
        <f>RIGHT( A635, LEN(A635)-FIND("/p",A635))</f>
        <v>p50150/p50150-24.txt</v>
      </c>
      <c r="C635" t="str">
        <f>LEFT(B635,FIND("/",B635) -1 )</f>
        <v>p50150</v>
      </c>
      <c r="D635" t="s">
        <v>7</v>
      </c>
      <c r="E635">
        <v>8</v>
      </c>
      <c r="F635">
        <v>20</v>
      </c>
      <c r="G635">
        <v>16</v>
      </c>
      <c r="H635" t="s">
        <v>28</v>
      </c>
      <c r="I635">
        <v>54</v>
      </c>
      <c r="J635">
        <v>300.006693124771</v>
      </c>
      <c r="K635" s="2"/>
      <c r="L635" s="2"/>
      <c r="M635" s="2"/>
      <c r="N635" s="2">
        <f>(F635-E635)*100/F635</f>
        <v>60</v>
      </c>
      <c r="O635" s="2"/>
    </row>
    <row r="636" spans="1:15" hidden="1" x14ac:dyDescent="0.2">
      <c r="A636" t="s">
        <v>112</v>
      </c>
      <c r="B636" t="str">
        <f>RIGHT( A636, LEN(A636)-FIND("/p",A636))</f>
        <v>p50150/p50150-25.txt</v>
      </c>
      <c r="C636" t="str">
        <f>LEFT(B636,FIND("/",B636) -1 )</f>
        <v>p50150</v>
      </c>
      <c r="D636" t="s">
        <v>7</v>
      </c>
      <c r="E636">
        <v>0</v>
      </c>
      <c r="F636">
        <v>51</v>
      </c>
      <c r="G636">
        <v>19</v>
      </c>
      <c r="H636" t="s">
        <v>28</v>
      </c>
      <c r="I636">
        <v>51</v>
      </c>
      <c r="J636">
        <v>300.00844001770002</v>
      </c>
      <c r="K636" s="2"/>
      <c r="L636" s="2"/>
      <c r="M636" s="2"/>
      <c r="N636" s="2">
        <f>(F636-E636)*100/F636</f>
        <v>100</v>
      </c>
      <c r="O636" s="2"/>
    </row>
    <row r="637" spans="1:15" hidden="1" x14ac:dyDescent="0.2">
      <c r="A637" t="s">
        <v>113</v>
      </c>
      <c r="B637" t="str">
        <f>RIGHT( A637, LEN(A637)-FIND("/p",A637))</f>
        <v>p50150/p50150-26.txt</v>
      </c>
      <c r="C637" t="str">
        <f>LEFT(B637,FIND("/",B637) -1 )</f>
        <v>p50150</v>
      </c>
      <c r="D637" t="s">
        <v>7</v>
      </c>
      <c r="E637">
        <v>8</v>
      </c>
      <c r="F637">
        <v>16</v>
      </c>
      <c r="G637">
        <v>11</v>
      </c>
      <c r="H637" t="s">
        <v>28</v>
      </c>
      <c r="I637">
        <v>62</v>
      </c>
      <c r="J637">
        <v>300.00493288040099</v>
      </c>
      <c r="K637" s="2"/>
      <c r="L637" s="2"/>
      <c r="M637" s="2"/>
      <c r="N637" s="2">
        <f>(F637-E637)*100/F637</f>
        <v>50</v>
      </c>
      <c r="O637" s="2"/>
    </row>
    <row r="638" spans="1:15" hidden="1" x14ac:dyDescent="0.2">
      <c r="A638" t="s">
        <v>114</v>
      </c>
      <c r="B638" t="str">
        <f>RIGHT( A638, LEN(A638)-FIND("/p",A638))</f>
        <v>p50150/p50150-27.txt</v>
      </c>
      <c r="C638" t="str">
        <f>LEFT(B638,FIND("/",B638) -1 )</f>
        <v>p50150</v>
      </c>
      <c r="D638" t="s">
        <v>7</v>
      </c>
      <c r="E638">
        <v>8</v>
      </c>
      <c r="F638">
        <v>23</v>
      </c>
      <c r="G638">
        <v>16</v>
      </c>
      <c r="H638" t="s">
        <v>28</v>
      </c>
      <c r="I638">
        <v>63</v>
      </c>
      <c r="J638">
        <v>300.00615191459599</v>
      </c>
      <c r="K638" s="2"/>
      <c r="L638" s="2"/>
      <c r="M638" s="2"/>
      <c r="N638" s="2">
        <f>(F638-E638)*100/F638</f>
        <v>65.217391304347828</v>
      </c>
      <c r="O638" s="2"/>
    </row>
    <row r="639" spans="1:15" hidden="1" x14ac:dyDescent="0.2">
      <c r="A639" t="s">
        <v>115</v>
      </c>
      <c r="B639" t="str">
        <f>RIGHT( A639, LEN(A639)-FIND("/p",A639))</f>
        <v>p50150/p50150-28.txt</v>
      </c>
      <c r="C639" t="str">
        <f>LEFT(B639,FIND("/",B639) -1 )</f>
        <v>p50150</v>
      </c>
      <c r="D639" t="s">
        <v>7</v>
      </c>
      <c r="E639">
        <v>9</v>
      </c>
      <c r="F639">
        <v>26</v>
      </c>
      <c r="G639">
        <v>18</v>
      </c>
      <c r="H639" t="s">
        <v>28</v>
      </c>
      <c r="I639">
        <v>76</v>
      </c>
      <c r="J639">
        <v>300.01974081993097</v>
      </c>
      <c r="K639" s="2"/>
      <c r="L639" s="2"/>
      <c r="M639" s="2"/>
      <c r="N639" s="2">
        <f>(F639-E639)*100/F639</f>
        <v>65.384615384615387</v>
      </c>
      <c r="O639" s="2"/>
    </row>
    <row r="640" spans="1:15" hidden="1" x14ac:dyDescent="0.2">
      <c r="A640" t="s">
        <v>116</v>
      </c>
      <c r="B640" t="str">
        <f>RIGHT( A640, LEN(A640)-FIND("/p",A640))</f>
        <v>p50150/p50150-29.txt</v>
      </c>
      <c r="C640" t="str">
        <f>LEFT(B640,FIND("/",B640) -1 )</f>
        <v>p50150</v>
      </c>
      <c r="D640" t="s">
        <v>7</v>
      </c>
      <c r="E640">
        <v>8</v>
      </c>
      <c r="F640">
        <v>22</v>
      </c>
      <c r="G640">
        <v>16</v>
      </c>
      <c r="H640" t="s">
        <v>28</v>
      </c>
      <c r="I640">
        <v>62</v>
      </c>
      <c r="J640">
        <v>300.01843881606999</v>
      </c>
      <c r="K640" s="2"/>
      <c r="L640" s="2"/>
      <c r="M640" s="2"/>
      <c r="N640" s="2">
        <f>(F640-E640)*100/F640</f>
        <v>63.636363636363633</v>
      </c>
      <c r="O640" s="2"/>
    </row>
    <row r="641" spans="1:15" hidden="1" x14ac:dyDescent="0.2">
      <c r="A641" t="s">
        <v>117</v>
      </c>
      <c r="B641" t="str">
        <f>RIGHT( A641, LEN(A641)-FIND("/p",A641))</f>
        <v>p50150/p50150-30.txt</v>
      </c>
      <c r="C641" t="str">
        <f>LEFT(B641,FIND("/",B641) -1 )</f>
        <v>p50150</v>
      </c>
      <c r="D641" t="s">
        <v>7</v>
      </c>
      <c r="E641">
        <v>8</v>
      </c>
      <c r="F641">
        <v>16</v>
      </c>
      <c r="G641">
        <v>11</v>
      </c>
      <c r="H641" t="s">
        <v>28</v>
      </c>
      <c r="I641">
        <v>55</v>
      </c>
      <c r="J641">
        <v>300.00477409362702</v>
      </c>
      <c r="K641" s="2"/>
      <c r="L641" s="2"/>
      <c r="M641" s="2"/>
      <c r="N641" s="2">
        <f>(F641-E641)*100/F641</f>
        <v>50</v>
      </c>
      <c r="O641" s="2"/>
    </row>
    <row r="642" spans="1:15" hidden="1" x14ac:dyDescent="0.2">
      <c r="A642" t="s">
        <v>108</v>
      </c>
      <c r="B642" t="str">
        <f>RIGHT( A642, LEN(A642)-FIND("/p",A642))</f>
        <v>p50150/p50150-21.txt</v>
      </c>
      <c r="C642" t="str">
        <f>LEFT(B642,FIND("/",B642) -1 )</f>
        <v>p50150</v>
      </c>
      <c r="D642" t="s">
        <v>3</v>
      </c>
      <c r="E642">
        <v>11</v>
      </c>
      <c r="F642">
        <v>11</v>
      </c>
      <c r="G642">
        <v>11</v>
      </c>
      <c r="H642" t="s">
        <v>2</v>
      </c>
      <c r="I642">
        <v>67</v>
      </c>
      <c r="J642">
        <v>43.8645370006561</v>
      </c>
      <c r="K642" s="2">
        <f>AVERAGE(J642:J651)</f>
        <v>87.018573665618732</v>
      </c>
      <c r="L642" s="2">
        <f>COUNTIF(H642:H651,"Optimal")</f>
        <v>9</v>
      </c>
      <c r="M642" s="2">
        <f>AVERAGE(N642:N651)</f>
        <v>8.75</v>
      </c>
      <c r="N642" s="2">
        <f>(F642-E642)*100/F642</f>
        <v>0</v>
      </c>
      <c r="O642" s="2"/>
    </row>
    <row r="643" spans="1:15" hidden="1" x14ac:dyDescent="0.2">
      <c r="A643" t="s">
        <v>109</v>
      </c>
      <c r="B643" t="str">
        <f>RIGHT( A643, LEN(A643)-FIND("/p",A643))</f>
        <v>p50150/p50150-22.txt</v>
      </c>
      <c r="C643" t="str">
        <f>LEFT(B643,FIND("/",B643) -1 )</f>
        <v>p50150</v>
      </c>
      <c r="D643" t="s">
        <v>3</v>
      </c>
      <c r="E643">
        <v>10</v>
      </c>
      <c r="F643">
        <v>10</v>
      </c>
      <c r="G643">
        <v>10</v>
      </c>
      <c r="H643" t="s">
        <v>2</v>
      </c>
      <c r="I643">
        <v>75</v>
      </c>
      <c r="J643">
        <v>20.216746091842602</v>
      </c>
      <c r="K643" s="2"/>
      <c r="L643" s="2"/>
      <c r="M643" s="2"/>
      <c r="N643" s="2">
        <f>(F643-E643)*100/F643</f>
        <v>0</v>
      </c>
      <c r="O643" s="2"/>
    </row>
    <row r="644" spans="1:15" hidden="1" x14ac:dyDescent="0.2">
      <c r="A644" t="s">
        <v>110</v>
      </c>
      <c r="B644" t="str">
        <f>RIGHT( A644, LEN(A644)-FIND("/p",A644))</f>
        <v>p50150/p50150-23.txt</v>
      </c>
      <c r="C644" t="str">
        <f>LEFT(B644,FIND("/",B644) -1 )</f>
        <v>p50150</v>
      </c>
      <c r="D644" t="s">
        <v>3</v>
      </c>
      <c r="E644">
        <v>11</v>
      </c>
      <c r="F644">
        <v>11</v>
      </c>
      <c r="G644">
        <v>11</v>
      </c>
      <c r="H644" t="s">
        <v>2</v>
      </c>
      <c r="I644">
        <v>63</v>
      </c>
      <c r="J644">
        <v>134.49937701225201</v>
      </c>
      <c r="K644" s="2"/>
      <c r="L644" s="2"/>
      <c r="M644" s="2"/>
      <c r="N644" s="2">
        <f>(F644-E644)*100/F644</f>
        <v>0</v>
      </c>
      <c r="O644" s="2"/>
    </row>
    <row r="645" spans="1:15" hidden="1" x14ac:dyDescent="0.2">
      <c r="A645" t="s">
        <v>111</v>
      </c>
      <c r="B645" t="str">
        <f>RIGHT( A645, LEN(A645)-FIND("/p",A645))</f>
        <v>p50150/p50150-24.txt</v>
      </c>
      <c r="C645" t="str">
        <f>LEFT(B645,FIND("/",B645) -1 )</f>
        <v>p50150</v>
      </c>
      <c r="D645" t="s">
        <v>3</v>
      </c>
      <c r="E645">
        <v>10</v>
      </c>
      <c r="F645">
        <v>10</v>
      </c>
      <c r="G645">
        <v>10</v>
      </c>
      <c r="H645" t="s">
        <v>2</v>
      </c>
      <c r="I645">
        <v>54</v>
      </c>
      <c r="J645">
        <v>150.83781003952001</v>
      </c>
      <c r="K645" s="2"/>
      <c r="L645" s="2"/>
      <c r="M645" s="2"/>
      <c r="N645" s="2">
        <f>(F645-E645)*100/F645</f>
        <v>0</v>
      </c>
      <c r="O645" s="2"/>
    </row>
    <row r="646" spans="1:15" hidden="1" x14ac:dyDescent="0.2">
      <c r="A646" t="s">
        <v>112</v>
      </c>
      <c r="B646" t="str">
        <f>RIGHT( A646, LEN(A646)-FIND("/p",A646))</f>
        <v>p50150/p50150-25.txt</v>
      </c>
      <c r="C646" t="str">
        <f>LEFT(B646,FIND("/",B646) -1 )</f>
        <v>p50150</v>
      </c>
      <c r="D646" t="s">
        <v>3</v>
      </c>
      <c r="E646">
        <v>8</v>
      </c>
      <c r="F646">
        <v>64</v>
      </c>
      <c r="G646">
        <v>8</v>
      </c>
      <c r="H646" t="s">
        <v>28</v>
      </c>
      <c r="I646">
        <v>64</v>
      </c>
      <c r="J646">
        <v>300.01654982566799</v>
      </c>
      <c r="K646" s="2"/>
      <c r="L646" s="2"/>
      <c r="M646" s="2"/>
      <c r="N646" s="2">
        <f>(F646-E646)*100/F646</f>
        <v>87.5</v>
      </c>
      <c r="O646" s="2"/>
    </row>
    <row r="647" spans="1:15" hidden="1" x14ac:dyDescent="0.2">
      <c r="A647" t="s">
        <v>113</v>
      </c>
      <c r="B647" t="str">
        <f>RIGHT( A647, LEN(A647)-FIND("/p",A647))</f>
        <v>p50150/p50150-26.txt</v>
      </c>
      <c r="C647" t="str">
        <f>LEFT(B647,FIND("/",B647) -1 )</f>
        <v>p50150</v>
      </c>
      <c r="D647" t="s">
        <v>3</v>
      </c>
      <c r="E647">
        <v>9</v>
      </c>
      <c r="F647">
        <v>9</v>
      </c>
      <c r="G647">
        <v>9</v>
      </c>
      <c r="H647" t="s">
        <v>2</v>
      </c>
      <c r="I647">
        <v>62</v>
      </c>
      <c r="J647">
        <v>54.054497003555298</v>
      </c>
      <c r="K647" s="2"/>
      <c r="L647" s="2"/>
      <c r="M647" s="2"/>
      <c r="N647" s="2">
        <f>(F647-E647)*100/F647</f>
        <v>0</v>
      </c>
      <c r="O647" s="2"/>
    </row>
    <row r="648" spans="1:15" hidden="1" x14ac:dyDescent="0.2">
      <c r="A648" t="s">
        <v>114</v>
      </c>
      <c r="B648" t="str">
        <f>RIGHT( A648, LEN(A648)-FIND("/p",A648))</f>
        <v>p50150/p50150-27.txt</v>
      </c>
      <c r="C648" t="str">
        <f>LEFT(B648,FIND("/",B648) -1 )</f>
        <v>p50150</v>
      </c>
      <c r="D648" t="s">
        <v>3</v>
      </c>
      <c r="E648">
        <v>12</v>
      </c>
      <c r="F648">
        <v>12</v>
      </c>
      <c r="G648">
        <v>12</v>
      </c>
      <c r="H648" t="s">
        <v>2</v>
      </c>
      <c r="I648">
        <v>59</v>
      </c>
      <c r="J648">
        <v>64.008942842483506</v>
      </c>
      <c r="K648" s="2"/>
      <c r="L648" s="2"/>
      <c r="M648" s="2"/>
      <c r="N648" s="2">
        <f>(F648-E648)*100/F648</f>
        <v>0</v>
      </c>
      <c r="O648" s="2"/>
    </row>
    <row r="649" spans="1:15" hidden="1" x14ac:dyDescent="0.2">
      <c r="A649" t="s">
        <v>115</v>
      </c>
      <c r="B649" t="str">
        <f>RIGHT( A649, LEN(A649)-FIND("/p",A649))</f>
        <v>p50150/p50150-28.txt</v>
      </c>
      <c r="C649" t="str">
        <f>LEFT(B649,FIND("/",B649) -1 )</f>
        <v>p50150</v>
      </c>
      <c r="D649" t="s">
        <v>3</v>
      </c>
      <c r="E649">
        <v>10</v>
      </c>
      <c r="F649">
        <v>10</v>
      </c>
      <c r="G649">
        <v>10</v>
      </c>
      <c r="H649" t="s">
        <v>2</v>
      </c>
      <c r="I649">
        <v>68</v>
      </c>
      <c r="J649">
        <v>44.991965055465698</v>
      </c>
      <c r="K649" s="2"/>
      <c r="L649" s="2"/>
      <c r="M649" s="2"/>
      <c r="N649" s="2">
        <f>(F649-E649)*100/F649</f>
        <v>0</v>
      </c>
      <c r="O649" s="2"/>
    </row>
    <row r="650" spans="1:15" hidden="1" x14ac:dyDescent="0.2">
      <c r="A650" t="s">
        <v>116</v>
      </c>
      <c r="B650" t="str">
        <f>RIGHT( A650, LEN(A650)-FIND("/p",A650))</f>
        <v>p50150/p50150-29.txt</v>
      </c>
      <c r="C650" t="str">
        <f>LEFT(B650,FIND("/",B650) -1 )</f>
        <v>p50150</v>
      </c>
      <c r="D650" t="s">
        <v>3</v>
      </c>
      <c r="E650">
        <v>9</v>
      </c>
      <c r="F650">
        <v>9</v>
      </c>
      <c r="G650">
        <v>9</v>
      </c>
      <c r="H650" t="s">
        <v>2</v>
      </c>
      <c r="I650">
        <v>62</v>
      </c>
      <c r="J650">
        <v>20.860139846801701</v>
      </c>
      <c r="K650" s="2"/>
      <c r="L650" s="2"/>
      <c r="M650" s="2"/>
      <c r="N650" s="2">
        <f>(F650-E650)*100/F650</f>
        <v>0</v>
      </c>
      <c r="O650" s="2"/>
    </row>
    <row r="651" spans="1:15" hidden="1" x14ac:dyDescent="0.2">
      <c r="A651" t="s">
        <v>117</v>
      </c>
      <c r="B651" t="str">
        <f>RIGHT( A651, LEN(A651)-FIND("/p",A651))</f>
        <v>p50150/p50150-30.txt</v>
      </c>
      <c r="C651" t="str">
        <f>LEFT(B651,FIND("/",B651) -1 )</f>
        <v>p50150</v>
      </c>
      <c r="D651" t="s">
        <v>3</v>
      </c>
      <c r="E651">
        <v>9</v>
      </c>
      <c r="F651">
        <v>9</v>
      </c>
      <c r="G651">
        <v>9</v>
      </c>
      <c r="H651" t="s">
        <v>2</v>
      </c>
      <c r="I651">
        <v>68</v>
      </c>
      <c r="J651">
        <v>36.835171937942498</v>
      </c>
      <c r="K651" s="2"/>
      <c r="L651" s="2"/>
      <c r="M651" s="2"/>
      <c r="N651" s="2">
        <f>(F651-E651)*100/F651</f>
        <v>0</v>
      </c>
      <c r="O651" s="2"/>
    </row>
    <row r="652" spans="1:15" hidden="1" x14ac:dyDescent="0.2">
      <c r="A652" t="s">
        <v>108</v>
      </c>
      <c r="B652" t="str">
        <f>RIGHT( A652, LEN(A652)-FIND("/p",A652))</f>
        <v>p50150/p50150-21.txt</v>
      </c>
      <c r="C652" t="str">
        <f>LEFT(B652,FIND("/",B652) -1 )</f>
        <v>p50150</v>
      </c>
      <c r="D652" t="s">
        <v>1</v>
      </c>
      <c r="E652">
        <v>10</v>
      </c>
      <c r="F652">
        <v>11</v>
      </c>
      <c r="G652">
        <v>11</v>
      </c>
      <c r="H652" t="s">
        <v>28</v>
      </c>
      <c r="I652">
        <v>67</v>
      </c>
      <c r="J652">
        <v>300.02291703224103</v>
      </c>
      <c r="K652" s="2">
        <f>AVERAGE(J652:J661)</f>
        <v>214.6219054698939</v>
      </c>
      <c r="L652" s="2">
        <f>COUNTIF(H652:H661,"Optimal")</f>
        <v>3</v>
      </c>
      <c r="M652" s="2">
        <f>AVERAGE(N652:N661)</f>
        <v>9.395104895104895</v>
      </c>
      <c r="N652" s="2">
        <f>(F652-E652)*100/F652</f>
        <v>9.0909090909090917</v>
      </c>
      <c r="O652" s="2"/>
    </row>
    <row r="653" spans="1:15" hidden="1" x14ac:dyDescent="0.2">
      <c r="A653" t="s">
        <v>109</v>
      </c>
      <c r="B653" t="str">
        <f>RIGHT( A653, LEN(A653)-FIND("/p",A653))</f>
        <v>p50150/p50150-22.txt</v>
      </c>
      <c r="C653" t="str">
        <f>LEFT(B653,FIND("/",B653) -1 )</f>
        <v>p50150</v>
      </c>
      <c r="D653" t="s">
        <v>1</v>
      </c>
      <c r="E653">
        <v>10</v>
      </c>
      <c r="F653">
        <v>12</v>
      </c>
      <c r="G653">
        <v>12</v>
      </c>
      <c r="H653" t="s">
        <v>28</v>
      </c>
      <c r="I653">
        <v>64</v>
      </c>
      <c r="J653">
        <v>300.01888608932398</v>
      </c>
      <c r="K653" s="2"/>
      <c r="L653" s="2"/>
      <c r="M653" s="2"/>
      <c r="N653" s="2">
        <f>(F653-E653)*100/F653</f>
        <v>16.666666666666668</v>
      </c>
      <c r="O653" s="2"/>
    </row>
    <row r="654" spans="1:15" hidden="1" x14ac:dyDescent="0.2">
      <c r="A654" t="s">
        <v>110</v>
      </c>
      <c r="B654" t="str">
        <f>RIGHT( A654, LEN(A654)-FIND("/p",A654))</f>
        <v>p50150/p50150-23.txt</v>
      </c>
      <c r="C654" t="str">
        <f>LEFT(B654,FIND("/",B654) -1 )</f>
        <v>p50150</v>
      </c>
      <c r="D654" t="s">
        <v>1</v>
      </c>
      <c r="E654">
        <v>9</v>
      </c>
      <c r="F654">
        <v>13</v>
      </c>
      <c r="G654">
        <v>13</v>
      </c>
      <c r="H654" t="s">
        <v>28</v>
      </c>
      <c r="I654">
        <v>55</v>
      </c>
      <c r="J654">
        <v>300.01831102371199</v>
      </c>
      <c r="K654" s="2"/>
      <c r="L654" s="2"/>
      <c r="M654" s="2"/>
      <c r="N654" s="2">
        <f>(F654-E654)*100/F654</f>
        <v>30.76923076923077</v>
      </c>
      <c r="O654" s="2"/>
    </row>
    <row r="655" spans="1:15" hidden="1" x14ac:dyDescent="0.2">
      <c r="A655" t="s">
        <v>111</v>
      </c>
      <c r="B655" t="str">
        <f>RIGHT( A655, LEN(A655)-FIND("/p",A655))</f>
        <v>p50150/p50150-24.txt</v>
      </c>
      <c r="C655" t="str">
        <f>LEFT(B655,FIND("/",B655) -1 )</f>
        <v>p50150</v>
      </c>
      <c r="D655" t="s">
        <v>1</v>
      </c>
      <c r="E655">
        <v>10</v>
      </c>
      <c r="F655">
        <v>11</v>
      </c>
      <c r="G655">
        <v>11</v>
      </c>
      <c r="H655" t="s">
        <v>28</v>
      </c>
      <c r="I655">
        <v>54</v>
      </c>
      <c r="J655">
        <v>300.018939018249</v>
      </c>
      <c r="K655" s="2"/>
      <c r="L655" s="2"/>
      <c r="M655" s="2"/>
      <c r="N655" s="2">
        <f>(F655-E655)*100/F655</f>
        <v>9.0909090909090917</v>
      </c>
      <c r="O655" s="2"/>
    </row>
    <row r="656" spans="1:15" hidden="1" x14ac:dyDescent="0.2">
      <c r="A656" t="s">
        <v>112</v>
      </c>
      <c r="B656" t="str">
        <f>RIGHT( A656, LEN(A656)-FIND("/p",A656))</f>
        <v>p50150/p50150-25.txt</v>
      </c>
      <c r="C656" t="str">
        <f>LEFT(B656,FIND("/",B656) -1 )</f>
        <v>p50150</v>
      </c>
      <c r="D656" t="s">
        <v>1</v>
      </c>
      <c r="E656">
        <v>9</v>
      </c>
      <c r="F656">
        <v>10</v>
      </c>
      <c r="G656">
        <v>10</v>
      </c>
      <c r="H656" t="s">
        <v>28</v>
      </c>
      <c r="I656">
        <v>64</v>
      </c>
      <c r="J656">
        <v>300.01883006095801</v>
      </c>
      <c r="K656" s="2"/>
      <c r="L656" s="2"/>
      <c r="M656" s="2"/>
      <c r="N656" s="2">
        <f>(F656-E656)*100/F656</f>
        <v>10</v>
      </c>
      <c r="O656" s="2"/>
    </row>
    <row r="657" spans="1:35" hidden="1" x14ac:dyDescent="0.2">
      <c r="A657" t="s">
        <v>113</v>
      </c>
      <c r="B657" t="str">
        <f>RIGHT( A657, LEN(A657)-FIND("/p",A657))</f>
        <v>p50150/p50150-26.txt</v>
      </c>
      <c r="C657" t="str">
        <f>LEFT(B657,FIND("/",B657) -1 )</f>
        <v>p50150</v>
      </c>
      <c r="D657" t="s">
        <v>1</v>
      </c>
      <c r="E657">
        <v>9</v>
      </c>
      <c r="F657">
        <v>9</v>
      </c>
      <c r="G657">
        <v>9</v>
      </c>
      <c r="H657" t="s">
        <v>2</v>
      </c>
      <c r="I657">
        <v>62</v>
      </c>
      <c r="J657">
        <v>13.0893039703369</v>
      </c>
      <c r="K657" s="2"/>
      <c r="L657" s="2"/>
      <c r="M657" s="2"/>
      <c r="N657" s="2">
        <f>(F657-E657)*100/F657</f>
        <v>0</v>
      </c>
      <c r="O657" s="2"/>
    </row>
    <row r="658" spans="1:35" hidden="1" x14ac:dyDescent="0.2">
      <c r="A658" t="s">
        <v>114</v>
      </c>
      <c r="B658" t="str">
        <f>RIGHT( A658, LEN(A658)-FIND("/p",A658))</f>
        <v>p50150/p50150-27.txt</v>
      </c>
      <c r="C658" t="str">
        <f>LEFT(B658,FIND("/",B658) -1 )</f>
        <v>p50150</v>
      </c>
      <c r="D658" t="s">
        <v>1</v>
      </c>
      <c r="E658">
        <v>11</v>
      </c>
      <c r="F658">
        <v>12</v>
      </c>
      <c r="G658">
        <v>12</v>
      </c>
      <c r="H658" t="s">
        <v>28</v>
      </c>
      <c r="I658">
        <v>72</v>
      </c>
      <c r="J658">
        <v>300.02043986320399</v>
      </c>
      <c r="K658" s="2"/>
      <c r="L658" s="2"/>
      <c r="M658" s="2"/>
      <c r="N658" s="2">
        <f>(F658-E658)*100/F658</f>
        <v>8.3333333333333339</v>
      </c>
      <c r="O658" s="2"/>
    </row>
    <row r="659" spans="1:35" hidden="1" x14ac:dyDescent="0.2">
      <c r="A659" t="s">
        <v>115</v>
      </c>
      <c r="B659" t="str">
        <f>RIGHT( A659, LEN(A659)-FIND("/p",A659))</f>
        <v>p50150/p50150-28.txt</v>
      </c>
      <c r="C659" t="str">
        <f>LEFT(B659,FIND("/",B659) -1 )</f>
        <v>p50150</v>
      </c>
      <c r="D659" t="s">
        <v>1</v>
      </c>
      <c r="E659">
        <v>9</v>
      </c>
      <c r="F659">
        <v>10</v>
      </c>
      <c r="G659">
        <v>10</v>
      </c>
      <c r="H659" t="s">
        <v>28</v>
      </c>
      <c r="I659">
        <v>66</v>
      </c>
      <c r="J659">
        <v>300.01959085464398</v>
      </c>
      <c r="K659" s="2"/>
      <c r="L659" s="2"/>
      <c r="M659" s="2"/>
      <c r="N659" s="2">
        <f>(F659-E659)*100/F659</f>
        <v>10</v>
      </c>
      <c r="O659" s="2"/>
    </row>
    <row r="660" spans="1:35" hidden="1" x14ac:dyDescent="0.2">
      <c r="A660" t="s">
        <v>116</v>
      </c>
      <c r="B660" t="str">
        <f>RIGHT( A660, LEN(A660)-FIND("/p",A660))</f>
        <v>p50150/p50150-29.txt</v>
      </c>
      <c r="C660" t="str">
        <f>LEFT(B660,FIND("/",B660) -1 )</f>
        <v>p50150</v>
      </c>
      <c r="D660" t="s">
        <v>1</v>
      </c>
      <c r="E660">
        <v>9</v>
      </c>
      <c r="F660">
        <v>9</v>
      </c>
      <c r="G660">
        <v>9</v>
      </c>
      <c r="H660" t="s">
        <v>2</v>
      </c>
      <c r="I660">
        <v>62</v>
      </c>
      <c r="J660">
        <v>17.630724906921301</v>
      </c>
      <c r="K660" s="2"/>
      <c r="L660" s="2"/>
      <c r="M660" s="2"/>
      <c r="N660" s="2">
        <f>(F660-E660)*100/F660</f>
        <v>0</v>
      </c>
      <c r="O660" s="2"/>
    </row>
    <row r="661" spans="1:35" hidden="1" x14ac:dyDescent="0.2">
      <c r="A661" t="s">
        <v>117</v>
      </c>
      <c r="B661" t="str">
        <f>RIGHT( A661, LEN(A661)-FIND("/p",A661))</f>
        <v>p50150/p50150-30.txt</v>
      </c>
      <c r="C661" t="str">
        <f>LEFT(B661,FIND("/",B661) -1 )</f>
        <v>p50150</v>
      </c>
      <c r="D661" t="s">
        <v>1</v>
      </c>
      <c r="E661">
        <v>9</v>
      </c>
      <c r="F661">
        <v>9</v>
      </c>
      <c r="G661">
        <v>9</v>
      </c>
      <c r="H661" t="s">
        <v>2</v>
      </c>
      <c r="I661">
        <v>65</v>
      </c>
      <c r="J661">
        <v>15.3611118793487</v>
      </c>
      <c r="K661" s="2"/>
      <c r="L661" s="2"/>
      <c r="M661" s="2"/>
      <c r="N661" s="2">
        <f>(F661-E661)*100/F661</f>
        <v>0</v>
      </c>
      <c r="O661" s="2"/>
    </row>
    <row r="662" spans="1:35" hidden="1" x14ac:dyDescent="0.2">
      <c r="A662" t="s">
        <v>118</v>
      </c>
      <c r="B662" t="str">
        <f>RIGHT( A662, LEN(A662)-FIND("/p",A662))</f>
        <v>p50200/p50200-31.txt</v>
      </c>
      <c r="C662" t="str">
        <f>LEFT(B662,FIND("/",B662) -1 )</f>
        <v>p50200</v>
      </c>
      <c r="D662" t="s">
        <v>4</v>
      </c>
      <c r="E662">
        <v>0</v>
      </c>
      <c r="F662">
        <v>26</v>
      </c>
      <c r="G662">
        <v>13</v>
      </c>
      <c r="H662" t="s">
        <v>28</v>
      </c>
      <c r="I662">
        <v>53</v>
      </c>
      <c r="J662">
        <v>300.00722503662098</v>
      </c>
      <c r="K662" s="2">
        <f>AVERAGE(J662:J671)</f>
        <v>291.01696908473917</v>
      </c>
      <c r="L662" s="2">
        <f>COUNTIF(H662:H671,"Optimal")</f>
        <v>1</v>
      </c>
      <c r="M662" s="2">
        <f>AVERAGE(N662:N671)</f>
        <v>71.254901960784338</v>
      </c>
      <c r="N662" s="2">
        <f>(F662-E662)*100/F662</f>
        <v>100</v>
      </c>
      <c r="O662" s="2" t="str">
        <f t="shared" ref="O662:O725" si="10">C662</f>
        <v>p50200</v>
      </c>
      <c r="P662" s="2" t="str">
        <f xml:space="preserve"> $L712&amp;"/10"</f>
        <v>0/10</v>
      </c>
      <c r="Q662" t="str">
        <f>$L702&amp;"/10"</f>
        <v>1/10</v>
      </c>
      <c r="R662" t="str">
        <f>$L662&amp;"/10"</f>
        <v>1/10</v>
      </c>
      <c r="S662" t="str">
        <f>$L672&amp;"/10"</f>
        <v>1/10</v>
      </c>
      <c r="T662" t="str">
        <f>$L682&amp;"/10"</f>
        <v>0/10</v>
      </c>
      <c r="U662" t="str">
        <f>$L692&amp;"/10"</f>
        <v>1/10</v>
      </c>
      <c r="W662" s="2">
        <f xml:space="preserve"> $M712</f>
        <v>24.20183982683983</v>
      </c>
      <c r="X662" s="2">
        <f>$M702</f>
        <v>79.141778465522492</v>
      </c>
      <c r="Y662" s="2">
        <f>$M662</f>
        <v>71.254901960784338</v>
      </c>
      <c r="Z662" s="2">
        <f>$M672</f>
        <v>77.439836149513567</v>
      </c>
      <c r="AA662" s="2">
        <f>$M682</f>
        <v>75.654135338345867</v>
      </c>
      <c r="AB662" s="2">
        <f>$M692</f>
        <v>76.36363636363636</v>
      </c>
      <c r="AD662" s="2">
        <f xml:space="preserve"> $K712</f>
        <v>300.03941109180408</v>
      </c>
      <c r="AE662" s="2">
        <f>$K702</f>
        <v>288.90137646198218</v>
      </c>
      <c r="AF662" s="2">
        <f>$K662</f>
        <v>291.01696908473917</v>
      </c>
      <c r="AG662" s="2">
        <f>$K672</f>
        <v>289.82652547359413</v>
      </c>
      <c r="AH662" s="2">
        <f>$K682</f>
        <v>300.01126151084839</v>
      </c>
      <c r="AI662" s="2">
        <f>$K692</f>
        <v>290.25221033096273</v>
      </c>
    </row>
    <row r="663" spans="1:35" hidden="1" x14ac:dyDescent="0.2">
      <c r="A663" t="s">
        <v>119</v>
      </c>
      <c r="B663" t="str">
        <f>RIGHT( A663, LEN(A663)-FIND("/p",A663))</f>
        <v>p50200/p50200-32.txt</v>
      </c>
      <c r="C663" t="str">
        <f>LEFT(B663,FIND("/",B663) -1 )</f>
        <v>p50200</v>
      </c>
      <c r="D663" t="s">
        <v>4</v>
      </c>
      <c r="E663">
        <v>0</v>
      </c>
      <c r="F663">
        <v>34</v>
      </c>
      <c r="G663">
        <v>17</v>
      </c>
      <c r="H663" t="s">
        <v>28</v>
      </c>
      <c r="I663">
        <v>69</v>
      </c>
      <c r="J663">
        <v>300.01160502433697</v>
      </c>
      <c r="K663" s="2"/>
      <c r="L663" s="2"/>
      <c r="M663" s="2"/>
      <c r="N663" s="2">
        <f>(F663-E663)*100/F663</f>
        <v>100</v>
      </c>
      <c r="O663" s="2"/>
    </row>
    <row r="664" spans="1:35" hidden="1" x14ac:dyDescent="0.2">
      <c r="A664" t="s">
        <v>120</v>
      </c>
      <c r="B664" t="str">
        <f>RIGHT( A664, LEN(A664)-FIND("/p",A664))</f>
        <v>p50200/p50200-33.txt</v>
      </c>
      <c r="C664" t="str">
        <f>LEFT(B664,FIND("/",B664) -1 )</f>
        <v>p50200</v>
      </c>
      <c r="D664" t="s">
        <v>4</v>
      </c>
      <c r="E664">
        <v>0</v>
      </c>
      <c r="F664">
        <v>29</v>
      </c>
      <c r="G664">
        <v>14</v>
      </c>
      <c r="H664" t="s">
        <v>28</v>
      </c>
      <c r="I664">
        <v>58</v>
      </c>
      <c r="J664">
        <v>300.01023197173998</v>
      </c>
      <c r="K664" s="2"/>
      <c r="L664" s="2"/>
      <c r="M664" s="2"/>
      <c r="N664" s="2">
        <f>(F664-E664)*100/F664</f>
        <v>100</v>
      </c>
      <c r="O664" s="2"/>
    </row>
    <row r="665" spans="1:35" hidden="1" x14ac:dyDescent="0.2">
      <c r="A665" t="s">
        <v>121</v>
      </c>
      <c r="B665" t="str">
        <f>RIGHT( A665, LEN(A665)-FIND("/p",A665))</f>
        <v>p50200/p50200-34.txt</v>
      </c>
      <c r="C665" t="str">
        <f>LEFT(B665,FIND("/",B665) -1 )</f>
        <v>p50200</v>
      </c>
      <c r="D665" t="s">
        <v>4</v>
      </c>
      <c r="E665">
        <v>0</v>
      </c>
      <c r="F665">
        <v>16</v>
      </c>
      <c r="G665">
        <v>8</v>
      </c>
      <c r="H665" t="s">
        <v>28</v>
      </c>
      <c r="I665">
        <v>66</v>
      </c>
      <c r="J665">
        <v>300.00539994239801</v>
      </c>
      <c r="K665" s="2"/>
      <c r="L665" s="2"/>
      <c r="M665" s="2"/>
      <c r="N665" s="2">
        <f>(F665-E665)*100/F665</f>
        <v>100</v>
      </c>
      <c r="O665" s="2"/>
    </row>
    <row r="666" spans="1:35" hidden="1" x14ac:dyDescent="0.2">
      <c r="A666" t="s">
        <v>122</v>
      </c>
      <c r="B666" t="str">
        <f>RIGHT( A666, LEN(A666)-FIND("/p",A666))</f>
        <v>p50200/p50200-35.txt</v>
      </c>
      <c r="C666" t="str">
        <f>LEFT(B666,FIND("/",B666) -1 )</f>
        <v>p50200</v>
      </c>
      <c r="D666" t="s">
        <v>4</v>
      </c>
      <c r="E666">
        <v>0</v>
      </c>
      <c r="F666">
        <v>30</v>
      </c>
      <c r="G666">
        <v>15</v>
      </c>
      <c r="H666" t="s">
        <v>28</v>
      </c>
      <c r="I666">
        <v>60</v>
      </c>
      <c r="J666">
        <v>300.00953698158202</v>
      </c>
      <c r="K666" s="2"/>
      <c r="L666" s="2"/>
      <c r="M666" s="2"/>
      <c r="N666" s="2">
        <f>(F666-E666)*100/F666</f>
        <v>100</v>
      </c>
      <c r="O666" s="2"/>
    </row>
    <row r="667" spans="1:35" hidden="1" x14ac:dyDescent="0.2">
      <c r="A667" t="s">
        <v>123</v>
      </c>
      <c r="B667" t="str">
        <f>RIGHT( A667, LEN(A667)-FIND("/p",A667))</f>
        <v>p50200/p50200-36.txt</v>
      </c>
      <c r="C667" t="str">
        <f>LEFT(B667,FIND("/",B667) -1 )</f>
        <v>p50200</v>
      </c>
      <c r="D667" t="s">
        <v>4</v>
      </c>
      <c r="E667">
        <v>9</v>
      </c>
      <c r="F667">
        <v>9</v>
      </c>
      <c r="G667">
        <v>9</v>
      </c>
      <c r="H667" t="s">
        <v>2</v>
      </c>
      <c r="I667">
        <v>74</v>
      </c>
      <c r="J667">
        <v>210.08312201499899</v>
      </c>
      <c r="K667" s="2"/>
      <c r="L667" s="2"/>
      <c r="M667" s="2"/>
      <c r="N667" s="2">
        <f>(F667-E667)*100/F667</f>
        <v>0</v>
      </c>
      <c r="O667" s="2"/>
    </row>
    <row r="668" spans="1:35" hidden="1" x14ac:dyDescent="0.2">
      <c r="A668" t="s">
        <v>124</v>
      </c>
      <c r="B668" t="str">
        <f>RIGHT( A668, LEN(A668)-FIND("/p",A668))</f>
        <v>p50200/p50200-37.txt</v>
      </c>
      <c r="C668" t="str">
        <f>LEFT(B668,FIND("/",B668) -1 )</f>
        <v>p50200</v>
      </c>
      <c r="D668" t="s">
        <v>4</v>
      </c>
      <c r="E668">
        <v>8</v>
      </c>
      <c r="F668">
        <v>17</v>
      </c>
      <c r="G668">
        <v>12</v>
      </c>
      <c r="H668" t="s">
        <v>28</v>
      </c>
      <c r="I668">
        <v>71</v>
      </c>
      <c r="J668">
        <v>300.00704789161603</v>
      </c>
      <c r="K668" s="2"/>
      <c r="L668" s="2"/>
      <c r="M668" s="2"/>
      <c r="N668" s="2">
        <f>(F668-E668)*100/F668</f>
        <v>52.941176470588232</v>
      </c>
      <c r="O668" s="2"/>
    </row>
    <row r="669" spans="1:35" hidden="1" x14ac:dyDescent="0.2">
      <c r="A669" t="s">
        <v>125</v>
      </c>
      <c r="B669" t="str">
        <f>RIGHT( A669, LEN(A669)-FIND("/p",A669))</f>
        <v>p50200/p50200-38.txt</v>
      </c>
      <c r="C669" t="str">
        <f>LEFT(B669,FIND("/",B669) -1 )</f>
        <v>p50200</v>
      </c>
      <c r="D669" t="s">
        <v>4</v>
      </c>
      <c r="E669">
        <v>8</v>
      </c>
      <c r="F669">
        <v>17</v>
      </c>
      <c r="G669">
        <v>12</v>
      </c>
      <c r="H669" t="s">
        <v>28</v>
      </c>
      <c r="I669">
        <v>68</v>
      </c>
      <c r="J669">
        <v>300.00794911384497</v>
      </c>
      <c r="K669" s="2"/>
      <c r="L669" s="2"/>
      <c r="M669" s="2"/>
      <c r="N669" s="2">
        <f>(F669-E669)*100/F669</f>
        <v>52.941176470588232</v>
      </c>
      <c r="O669" s="2"/>
    </row>
    <row r="670" spans="1:35" hidden="1" x14ac:dyDescent="0.2">
      <c r="A670" t="s">
        <v>126</v>
      </c>
      <c r="B670" t="str">
        <f>RIGHT( A670, LEN(A670)-FIND("/p",A670))</f>
        <v>p50200/p50200-39.txt</v>
      </c>
      <c r="C670" t="str">
        <f>LEFT(B670,FIND("/",B670) -1 )</f>
        <v>p50200</v>
      </c>
      <c r="D670" t="s">
        <v>4</v>
      </c>
      <c r="E670">
        <v>7</v>
      </c>
      <c r="F670">
        <v>15</v>
      </c>
      <c r="G670">
        <v>11</v>
      </c>
      <c r="H670" t="s">
        <v>28</v>
      </c>
      <c r="I670">
        <v>62</v>
      </c>
      <c r="J670">
        <v>300.021978855133</v>
      </c>
      <c r="K670" s="2"/>
      <c r="L670" s="2"/>
      <c r="M670" s="2"/>
      <c r="N670" s="2">
        <f>(F670-E670)*100/F670</f>
        <v>53.333333333333336</v>
      </c>
      <c r="O670" s="2"/>
    </row>
    <row r="671" spans="1:35" hidden="1" x14ac:dyDescent="0.2">
      <c r="A671" t="s">
        <v>127</v>
      </c>
      <c r="B671" t="str">
        <f>RIGHT( A671, LEN(A671)-FIND("/p",A671))</f>
        <v>p50200/p50200-40.txt</v>
      </c>
      <c r="C671" t="str">
        <f>LEFT(B671,FIND("/",B671) -1 )</f>
        <v>p50200</v>
      </c>
      <c r="D671" t="s">
        <v>4</v>
      </c>
      <c r="E671">
        <v>7</v>
      </c>
      <c r="F671">
        <v>15</v>
      </c>
      <c r="G671">
        <v>11</v>
      </c>
      <c r="H671" t="s">
        <v>28</v>
      </c>
      <c r="I671">
        <v>60</v>
      </c>
      <c r="J671">
        <v>300.00559401512101</v>
      </c>
      <c r="K671" s="2"/>
      <c r="L671" s="2"/>
      <c r="M671" s="2"/>
      <c r="N671" s="2">
        <f>(F671-E671)*100/F671</f>
        <v>53.333333333333336</v>
      </c>
      <c r="O671" s="2"/>
    </row>
    <row r="672" spans="1:35" hidden="1" x14ac:dyDescent="0.2">
      <c r="A672" t="s">
        <v>118</v>
      </c>
      <c r="B672" t="str">
        <f>RIGHT( A672, LEN(A672)-FIND("/p",A672))</f>
        <v>p50200/p50200-31.txt</v>
      </c>
      <c r="C672" t="str">
        <f>LEFT(B672,FIND("/",B672) -1 )</f>
        <v>p50200</v>
      </c>
      <c r="D672" t="s">
        <v>5</v>
      </c>
      <c r="E672">
        <v>8</v>
      </c>
      <c r="F672">
        <v>16</v>
      </c>
      <c r="G672">
        <v>9</v>
      </c>
      <c r="H672" t="s">
        <v>28</v>
      </c>
      <c r="I672">
        <v>53</v>
      </c>
      <c r="J672">
        <v>300.00521898269602</v>
      </c>
      <c r="K672" s="2">
        <f>AVERAGE(J672:J681)</f>
        <v>289.82652547359413</v>
      </c>
      <c r="L672" s="2">
        <f>COUNTIF(H672:H681,"Optimal")</f>
        <v>1</v>
      </c>
      <c r="M672" s="2">
        <f>AVERAGE(N672:N681)</f>
        <v>77.439836149513567</v>
      </c>
      <c r="N672" s="2">
        <f>(F672-E672)*100/F672</f>
        <v>50</v>
      </c>
      <c r="O672" s="2"/>
    </row>
    <row r="673" spans="1:15" hidden="1" x14ac:dyDescent="0.2">
      <c r="A673" t="s">
        <v>119</v>
      </c>
      <c r="B673" t="str">
        <f>RIGHT( A673, LEN(A673)-FIND("/p",A673))</f>
        <v>p50200/p50200-32.txt</v>
      </c>
      <c r="C673" t="str">
        <f>LEFT(B673,FIND("/",B673) -1 )</f>
        <v>p50200</v>
      </c>
      <c r="D673" t="s">
        <v>5</v>
      </c>
      <c r="E673">
        <v>8</v>
      </c>
      <c r="F673">
        <v>63</v>
      </c>
      <c r="G673">
        <v>16</v>
      </c>
      <c r="H673" t="s">
        <v>28</v>
      </c>
      <c r="I673">
        <v>63</v>
      </c>
      <c r="J673">
        <v>300.01073598861598</v>
      </c>
      <c r="K673" s="2"/>
      <c r="L673" s="2"/>
      <c r="M673" s="2"/>
      <c r="N673" s="2">
        <f>(F673-E673)*100/F673</f>
        <v>87.301587301587304</v>
      </c>
      <c r="O673" s="2"/>
    </row>
    <row r="674" spans="1:15" hidden="1" x14ac:dyDescent="0.2">
      <c r="A674" t="s">
        <v>120</v>
      </c>
      <c r="B674" t="str">
        <f>RIGHT( A674, LEN(A674)-FIND("/p",A674))</f>
        <v>p50200/p50200-33.txt</v>
      </c>
      <c r="C674" t="str">
        <f>LEFT(B674,FIND("/",B674) -1 )</f>
        <v>p50200</v>
      </c>
      <c r="D674" t="s">
        <v>5</v>
      </c>
      <c r="E674">
        <v>0</v>
      </c>
      <c r="F674">
        <v>60</v>
      </c>
      <c r="G674">
        <v>8</v>
      </c>
      <c r="H674" t="s">
        <v>28</v>
      </c>
      <c r="I674">
        <v>60</v>
      </c>
      <c r="J674">
        <v>300.00582003593399</v>
      </c>
      <c r="K674" s="2"/>
      <c r="L674" s="2"/>
      <c r="M674" s="2"/>
      <c r="N674" s="2">
        <f>(F674-E674)*100/F674</f>
        <v>100</v>
      </c>
      <c r="O674" s="2"/>
    </row>
    <row r="675" spans="1:15" hidden="1" x14ac:dyDescent="0.2">
      <c r="A675" t="s">
        <v>121</v>
      </c>
      <c r="B675" t="str">
        <f>RIGHT( A675, LEN(A675)-FIND("/p",A675))</f>
        <v>p50200/p50200-34.txt</v>
      </c>
      <c r="C675" t="str">
        <f>LEFT(B675,FIND("/",B675) -1 )</f>
        <v>p50200</v>
      </c>
      <c r="D675" t="s">
        <v>5</v>
      </c>
      <c r="E675">
        <v>0</v>
      </c>
      <c r="F675">
        <v>55</v>
      </c>
      <c r="G675">
        <v>8</v>
      </c>
      <c r="H675" t="s">
        <v>28</v>
      </c>
      <c r="I675">
        <v>55</v>
      </c>
      <c r="J675">
        <v>300.006541967391</v>
      </c>
      <c r="K675" s="2"/>
      <c r="L675" s="2"/>
      <c r="M675" s="2"/>
      <c r="N675" s="2">
        <f>(F675-E675)*100/F675</f>
        <v>100</v>
      </c>
      <c r="O675" s="2"/>
    </row>
    <row r="676" spans="1:15" hidden="1" x14ac:dyDescent="0.2">
      <c r="A676" t="s">
        <v>122</v>
      </c>
      <c r="B676" t="str">
        <f>RIGHT( A676, LEN(A676)-FIND("/p",A676))</f>
        <v>p50200/p50200-35.txt</v>
      </c>
      <c r="C676" t="str">
        <f>LEFT(B676,FIND("/",B676) -1 )</f>
        <v>p50200</v>
      </c>
      <c r="D676" t="s">
        <v>5</v>
      </c>
      <c r="E676">
        <v>0</v>
      </c>
      <c r="F676">
        <v>58</v>
      </c>
      <c r="G676">
        <v>8</v>
      </c>
      <c r="H676" t="s">
        <v>28</v>
      </c>
      <c r="I676">
        <v>58</v>
      </c>
      <c r="J676">
        <v>300.00658583641001</v>
      </c>
      <c r="K676" s="2"/>
      <c r="L676" s="2"/>
      <c r="M676" s="2"/>
      <c r="N676" s="2">
        <f>(F676-E676)*100/F676</f>
        <v>100</v>
      </c>
      <c r="O676" s="2"/>
    </row>
    <row r="677" spans="1:15" hidden="1" x14ac:dyDescent="0.2">
      <c r="A677" t="s">
        <v>123</v>
      </c>
      <c r="B677" t="str">
        <f>RIGHT( A677, LEN(A677)-FIND("/p",A677))</f>
        <v>p50200/p50200-36.txt</v>
      </c>
      <c r="C677" t="str">
        <f>LEFT(B677,FIND("/",B677) -1 )</f>
        <v>p50200</v>
      </c>
      <c r="D677" t="s">
        <v>5</v>
      </c>
      <c r="E677">
        <v>9</v>
      </c>
      <c r="F677">
        <v>9</v>
      </c>
      <c r="G677">
        <v>9</v>
      </c>
      <c r="H677" t="s">
        <v>2</v>
      </c>
      <c r="I677">
        <v>74</v>
      </c>
      <c r="J677">
        <v>198.11843800544699</v>
      </c>
      <c r="K677" s="2"/>
      <c r="L677" s="2"/>
      <c r="M677" s="2"/>
      <c r="N677" s="2">
        <f>(F677-E677)*100/F677</f>
        <v>0</v>
      </c>
      <c r="O677" s="2"/>
    </row>
    <row r="678" spans="1:15" hidden="1" x14ac:dyDescent="0.2">
      <c r="A678" t="s">
        <v>124</v>
      </c>
      <c r="B678" t="str">
        <f>RIGHT( A678, LEN(A678)-FIND("/p",A678))</f>
        <v>p50200/p50200-37.txt</v>
      </c>
      <c r="C678" t="str">
        <f>LEFT(B678,FIND("/",B678) -1 )</f>
        <v>p50200</v>
      </c>
      <c r="D678" t="s">
        <v>5</v>
      </c>
      <c r="E678">
        <v>0</v>
      </c>
      <c r="F678">
        <v>82</v>
      </c>
      <c r="G678">
        <v>9</v>
      </c>
      <c r="H678" t="s">
        <v>28</v>
      </c>
      <c r="I678">
        <v>82</v>
      </c>
      <c r="J678">
        <v>300.00836396217301</v>
      </c>
      <c r="K678" s="2"/>
      <c r="L678" s="2"/>
      <c r="M678" s="2"/>
      <c r="N678" s="2">
        <f>(F678-E678)*100/F678</f>
        <v>100</v>
      </c>
      <c r="O678" s="2"/>
    </row>
    <row r="679" spans="1:15" hidden="1" x14ac:dyDescent="0.2">
      <c r="A679" t="s">
        <v>125</v>
      </c>
      <c r="B679" t="str">
        <f>RIGHT( A679, LEN(A679)-FIND("/p",A679))</f>
        <v>p50200/p50200-38.txt</v>
      </c>
      <c r="C679" t="str">
        <f>LEFT(B679,FIND("/",B679) -1 )</f>
        <v>p50200</v>
      </c>
      <c r="D679" t="s">
        <v>5</v>
      </c>
      <c r="E679">
        <v>8</v>
      </c>
      <c r="F679">
        <v>16</v>
      </c>
      <c r="G679">
        <v>9</v>
      </c>
      <c r="H679" t="s">
        <v>28</v>
      </c>
      <c r="I679">
        <v>63</v>
      </c>
      <c r="J679">
        <v>300.02671194076498</v>
      </c>
      <c r="K679" s="2"/>
      <c r="L679" s="2"/>
      <c r="M679" s="2"/>
      <c r="N679" s="2">
        <f>(F679-E679)*100/F679</f>
        <v>50</v>
      </c>
      <c r="O679" s="2"/>
    </row>
    <row r="680" spans="1:15" hidden="1" x14ac:dyDescent="0.2">
      <c r="A680" t="s">
        <v>126</v>
      </c>
      <c r="B680" t="str">
        <f>RIGHT( A680, LEN(A680)-FIND("/p",A680))</f>
        <v>p50200/p50200-39.txt</v>
      </c>
      <c r="C680" t="str">
        <f>LEFT(B680,FIND("/",B680) -1 )</f>
        <v>p50200</v>
      </c>
      <c r="D680" t="s">
        <v>5</v>
      </c>
      <c r="E680">
        <v>8</v>
      </c>
      <c r="F680">
        <v>62</v>
      </c>
      <c r="G680">
        <v>16</v>
      </c>
      <c r="H680" t="s">
        <v>28</v>
      </c>
      <c r="I680">
        <v>62</v>
      </c>
      <c r="J680">
        <v>300.02252602577198</v>
      </c>
      <c r="K680" s="2"/>
      <c r="L680" s="2"/>
      <c r="M680" s="2"/>
      <c r="N680" s="2">
        <f>(F680-E680)*100/F680</f>
        <v>87.096774193548384</v>
      </c>
      <c r="O680" s="2"/>
    </row>
    <row r="681" spans="1:15" hidden="1" x14ac:dyDescent="0.2">
      <c r="A681" t="s">
        <v>127</v>
      </c>
      <c r="B681" t="str">
        <f>RIGHT( A681, LEN(A681)-FIND("/p",A681))</f>
        <v>p50200/p50200-40.txt</v>
      </c>
      <c r="C681" t="str">
        <f>LEFT(B681,FIND("/",B681) -1 )</f>
        <v>p50200</v>
      </c>
      <c r="D681" t="s">
        <v>5</v>
      </c>
      <c r="E681">
        <v>0</v>
      </c>
      <c r="F681">
        <v>59</v>
      </c>
      <c r="G681">
        <v>8</v>
      </c>
      <c r="H681" t="s">
        <v>28</v>
      </c>
      <c r="I681">
        <v>59</v>
      </c>
      <c r="J681">
        <v>300.05431199073701</v>
      </c>
      <c r="K681" s="2"/>
      <c r="L681" s="2"/>
      <c r="M681" s="2"/>
      <c r="N681" s="2">
        <f>(F681-E681)*100/F681</f>
        <v>100</v>
      </c>
      <c r="O681" s="2"/>
    </row>
    <row r="682" spans="1:15" hidden="1" x14ac:dyDescent="0.2">
      <c r="A682" t="s">
        <v>118</v>
      </c>
      <c r="B682" t="str">
        <f>RIGHT( A682, LEN(A682)-FIND("/p",A682))</f>
        <v>p50200/p50200-31.txt</v>
      </c>
      <c r="C682" t="str">
        <f>LEFT(B682,FIND("/",B682) -1 )</f>
        <v>p50200</v>
      </c>
      <c r="D682" t="s">
        <v>6</v>
      </c>
      <c r="E682">
        <v>8</v>
      </c>
      <c r="F682">
        <v>14</v>
      </c>
      <c r="G682">
        <v>12</v>
      </c>
      <c r="H682" t="s">
        <v>28</v>
      </c>
      <c r="I682">
        <v>53</v>
      </c>
      <c r="J682">
        <v>300.00680303573603</v>
      </c>
      <c r="K682" s="2">
        <f>AVERAGE(J682:J691)</f>
        <v>300.01126151084839</v>
      </c>
      <c r="L682" s="2">
        <f>COUNTIF(H682:H691,"Optimal")</f>
        <v>0</v>
      </c>
      <c r="M682" s="2">
        <f>AVERAGE(N682:N691)</f>
        <v>75.654135338345867</v>
      </c>
      <c r="N682" s="2">
        <f>(F682-E682)*100/F682</f>
        <v>42.857142857142854</v>
      </c>
      <c r="O682" s="2"/>
    </row>
    <row r="683" spans="1:15" hidden="1" x14ac:dyDescent="0.2">
      <c r="A683" t="s">
        <v>119</v>
      </c>
      <c r="B683" t="str">
        <f>RIGHT( A683, LEN(A683)-FIND("/p",A683))</f>
        <v>p50200/p50200-32.txt</v>
      </c>
      <c r="C683" t="str">
        <f>LEFT(B683,FIND("/",B683) -1 )</f>
        <v>p50200</v>
      </c>
      <c r="D683" t="s">
        <v>6</v>
      </c>
      <c r="E683">
        <v>0</v>
      </c>
      <c r="F683">
        <v>69</v>
      </c>
      <c r="G683">
        <v>17</v>
      </c>
      <c r="H683" t="s">
        <v>28</v>
      </c>
      <c r="I683">
        <v>69</v>
      </c>
      <c r="J683">
        <v>300.01797389984102</v>
      </c>
      <c r="K683" s="2"/>
      <c r="L683" s="2"/>
      <c r="M683" s="2"/>
      <c r="N683" s="2">
        <f>(F683-E683)*100/F683</f>
        <v>100</v>
      </c>
      <c r="O683" s="2"/>
    </row>
    <row r="684" spans="1:15" hidden="1" x14ac:dyDescent="0.2">
      <c r="A684" t="s">
        <v>120</v>
      </c>
      <c r="B684" t="str">
        <f>RIGHT( A684, LEN(A684)-FIND("/p",A684))</f>
        <v>p50200/p50200-33.txt</v>
      </c>
      <c r="C684" t="str">
        <f>LEFT(B684,FIND("/",B684) -1 )</f>
        <v>p50200</v>
      </c>
      <c r="D684" t="s">
        <v>6</v>
      </c>
      <c r="E684">
        <v>0</v>
      </c>
      <c r="F684">
        <v>60</v>
      </c>
      <c r="G684">
        <v>16</v>
      </c>
      <c r="H684" t="s">
        <v>28</v>
      </c>
      <c r="I684">
        <v>60</v>
      </c>
      <c r="J684">
        <v>300.017767906188</v>
      </c>
      <c r="K684" s="2"/>
      <c r="L684" s="2"/>
      <c r="M684" s="2"/>
      <c r="N684" s="2">
        <f>(F684-E684)*100/F684</f>
        <v>100</v>
      </c>
      <c r="O684" s="2"/>
    </row>
    <row r="685" spans="1:15" hidden="1" x14ac:dyDescent="0.2">
      <c r="A685" t="s">
        <v>121</v>
      </c>
      <c r="B685" t="str">
        <f>RIGHT( A685, LEN(A685)-FIND("/p",A685))</f>
        <v>p50200/p50200-34.txt</v>
      </c>
      <c r="C685" t="str">
        <f>LEFT(B685,FIND("/",B685) -1 )</f>
        <v>p50200</v>
      </c>
      <c r="D685" t="s">
        <v>6</v>
      </c>
      <c r="E685">
        <v>4</v>
      </c>
      <c r="F685">
        <v>16</v>
      </c>
      <c r="G685">
        <v>8</v>
      </c>
      <c r="H685" t="s">
        <v>28</v>
      </c>
      <c r="I685">
        <v>61</v>
      </c>
      <c r="J685">
        <v>300.01940894126801</v>
      </c>
      <c r="K685" s="2"/>
      <c r="L685" s="2"/>
      <c r="M685" s="2"/>
      <c r="N685" s="2">
        <f>(F685-E685)*100/F685</f>
        <v>75</v>
      </c>
      <c r="O685" s="2"/>
    </row>
    <row r="686" spans="1:15" hidden="1" x14ac:dyDescent="0.2">
      <c r="A686" t="s">
        <v>122</v>
      </c>
      <c r="B686" t="str">
        <f>RIGHT( A686, LEN(A686)-FIND("/p",A686))</f>
        <v>p50200/p50200-35.txt</v>
      </c>
      <c r="C686" t="str">
        <f>LEFT(B686,FIND("/",B686) -1 )</f>
        <v>p50200</v>
      </c>
      <c r="D686" t="s">
        <v>6</v>
      </c>
      <c r="E686">
        <v>0</v>
      </c>
      <c r="F686">
        <v>60</v>
      </c>
      <c r="G686">
        <v>16</v>
      </c>
      <c r="H686" t="s">
        <v>28</v>
      </c>
      <c r="I686">
        <v>60</v>
      </c>
      <c r="J686">
        <v>300.01580095291098</v>
      </c>
      <c r="K686" s="2"/>
      <c r="L686" s="2"/>
      <c r="M686" s="2"/>
      <c r="N686" s="2">
        <f>(F686-E686)*100/F686</f>
        <v>100</v>
      </c>
      <c r="O686" s="2"/>
    </row>
    <row r="687" spans="1:15" hidden="1" x14ac:dyDescent="0.2">
      <c r="A687" t="s">
        <v>123</v>
      </c>
      <c r="B687" t="str">
        <f>RIGHT( A687, LEN(A687)-FIND("/p",A687))</f>
        <v>p50200/p50200-36.txt</v>
      </c>
      <c r="C687" t="str">
        <f>LEFT(B687,FIND("/",B687) -1 )</f>
        <v>p50200</v>
      </c>
      <c r="D687" t="s">
        <v>6</v>
      </c>
      <c r="E687">
        <v>6</v>
      </c>
      <c r="F687">
        <v>10</v>
      </c>
      <c r="G687">
        <v>7</v>
      </c>
      <c r="H687" t="s">
        <v>28</v>
      </c>
      <c r="I687">
        <v>74</v>
      </c>
      <c r="J687">
        <v>300.00464105606</v>
      </c>
      <c r="K687" s="2"/>
      <c r="L687" s="2"/>
      <c r="M687" s="2"/>
      <c r="N687" s="2">
        <f>(F687-E687)*100/F687</f>
        <v>40</v>
      </c>
      <c r="O687" s="2"/>
    </row>
    <row r="688" spans="1:15" hidden="1" x14ac:dyDescent="0.2">
      <c r="A688" t="s">
        <v>124</v>
      </c>
      <c r="B688" t="str">
        <f>RIGHT( A688, LEN(A688)-FIND("/p",A688))</f>
        <v>p50200/p50200-37.txt</v>
      </c>
      <c r="C688" t="str">
        <f>LEFT(B688,FIND("/",B688) -1 )</f>
        <v>p50200</v>
      </c>
      <c r="D688" t="s">
        <v>6</v>
      </c>
      <c r="E688">
        <v>5</v>
      </c>
      <c r="F688">
        <v>19</v>
      </c>
      <c r="G688">
        <v>10</v>
      </c>
      <c r="H688" t="s">
        <v>28</v>
      </c>
      <c r="I688">
        <v>82</v>
      </c>
      <c r="J688">
        <v>300.006052017211</v>
      </c>
      <c r="K688" s="2"/>
      <c r="L688" s="2"/>
      <c r="M688" s="2"/>
      <c r="N688" s="2">
        <f>(F688-E688)*100/F688</f>
        <v>73.684210526315795</v>
      </c>
      <c r="O688" s="2"/>
    </row>
    <row r="689" spans="1:15" hidden="1" x14ac:dyDescent="0.2">
      <c r="A689" t="s">
        <v>125</v>
      </c>
      <c r="B689" t="str">
        <f>RIGHT( A689, LEN(A689)-FIND("/p",A689))</f>
        <v>p50200/p50200-38.txt</v>
      </c>
      <c r="C689" t="str">
        <f>LEFT(B689,FIND("/",B689) -1 )</f>
        <v>p50200</v>
      </c>
      <c r="D689" t="s">
        <v>6</v>
      </c>
      <c r="E689">
        <v>8</v>
      </c>
      <c r="F689">
        <v>16</v>
      </c>
      <c r="G689">
        <v>12</v>
      </c>
      <c r="H689" t="s">
        <v>28</v>
      </c>
      <c r="I689">
        <v>63</v>
      </c>
      <c r="J689">
        <v>300.00772404670698</v>
      </c>
      <c r="K689" s="2"/>
      <c r="L689" s="2"/>
      <c r="M689" s="2"/>
      <c r="N689" s="2">
        <f>(F689-E689)*100/F689</f>
        <v>50</v>
      </c>
      <c r="O689" s="2"/>
    </row>
    <row r="690" spans="1:15" hidden="1" x14ac:dyDescent="0.2">
      <c r="A690" t="s">
        <v>126</v>
      </c>
      <c r="B690" t="str">
        <f>RIGHT( A690, LEN(A690)-FIND("/p",A690))</f>
        <v>p50200/p50200-39.txt</v>
      </c>
      <c r="C690" t="str">
        <f>LEFT(B690,FIND("/",B690) -1 )</f>
        <v>p50200</v>
      </c>
      <c r="D690" t="s">
        <v>6</v>
      </c>
      <c r="E690">
        <v>0</v>
      </c>
      <c r="F690">
        <v>62</v>
      </c>
      <c r="G690">
        <v>16</v>
      </c>
      <c r="H690" t="s">
        <v>28</v>
      </c>
      <c r="I690">
        <v>62</v>
      </c>
      <c r="J690">
        <v>300.01127314567498</v>
      </c>
      <c r="K690" s="2"/>
      <c r="L690" s="2"/>
      <c r="M690" s="2"/>
      <c r="N690" s="2">
        <f>(F690-E690)*100/F690</f>
        <v>100</v>
      </c>
      <c r="O690" s="2"/>
    </row>
    <row r="691" spans="1:15" hidden="1" x14ac:dyDescent="0.2">
      <c r="A691" t="s">
        <v>127</v>
      </c>
      <c r="B691" t="str">
        <f>RIGHT( A691, LEN(A691)-FIND("/p",A691))</f>
        <v>p50200/p50200-40.txt</v>
      </c>
      <c r="C691" t="str">
        <f>LEFT(B691,FIND("/",B691) -1 )</f>
        <v>p50200</v>
      </c>
      <c r="D691" t="s">
        <v>6</v>
      </c>
      <c r="E691">
        <v>4</v>
      </c>
      <c r="F691">
        <v>16</v>
      </c>
      <c r="G691">
        <v>8</v>
      </c>
      <c r="H691" t="s">
        <v>28</v>
      </c>
      <c r="I691">
        <v>60</v>
      </c>
      <c r="J691">
        <v>300.00517010688702</v>
      </c>
      <c r="K691" s="2"/>
      <c r="L691" s="2"/>
      <c r="M691" s="2"/>
      <c r="N691" s="2">
        <f>(F691-E691)*100/F691</f>
        <v>75</v>
      </c>
      <c r="O691" s="2"/>
    </row>
    <row r="692" spans="1:15" hidden="1" x14ac:dyDescent="0.2">
      <c r="A692" t="s">
        <v>118</v>
      </c>
      <c r="B692" t="str">
        <f>RIGHT( A692, LEN(A692)-FIND("/p",A692))</f>
        <v>p50200/p50200-31.txt</v>
      </c>
      <c r="C692" t="str">
        <f>LEFT(B692,FIND("/",B692) -1 )</f>
        <v>p50200</v>
      </c>
      <c r="D692" t="s">
        <v>7</v>
      </c>
      <c r="E692">
        <v>7</v>
      </c>
      <c r="F692">
        <v>14</v>
      </c>
      <c r="G692">
        <v>10</v>
      </c>
      <c r="H692" t="s">
        <v>28</v>
      </c>
      <c r="I692">
        <v>46</v>
      </c>
      <c r="J692">
        <v>300.037672042846</v>
      </c>
      <c r="K692" s="2">
        <f>AVERAGE(J692:J701)</f>
        <v>290.25221033096273</v>
      </c>
      <c r="L692" s="2">
        <f>COUNTIF(H692:H701,"Optimal")</f>
        <v>1</v>
      </c>
      <c r="M692" s="2">
        <f>AVERAGE(N692:N701)</f>
        <v>76.36363636363636</v>
      </c>
      <c r="N692" s="2">
        <f>(F692-E692)*100/F692</f>
        <v>50</v>
      </c>
      <c r="O692" s="2"/>
    </row>
    <row r="693" spans="1:15" hidden="1" x14ac:dyDescent="0.2">
      <c r="A693" t="s">
        <v>119</v>
      </c>
      <c r="B693" t="str">
        <f>RIGHT( A693, LEN(A693)-FIND("/p",A693))</f>
        <v>p50200/p50200-32.txt</v>
      </c>
      <c r="C693" t="str">
        <f>LEFT(B693,FIND("/",B693) -1 )</f>
        <v>p50200</v>
      </c>
      <c r="D693" t="s">
        <v>7</v>
      </c>
      <c r="E693">
        <v>0</v>
      </c>
      <c r="F693">
        <v>24</v>
      </c>
      <c r="G693">
        <v>9</v>
      </c>
      <c r="H693" t="s">
        <v>28</v>
      </c>
      <c r="I693">
        <v>69</v>
      </c>
      <c r="J693">
        <v>300.01839613914399</v>
      </c>
      <c r="K693" s="2"/>
      <c r="L693" s="2"/>
      <c r="M693" s="2"/>
      <c r="N693" s="2">
        <f>(F693-E693)*100/F693</f>
        <v>100</v>
      </c>
      <c r="O693" s="2"/>
    </row>
    <row r="694" spans="1:15" hidden="1" x14ac:dyDescent="0.2">
      <c r="A694" t="s">
        <v>120</v>
      </c>
      <c r="B694" t="str">
        <f>RIGHT( A694, LEN(A694)-FIND("/p",A694))</f>
        <v>p50200/p50200-33.txt</v>
      </c>
      <c r="C694" t="str">
        <f>LEFT(B694,FIND("/",B694) -1 )</f>
        <v>p50200</v>
      </c>
      <c r="D694" t="s">
        <v>7</v>
      </c>
      <c r="E694">
        <v>0</v>
      </c>
      <c r="F694">
        <v>22</v>
      </c>
      <c r="G694">
        <v>8</v>
      </c>
      <c r="H694" t="s">
        <v>28</v>
      </c>
      <c r="I694">
        <v>60</v>
      </c>
      <c r="J694">
        <v>300.03969407081598</v>
      </c>
      <c r="K694" s="2"/>
      <c r="L694" s="2"/>
      <c r="M694" s="2"/>
      <c r="N694" s="2">
        <f>(F694-E694)*100/F694</f>
        <v>100</v>
      </c>
      <c r="O694" s="2"/>
    </row>
    <row r="695" spans="1:15" hidden="1" x14ac:dyDescent="0.2">
      <c r="A695" t="s">
        <v>121</v>
      </c>
      <c r="B695" t="str">
        <f>RIGHT( A695, LEN(A695)-FIND("/p",A695))</f>
        <v>p50200/p50200-34.txt</v>
      </c>
      <c r="C695" t="str">
        <f>LEFT(B695,FIND("/",B695) -1 )</f>
        <v>p50200</v>
      </c>
      <c r="D695" t="s">
        <v>7</v>
      </c>
      <c r="E695">
        <v>0</v>
      </c>
      <c r="F695">
        <v>23</v>
      </c>
      <c r="G695">
        <v>8</v>
      </c>
      <c r="H695" t="s">
        <v>28</v>
      </c>
      <c r="I695">
        <v>66</v>
      </c>
      <c r="J695">
        <v>300.00535893440201</v>
      </c>
      <c r="K695" s="2"/>
      <c r="L695" s="2"/>
      <c r="M695" s="2"/>
      <c r="N695" s="2">
        <f>(F695-E695)*100/F695</f>
        <v>100</v>
      </c>
      <c r="O695" s="2"/>
    </row>
    <row r="696" spans="1:15" hidden="1" x14ac:dyDescent="0.2">
      <c r="A696" t="s">
        <v>122</v>
      </c>
      <c r="B696" t="str">
        <f>RIGHT( A696, LEN(A696)-FIND("/p",A696))</f>
        <v>p50200/p50200-35.txt</v>
      </c>
      <c r="C696" t="str">
        <f>LEFT(B696,FIND("/",B696) -1 )</f>
        <v>p50200</v>
      </c>
      <c r="D696" t="s">
        <v>7</v>
      </c>
      <c r="E696">
        <v>0</v>
      </c>
      <c r="F696">
        <v>22</v>
      </c>
      <c r="G696">
        <v>8</v>
      </c>
      <c r="H696" t="s">
        <v>28</v>
      </c>
      <c r="I696">
        <v>60</v>
      </c>
      <c r="J696">
        <v>300.04480910301203</v>
      </c>
      <c r="K696" s="2"/>
      <c r="L696" s="2"/>
      <c r="M696" s="2"/>
      <c r="N696" s="2">
        <f>(F696-E696)*100/F696</f>
        <v>100</v>
      </c>
      <c r="O696" s="2"/>
    </row>
    <row r="697" spans="1:15" hidden="1" x14ac:dyDescent="0.2">
      <c r="A697" t="s">
        <v>123</v>
      </c>
      <c r="B697" t="str">
        <f>RIGHT( A697, LEN(A697)-FIND("/p",A697))</f>
        <v>p50200/p50200-36.txt</v>
      </c>
      <c r="C697" t="str">
        <f>LEFT(B697,FIND("/",B697) -1 )</f>
        <v>p50200</v>
      </c>
      <c r="D697" t="s">
        <v>7</v>
      </c>
      <c r="E697">
        <v>9</v>
      </c>
      <c r="F697">
        <v>9</v>
      </c>
      <c r="G697">
        <v>9</v>
      </c>
      <c r="H697" t="s">
        <v>2</v>
      </c>
      <c r="I697">
        <v>73</v>
      </c>
      <c r="J697">
        <v>202.34601092338499</v>
      </c>
      <c r="K697" s="2"/>
      <c r="L697" s="2"/>
      <c r="M697" s="2"/>
      <c r="N697" s="2">
        <f>(F697-E697)*100/F697</f>
        <v>0</v>
      </c>
      <c r="O697" s="2"/>
    </row>
    <row r="698" spans="1:15" hidden="1" x14ac:dyDescent="0.2">
      <c r="A698" t="s">
        <v>124</v>
      </c>
      <c r="B698" t="str">
        <f>RIGHT( A698, LEN(A698)-FIND("/p",A698))</f>
        <v>p50200/p50200-37.txt</v>
      </c>
      <c r="C698" t="str">
        <f>LEFT(B698,FIND("/",B698) -1 )</f>
        <v>p50200</v>
      </c>
      <c r="D698" t="s">
        <v>7</v>
      </c>
      <c r="E698">
        <v>0</v>
      </c>
      <c r="F698">
        <v>26</v>
      </c>
      <c r="G698">
        <v>9</v>
      </c>
      <c r="H698" t="s">
        <v>28</v>
      </c>
      <c r="I698">
        <v>78</v>
      </c>
      <c r="J698">
        <v>300.00553417205799</v>
      </c>
      <c r="K698" s="2"/>
      <c r="L698" s="2"/>
      <c r="M698" s="2"/>
      <c r="N698" s="2">
        <f>(F698-E698)*100/F698</f>
        <v>100</v>
      </c>
      <c r="O698" s="2"/>
    </row>
    <row r="699" spans="1:15" hidden="1" x14ac:dyDescent="0.2">
      <c r="A699" t="s">
        <v>125</v>
      </c>
      <c r="B699" t="str">
        <f>RIGHT( A699, LEN(A699)-FIND("/p",A699))</f>
        <v>p50200/p50200-38.txt</v>
      </c>
      <c r="C699" t="str">
        <f>LEFT(B699,FIND("/",B699) -1 )</f>
        <v>p50200</v>
      </c>
      <c r="D699" t="s">
        <v>7</v>
      </c>
      <c r="E699">
        <v>8</v>
      </c>
      <c r="F699">
        <v>16</v>
      </c>
      <c r="G699">
        <v>11</v>
      </c>
      <c r="H699" t="s">
        <v>28</v>
      </c>
      <c r="I699">
        <v>65</v>
      </c>
      <c r="J699">
        <v>300.007118940353</v>
      </c>
      <c r="K699" s="2"/>
      <c r="L699" s="2"/>
      <c r="M699" s="2"/>
      <c r="N699" s="2">
        <f>(F699-E699)*100/F699</f>
        <v>50</v>
      </c>
      <c r="O699" s="2"/>
    </row>
    <row r="700" spans="1:15" hidden="1" x14ac:dyDescent="0.2">
      <c r="A700" t="s">
        <v>126</v>
      </c>
      <c r="B700" t="str">
        <f>RIGHT( A700, LEN(A700)-FIND("/p",A700))</f>
        <v>p50200/p50200-39.txt</v>
      </c>
      <c r="C700" t="str">
        <f>LEFT(B700,FIND("/",B700) -1 )</f>
        <v>p50200</v>
      </c>
      <c r="D700" t="s">
        <v>7</v>
      </c>
      <c r="E700">
        <v>8</v>
      </c>
      <c r="F700">
        <v>22</v>
      </c>
      <c r="G700">
        <v>16</v>
      </c>
      <c r="H700" t="s">
        <v>28</v>
      </c>
      <c r="I700">
        <v>62</v>
      </c>
      <c r="J700">
        <v>300.012062072753</v>
      </c>
      <c r="K700" s="2"/>
      <c r="L700" s="2"/>
      <c r="M700" s="2"/>
      <c r="N700" s="2">
        <f>(F700-E700)*100/F700</f>
        <v>63.636363636363633</v>
      </c>
      <c r="O700" s="2"/>
    </row>
    <row r="701" spans="1:15" hidden="1" x14ac:dyDescent="0.2">
      <c r="A701" t="s">
        <v>127</v>
      </c>
      <c r="B701" t="str">
        <f>RIGHT( A701, LEN(A701)-FIND("/p",A701))</f>
        <v>p50200/p50200-40.txt</v>
      </c>
      <c r="C701" t="str">
        <f>LEFT(B701,FIND("/",B701) -1 )</f>
        <v>p50200</v>
      </c>
      <c r="D701" t="s">
        <v>7</v>
      </c>
      <c r="E701">
        <v>0</v>
      </c>
      <c r="F701">
        <v>22</v>
      </c>
      <c r="G701">
        <v>8</v>
      </c>
      <c r="H701" t="s">
        <v>28</v>
      </c>
      <c r="I701">
        <v>60</v>
      </c>
      <c r="J701">
        <v>300.00544691085798</v>
      </c>
      <c r="K701" s="2"/>
      <c r="L701" s="2"/>
      <c r="M701" s="2"/>
      <c r="N701" s="2">
        <f>(F701-E701)*100/F701</f>
        <v>100</v>
      </c>
      <c r="O701" s="2"/>
    </row>
    <row r="702" spans="1:15" hidden="1" x14ac:dyDescent="0.2">
      <c r="A702" t="s">
        <v>118</v>
      </c>
      <c r="B702" t="str">
        <f>RIGHT( A702, LEN(A702)-FIND("/p",A702))</f>
        <v>p50200/p50200-31.txt</v>
      </c>
      <c r="C702" t="str">
        <f>LEFT(B702,FIND("/",B702) -1 )</f>
        <v>p50200</v>
      </c>
      <c r="D702" t="s">
        <v>3</v>
      </c>
      <c r="E702">
        <v>8</v>
      </c>
      <c r="F702">
        <v>51</v>
      </c>
      <c r="G702">
        <v>8</v>
      </c>
      <c r="H702" t="s">
        <v>28</v>
      </c>
      <c r="I702">
        <v>51</v>
      </c>
      <c r="J702">
        <v>300.00533604621802</v>
      </c>
      <c r="K702" s="2">
        <f>AVERAGE(J702:J711)</f>
        <v>288.90137646198218</v>
      </c>
      <c r="L702" s="2">
        <f>COUNTIF(H702:H711,"Optimal")</f>
        <v>1</v>
      </c>
      <c r="M702" s="2">
        <f>AVERAGE(N702:N711)</f>
        <v>79.141778465522492</v>
      </c>
      <c r="N702" s="2">
        <f>(F702-E702)*100/F702</f>
        <v>84.313725490196077</v>
      </c>
      <c r="O702" s="2"/>
    </row>
    <row r="703" spans="1:15" hidden="1" x14ac:dyDescent="0.2">
      <c r="A703" t="s">
        <v>119</v>
      </c>
      <c r="B703" t="str">
        <f>RIGHT( A703, LEN(A703)-FIND("/p",A703))</f>
        <v>p50200/p50200-32.txt</v>
      </c>
      <c r="C703" t="str">
        <f>LEFT(B703,FIND("/",B703) -1 )</f>
        <v>p50200</v>
      </c>
      <c r="D703" t="s">
        <v>3</v>
      </c>
      <c r="E703">
        <v>8</v>
      </c>
      <c r="F703">
        <v>69</v>
      </c>
      <c r="G703">
        <v>8</v>
      </c>
      <c r="H703" t="s">
        <v>28</v>
      </c>
      <c r="I703">
        <v>69</v>
      </c>
      <c r="J703">
        <v>300.00582385063097</v>
      </c>
      <c r="K703" s="2"/>
      <c r="L703" s="2"/>
      <c r="M703" s="2"/>
      <c r="N703" s="2">
        <f>(F703-E703)*100/F703</f>
        <v>88.405797101449281</v>
      </c>
      <c r="O703" s="2"/>
    </row>
    <row r="704" spans="1:15" hidden="1" x14ac:dyDescent="0.2">
      <c r="A704" t="s">
        <v>120</v>
      </c>
      <c r="B704" t="str">
        <f>RIGHT( A704, LEN(A704)-FIND("/p",A704))</f>
        <v>p50200/p50200-33.txt</v>
      </c>
      <c r="C704" t="str">
        <f>LEFT(B704,FIND("/",B704) -1 )</f>
        <v>p50200</v>
      </c>
      <c r="D704" t="s">
        <v>3</v>
      </c>
      <c r="E704">
        <v>7</v>
      </c>
      <c r="F704">
        <v>60</v>
      </c>
      <c r="G704">
        <v>7</v>
      </c>
      <c r="H704" t="s">
        <v>28</v>
      </c>
      <c r="I704">
        <v>60</v>
      </c>
      <c r="J704">
        <v>300.005702972412</v>
      </c>
      <c r="K704" s="2"/>
      <c r="L704" s="2"/>
      <c r="M704" s="2"/>
      <c r="N704" s="2">
        <f>(F704-E704)*100/F704</f>
        <v>88.333333333333329</v>
      </c>
      <c r="O704" s="2"/>
    </row>
    <row r="705" spans="1:15" hidden="1" x14ac:dyDescent="0.2">
      <c r="A705" t="s">
        <v>121</v>
      </c>
      <c r="B705" t="str">
        <f>RIGHT( A705, LEN(A705)-FIND("/p",A705))</f>
        <v>p50200/p50200-34.txt</v>
      </c>
      <c r="C705" t="str">
        <f>LEFT(B705,FIND("/",B705) -1 )</f>
        <v>p50200</v>
      </c>
      <c r="D705" t="s">
        <v>3</v>
      </c>
      <c r="E705">
        <v>7</v>
      </c>
      <c r="F705">
        <v>61</v>
      </c>
      <c r="G705">
        <v>7</v>
      </c>
      <c r="H705" t="s">
        <v>28</v>
      </c>
      <c r="I705">
        <v>61</v>
      </c>
      <c r="J705">
        <v>300.00563192367503</v>
      </c>
      <c r="K705" s="2"/>
      <c r="L705" s="2"/>
      <c r="M705" s="2"/>
      <c r="N705" s="2">
        <f>(F705-E705)*100/F705</f>
        <v>88.52459016393442</v>
      </c>
      <c r="O705" s="2"/>
    </row>
    <row r="706" spans="1:15" hidden="1" x14ac:dyDescent="0.2">
      <c r="A706" t="s">
        <v>122</v>
      </c>
      <c r="B706" t="str">
        <f>RIGHT( A706, LEN(A706)-FIND("/p",A706))</f>
        <v>p50200/p50200-35.txt</v>
      </c>
      <c r="C706" t="str">
        <f>LEFT(B706,FIND("/",B706) -1 )</f>
        <v>p50200</v>
      </c>
      <c r="D706" t="s">
        <v>3</v>
      </c>
      <c r="E706">
        <v>7</v>
      </c>
      <c r="F706">
        <v>58</v>
      </c>
      <c r="G706">
        <v>7</v>
      </c>
      <c r="H706" t="s">
        <v>28</v>
      </c>
      <c r="I706">
        <v>58</v>
      </c>
      <c r="J706">
        <v>300.005781888961</v>
      </c>
      <c r="K706" s="2"/>
      <c r="L706" s="2"/>
      <c r="M706" s="2"/>
      <c r="N706" s="2">
        <f>(F706-E706)*100/F706</f>
        <v>87.931034482758619</v>
      </c>
      <c r="O706" s="2"/>
    </row>
    <row r="707" spans="1:15" hidden="1" x14ac:dyDescent="0.2">
      <c r="A707" t="s">
        <v>123</v>
      </c>
      <c r="B707" t="str">
        <f>RIGHT( A707, LEN(A707)-FIND("/p",A707))</f>
        <v>p50200/p50200-36.txt</v>
      </c>
      <c r="C707" t="str">
        <f>LEFT(B707,FIND("/",B707) -1 )</f>
        <v>p50200</v>
      </c>
      <c r="D707" t="s">
        <v>3</v>
      </c>
      <c r="E707">
        <v>9</v>
      </c>
      <c r="F707">
        <v>9</v>
      </c>
      <c r="G707">
        <v>9</v>
      </c>
      <c r="H707" t="s">
        <v>2</v>
      </c>
      <c r="I707">
        <v>66</v>
      </c>
      <c r="J707">
        <v>188.795196056365</v>
      </c>
      <c r="K707" s="2"/>
      <c r="L707" s="2"/>
      <c r="M707" s="2"/>
      <c r="N707" s="2">
        <f>(F707-E707)*100/F707</f>
        <v>0</v>
      </c>
      <c r="O707" s="2"/>
    </row>
    <row r="708" spans="1:15" hidden="1" x14ac:dyDescent="0.2">
      <c r="A708" t="s">
        <v>124</v>
      </c>
      <c r="B708" t="str">
        <f>RIGHT( A708, LEN(A708)-FIND("/p",A708))</f>
        <v>p50200/p50200-37.txt</v>
      </c>
      <c r="C708" t="str">
        <f>LEFT(B708,FIND("/",B708) -1 )</f>
        <v>p50200</v>
      </c>
      <c r="D708" t="s">
        <v>3</v>
      </c>
      <c r="E708">
        <v>8</v>
      </c>
      <c r="F708">
        <v>82</v>
      </c>
      <c r="G708">
        <v>8</v>
      </c>
      <c r="H708" t="s">
        <v>28</v>
      </c>
      <c r="I708">
        <v>82</v>
      </c>
      <c r="J708">
        <v>300.01934599876398</v>
      </c>
      <c r="K708" s="2"/>
      <c r="L708" s="2"/>
      <c r="M708" s="2"/>
      <c r="N708" s="2">
        <f>(F708-E708)*100/F708</f>
        <v>90.243902439024396</v>
      </c>
      <c r="O708" s="2"/>
    </row>
    <row r="709" spans="1:15" hidden="1" x14ac:dyDescent="0.2">
      <c r="A709" t="s">
        <v>125</v>
      </c>
      <c r="B709" t="str">
        <f>RIGHT( A709, LEN(A709)-FIND("/p",A709))</f>
        <v>p50200/p50200-38.txt</v>
      </c>
      <c r="C709" t="str">
        <f>LEFT(B709,FIND("/",B709) -1 )</f>
        <v>p50200</v>
      </c>
      <c r="D709" t="s">
        <v>3</v>
      </c>
      <c r="E709">
        <v>8</v>
      </c>
      <c r="F709">
        <v>68</v>
      </c>
      <c r="G709">
        <v>8</v>
      </c>
      <c r="H709" t="s">
        <v>28</v>
      </c>
      <c r="I709">
        <v>68</v>
      </c>
      <c r="J709">
        <v>300.00686287879898</v>
      </c>
      <c r="K709" s="2"/>
      <c r="L709" s="2"/>
      <c r="M709" s="2"/>
      <c r="N709" s="2">
        <f>(F709-E709)*100/F709</f>
        <v>88.235294117647058</v>
      </c>
      <c r="O709" s="2"/>
    </row>
    <row r="710" spans="1:15" hidden="1" x14ac:dyDescent="0.2">
      <c r="A710" t="s">
        <v>126</v>
      </c>
      <c r="B710" t="str">
        <f>RIGHT( A710, LEN(A710)-FIND("/p",A710))</f>
        <v>p50200/p50200-39.txt</v>
      </c>
      <c r="C710" t="str">
        <f>LEFT(B710,FIND("/",B710) -1 )</f>
        <v>p50200</v>
      </c>
      <c r="D710" t="s">
        <v>3</v>
      </c>
      <c r="E710">
        <v>8</v>
      </c>
      <c r="F710">
        <v>62</v>
      </c>
      <c r="G710">
        <v>8</v>
      </c>
      <c r="H710" t="s">
        <v>28</v>
      </c>
      <c r="I710">
        <v>62</v>
      </c>
      <c r="J710">
        <v>300.00603199005099</v>
      </c>
      <c r="K710" s="2"/>
      <c r="L710" s="2"/>
      <c r="M710" s="2"/>
      <c r="N710" s="2">
        <f>(F710-E710)*100/F710</f>
        <v>87.096774193548384</v>
      </c>
      <c r="O710" s="2"/>
    </row>
    <row r="711" spans="1:15" hidden="1" x14ac:dyDescent="0.2">
      <c r="A711" t="s">
        <v>127</v>
      </c>
      <c r="B711" t="str">
        <f>RIGHT( A711, LEN(A711)-FIND("/p",A711))</f>
        <v>p50200/p50200-40.txt</v>
      </c>
      <c r="C711" t="str">
        <f>LEFT(B711,FIND("/",B711) -1 )</f>
        <v>p50200</v>
      </c>
      <c r="D711" t="s">
        <v>3</v>
      </c>
      <c r="E711">
        <v>7</v>
      </c>
      <c r="F711">
        <v>60</v>
      </c>
      <c r="G711">
        <v>7</v>
      </c>
      <c r="H711" t="s">
        <v>28</v>
      </c>
      <c r="I711">
        <v>60</v>
      </c>
      <c r="J711">
        <v>300.15805101394602</v>
      </c>
      <c r="K711" s="2"/>
      <c r="L711" s="2"/>
      <c r="M711" s="2"/>
      <c r="N711" s="2">
        <f>(F711-E711)*100/F711</f>
        <v>88.333333333333329</v>
      </c>
      <c r="O711" s="2"/>
    </row>
    <row r="712" spans="1:15" hidden="1" x14ac:dyDescent="0.2">
      <c r="A712" t="s">
        <v>118</v>
      </c>
      <c r="B712" t="str">
        <f>RIGHT( A712, LEN(A712)-FIND("/p",A712))</f>
        <v>p50200/p50200-31.txt</v>
      </c>
      <c r="C712" t="str">
        <f>LEFT(B712,FIND("/",B712) -1 )</f>
        <v>p50200</v>
      </c>
      <c r="D712" t="s">
        <v>1</v>
      </c>
      <c r="E712">
        <v>8</v>
      </c>
      <c r="F712">
        <v>10</v>
      </c>
      <c r="G712">
        <v>10</v>
      </c>
      <c r="H712" t="s">
        <v>28</v>
      </c>
      <c r="I712">
        <v>53</v>
      </c>
      <c r="J712">
        <v>300.03701400756802</v>
      </c>
      <c r="K712" s="2">
        <f>AVERAGE(J712:J721)</f>
        <v>300.03941109180408</v>
      </c>
      <c r="L712" s="2">
        <f>COUNTIF(H712:H721,"Optimal")</f>
        <v>0</v>
      </c>
      <c r="M712" s="2">
        <f>AVERAGE(N712:N721)</f>
        <v>24.20183982683983</v>
      </c>
      <c r="N712" s="2">
        <f>(F712-E712)*100/F712</f>
        <v>20</v>
      </c>
      <c r="O712" s="2"/>
    </row>
    <row r="713" spans="1:15" hidden="1" x14ac:dyDescent="0.2">
      <c r="A713" t="s">
        <v>119</v>
      </c>
      <c r="B713" t="str">
        <f>RIGHT( A713, LEN(A713)-FIND("/p",A713))</f>
        <v>p50200/p50200-32.txt</v>
      </c>
      <c r="C713" t="str">
        <f>LEFT(B713,FIND("/",B713) -1 )</f>
        <v>p50200</v>
      </c>
      <c r="D713" t="s">
        <v>1</v>
      </c>
      <c r="E713">
        <v>9</v>
      </c>
      <c r="F713">
        <v>16</v>
      </c>
      <c r="G713">
        <v>16</v>
      </c>
      <c r="H713" t="s">
        <v>28</v>
      </c>
      <c r="I713">
        <v>68</v>
      </c>
      <c r="J713">
        <v>300.03582596778801</v>
      </c>
      <c r="K713" s="2"/>
      <c r="L713" s="2"/>
      <c r="M713" s="2"/>
      <c r="N713" s="2">
        <f>(F713-E713)*100/F713</f>
        <v>43.75</v>
      </c>
      <c r="O713" s="2"/>
    </row>
    <row r="714" spans="1:15" hidden="1" x14ac:dyDescent="0.2">
      <c r="A714" t="s">
        <v>120</v>
      </c>
      <c r="B714" t="str">
        <f>RIGHT( A714, LEN(A714)-FIND("/p",A714))</f>
        <v>p50200/p50200-33.txt</v>
      </c>
      <c r="C714" t="str">
        <f>LEFT(B714,FIND("/",B714) -1 )</f>
        <v>p50200</v>
      </c>
      <c r="D714" t="s">
        <v>1</v>
      </c>
      <c r="E714">
        <v>8</v>
      </c>
      <c r="F714">
        <v>12</v>
      </c>
      <c r="G714">
        <v>12</v>
      </c>
      <c r="H714" t="s">
        <v>28</v>
      </c>
      <c r="I714">
        <v>68</v>
      </c>
      <c r="J714">
        <v>300.038774013519</v>
      </c>
      <c r="K714" s="2"/>
      <c r="L714" s="2"/>
      <c r="M714" s="2"/>
      <c r="N714" s="2">
        <f>(F714-E714)*100/F714</f>
        <v>33.333333333333336</v>
      </c>
      <c r="O714" s="2"/>
    </row>
    <row r="715" spans="1:15" hidden="1" x14ac:dyDescent="0.2">
      <c r="A715" t="s">
        <v>121</v>
      </c>
      <c r="B715" t="str">
        <f>RIGHT( A715, LEN(A715)-FIND("/p",A715))</f>
        <v>p50200/p50200-34.txt</v>
      </c>
      <c r="C715" t="str">
        <f>LEFT(B715,FIND("/",B715) -1 )</f>
        <v>p50200</v>
      </c>
      <c r="D715" t="s">
        <v>1</v>
      </c>
      <c r="E715">
        <v>10</v>
      </c>
      <c r="F715">
        <v>14</v>
      </c>
      <c r="G715">
        <v>14</v>
      </c>
      <c r="H715" t="s">
        <v>28</v>
      </c>
      <c r="I715">
        <v>64</v>
      </c>
      <c r="J715">
        <v>300.03872489929199</v>
      </c>
      <c r="K715" s="2"/>
      <c r="L715" s="2"/>
      <c r="M715" s="2"/>
      <c r="N715" s="2">
        <f>(F715-E715)*100/F715</f>
        <v>28.571428571428573</v>
      </c>
      <c r="O715" s="2"/>
    </row>
    <row r="716" spans="1:15" hidden="1" x14ac:dyDescent="0.2">
      <c r="A716" t="s">
        <v>122</v>
      </c>
      <c r="B716" t="str">
        <f>RIGHT( A716, LEN(A716)-FIND("/p",A716))</f>
        <v>p50200/p50200-35.txt</v>
      </c>
      <c r="C716" t="str">
        <f>LEFT(B716,FIND("/",B716) -1 )</f>
        <v>p50200</v>
      </c>
      <c r="D716" t="s">
        <v>1</v>
      </c>
      <c r="E716">
        <v>9</v>
      </c>
      <c r="F716">
        <v>12</v>
      </c>
      <c r="G716">
        <v>12</v>
      </c>
      <c r="H716" t="s">
        <v>28</v>
      </c>
      <c r="I716">
        <v>59</v>
      </c>
      <c r="J716">
        <v>300.04011678695599</v>
      </c>
      <c r="K716" s="2"/>
      <c r="L716" s="2"/>
      <c r="M716" s="2"/>
      <c r="N716" s="2">
        <f>(F716-E716)*100/F716</f>
        <v>25</v>
      </c>
      <c r="O716" s="2"/>
    </row>
    <row r="717" spans="1:15" hidden="1" x14ac:dyDescent="0.2">
      <c r="A717" t="s">
        <v>123</v>
      </c>
      <c r="B717" t="str">
        <f>RIGHT( A717, LEN(A717)-FIND("/p",A717))</f>
        <v>p50200/p50200-36.txt</v>
      </c>
      <c r="C717" t="str">
        <f>LEFT(B717,FIND("/",B717) -1 )</f>
        <v>p50200</v>
      </c>
      <c r="D717" t="s">
        <v>1</v>
      </c>
      <c r="E717">
        <v>9</v>
      </c>
      <c r="F717">
        <v>11</v>
      </c>
      <c r="G717">
        <v>11</v>
      </c>
      <c r="H717" t="s">
        <v>28</v>
      </c>
      <c r="I717">
        <v>65</v>
      </c>
      <c r="J717">
        <v>300.03400516509998</v>
      </c>
      <c r="K717" s="2"/>
      <c r="L717" s="2"/>
      <c r="M717" s="2"/>
      <c r="N717" s="2">
        <f>(F717-E717)*100/F717</f>
        <v>18.181818181818183</v>
      </c>
      <c r="O717" s="2"/>
    </row>
    <row r="718" spans="1:15" hidden="1" x14ac:dyDescent="0.2">
      <c r="A718" t="s">
        <v>124</v>
      </c>
      <c r="B718" t="str">
        <f>RIGHT( A718, LEN(A718)-FIND("/p",A718))</f>
        <v>p50200/p50200-37.txt</v>
      </c>
      <c r="C718" t="str">
        <f>LEFT(B718,FIND("/",B718) -1 )</f>
        <v>p50200</v>
      </c>
      <c r="D718" t="s">
        <v>1</v>
      </c>
      <c r="E718">
        <v>9</v>
      </c>
      <c r="F718">
        <v>10</v>
      </c>
      <c r="G718">
        <v>10</v>
      </c>
      <c r="H718" t="s">
        <v>28</v>
      </c>
      <c r="I718">
        <v>72</v>
      </c>
      <c r="J718">
        <v>300.05772900581297</v>
      </c>
      <c r="K718" s="2"/>
      <c r="L718" s="2"/>
      <c r="M718" s="2"/>
      <c r="N718" s="2">
        <f>(F718-E718)*100/F718</f>
        <v>10</v>
      </c>
      <c r="O718" s="2"/>
    </row>
    <row r="719" spans="1:15" hidden="1" x14ac:dyDescent="0.2">
      <c r="A719" t="s">
        <v>125</v>
      </c>
      <c r="B719" t="str">
        <f>RIGHT( A719, LEN(A719)-FIND("/p",A719))</f>
        <v>p50200/p50200-38.txt</v>
      </c>
      <c r="C719" t="str">
        <f>LEFT(B719,FIND("/",B719) -1 )</f>
        <v>p50200</v>
      </c>
      <c r="D719" t="s">
        <v>1</v>
      </c>
      <c r="E719">
        <v>9</v>
      </c>
      <c r="F719">
        <v>11</v>
      </c>
      <c r="G719">
        <v>11</v>
      </c>
      <c r="H719" t="s">
        <v>28</v>
      </c>
      <c r="I719">
        <v>68</v>
      </c>
      <c r="J719">
        <v>300.03727412223799</v>
      </c>
      <c r="K719" s="2"/>
      <c r="L719" s="2"/>
      <c r="M719" s="2"/>
      <c r="N719" s="2">
        <f>(F719-E719)*100/F719</f>
        <v>18.181818181818183</v>
      </c>
      <c r="O719" s="2"/>
    </row>
    <row r="720" spans="1:15" hidden="1" x14ac:dyDescent="0.2">
      <c r="A720" t="s">
        <v>126</v>
      </c>
      <c r="B720" t="str">
        <f>RIGHT( A720, LEN(A720)-FIND("/p",A720))</f>
        <v>p50200/p50200-39.txt</v>
      </c>
      <c r="C720" t="str">
        <f>LEFT(B720,FIND("/",B720) -1 )</f>
        <v>p50200</v>
      </c>
      <c r="D720" t="s">
        <v>1</v>
      </c>
      <c r="E720">
        <v>8</v>
      </c>
      <c r="F720">
        <v>10</v>
      </c>
      <c r="G720">
        <v>10</v>
      </c>
      <c r="H720" t="s">
        <v>28</v>
      </c>
      <c r="I720">
        <v>62</v>
      </c>
      <c r="J720">
        <v>300.03538012504498</v>
      </c>
      <c r="K720" s="2"/>
      <c r="L720" s="2"/>
      <c r="M720" s="2"/>
      <c r="N720" s="2">
        <f>(F720-E720)*100/F720</f>
        <v>20</v>
      </c>
      <c r="O720" s="2"/>
    </row>
    <row r="721" spans="1:35" hidden="1" x14ac:dyDescent="0.2">
      <c r="A721" t="s">
        <v>127</v>
      </c>
      <c r="B721" t="str">
        <f>RIGHT( A721, LEN(A721)-FIND("/p",A721))</f>
        <v>p50200/p50200-40.txt</v>
      </c>
      <c r="C721" t="str">
        <f>LEFT(B721,FIND("/",B721) -1 )</f>
        <v>p50200</v>
      </c>
      <c r="D721" t="s">
        <v>1</v>
      </c>
      <c r="E721">
        <v>9</v>
      </c>
      <c r="F721">
        <v>12</v>
      </c>
      <c r="G721">
        <v>12</v>
      </c>
      <c r="H721" t="s">
        <v>28</v>
      </c>
      <c r="I721">
        <v>60</v>
      </c>
      <c r="J721">
        <v>300.03926682472201</v>
      </c>
      <c r="K721" s="2"/>
      <c r="L721" s="2"/>
      <c r="M721" s="2"/>
      <c r="N721" s="2">
        <f>(F721-E721)*100/F721</f>
        <v>25</v>
      </c>
      <c r="O721" s="2"/>
    </row>
    <row r="722" spans="1:35" hidden="1" x14ac:dyDescent="0.2">
      <c r="A722" t="s">
        <v>128</v>
      </c>
      <c r="B722" t="str">
        <f>RIGHT( A722, LEN(A722)-FIND("/p",A722))</f>
        <v>p550/p550-1.txt</v>
      </c>
      <c r="C722" t="str">
        <f>LEFT(B722,FIND("/",B722) -1 )</f>
        <v>p550</v>
      </c>
      <c r="D722" t="s">
        <v>4</v>
      </c>
      <c r="E722">
        <v>29</v>
      </c>
      <c r="F722">
        <v>29</v>
      </c>
      <c r="G722">
        <v>29</v>
      </c>
      <c r="H722" t="s">
        <v>2</v>
      </c>
      <c r="I722">
        <v>50</v>
      </c>
      <c r="J722" s="1">
        <v>2.1077749729156401</v>
      </c>
      <c r="K722" s="2">
        <f>AVERAGE(J722:J731)</f>
        <v>2.1176686286926238</v>
      </c>
      <c r="L722" s="2">
        <f>COUNTIF(H722:H731,"Optimal")</f>
        <v>10</v>
      </c>
      <c r="M722" s="2">
        <f>AVERAGE(N722:N731)</f>
        <v>0</v>
      </c>
      <c r="N722" s="2">
        <f>(F722-E722)*100/F722</f>
        <v>0</v>
      </c>
      <c r="O722" s="2" t="str">
        <f t="shared" ref="O722:O785" si="11">C722</f>
        <v>p550</v>
      </c>
      <c r="P722" s="2" t="str">
        <f xml:space="preserve"> $L772&amp;"/10"</f>
        <v>10/10</v>
      </c>
      <c r="Q722" t="str">
        <f>$L762&amp;"/10"</f>
        <v>10/10</v>
      </c>
      <c r="R722" t="str">
        <f>$L722&amp;"/10"</f>
        <v>10/10</v>
      </c>
      <c r="S722" t="str">
        <f>$L732&amp;"/10"</f>
        <v>10/10</v>
      </c>
      <c r="T722" t="str">
        <f>$L742&amp;"/10"</f>
        <v>10/10</v>
      </c>
      <c r="U722" t="str">
        <f>$L752&amp;"/10"</f>
        <v>10/10</v>
      </c>
      <c r="W722" s="2">
        <f xml:space="preserve"> $M772</f>
        <v>0</v>
      </c>
      <c r="X722" s="2">
        <f>$M762</f>
        <v>0</v>
      </c>
      <c r="Y722" s="2">
        <f>$M722</f>
        <v>0</v>
      </c>
      <c r="Z722" s="2">
        <f>$M732</f>
        <v>0</v>
      </c>
      <c r="AA722" s="2">
        <f>$M742</f>
        <v>0</v>
      </c>
      <c r="AB722" s="2">
        <f>$M752</f>
        <v>0</v>
      </c>
      <c r="AD722" s="2">
        <f xml:space="preserve"> $K772</f>
        <v>0.97383222579955997</v>
      </c>
      <c r="AE722" s="2">
        <f>$K762</f>
        <v>3.2790311813354451</v>
      </c>
      <c r="AF722" s="2">
        <f>$K722</f>
        <v>2.1176686286926238</v>
      </c>
      <c r="AG722" s="2">
        <f>$K732</f>
        <v>2.2087586164474446</v>
      </c>
      <c r="AH722" s="2">
        <f>$K742</f>
        <v>2.013158059120173</v>
      </c>
      <c r="AI722" s="2">
        <f>$K752</f>
        <v>2.0595283269882159</v>
      </c>
    </row>
    <row r="723" spans="1:35" hidden="1" x14ac:dyDescent="0.2">
      <c r="A723" t="s">
        <v>129</v>
      </c>
      <c r="B723" t="str">
        <f>RIGHT( A723, LEN(A723)-FIND("/p",A723))</f>
        <v>p550/p550-10.txt</v>
      </c>
      <c r="C723" t="str">
        <f>LEFT(B723,FIND("/",B723) -1 )</f>
        <v>p550</v>
      </c>
      <c r="D723" t="s">
        <v>4</v>
      </c>
      <c r="E723">
        <v>32</v>
      </c>
      <c r="F723">
        <v>32</v>
      </c>
      <c r="G723">
        <v>32</v>
      </c>
      <c r="H723" t="s">
        <v>2</v>
      </c>
      <c r="I723">
        <v>50</v>
      </c>
      <c r="J723" s="1">
        <v>2.5179560184478702</v>
      </c>
      <c r="K723" s="2"/>
      <c r="L723" s="2"/>
      <c r="M723" s="2"/>
      <c r="N723" s="2">
        <f>(F723-E723)*100/F723</f>
        <v>0</v>
      </c>
      <c r="O723" s="2"/>
    </row>
    <row r="724" spans="1:35" hidden="1" x14ac:dyDescent="0.2">
      <c r="A724" t="s">
        <v>130</v>
      </c>
      <c r="B724" t="str">
        <f>RIGHT( A724, LEN(A724)-FIND("/p",A724))</f>
        <v>p550/p550-2.txt</v>
      </c>
      <c r="C724" t="str">
        <f>LEFT(B724,FIND("/",B724) -1 )</f>
        <v>p550</v>
      </c>
      <c r="D724" t="s">
        <v>4</v>
      </c>
      <c r="E724">
        <v>33</v>
      </c>
      <c r="F724">
        <v>33</v>
      </c>
      <c r="G724">
        <v>33</v>
      </c>
      <c r="H724" t="s">
        <v>2</v>
      </c>
      <c r="I724">
        <v>40</v>
      </c>
      <c r="J724" s="1">
        <v>1.98954701423645</v>
      </c>
      <c r="K724" s="2"/>
      <c r="L724" s="2"/>
      <c r="M724" s="2"/>
      <c r="N724" s="2">
        <f>(F724-E724)*100/F724</f>
        <v>0</v>
      </c>
      <c r="O724" s="2"/>
    </row>
    <row r="725" spans="1:35" hidden="1" x14ac:dyDescent="0.2">
      <c r="A725" t="s">
        <v>131</v>
      </c>
      <c r="B725" t="str">
        <f>RIGHT( A725, LEN(A725)-FIND("/p",A725))</f>
        <v>p550/p550-3.txt</v>
      </c>
      <c r="C725" t="str">
        <f>LEFT(B725,FIND("/",B725) -1 )</f>
        <v>p550</v>
      </c>
      <c r="D725" t="s">
        <v>4</v>
      </c>
      <c r="E725">
        <v>26</v>
      </c>
      <c r="F725">
        <v>26</v>
      </c>
      <c r="G725">
        <v>26</v>
      </c>
      <c r="H725" t="s">
        <v>2</v>
      </c>
      <c r="I725">
        <v>53</v>
      </c>
      <c r="J725" s="1">
        <v>1.63304018974304</v>
      </c>
      <c r="K725" s="2"/>
      <c r="L725" s="2"/>
      <c r="M725" s="2"/>
      <c r="N725" s="2">
        <f>(F725-E725)*100/F725</f>
        <v>0</v>
      </c>
      <c r="O725" s="2"/>
    </row>
    <row r="726" spans="1:35" hidden="1" x14ac:dyDescent="0.2">
      <c r="A726" t="s">
        <v>132</v>
      </c>
      <c r="B726" t="str">
        <f>RIGHT( A726, LEN(A726)-FIND("/p",A726))</f>
        <v>p550/p550-4.txt</v>
      </c>
      <c r="C726" t="str">
        <f>LEFT(B726,FIND("/",B726) -1 )</f>
        <v>p550</v>
      </c>
      <c r="D726" t="s">
        <v>4</v>
      </c>
      <c r="E726">
        <v>32</v>
      </c>
      <c r="F726">
        <v>32</v>
      </c>
      <c r="G726">
        <v>32</v>
      </c>
      <c r="H726" t="s">
        <v>2</v>
      </c>
      <c r="I726">
        <v>52</v>
      </c>
      <c r="J726" s="1">
        <v>1.6106588840484599</v>
      </c>
      <c r="K726" s="2"/>
      <c r="L726" s="2"/>
      <c r="M726" s="2"/>
      <c r="N726" s="2">
        <f>(F726-E726)*100/F726</f>
        <v>0</v>
      </c>
      <c r="O726" s="2"/>
    </row>
    <row r="727" spans="1:35" hidden="1" x14ac:dyDescent="0.2">
      <c r="A727" t="s">
        <v>133</v>
      </c>
      <c r="B727" t="str">
        <f>RIGHT( A727, LEN(A727)-FIND("/p",A727))</f>
        <v>p550/p550-5.txt</v>
      </c>
      <c r="C727" t="str">
        <f>LEFT(B727,FIND("/",B727) -1 )</f>
        <v>p550</v>
      </c>
      <c r="D727" t="s">
        <v>4</v>
      </c>
      <c r="E727">
        <v>29</v>
      </c>
      <c r="F727">
        <v>29</v>
      </c>
      <c r="G727">
        <v>29</v>
      </c>
      <c r="H727" t="s">
        <v>2</v>
      </c>
      <c r="I727">
        <v>47</v>
      </c>
      <c r="J727" s="1">
        <v>2.5569272041320801</v>
      </c>
      <c r="K727" s="2"/>
      <c r="L727" s="2"/>
      <c r="M727" s="2"/>
      <c r="N727" s="2">
        <f>(F727-E727)*100/F727</f>
        <v>0</v>
      </c>
      <c r="O727" s="2"/>
    </row>
    <row r="728" spans="1:35" hidden="1" x14ac:dyDescent="0.2">
      <c r="A728" t="s">
        <v>134</v>
      </c>
      <c r="B728" t="str">
        <f>RIGHT( A728, LEN(A728)-FIND("/p",A728))</f>
        <v>p550/p550-6.txt</v>
      </c>
      <c r="C728" t="str">
        <f>LEFT(B728,FIND("/",B728) -1 )</f>
        <v>p550</v>
      </c>
      <c r="D728" t="s">
        <v>4</v>
      </c>
      <c r="E728">
        <v>31</v>
      </c>
      <c r="F728">
        <v>31</v>
      </c>
      <c r="G728">
        <v>31</v>
      </c>
      <c r="H728" t="s">
        <v>2</v>
      </c>
      <c r="I728">
        <v>41</v>
      </c>
      <c r="J728" s="1">
        <v>2.7072060108184801</v>
      </c>
      <c r="K728" s="2"/>
      <c r="L728" s="2"/>
      <c r="M728" s="2"/>
      <c r="N728" s="2">
        <f>(F728-E728)*100/F728</f>
        <v>0</v>
      </c>
      <c r="O728" s="2"/>
    </row>
    <row r="729" spans="1:35" hidden="1" x14ac:dyDescent="0.2">
      <c r="A729" t="s">
        <v>135</v>
      </c>
      <c r="B729" t="str">
        <f>RIGHT( A729, LEN(A729)-FIND("/p",A729))</f>
        <v>p550/p550-7.txt</v>
      </c>
      <c r="C729" t="str">
        <f>LEFT(B729,FIND("/",B729) -1 )</f>
        <v>p550</v>
      </c>
      <c r="D729" t="s">
        <v>4</v>
      </c>
      <c r="E729">
        <v>30</v>
      </c>
      <c r="F729">
        <v>30</v>
      </c>
      <c r="G729">
        <v>30</v>
      </c>
      <c r="H729" t="s">
        <v>2</v>
      </c>
      <c r="I729">
        <v>44</v>
      </c>
      <c r="J729" s="1">
        <v>1.9019799232482899</v>
      </c>
      <c r="K729" s="2"/>
      <c r="L729" s="2"/>
      <c r="M729" s="2"/>
      <c r="N729" s="2">
        <f>(F729-E729)*100/F729</f>
        <v>0</v>
      </c>
      <c r="O729" s="2"/>
    </row>
    <row r="730" spans="1:35" hidden="1" x14ac:dyDescent="0.2">
      <c r="A730" t="s">
        <v>136</v>
      </c>
      <c r="B730" t="str">
        <f>RIGHT( A730, LEN(A730)-FIND("/p",A730))</f>
        <v>p550/p550-8.txt</v>
      </c>
      <c r="C730" t="str">
        <f>LEFT(B730,FIND("/",B730) -1 )</f>
        <v>p550</v>
      </c>
      <c r="D730" t="s">
        <v>4</v>
      </c>
      <c r="E730">
        <v>31</v>
      </c>
      <c r="F730">
        <v>31</v>
      </c>
      <c r="G730">
        <v>31</v>
      </c>
      <c r="H730" t="s">
        <v>2</v>
      </c>
      <c r="I730">
        <v>51</v>
      </c>
      <c r="J730" s="1">
        <v>2.0894310474395699</v>
      </c>
      <c r="K730" s="2"/>
      <c r="L730" s="2"/>
      <c r="M730" s="2"/>
      <c r="N730" s="2">
        <f>(F730-E730)*100/F730</f>
        <v>0</v>
      </c>
      <c r="O730" s="2"/>
    </row>
    <row r="731" spans="1:35" hidden="1" x14ac:dyDescent="0.2">
      <c r="A731" t="s">
        <v>137</v>
      </c>
      <c r="B731" t="str">
        <f>RIGHT( A731, LEN(A731)-FIND("/p",A731))</f>
        <v>p550/p550-9.txt</v>
      </c>
      <c r="C731" t="str">
        <f>LEFT(B731,FIND("/",B731) -1 )</f>
        <v>p550</v>
      </c>
      <c r="D731" t="s">
        <v>4</v>
      </c>
      <c r="E731">
        <v>28</v>
      </c>
      <c r="F731">
        <v>28</v>
      </c>
      <c r="G731">
        <v>28</v>
      </c>
      <c r="H731" t="s">
        <v>2</v>
      </c>
      <c r="I731">
        <v>43</v>
      </c>
      <c r="J731" s="1">
        <v>2.0621650218963601</v>
      </c>
      <c r="K731" s="2"/>
      <c r="L731" s="2"/>
      <c r="M731" s="2"/>
      <c r="N731" s="2">
        <f>(F731-E731)*100/F731</f>
        <v>0</v>
      </c>
      <c r="O731" s="2"/>
    </row>
    <row r="732" spans="1:35" hidden="1" x14ac:dyDescent="0.2">
      <c r="A732" t="s">
        <v>128</v>
      </c>
      <c r="B732" t="str">
        <f>RIGHT( A732, LEN(A732)-FIND("/p",A732))</f>
        <v>p550/p550-1.txt</v>
      </c>
      <c r="C732" t="str">
        <f>LEFT(B732,FIND("/",B732) -1 )</f>
        <v>p550</v>
      </c>
      <c r="D732" t="s">
        <v>5</v>
      </c>
      <c r="E732">
        <v>29</v>
      </c>
      <c r="F732">
        <v>29</v>
      </c>
      <c r="G732">
        <v>29</v>
      </c>
      <c r="H732" t="s">
        <v>2</v>
      </c>
      <c r="I732">
        <v>51</v>
      </c>
      <c r="J732" s="1">
        <v>2.2695651054382302</v>
      </c>
      <c r="K732" s="2">
        <f>AVERAGE(J732:J741)</f>
        <v>2.2087586164474446</v>
      </c>
      <c r="L732" s="2">
        <f>COUNTIF(H732:H741,"Optimal")</f>
        <v>10</v>
      </c>
      <c r="M732" s="2">
        <f>AVERAGE(N732:N741)</f>
        <v>0</v>
      </c>
      <c r="N732" s="2">
        <f>(F732-E732)*100/F732</f>
        <v>0</v>
      </c>
      <c r="O732" s="2"/>
    </row>
    <row r="733" spans="1:35" hidden="1" x14ac:dyDescent="0.2">
      <c r="A733" t="s">
        <v>129</v>
      </c>
      <c r="B733" t="str">
        <f>RIGHT( A733, LEN(A733)-FIND("/p",A733))</f>
        <v>p550/p550-10.txt</v>
      </c>
      <c r="C733" t="str">
        <f>LEFT(B733,FIND("/",B733) -1 )</f>
        <v>p550</v>
      </c>
      <c r="D733" t="s">
        <v>5</v>
      </c>
      <c r="E733">
        <v>32</v>
      </c>
      <c r="F733">
        <v>32</v>
      </c>
      <c r="G733">
        <v>32</v>
      </c>
      <c r="H733" t="s">
        <v>2</v>
      </c>
      <c r="I733">
        <v>47</v>
      </c>
      <c r="J733" s="1">
        <v>2.2606720924377401</v>
      </c>
      <c r="K733" s="2"/>
      <c r="L733" s="2"/>
      <c r="M733" s="2"/>
      <c r="N733" s="2">
        <f>(F733-E733)*100/F733</f>
        <v>0</v>
      </c>
      <c r="O733" s="2"/>
    </row>
    <row r="734" spans="1:35" hidden="1" x14ac:dyDescent="0.2">
      <c r="A734" t="s">
        <v>130</v>
      </c>
      <c r="B734" t="str">
        <f>RIGHT( A734, LEN(A734)-FIND("/p",A734))</f>
        <v>p550/p550-2.txt</v>
      </c>
      <c r="C734" t="str">
        <f>LEFT(B734,FIND("/",B734) -1 )</f>
        <v>p550</v>
      </c>
      <c r="D734" t="s">
        <v>5</v>
      </c>
      <c r="E734">
        <v>33</v>
      </c>
      <c r="F734">
        <v>33</v>
      </c>
      <c r="G734">
        <v>33</v>
      </c>
      <c r="H734" t="s">
        <v>2</v>
      </c>
      <c r="I734">
        <v>46</v>
      </c>
      <c r="J734" s="1">
        <v>1.9812600612640301</v>
      </c>
      <c r="K734" s="2"/>
      <c r="L734" s="2"/>
      <c r="M734" s="2"/>
      <c r="N734" s="2">
        <f>(F734-E734)*100/F734</f>
        <v>0</v>
      </c>
      <c r="O734" s="2"/>
    </row>
    <row r="735" spans="1:35" hidden="1" x14ac:dyDescent="0.2">
      <c r="A735" t="s">
        <v>131</v>
      </c>
      <c r="B735" t="str">
        <f>RIGHT( A735, LEN(A735)-FIND("/p",A735))</f>
        <v>p550/p550-3.txt</v>
      </c>
      <c r="C735" t="str">
        <f>LEFT(B735,FIND("/",B735) -1 )</f>
        <v>p550</v>
      </c>
      <c r="D735" t="s">
        <v>5</v>
      </c>
      <c r="E735">
        <v>26</v>
      </c>
      <c r="F735">
        <v>26</v>
      </c>
      <c r="G735">
        <v>26</v>
      </c>
      <c r="H735" t="s">
        <v>2</v>
      </c>
      <c r="I735">
        <v>51</v>
      </c>
      <c r="J735" s="1">
        <v>1.86044001579284</v>
      </c>
      <c r="K735" s="2"/>
      <c r="L735" s="2"/>
      <c r="M735" s="2"/>
      <c r="N735" s="2">
        <f>(F735-E735)*100/F735</f>
        <v>0</v>
      </c>
      <c r="O735" s="2"/>
    </row>
    <row r="736" spans="1:35" hidden="1" x14ac:dyDescent="0.2">
      <c r="A736" t="s">
        <v>132</v>
      </c>
      <c r="B736" t="str">
        <f>RIGHT( A736, LEN(A736)-FIND("/p",A736))</f>
        <v>p550/p550-4.txt</v>
      </c>
      <c r="C736" t="str">
        <f>LEFT(B736,FIND("/",B736) -1 )</f>
        <v>p550</v>
      </c>
      <c r="D736" t="s">
        <v>5</v>
      </c>
      <c r="E736">
        <v>32</v>
      </c>
      <c r="F736">
        <v>32</v>
      </c>
      <c r="G736">
        <v>32</v>
      </c>
      <c r="H736" t="s">
        <v>2</v>
      </c>
      <c r="I736">
        <v>49</v>
      </c>
      <c r="J736" s="1">
        <v>2.0505847930908199</v>
      </c>
      <c r="K736" s="2"/>
      <c r="L736" s="2"/>
      <c r="M736" s="2"/>
      <c r="N736" s="2">
        <f>(F736-E736)*100/F736</f>
        <v>0</v>
      </c>
      <c r="O736" s="2"/>
    </row>
    <row r="737" spans="1:15" hidden="1" x14ac:dyDescent="0.2">
      <c r="A737" t="s">
        <v>133</v>
      </c>
      <c r="B737" t="str">
        <f>RIGHT( A737, LEN(A737)-FIND("/p",A737))</f>
        <v>p550/p550-5.txt</v>
      </c>
      <c r="C737" t="str">
        <f>LEFT(B737,FIND("/",B737) -1 )</f>
        <v>p550</v>
      </c>
      <c r="D737" t="s">
        <v>5</v>
      </c>
      <c r="E737">
        <v>29</v>
      </c>
      <c r="F737">
        <v>29</v>
      </c>
      <c r="G737">
        <v>29</v>
      </c>
      <c r="H737" t="s">
        <v>2</v>
      </c>
      <c r="I737">
        <v>43</v>
      </c>
      <c r="J737" s="1">
        <v>2.7527489662170401</v>
      </c>
      <c r="K737" s="2"/>
      <c r="L737" s="2"/>
      <c r="M737" s="2"/>
      <c r="N737" s="2">
        <f>(F737-E737)*100/F737</f>
        <v>0</v>
      </c>
      <c r="O737" s="2"/>
    </row>
    <row r="738" spans="1:15" hidden="1" x14ac:dyDescent="0.2">
      <c r="A738" t="s">
        <v>134</v>
      </c>
      <c r="B738" t="str">
        <f>RIGHT( A738, LEN(A738)-FIND("/p",A738))</f>
        <v>p550/p550-6.txt</v>
      </c>
      <c r="C738" t="str">
        <f>LEFT(B738,FIND("/",B738) -1 )</f>
        <v>p550</v>
      </c>
      <c r="D738" t="s">
        <v>5</v>
      </c>
      <c r="E738">
        <v>31</v>
      </c>
      <c r="F738">
        <v>31</v>
      </c>
      <c r="G738">
        <v>31</v>
      </c>
      <c r="H738" t="s">
        <v>2</v>
      </c>
      <c r="I738">
        <v>51</v>
      </c>
      <c r="J738" s="1">
        <v>2.49798512458801</v>
      </c>
      <c r="K738" s="2"/>
      <c r="L738" s="2"/>
      <c r="M738" s="2"/>
      <c r="N738" s="2">
        <f>(F738-E738)*100/F738</f>
        <v>0</v>
      </c>
      <c r="O738" s="2"/>
    </row>
    <row r="739" spans="1:15" hidden="1" x14ac:dyDescent="0.2">
      <c r="A739" t="s">
        <v>135</v>
      </c>
      <c r="B739" t="str">
        <f>RIGHT( A739, LEN(A739)-FIND("/p",A739))</f>
        <v>p550/p550-7.txt</v>
      </c>
      <c r="C739" t="str">
        <f>LEFT(B739,FIND("/",B739) -1 )</f>
        <v>p550</v>
      </c>
      <c r="D739" t="s">
        <v>5</v>
      </c>
      <c r="E739">
        <v>30</v>
      </c>
      <c r="F739">
        <v>30</v>
      </c>
      <c r="G739">
        <v>30</v>
      </c>
      <c r="H739" t="s">
        <v>2</v>
      </c>
      <c r="I739">
        <v>44</v>
      </c>
      <c r="J739" s="1">
        <v>1.88077116012573</v>
      </c>
      <c r="K739" s="2"/>
      <c r="L739" s="2"/>
      <c r="M739" s="2"/>
      <c r="N739" s="2">
        <f>(F739-E739)*100/F739</f>
        <v>0</v>
      </c>
      <c r="O739" s="2"/>
    </row>
    <row r="740" spans="1:15" hidden="1" x14ac:dyDescent="0.2">
      <c r="A740" t="s">
        <v>136</v>
      </c>
      <c r="B740" t="str">
        <f>RIGHT( A740, LEN(A740)-FIND("/p",A740))</f>
        <v>p550/p550-8.txt</v>
      </c>
      <c r="C740" t="str">
        <f>LEFT(B740,FIND("/",B740) -1 )</f>
        <v>p550</v>
      </c>
      <c r="D740" t="s">
        <v>5</v>
      </c>
      <c r="E740">
        <v>31</v>
      </c>
      <c r="F740">
        <v>31</v>
      </c>
      <c r="G740">
        <v>31</v>
      </c>
      <c r="H740" t="s">
        <v>2</v>
      </c>
      <c r="I740">
        <v>46</v>
      </c>
      <c r="J740" s="1">
        <v>2.3348088264465301</v>
      </c>
      <c r="K740" s="2"/>
      <c r="L740" s="2"/>
      <c r="M740" s="2"/>
      <c r="N740" s="2">
        <f>(F740-E740)*100/F740</f>
        <v>0</v>
      </c>
      <c r="O740" s="2"/>
    </row>
    <row r="741" spans="1:15" hidden="1" x14ac:dyDescent="0.2">
      <c r="A741" t="s">
        <v>137</v>
      </c>
      <c r="B741" t="str">
        <f>RIGHT( A741, LEN(A741)-FIND("/p",A741))</f>
        <v>p550/p550-9.txt</v>
      </c>
      <c r="C741" t="str">
        <f>LEFT(B741,FIND("/",B741) -1 )</f>
        <v>p550</v>
      </c>
      <c r="D741" t="s">
        <v>5</v>
      </c>
      <c r="E741">
        <v>28</v>
      </c>
      <c r="F741">
        <v>28</v>
      </c>
      <c r="G741">
        <v>28</v>
      </c>
      <c r="H741" t="s">
        <v>2</v>
      </c>
      <c r="I741">
        <v>47</v>
      </c>
      <c r="J741" s="1">
        <v>2.1987500190734801</v>
      </c>
      <c r="K741" s="2"/>
      <c r="L741" s="2"/>
      <c r="M741" s="2"/>
      <c r="N741" s="2">
        <f>(F741-E741)*100/F741</f>
        <v>0</v>
      </c>
      <c r="O741" s="2"/>
    </row>
    <row r="742" spans="1:15" hidden="1" x14ac:dyDescent="0.2">
      <c r="A742" t="s">
        <v>128</v>
      </c>
      <c r="B742" t="str">
        <f>RIGHT( A742, LEN(A742)-FIND("/p",A742))</f>
        <v>p550/p550-1.txt</v>
      </c>
      <c r="C742" t="str">
        <f>LEFT(B742,FIND("/",B742) -1 )</f>
        <v>p550</v>
      </c>
      <c r="D742" t="s">
        <v>6</v>
      </c>
      <c r="E742">
        <v>29</v>
      </c>
      <c r="F742">
        <v>29</v>
      </c>
      <c r="G742">
        <v>29</v>
      </c>
      <c r="H742" t="s">
        <v>2</v>
      </c>
      <c r="I742">
        <v>49</v>
      </c>
      <c r="J742" s="1">
        <v>2.0905981063842698</v>
      </c>
      <c r="K742" s="2">
        <f>AVERAGE(J742:J751)</f>
        <v>2.013158059120173</v>
      </c>
      <c r="L742" s="2">
        <f>COUNTIF(H742:H751,"Optimal")</f>
        <v>10</v>
      </c>
      <c r="M742" s="2">
        <f>AVERAGE(N742:N751)</f>
        <v>0</v>
      </c>
      <c r="N742" s="2">
        <f>(F742-E742)*100/F742</f>
        <v>0</v>
      </c>
      <c r="O742" s="2"/>
    </row>
    <row r="743" spans="1:15" hidden="1" x14ac:dyDescent="0.2">
      <c r="A743" t="s">
        <v>129</v>
      </c>
      <c r="B743" t="str">
        <f>RIGHT( A743, LEN(A743)-FIND("/p",A743))</f>
        <v>p550/p550-10.txt</v>
      </c>
      <c r="C743" t="str">
        <f>LEFT(B743,FIND("/",B743) -1 )</f>
        <v>p550</v>
      </c>
      <c r="D743" t="s">
        <v>6</v>
      </c>
      <c r="E743">
        <v>32</v>
      </c>
      <c r="F743">
        <v>32</v>
      </c>
      <c r="G743">
        <v>32</v>
      </c>
      <c r="H743" t="s">
        <v>2</v>
      </c>
      <c r="I743">
        <v>41</v>
      </c>
      <c r="J743" s="1">
        <v>2.19835901260375</v>
      </c>
      <c r="K743" s="2"/>
      <c r="L743" s="2"/>
      <c r="M743" s="2"/>
      <c r="N743" s="2">
        <f>(F743-E743)*100/F743</f>
        <v>0</v>
      </c>
      <c r="O743" s="2"/>
    </row>
    <row r="744" spans="1:15" hidden="1" x14ac:dyDescent="0.2">
      <c r="A744" t="s">
        <v>130</v>
      </c>
      <c r="B744" t="str">
        <f>RIGHT( A744, LEN(A744)-FIND("/p",A744))</f>
        <v>p550/p550-2.txt</v>
      </c>
      <c r="C744" t="str">
        <f>LEFT(B744,FIND("/",B744) -1 )</f>
        <v>p550</v>
      </c>
      <c r="D744" t="s">
        <v>6</v>
      </c>
      <c r="E744">
        <v>33</v>
      </c>
      <c r="F744">
        <v>33</v>
      </c>
      <c r="G744">
        <v>33</v>
      </c>
      <c r="H744" t="s">
        <v>2</v>
      </c>
      <c r="I744">
        <v>43</v>
      </c>
      <c r="J744" s="1">
        <v>2.3621950149536102</v>
      </c>
      <c r="K744" s="2"/>
      <c r="L744" s="2"/>
      <c r="M744" s="2"/>
      <c r="N744" s="2">
        <f>(F744-E744)*100/F744</f>
        <v>0</v>
      </c>
      <c r="O744" s="2"/>
    </row>
    <row r="745" spans="1:15" hidden="1" x14ac:dyDescent="0.2">
      <c r="A745" t="s">
        <v>131</v>
      </c>
      <c r="B745" t="str">
        <f>RIGHT( A745, LEN(A745)-FIND("/p",A745))</f>
        <v>p550/p550-3.txt</v>
      </c>
      <c r="C745" t="str">
        <f>LEFT(B745,FIND("/",B745) -1 )</f>
        <v>p550</v>
      </c>
      <c r="D745" t="s">
        <v>6</v>
      </c>
      <c r="E745">
        <v>26</v>
      </c>
      <c r="F745">
        <v>26</v>
      </c>
      <c r="G745">
        <v>26</v>
      </c>
      <c r="H745" t="s">
        <v>2</v>
      </c>
      <c r="I745">
        <v>52</v>
      </c>
      <c r="J745" s="1">
        <v>1.6067759990692101</v>
      </c>
      <c r="K745" s="2"/>
      <c r="L745" s="2"/>
      <c r="M745" s="2"/>
      <c r="N745" s="2">
        <f>(F745-E745)*100/F745</f>
        <v>0</v>
      </c>
      <c r="O745" s="2"/>
    </row>
    <row r="746" spans="1:15" hidden="1" x14ac:dyDescent="0.2">
      <c r="A746" t="s">
        <v>132</v>
      </c>
      <c r="B746" t="str">
        <f>RIGHT( A746, LEN(A746)-FIND("/p",A746))</f>
        <v>p550/p550-4.txt</v>
      </c>
      <c r="C746" t="str">
        <f>LEFT(B746,FIND("/",B746) -1 )</f>
        <v>p550</v>
      </c>
      <c r="D746" t="s">
        <v>6</v>
      </c>
      <c r="E746">
        <v>32</v>
      </c>
      <c r="F746">
        <v>32</v>
      </c>
      <c r="G746">
        <v>32</v>
      </c>
      <c r="H746" t="s">
        <v>2</v>
      </c>
      <c r="I746">
        <v>49</v>
      </c>
      <c r="J746" s="1">
        <v>1.5547740459442101</v>
      </c>
      <c r="K746" s="2"/>
      <c r="L746" s="2"/>
      <c r="M746" s="2"/>
      <c r="N746" s="2">
        <f>(F746-E746)*100/F746</f>
        <v>0</v>
      </c>
      <c r="O746" s="2"/>
    </row>
    <row r="747" spans="1:15" hidden="1" x14ac:dyDescent="0.2">
      <c r="A747" t="s">
        <v>133</v>
      </c>
      <c r="B747" t="str">
        <f>RIGHT( A747, LEN(A747)-FIND("/p",A747))</f>
        <v>p550/p550-5.txt</v>
      </c>
      <c r="C747" t="str">
        <f>LEFT(B747,FIND("/",B747) -1 )</f>
        <v>p550</v>
      </c>
      <c r="D747" t="s">
        <v>6</v>
      </c>
      <c r="E747">
        <v>29</v>
      </c>
      <c r="F747">
        <v>29</v>
      </c>
      <c r="G747">
        <v>29</v>
      </c>
      <c r="H747" t="s">
        <v>2</v>
      </c>
      <c r="I747">
        <v>45</v>
      </c>
      <c r="J747" s="1">
        <v>2.2058861255645699</v>
      </c>
      <c r="K747" s="2"/>
      <c r="L747" s="2"/>
      <c r="M747" s="2"/>
      <c r="N747" s="2">
        <f>(F747-E747)*100/F747</f>
        <v>0</v>
      </c>
      <c r="O747" s="2"/>
    </row>
    <row r="748" spans="1:15" hidden="1" x14ac:dyDescent="0.2">
      <c r="A748" t="s">
        <v>134</v>
      </c>
      <c r="B748" t="str">
        <f>RIGHT( A748, LEN(A748)-FIND("/p",A748))</f>
        <v>p550/p550-6.txt</v>
      </c>
      <c r="C748" t="str">
        <f>LEFT(B748,FIND("/",B748) -1 )</f>
        <v>p550</v>
      </c>
      <c r="D748" t="s">
        <v>6</v>
      </c>
      <c r="E748">
        <v>31</v>
      </c>
      <c r="F748">
        <v>31</v>
      </c>
      <c r="G748">
        <v>31</v>
      </c>
      <c r="H748" t="s">
        <v>2</v>
      </c>
      <c r="I748">
        <v>55</v>
      </c>
      <c r="J748" s="1">
        <v>2.2265779972076398</v>
      </c>
      <c r="K748" s="2"/>
      <c r="L748" s="2"/>
      <c r="M748" s="2"/>
      <c r="N748" s="2">
        <f>(F748-E748)*100/F748</f>
        <v>0</v>
      </c>
      <c r="O748" s="2"/>
    </row>
    <row r="749" spans="1:15" hidden="1" x14ac:dyDescent="0.2">
      <c r="A749" t="s">
        <v>135</v>
      </c>
      <c r="B749" t="str">
        <f>RIGHT( A749, LEN(A749)-FIND("/p",A749))</f>
        <v>p550/p550-7.txt</v>
      </c>
      <c r="C749" t="str">
        <f>LEFT(B749,FIND("/",B749) -1 )</f>
        <v>p550</v>
      </c>
      <c r="D749" t="s">
        <v>6</v>
      </c>
      <c r="E749">
        <v>30</v>
      </c>
      <c r="F749">
        <v>30</v>
      </c>
      <c r="G749">
        <v>30</v>
      </c>
      <c r="H749" t="s">
        <v>2</v>
      </c>
      <c r="I749">
        <v>45</v>
      </c>
      <c r="J749" s="1">
        <v>1.9439101219177199</v>
      </c>
      <c r="K749" s="2"/>
      <c r="L749" s="2"/>
      <c r="M749" s="2"/>
      <c r="N749" s="2">
        <f>(F749-E749)*100/F749</f>
        <v>0</v>
      </c>
      <c r="O749" s="2"/>
    </row>
    <row r="750" spans="1:15" hidden="1" x14ac:dyDescent="0.2">
      <c r="A750" t="s">
        <v>136</v>
      </c>
      <c r="B750" t="str">
        <f>RIGHT( A750, LEN(A750)-FIND("/p",A750))</f>
        <v>p550/p550-8.txt</v>
      </c>
      <c r="C750" t="str">
        <f>LEFT(B750,FIND("/",B750) -1 )</f>
        <v>p550</v>
      </c>
      <c r="D750" t="s">
        <v>6</v>
      </c>
      <c r="E750">
        <v>31</v>
      </c>
      <c r="F750">
        <v>31</v>
      </c>
      <c r="G750">
        <v>31</v>
      </c>
      <c r="H750" t="s">
        <v>2</v>
      </c>
      <c r="I750">
        <v>50</v>
      </c>
      <c r="J750" s="1">
        <v>2.1100571155547998</v>
      </c>
      <c r="K750" s="2"/>
      <c r="L750" s="2"/>
      <c r="M750" s="2"/>
      <c r="N750" s="2">
        <f>(F750-E750)*100/F750</f>
        <v>0</v>
      </c>
      <c r="O750" s="2"/>
    </row>
    <row r="751" spans="1:15" hidden="1" x14ac:dyDescent="0.2">
      <c r="A751" t="s">
        <v>137</v>
      </c>
      <c r="B751" t="str">
        <f>RIGHT( A751, LEN(A751)-FIND("/p",A751))</f>
        <v>p550/p550-9.txt</v>
      </c>
      <c r="C751" t="str">
        <f>LEFT(B751,FIND("/",B751) -1 )</f>
        <v>p550</v>
      </c>
      <c r="D751" t="s">
        <v>6</v>
      </c>
      <c r="E751">
        <v>28</v>
      </c>
      <c r="F751">
        <v>28</v>
      </c>
      <c r="G751">
        <v>28</v>
      </c>
      <c r="H751" t="s">
        <v>2</v>
      </c>
      <c r="I751">
        <v>48</v>
      </c>
      <c r="J751" s="1">
        <v>1.83244705200195</v>
      </c>
      <c r="K751" s="2"/>
      <c r="L751" s="2"/>
      <c r="M751" s="2"/>
      <c r="N751" s="2">
        <f>(F751-E751)*100/F751</f>
        <v>0</v>
      </c>
      <c r="O751" s="2"/>
    </row>
    <row r="752" spans="1:15" hidden="1" x14ac:dyDescent="0.2">
      <c r="A752" t="s">
        <v>128</v>
      </c>
      <c r="B752" t="str">
        <f>RIGHT( A752, LEN(A752)-FIND("/p",A752))</f>
        <v>p550/p550-1.txt</v>
      </c>
      <c r="C752" t="str">
        <f>LEFT(B752,FIND("/",B752) -1 )</f>
        <v>p550</v>
      </c>
      <c r="D752" t="s">
        <v>7</v>
      </c>
      <c r="E752">
        <v>29</v>
      </c>
      <c r="F752">
        <v>29</v>
      </c>
      <c r="G752">
        <v>29</v>
      </c>
      <c r="H752" t="s">
        <v>2</v>
      </c>
      <c r="I752">
        <v>49</v>
      </c>
      <c r="J752" s="1">
        <v>2.0785710811614901</v>
      </c>
      <c r="K752" s="2">
        <f>AVERAGE(J752:J761)</f>
        <v>2.0595283269882159</v>
      </c>
      <c r="L752" s="2">
        <f>COUNTIF(H752:H761,"Optimal")</f>
        <v>10</v>
      </c>
      <c r="M752" s="2">
        <f>AVERAGE(N752:N761)</f>
        <v>0</v>
      </c>
      <c r="N752" s="2">
        <f>(F752-E752)*100/F752</f>
        <v>0</v>
      </c>
      <c r="O752" s="2"/>
    </row>
    <row r="753" spans="1:15" hidden="1" x14ac:dyDescent="0.2">
      <c r="A753" t="s">
        <v>129</v>
      </c>
      <c r="B753" t="str">
        <f>RIGHT( A753, LEN(A753)-FIND("/p",A753))</f>
        <v>p550/p550-10.txt</v>
      </c>
      <c r="C753" t="str">
        <f>LEFT(B753,FIND("/",B753) -1 )</f>
        <v>p550</v>
      </c>
      <c r="D753" t="s">
        <v>7</v>
      </c>
      <c r="E753">
        <v>32</v>
      </c>
      <c r="F753">
        <v>32</v>
      </c>
      <c r="G753">
        <v>32</v>
      </c>
      <c r="H753" t="s">
        <v>2</v>
      </c>
      <c r="I753">
        <v>47</v>
      </c>
      <c r="J753" s="1">
        <v>2.3350520133972101</v>
      </c>
      <c r="K753" s="2"/>
      <c r="L753" s="2"/>
      <c r="M753" s="2"/>
      <c r="N753" s="2">
        <f>(F753-E753)*100/F753</f>
        <v>0</v>
      </c>
      <c r="O753" s="2"/>
    </row>
    <row r="754" spans="1:15" hidden="1" x14ac:dyDescent="0.2">
      <c r="A754" t="s">
        <v>130</v>
      </c>
      <c r="B754" t="str">
        <f>RIGHT( A754, LEN(A754)-FIND("/p",A754))</f>
        <v>p550/p550-2.txt</v>
      </c>
      <c r="C754" t="str">
        <f>LEFT(B754,FIND("/",B754) -1 )</f>
        <v>p550</v>
      </c>
      <c r="D754" t="s">
        <v>7</v>
      </c>
      <c r="E754">
        <v>33</v>
      </c>
      <c r="F754">
        <v>33</v>
      </c>
      <c r="G754">
        <v>33</v>
      </c>
      <c r="H754" t="s">
        <v>2</v>
      </c>
      <c r="I754">
        <v>48</v>
      </c>
      <c r="J754" s="1">
        <v>1.8537919521331701</v>
      </c>
      <c r="K754" s="2"/>
      <c r="L754" s="2"/>
      <c r="M754" s="2"/>
      <c r="N754" s="2">
        <f>(F754-E754)*100/F754</f>
        <v>0</v>
      </c>
      <c r="O754" s="2"/>
    </row>
    <row r="755" spans="1:15" hidden="1" x14ac:dyDescent="0.2">
      <c r="A755" t="s">
        <v>131</v>
      </c>
      <c r="B755" t="str">
        <f>RIGHT( A755, LEN(A755)-FIND("/p",A755))</f>
        <v>p550/p550-3.txt</v>
      </c>
      <c r="C755" t="str">
        <f>LEFT(B755,FIND("/",B755) -1 )</f>
        <v>p550</v>
      </c>
      <c r="D755" t="s">
        <v>7</v>
      </c>
      <c r="E755">
        <v>26</v>
      </c>
      <c r="F755">
        <v>26</v>
      </c>
      <c r="G755">
        <v>26</v>
      </c>
      <c r="H755" t="s">
        <v>2</v>
      </c>
      <c r="I755">
        <v>55</v>
      </c>
      <c r="J755" s="1">
        <v>1.5042369365692101</v>
      </c>
      <c r="K755" s="2"/>
      <c r="L755" s="2"/>
      <c r="M755" s="2"/>
      <c r="N755" s="2">
        <f>(F755-E755)*100/F755</f>
        <v>0</v>
      </c>
      <c r="O755" s="2"/>
    </row>
    <row r="756" spans="1:15" hidden="1" x14ac:dyDescent="0.2">
      <c r="A756" t="s">
        <v>132</v>
      </c>
      <c r="B756" t="str">
        <f>RIGHT( A756, LEN(A756)-FIND("/p",A756))</f>
        <v>p550/p550-4.txt</v>
      </c>
      <c r="C756" t="str">
        <f>LEFT(B756,FIND("/",B756) -1 )</f>
        <v>p550</v>
      </c>
      <c r="D756" t="s">
        <v>7</v>
      </c>
      <c r="E756">
        <v>32</v>
      </c>
      <c r="F756">
        <v>32</v>
      </c>
      <c r="G756">
        <v>32</v>
      </c>
      <c r="H756" t="s">
        <v>2</v>
      </c>
      <c r="I756">
        <v>48</v>
      </c>
      <c r="J756" s="1">
        <v>1.7477841377258301</v>
      </c>
      <c r="K756" s="2"/>
      <c r="L756" s="2"/>
      <c r="M756" s="2"/>
      <c r="N756" s="2">
        <f>(F756-E756)*100/F756</f>
        <v>0</v>
      </c>
      <c r="O756" s="2"/>
    </row>
    <row r="757" spans="1:15" hidden="1" x14ac:dyDescent="0.2">
      <c r="A757" t="s">
        <v>133</v>
      </c>
      <c r="B757" t="str">
        <f>RIGHT( A757, LEN(A757)-FIND("/p",A757))</f>
        <v>p550/p550-5.txt</v>
      </c>
      <c r="C757" t="str">
        <f>LEFT(B757,FIND("/",B757) -1 )</f>
        <v>p550</v>
      </c>
      <c r="D757" t="s">
        <v>7</v>
      </c>
      <c r="E757">
        <v>29</v>
      </c>
      <c r="F757">
        <v>29</v>
      </c>
      <c r="G757">
        <v>29</v>
      </c>
      <c r="H757" t="s">
        <v>2</v>
      </c>
      <c r="I757">
        <v>46</v>
      </c>
      <c r="J757" s="1">
        <v>2.1090459823608398</v>
      </c>
      <c r="K757" s="2"/>
      <c r="L757" s="2"/>
      <c r="M757" s="2"/>
      <c r="N757" s="2">
        <f>(F757-E757)*100/F757</f>
        <v>0</v>
      </c>
      <c r="O757" s="2"/>
    </row>
    <row r="758" spans="1:15" hidden="1" x14ac:dyDescent="0.2">
      <c r="A758" t="s">
        <v>134</v>
      </c>
      <c r="B758" t="str">
        <f>RIGHT( A758, LEN(A758)-FIND("/p",A758))</f>
        <v>p550/p550-6.txt</v>
      </c>
      <c r="C758" t="str">
        <f>LEFT(B758,FIND("/",B758) -1 )</f>
        <v>p550</v>
      </c>
      <c r="D758" t="s">
        <v>7</v>
      </c>
      <c r="E758">
        <v>31</v>
      </c>
      <c r="F758">
        <v>31</v>
      </c>
      <c r="G758">
        <v>31</v>
      </c>
      <c r="H758" t="s">
        <v>2</v>
      </c>
      <c r="I758">
        <v>51</v>
      </c>
      <c r="J758" s="1">
        <v>2.6735382080078098</v>
      </c>
      <c r="K758" s="2"/>
      <c r="L758" s="2"/>
      <c r="M758" s="2"/>
      <c r="N758" s="2">
        <f>(F758-E758)*100/F758</f>
        <v>0</v>
      </c>
      <c r="O758" s="2"/>
    </row>
    <row r="759" spans="1:15" hidden="1" x14ac:dyDescent="0.2">
      <c r="A759" t="s">
        <v>135</v>
      </c>
      <c r="B759" t="str">
        <f>RIGHT( A759, LEN(A759)-FIND("/p",A759))</f>
        <v>p550/p550-7.txt</v>
      </c>
      <c r="C759" t="str">
        <f>LEFT(B759,FIND("/",B759) -1 )</f>
        <v>p550</v>
      </c>
      <c r="D759" t="s">
        <v>7</v>
      </c>
      <c r="E759">
        <v>30</v>
      </c>
      <c r="F759">
        <v>30</v>
      </c>
      <c r="G759">
        <v>30</v>
      </c>
      <c r="H759" t="s">
        <v>2</v>
      </c>
      <c r="I759">
        <v>44</v>
      </c>
      <c r="J759" s="1">
        <v>2.1118190288543701</v>
      </c>
      <c r="K759" s="2"/>
      <c r="L759" s="2"/>
      <c r="M759" s="2"/>
      <c r="N759" s="2">
        <f>(F759-E759)*100/F759</f>
        <v>0</v>
      </c>
      <c r="O759" s="2"/>
    </row>
    <row r="760" spans="1:15" hidden="1" x14ac:dyDescent="0.2">
      <c r="A760" t="s">
        <v>136</v>
      </c>
      <c r="B760" t="str">
        <f>RIGHT( A760, LEN(A760)-FIND("/p",A760))</f>
        <v>p550/p550-8.txt</v>
      </c>
      <c r="C760" t="str">
        <f>LEFT(B760,FIND("/",B760) -1 )</f>
        <v>p550</v>
      </c>
      <c r="D760" t="s">
        <v>7</v>
      </c>
      <c r="E760">
        <v>31</v>
      </c>
      <c r="F760">
        <v>31</v>
      </c>
      <c r="G760">
        <v>31</v>
      </c>
      <c r="H760" t="s">
        <v>2</v>
      </c>
      <c r="I760">
        <v>42</v>
      </c>
      <c r="J760" s="1">
        <v>2.0551190376281698</v>
      </c>
      <c r="K760" s="2"/>
      <c r="L760" s="2"/>
      <c r="M760" s="2"/>
      <c r="N760" s="2">
        <f>(F760-E760)*100/F760</f>
        <v>0</v>
      </c>
      <c r="O760" s="2"/>
    </row>
    <row r="761" spans="1:15" hidden="1" x14ac:dyDescent="0.2">
      <c r="A761" t="s">
        <v>137</v>
      </c>
      <c r="B761" t="str">
        <f>RIGHT( A761, LEN(A761)-FIND("/p",A761))</f>
        <v>p550/p550-9.txt</v>
      </c>
      <c r="C761" t="str">
        <f>LEFT(B761,FIND("/",B761) -1 )</f>
        <v>p550</v>
      </c>
      <c r="D761" t="s">
        <v>7</v>
      </c>
      <c r="E761">
        <v>28</v>
      </c>
      <c r="F761">
        <v>28</v>
      </c>
      <c r="G761">
        <v>28</v>
      </c>
      <c r="H761" t="s">
        <v>2</v>
      </c>
      <c r="I761">
        <v>46</v>
      </c>
      <c r="J761" s="1">
        <v>2.1263248920440598</v>
      </c>
      <c r="K761" s="2"/>
      <c r="L761" s="2"/>
      <c r="M761" s="2"/>
      <c r="N761" s="2">
        <f>(F761-E761)*100/F761</f>
        <v>0</v>
      </c>
      <c r="O761" s="2"/>
    </row>
    <row r="762" spans="1:15" hidden="1" x14ac:dyDescent="0.2">
      <c r="A762" t="s">
        <v>128</v>
      </c>
      <c r="B762" t="str">
        <f>RIGHT( A762, LEN(A762)-FIND("/p",A762))</f>
        <v>p550/p550-1.txt</v>
      </c>
      <c r="C762" t="str">
        <f>LEFT(B762,FIND("/",B762) -1 )</f>
        <v>p550</v>
      </c>
      <c r="D762" t="s">
        <v>3</v>
      </c>
      <c r="E762">
        <v>29</v>
      </c>
      <c r="F762">
        <v>29</v>
      </c>
      <c r="G762">
        <v>29</v>
      </c>
      <c r="H762" t="s">
        <v>2</v>
      </c>
      <c r="I762">
        <v>43</v>
      </c>
      <c r="J762" s="1">
        <v>3.1907830238342201</v>
      </c>
      <c r="K762" s="2">
        <f>AVERAGE(J762:J771)</f>
        <v>3.2790311813354451</v>
      </c>
      <c r="L762" s="2">
        <f>COUNTIF(H762:H771,"Optimal")</f>
        <v>10</v>
      </c>
      <c r="M762" s="2">
        <f>AVERAGE(N762:N771)</f>
        <v>0</v>
      </c>
      <c r="N762" s="2">
        <f>(F762-E762)*100/F762</f>
        <v>0</v>
      </c>
      <c r="O762" s="2"/>
    </row>
    <row r="763" spans="1:15" hidden="1" x14ac:dyDescent="0.2">
      <c r="A763" t="s">
        <v>129</v>
      </c>
      <c r="B763" t="str">
        <f>RIGHT( A763, LEN(A763)-FIND("/p",A763))</f>
        <v>p550/p550-10.txt</v>
      </c>
      <c r="C763" t="str">
        <f>LEFT(B763,FIND("/",B763) -1 )</f>
        <v>p550</v>
      </c>
      <c r="D763" t="s">
        <v>3</v>
      </c>
      <c r="E763">
        <v>32</v>
      </c>
      <c r="F763">
        <v>32</v>
      </c>
      <c r="G763">
        <v>32</v>
      </c>
      <c r="H763" t="s">
        <v>2</v>
      </c>
      <c r="I763">
        <v>44</v>
      </c>
      <c r="J763" s="1">
        <v>3.3881809711456299</v>
      </c>
      <c r="K763" s="2"/>
      <c r="L763" s="2"/>
      <c r="M763" s="2"/>
      <c r="N763" s="2">
        <f>(F763-E763)*100/F763</f>
        <v>0</v>
      </c>
      <c r="O763" s="2"/>
    </row>
    <row r="764" spans="1:15" hidden="1" x14ac:dyDescent="0.2">
      <c r="A764" t="s">
        <v>130</v>
      </c>
      <c r="B764" t="str">
        <f>RIGHT( A764, LEN(A764)-FIND("/p",A764))</f>
        <v>p550/p550-2.txt</v>
      </c>
      <c r="C764" t="str">
        <f>LEFT(B764,FIND("/",B764) -1 )</f>
        <v>p550</v>
      </c>
      <c r="D764" t="s">
        <v>3</v>
      </c>
      <c r="E764">
        <v>33</v>
      </c>
      <c r="F764">
        <v>33</v>
      </c>
      <c r="G764">
        <v>33</v>
      </c>
      <c r="H764" t="s">
        <v>2</v>
      </c>
      <c r="I764">
        <v>43</v>
      </c>
      <c r="J764" s="1">
        <v>3.4249899387359601</v>
      </c>
      <c r="K764" s="2"/>
      <c r="L764" s="2"/>
      <c r="M764" s="2"/>
      <c r="N764" s="2">
        <f>(F764-E764)*100/F764</f>
        <v>0</v>
      </c>
      <c r="O764" s="2"/>
    </row>
    <row r="765" spans="1:15" hidden="1" x14ac:dyDescent="0.2">
      <c r="A765" t="s">
        <v>131</v>
      </c>
      <c r="B765" t="str">
        <f>RIGHT( A765, LEN(A765)-FIND("/p",A765))</f>
        <v>p550/p550-3.txt</v>
      </c>
      <c r="C765" t="str">
        <f>LEFT(B765,FIND("/",B765) -1 )</f>
        <v>p550</v>
      </c>
      <c r="D765" t="s">
        <v>3</v>
      </c>
      <c r="E765">
        <v>26</v>
      </c>
      <c r="F765">
        <v>26</v>
      </c>
      <c r="G765">
        <v>26</v>
      </c>
      <c r="H765" t="s">
        <v>2</v>
      </c>
      <c r="I765">
        <v>53</v>
      </c>
      <c r="J765" s="1">
        <v>2.5814039707183798</v>
      </c>
      <c r="K765" s="2"/>
      <c r="L765" s="2"/>
      <c r="M765" s="2"/>
      <c r="N765" s="2">
        <f>(F765-E765)*100/F765</f>
        <v>0</v>
      </c>
      <c r="O765" s="2"/>
    </row>
    <row r="766" spans="1:15" hidden="1" x14ac:dyDescent="0.2">
      <c r="A766" t="s">
        <v>132</v>
      </c>
      <c r="B766" t="str">
        <f>RIGHT( A766, LEN(A766)-FIND("/p",A766))</f>
        <v>p550/p550-4.txt</v>
      </c>
      <c r="C766" t="str">
        <f>LEFT(B766,FIND("/",B766) -1 )</f>
        <v>p550</v>
      </c>
      <c r="D766" t="s">
        <v>3</v>
      </c>
      <c r="E766">
        <v>32</v>
      </c>
      <c r="F766">
        <v>32</v>
      </c>
      <c r="G766">
        <v>32</v>
      </c>
      <c r="H766" t="s">
        <v>2</v>
      </c>
      <c r="I766">
        <v>52</v>
      </c>
      <c r="J766" s="1">
        <v>2.9370748996734601</v>
      </c>
      <c r="K766" s="2"/>
      <c r="L766" s="2"/>
      <c r="M766" s="2"/>
      <c r="N766" s="2">
        <f>(F766-E766)*100/F766</f>
        <v>0</v>
      </c>
      <c r="O766" s="2"/>
    </row>
    <row r="767" spans="1:15" hidden="1" x14ac:dyDescent="0.2">
      <c r="A767" t="s">
        <v>133</v>
      </c>
      <c r="B767" t="str">
        <f>RIGHT( A767, LEN(A767)-FIND("/p",A767))</f>
        <v>p550/p550-5.txt</v>
      </c>
      <c r="C767" t="str">
        <f>LEFT(B767,FIND("/",B767) -1 )</f>
        <v>p550</v>
      </c>
      <c r="D767" t="s">
        <v>3</v>
      </c>
      <c r="E767">
        <v>29</v>
      </c>
      <c r="F767">
        <v>29</v>
      </c>
      <c r="G767">
        <v>29</v>
      </c>
      <c r="H767" t="s">
        <v>2</v>
      </c>
      <c r="I767">
        <v>46</v>
      </c>
      <c r="J767" s="1">
        <v>3.5403277873992902</v>
      </c>
      <c r="K767" s="2"/>
      <c r="L767" s="2"/>
      <c r="M767" s="2"/>
      <c r="N767" s="2">
        <f>(F767-E767)*100/F767</f>
        <v>0</v>
      </c>
      <c r="O767" s="2"/>
    </row>
    <row r="768" spans="1:15" hidden="1" x14ac:dyDescent="0.2">
      <c r="A768" t="s">
        <v>134</v>
      </c>
      <c r="B768" t="str">
        <f>RIGHT( A768, LEN(A768)-FIND("/p",A768))</f>
        <v>p550/p550-6.txt</v>
      </c>
      <c r="C768" t="str">
        <f>LEFT(B768,FIND("/",B768) -1 )</f>
        <v>p550</v>
      </c>
      <c r="D768" t="s">
        <v>3</v>
      </c>
      <c r="E768">
        <v>31</v>
      </c>
      <c r="F768">
        <v>31</v>
      </c>
      <c r="G768">
        <v>31</v>
      </c>
      <c r="H768" t="s">
        <v>2</v>
      </c>
      <c r="I768">
        <v>48</v>
      </c>
      <c r="J768" s="1">
        <v>3.8660891056060702</v>
      </c>
      <c r="K768" s="2"/>
      <c r="L768" s="2"/>
      <c r="M768" s="2"/>
      <c r="N768" s="2">
        <f>(F768-E768)*100/F768</f>
        <v>0</v>
      </c>
      <c r="O768" s="2"/>
    </row>
    <row r="769" spans="1:35" hidden="1" x14ac:dyDescent="0.2">
      <c r="A769" t="s">
        <v>135</v>
      </c>
      <c r="B769" t="str">
        <f>RIGHT( A769, LEN(A769)-FIND("/p",A769))</f>
        <v>p550/p550-7.txt</v>
      </c>
      <c r="C769" t="str">
        <f>LEFT(B769,FIND("/",B769) -1 )</f>
        <v>p550</v>
      </c>
      <c r="D769" t="s">
        <v>3</v>
      </c>
      <c r="E769">
        <v>30</v>
      </c>
      <c r="F769">
        <v>30</v>
      </c>
      <c r="G769">
        <v>30</v>
      </c>
      <c r="H769" t="s">
        <v>2</v>
      </c>
      <c r="I769">
        <v>41</v>
      </c>
      <c r="J769" s="1">
        <v>3.32598400115966</v>
      </c>
      <c r="K769" s="2"/>
      <c r="L769" s="2"/>
      <c r="M769" s="2"/>
      <c r="N769" s="2">
        <f>(F769-E769)*100/F769</f>
        <v>0</v>
      </c>
      <c r="O769" s="2"/>
    </row>
    <row r="770" spans="1:35" hidden="1" x14ac:dyDescent="0.2">
      <c r="A770" t="s">
        <v>136</v>
      </c>
      <c r="B770" t="str">
        <f>RIGHT( A770, LEN(A770)-FIND("/p",A770))</f>
        <v>p550/p550-8.txt</v>
      </c>
      <c r="C770" t="str">
        <f>LEFT(B770,FIND("/",B770) -1 )</f>
        <v>p550</v>
      </c>
      <c r="D770" t="s">
        <v>3</v>
      </c>
      <c r="E770">
        <v>31</v>
      </c>
      <c r="F770">
        <v>31</v>
      </c>
      <c r="G770">
        <v>31</v>
      </c>
      <c r="H770" t="s">
        <v>2</v>
      </c>
      <c r="I770">
        <v>50</v>
      </c>
      <c r="J770" s="1">
        <v>3.26098203659057</v>
      </c>
      <c r="K770" s="2"/>
      <c r="L770" s="2"/>
      <c r="M770" s="2"/>
      <c r="N770" s="2">
        <f>(F770-E770)*100/F770</f>
        <v>0</v>
      </c>
      <c r="O770" s="2"/>
    </row>
    <row r="771" spans="1:35" hidden="1" x14ac:dyDescent="0.2">
      <c r="A771" t="s">
        <v>137</v>
      </c>
      <c r="B771" t="str">
        <f>RIGHT( A771, LEN(A771)-FIND("/p",A771))</f>
        <v>p550/p550-9.txt</v>
      </c>
      <c r="C771" t="str">
        <f>LEFT(B771,FIND("/",B771) -1 )</f>
        <v>p550</v>
      </c>
      <c r="D771" t="s">
        <v>3</v>
      </c>
      <c r="E771">
        <v>28</v>
      </c>
      <c r="F771">
        <v>28</v>
      </c>
      <c r="G771">
        <v>28</v>
      </c>
      <c r="H771" t="s">
        <v>2</v>
      </c>
      <c r="I771">
        <v>45</v>
      </c>
      <c r="J771" s="1">
        <v>3.27449607849121</v>
      </c>
      <c r="K771" s="2"/>
      <c r="L771" s="2"/>
      <c r="M771" s="2"/>
      <c r="N771" s="2">
        <f>(F771-E771)*100/F771</f>
        <v>0</v>
      </c>
      <c r="O771" s="2"/>
    </row>
    <row r="772" spans="1:35" x14ac:dyDescent="0.2">
      <c r="A772" t="s">
        <v>128</v>
      </c>
      <c r="B772" t="str">
        <f>RIGHT( A772, LEN(A772)-FIND("/p",A772))</f>
        <v>p550/p550-1.txt</v>
      </c>
      <c r="C772" t="str">
        <f>LEFT(B772,FIND("/",B772) -1 )</f>
        <v>p550</v>
      </c>
      <c r="D772" t="s">
        <v>1</v>
      </c>
      <c r="E772">
        <v>29</v>
      </c>
      <c r="F772">
        <v>29</v>
      </c>
      <c r="G772">
        <v>29</v>
      </c>
      <c r="H772" t="s">
        <v>2</v>
      </c>
      <c r="I772">
        <v>54</v>
      </c>
      <c r="J772" s="1">
        <v>0.78679609298705999</v>
      </c>
      <c r="K772" s="2">
        <f>AVERAGE(J772:J781)</f>
        <v>0.97383222579955997</v>
      </c>
      <c r="L772" s="2">
        <f>COUNTIF(H772:H781,"Optimal")</f>
        <v>10</v>
      </c>
      <c r="M772" s="2">
        <f>AVERAGE(N772:N781)</f>
        <v>0</v>
      </c>
      <c r="N772" s="2">
        <f>(F772-E772)*100/F772</f>
        <v>0</v>
      </c>
      <c r="O772" s="2"/>
    </row>
    <row r="773" spans="1:35" x14ac:dyDescent="0.2">
      <c r="A773" t="s">
        <v>129</v>
      </c>
      <c r="B773" t="str">
        <f>RIGHT( A773, LEN(A773)-FIND("/p",A773))</f>
        <v>p550/p550-10.txt</v>
      </c>
      <c r="C773" t="str">
        <f>LEFT(B773,FIND("/",B773) -1 )</f>
        <v>p550</v>
      </c>
      <c r="D773" t="s">
        <v>1</v>
      </c>
      <c r="E773">
        <v>32</v>
      </c>
      <c r="F773">
        <v>32</v>
      </c>
      <c r="G773">
        <v>32</v>
      </c>
      <c r="H773" t="s">
        <v>2</v>
      </c>
      <c r="I773">
        <v>47</v>
      </c>
      <c r="J773" s="1">
        <v>0.93542504310607899</v>
      </c>
      <c r="K773" s="2"/>
      <c r="L773" s="2"/>
      <c r="M773" s="2"/>
      <c r="N773" s="2">
        <f>(F773-E773)*100/F773</f>
        <v>0</v>
      </c>
      <c r="O773" s="2"/>
    </row>
    <row r="774" spans="1:35" x14ac:dyDescent="0.2">
      <c r="A774" t="s">
        <v>130</v>
      </c>
      <c r="B774" t="str">
        <f>RIGHT( A774, LEN(A774)-FIND("/p",A774))</f>
        <v>p550/p550-2.txt</v>
      </c>
      <c r="C774" t="str">
        <f>LEFT(B774,FIND("/",B774) -1 )</f>
        <v>p550</v>
      </c>
      <c r="D774" t="s">
        <v>1</v>
      </c>
      <c r="E774">
        <v>33</v>
      </c>
      <c r="F774">
        <v>33</v>
      </c>
      <c r="G774">
        <v>33</v>
      </c>
      <c r="H774" t="s">
        <v>2</v>
      </c>
      <c r="I774">
        <v>51</v>
      </c>
      <c r="J774" s="1">
        <v>0.59764099121093694</v>
      </c>
      <c r="K774" s="2"/>
      <c r="L774" s="2"/>
      <c r="M774" s="2"/>
      <c r="N774" s="2">
        <f>(F774-E774)*100/F774</f>
        <v>0</v>
      </c>
      <c r="O774" s="2"/>
    </row>
    <row r="775" spans="1:35" x14ac:dyDescent="0.2">
      <c r="A775" t="s">
        <v>131</v>
      </c>
      <c r="B775" t="str">
        <f>RIGHT( A775, LEN(A775)-FIND("/p",A775))</f>
        <v>p550/p550-3.txt</v>
      </c>
      <c r="C775" t="str">
        <f>LEFT(B775,FIND("/",B775) -1 )</f>
        <v>p550</v>
      </c>
      <c r="D775" t="s">
        <v>1</v>
      </c>
      <c r="E775">
        <v>26</v>
      </c>
      <c r="F775">
        <v>26</v>
      </c>
      <c r="G775">
        <v>26</v>
      </c>
      <c r="H775" t="s">
        <v>2</v>
      </c>
      <c r="I775">
        <v>51</v>
      </c>
      <c r="J775" s="1">
        <v>0.82621192932128895</v>
      </c>
      <c r="K775" s="2"/>
      <c r="L775" s="2"/>
      <c r="M775" s="2"/>
      <c r="N775" s="2">
        <f>(F775-E775)*100/F775</f>
        <v>0</v>
      </c>
      <c r="O775" s="2"/>
    </row>
    <row r="776" spans="1:35" x14ac:dyDescent="0.2">
      <c r="A776" t="s">
        <v>132</v>
      </c>
      <c r="B776" t="str">
        <f>RIGHT( A776, LEN(A776)-FIND("/p",A776))</f>
        <v>p550/p550-4.txt</v>
      </c>
      <c r="C776" t="str">
        <f>LEFT(B776,FIND("/",B776) -1 )</f>
        <v>p550</v>
      </c>
      <c r="D776" t="s">
        <v>1</v>
      </c>
      <c r="E776">
        <v>32</v>
      </c>
      <c r="F776">
        <v>32</v>
      </c>
      <c r="G776">
        <v>32</v>
      </c>
      <c r="H776" t="s">
        <v>2</v>
      </c>
      <c r="I776">
        <v>51</v>
      </c>
      <c r="J776" s="1">
        <v>0.746201992034912</v>
      </c>
      <c r="K776" s="2"/>
      <c r="L776" s="2"/>
      <c r="M776" s="2"/>
      <c r="N776" s="2">
        <f>(F776-E776)*100/F776</f>
        <v>0</v>
      </c>
      <c r="O776" s="2"/>
    </row>
    <row r="777" spans="1:35" x14ac:dyDescent="0.2">
      <c r="A777" t="s">
        <v>133</v>
      </c>
      <c r="B777" t="str">
        <f>RIGHT( A777, LEN(A777)-FIND("/p",A777))</f>
        <v>p550/p550-5.txt</v>
      </c>
      <c r="C777" t="str">
        <f>LEFT(B777,FIND("/",B777) -1 )</f>
        <v>p550</v>
      </c>
      <c r="D777" t="s">
        <v>1</v>
      </c>
      <c r="E777">
        <v>29</v>
      </c>
      <c r="F777">
        <v>29</v>
      </c>
      <c r="G777">
        <v>29</v>
      </c>
      <c r="H777" t="s">
        <v>2</v>
      </c>
      <c r="I777">
        <v>41</v>
      </c>
      <c r="J777" s="1">
        <v>0.91640210151672297</v>
      </c>
      <c r="K777" s="2"/>
      <c r="L777" s="2"/>
      <c r="M777" s="2"/>
      <c r="N777" s="2">
        <f>(F777-E777)*100/F777</f>
        <v>0</v>
      </c>
      <c r="O777" s="2"/>
    </row>
    <row r="778" spans="1:35" x14ac:dyDescent="0.2">
      <c r="A778" t="s">
        <v>134</v>
      </c>
      <c r="B778" t="str">
        <f>RIGHT( A778, LEN(A778)-FIND("/p",A778))</f>
        <v>p550/p550-6.txt</v>
      </c>
      <c r="C778" t="str">
        <f>LEFT(B778,FIND("/",B778) -1 )</f>
        <v>p550</v>
      </c>
      <c r="D778" t="s">
        <v>1</v>
      </c>
      <c r="E778">
        <v>31</v>
      </c>
      <c r="F778">
        <v>31</v>
      </c>
      <c r="G778">
        <v>31</v>
      </c>
      <c r="H778" t="s">
        <v>2</v>
      </c>
      <c r="I778">
        <v>55</v>
      </c>
      <c r="J778" s="1">
        <v>2.1636400222778298</v>
      </c>
      <c r="K778" s="2"/>
      <c r="L778" s="2"/>
      <c r="M778" s="2"/>
      <c r="N778" s="2">
        <f>(F778-E778)*100/F778</f>
        <v>0</v>
      </c>
      <c r="O778" s="2"/>
    </row>
    <row r="779" spans="1:35" x14ac:dyDescent="0.2">
      <c r="A779" t="s">
        <v>135</v>
      </c>
      <c r="B779" t="str">
        <f>RIGHT( A779, LEN(A779)-FIND("/p",A779))</f>
        <v>p550/p550-7.txt</v>
      </c>
      <c r="C779" t="str">
        <f>LEFT(B779,FIND("/",B779) -1 )</f>
        <v>p550</v>
      </c>
      <c r="D779" t="s">
        <v>1</v>
      </c>
      <c r="E779">
        <v>30</v>
      </c>
      <c r="F779">
        <v>30</v>
      </c>
      <c r="G779">
        <v>30</v>
      </c>
      <c r="H779" t="s">
        <v>2</v>
      </c>
      <c r="I779">
        <v>45</v>
      </c>
      <c r="J779" s="1">
        <v>0.78424286842346103</v>
      </c>
      <c r="K779" s="2"/>
      <c r="L779" s="2"/>
      <c r="M779" s="2"/>
      <c r="N779" s="2">
        <f>(F779-E779)*100/F779</f>
        <v>0</v>
      </c>
      <c r="O779" s="2"/>
    </row>
    <row r="780" spans="1:35" x14ac:dyDescent="0.2">
      <c r="A780" t="s">
        <v>136</v>
      </c>
      <c r="B780" t="str">
        <f>RIGHT( A780, LEN(A780)-FIND("/p",A780))</f>
        <v>p550/p550-8.txt</v>
      </c>
      <c r="C780" t="str">
        <f>LEFT(B780,FIND("/",B780) -1 )</f>
        <v>p550</v>
      </c>
      <c r="D780" t="s">
        <v>1</v>
      </c>
      <c r="E780">
        <v>31</v>
      </c>
      <c r="F780">
        <v>31</v>
      </c>
      <c r="G780">
        <v>31</v>
      </c>
      <c r="H780" t="s">
        <v>2</v>
      </c>
      <c r="I780">
        <v>45</v>
      </c>
      <c r="J780" s="1">
        <v>1.1170120239257799</v>
      </c>
      <c r="K780" s="2"/>
      <c r="L780" s="2"/>
      <c r="M780" s="2"/>
      <c r="N780" s="2">
        <f>(F780-E780)*100/F780</f>
        <v>0</v>
      </c>
      <c r="O780" s="2"/>
    </row>
    <row r="781" spans="1:35" x14ac:dyDescent="0.2">
      <c r="A781" t="s">
        <v>137</v>
      </c>
      <c r="B781" t="str">
        <f>RIGHT( A781, LEN(A781)-FIND("/p",A781))</f>
        <v>p550/p550-9.txt</v>
      </c>
      <c r="C781" t="str">
        <f>LEFT(B781,FIND("/",B781) -1 )</f>
        <v>p550</v>
      </c>
      <c r="D781" t="s">
        <v>1</v>
      </c>
      <c r="E781">
        <v>28</v>
      </c>
      <c r="F781">
        <v>28</v>
      </c>
      <c r="G781">
        <v>28</v>
      </c>
      <c r="H781" t="s">
        <v>2</v>
      </c>
      <c r="I781">
        <v>42</v>
      </c>
      <c r="J781" s="1">
        <v>0.86474919319152799</v>
      </c>
      <c r="K781" s="2"/>
      <c r="L781" s="2"/>
      <c r="M781" s="2"/>
      <c r="N781" s="2">
        <f>(F781-E781)*100/F781</f>
        <v>0</v>
      </c>
      <c r="O781" s="2"/>
    </row>
    <row r="782" spans="1:35" hidden="1" x14ac:dyDescent="0.2">
      <c r="A782" t="s">
        <v>138</v>
      </c>
      <c r="B782" t="str">
        <f>RIGHT( A782, LEN(A782)-FIND("/p",A782))</f>
        <v>p60150/p60150-21.txt</v>
      </c>
      <c r="C782" t="str">
        <f>LEFT(B782,FIND("/",B782) -1 )</f>
        <v>p60150</v>
      </c>
      <c r="D782" t="s">
        <v>4</v>
      </c>
      <c r="E782">
        <v>0</v>
      </c>
      <c r="F782">
        <v>72</v>
      </c>
      <c r="G782">
        <v>36</v>
      </c>
      <c r="H782" t="s">
        <v>28</v>
      </c>
      <c r="I782">
        <v>72</v>
      </c>
      <c r="J782">
        <v>300.016407012939</v>
      </c>
      <c r="K782" s="2">
        <f>AVERAGE(J782:J791)</f>
        <v>259.31368596553767</v>
      </c>
      <c r="L782" s="2">
        <f>COUNTIF(H782:H791,"Optimal")</f>
        <v>4</v>
      </c>
      <c r="M782" s="2">
        <f>AVERAGE(N782:N791)</f>
        <v>60</v>
      </c>
      <c r="N782" s="2">
        <f>(F782-E782)*100/F782</f>
        <v>100</v>
      </c>
      <c r="O782" s="2" t="str">
        <f t="shared" ref="O782:O813" si="12">C782</f>
        <v>p60150</v>
      </c>
      <c r="P782" s="2" t="str">
        <f xml:space="preserve"> $L832&amp;"/10"</f>
        <v>3/10</v>
      </c>
      <c r="Q782" t="str">
        <f>$L822&amp;"/10"</f>
        <v>7/10</v>
      </c>
      <c r="R782" t="str">
        <f>$L782&amp;"/10"</f>
        <v>4/10</v>
      </c>
      <c r="S782" t="str">
        <f>$L792&amp;"/10"</f>
        <v>6/10</v>
      </c>
      <c r="T782" t="str">
        <f>$L802&amp;"/10"</f>
        <v>3/10</v>
      </c>
      <c r="U782" t="str">
        <f>$L812&amp;"/10"</f>
        <v>4/10</v>
      </c>
      <c r="W782" s="2">
        <f xml:space="preserve"> $M832</f>
        <v>9.6630591630591631</v>
      </c>
      <c r="X782" s="2">
        <f>$M822</f>
        <v>25.42561327561328</v>
      </c>
      <c r="Y782" s="2">
        <f>$M782</f>
        <v>60</v>
      </c>
      <c r="Z782" s="2">
        <f>$M792</f>
        <v>34.767387042817731</v>
      </c>
      <c r="AA782" s="2">
        <f>$M802</f>
        <v>70</v>
      </c>
      <c r="AB782" s="2">
        <f>$M812</f>
        <v>60</v>
      </c>
      <c r="AD782" s="2">
        <f xml:space="preserve"> $K832</f>
        <v>212.80462069511381</v>
      </c>
      <c r="AE782" s="2">
        <f>$K822</f>
        <v>118.22468464374519</v>
      </c>
      <c r="AF782" s="2">
        <f>$K782</f>
        <v>259.31368596553767</v>
      </c>
      <c r="AG782" s="2">
        <f>$K792</f>
        <v>153.30152914524047</v>
      </c>
      <c r="AH782" s="2">
        <f>$K802</f>
        <v>263.79167549610094</v>
      </c>
      <c r="AI782" s="2">
        <f>$K812</f>
        <v>247.41622362136795</v>
      </c>
    </row>
    <row r="783" spans="1:35" hidden="1" x14ac:dyDescent="0.2">
      <c r="A783" t="s">
        <v>139</v>
      </c>
      <c r="B783" t="str">
        <f>RIGHT( A783, LEN(A783)-FIND("/p",A783))</f>
        <v>p60150/p60150-22.txt</v>
      </c>
      <c r="C783" t="str">
        <f>LEFT(B783,FIND("/",B783) -1 )</f>
        <v>p60150</v>
      </c>
      <c r="D783" t="s">
        <v>4</v>
      </c>
      <c r="E783">
        <v>12</v>
      </c>
      <c r="F783">
        <v>12</v>
      </c>
      <c r="G783">
        <v>12</v>
      </c>
      <c r="H783" t="s">
        <v>2</v>
      </c>
      <c r="I783">
        <v>69</v>
      </c>
      <c r="J783">
        <v>93.662940979003906</v>
      </c>
      <c r="K783" s="2"/>
      <c r="L783" s="2"/>
      <c r="M783" s="2"/>
      <c r="N783" s="2">
        <f>(F783-E783)*100/F783</f>
        <v>0</v>
      </c>
      <c r="O783" s="2"/>
    </row>
    <row r="784" spans="1:35" hidden="1" x14ac:dyDescent="0.2">
      <c r="A784" t="s">
        <v>140</v>
      </c>
      <c r="B784" t="str">
        <f>RIGHT( A784, LEN(A784)-FIND("/p",A784))</f>
        <v>p60150/p60150-23.txt</v>
      </c>
      <c r="C784" t="str">
        <f>LEFT(B784,FIND("/",B784) -1 )</f>
        <v>p60150</v>
      </c>
      <c r="D784" t="s">
        <v>4</v>
      </c>
      <c r="E784">
        <v>11</v>
      </c>
      <c r="F784">
        <v>11</v>
      </c>
      <c r="G784">
        <v>11</v>
      </c>
      <c r="H784" t="s">
        <v>2</v>
      </c>
      <c r="I784">
        <v>50</v>
      </c>
      <c r="J784">
        <v>223.36154890060399</v>
      </c>
      <c r="K784" s="2"/>
      <c r="L784" s="2"/>
      <c r="M784" s="2"/>
      <c r="N784" s="2">
        <f>(F784-E784)*100/F784</f>
        <v>0</v>
      </c>
      <c r="O784" s="2"/>
    </row>
    <row r="785" spans="1:15" hidden="1" x14ac:dyDescent="0.2">
      <c r="A785" t="s">
        <v>141</v>
      </c>
      <c r="B785" t="str">
        <f>RIGHT( A785, LEN(A785)-FIND("/p",A785))</f>
        <v>p60150/p60150-24.txt</v>
      </c>
      <c r="C785" t="str">
        <f>LEFT(B785,FIND("/",B785) -1 )</f>
        <v>p60150</v>
      </c>
      <c r="D785" t="s">
        <v>4</v>
      </c>
      <c r="E785">
        <v>0</v>
      </c>
      <c r="F785">
        <v>38</v>
      </c>
      <c r="G785">
        <v>19</v>
      </c>
      <c r="H785" t="s">
        <v>28</v>
      </c>
      <c r="I785">
        <v>76</v>
      </c>
      <c r="J785">
        <v>300.00848793983403</v>
      </c>
      <c r="K785" s="2"/>
      <c r="L785" s="2"/>
      <c r="M785" s="2"/>
      <c r="N785" s="2">
        <f>(F785-E785)*100/F785</f>
        <v>100</v>
      </c>
      <c r="O785" s="2"/>
    </row>
    <row r="786" spans="1:15" hidden="1" x14ac:dyDescent="0.2">
      <c r="A786" t="s">
        <v>142</v>
      </c>
      <c r="B786" t="str">
        <f>RIGHT( A786, LEN(A786)-FIND("/p",A786))</f>
        <v>p60150/p60150-25.txt</v>
      </c>
      <c r="C786" t="str">
        <f>LEFT(B786,FIND("/",B786) -1 )</f>
        <v>p60150</v>
      </c>
      <c r="D786" t="s">
        <v>4</v>
      </c>
      <c r="E786">
        <v>0</v>
      </c>
      <c r="F786">
        <v>41</v>
      </c>
      <c r="G786">
        <v>20</v>
      </c>
      <c r="H786" t="s">
        <v>28</v>
      </c>
      <c r="I786">
        <v>82</v>
      </c>
      <c r="J786">
        <v>300.18525505065901</v>
      </c>
      <c r="K786" s="2"/>
      <c r="L786" s="2"/>
      <c r="M786" s="2"/>
      <c r="N786" s="2">
        <f>(F786-E786)*100/F786</f>
        <v>100</v>
      </c>
      <c r="O786" s="2"/>
    </row>
    <row r="787" spans="1:15" hidden="1" x14ac:dyDescent="0.2">
      <c r="A787" t="s">
        <v>143</v>
      </c>
      <c r="B787" t="str">
        <f>RIGHT( A787, LEN(A787)-FIND("/p",A787))</f>
        <v>p60150/p60150-26.txt</v>
      </c>
      <c r="C787" t="str">
        <f>LEFT(B787,FIND("/",B787) -1 )</f>
        <v>p60150</v>
      </c>
      <c r="D787" t="s">
        <v>4</v>
      </c>
      <c r="E787">
        <v>0</v>
      </c>
      <c r="F787">
        <v>53</v>
      </c>
      <c r="G787">
        <v>26</v>
      </c>
      <c r="H787" t="s">
        <v>28</v>
      </c>
      <c r="I787">
        <v>53</v>
      </c>
      <c r="J787">
        <v>300.01327300071699</v>
      </c>
      <c r="K787" s="2"/>
      <c r="L787" s="2"/>
      <c r="M787" s="2"/>
      <c r="N787" s="2">
        <f>(F787-E787)*100/F787</f>
        <v>100</v>
      </c>
      <c r="O787" s="2"/>
    </row>
    <row r="788" spans="1:15" hidden="1" x14ac:dyDescent="0.2">
      <c r="A788" t="s">
        <v>144</v>
      </c>
      <c r="B788" t="str">
        <f>RIGHT( A788, LEN(A788)-FIND("/p",A788))</f>
        <v>p60150/p60150-27.txt</v>
      </c>
      <c r="C788" t="str">
        <f>LEFT(B788,FIND("/",B788) -1 )</f>
        <v>p60150</v>
      </c>
      <c r="D788" t="s">
        <v>4</v>
      </c>
      <c r="E788">
        <v>0</v>
      </c>
      <c r="F788">
        <v>36</v>
      </c>
      <c r="G788">
        <v>18</v>
      </c>
      <c r="H788" t="s">
        <v>28</v>
      </c>
      <c r="I788">
        <v>72</v>
      </c>
      <c r="J788">
        <v>300.006717920303</v>
      </c>
      <c r="K788" s="2"/>
      <c r="L788" s="2"/>
      <c r="M788" s="2"/>
      <c r="N788" s="2">
        <f>(F788-E788)*100/F788</f>
        <v>100</v>
      </c>
      <c r="O788" s="2"/>
    </row>
    <row r="789" spans="1:15" hidden="1" x14ac:dyDescent="0.2">
      <c r="A789" t="s">
        <v>145</v>
      </c>
      <c r="B789" t="str">
        <f>RIGHT( A789, LEN(A789)-FIND("/p",A789))</f>
        <v>p60150/p60150-28.txt</v>
      </c>
      <c r="C789" t="str">
        <f>LEFT(B789,FIND("/",B789) -1 )</f>
        <v>p60150</v>
      </c>
      <c r="D789" t="s">
        <v>4</v>
      </c>
      <c r="E789">
        <v>0</v>
      </c>
      <c r="F789">
        <v>37</v>
      </c>
      <c r="G789">
        <v>18</v>
      </c>
      <c r="H789" t="s">
        <v>28</v>
      </c>
      <c r="I789">
        <v>75</v>
      </c>
      <c r="J789">
        <v>300.00673794746399</v>
      </c>
      <c r="K789" s="2"/>
      <c r="L789" s="2"/>
      <c r="M789" s="2"/>
      <c r="N789" s="2">
        <f>(F789-E789)*100/F789</f>
        <v>100</v>
      </c>
      <c r="O789" s="2"/>
    </row>
    <row r="790" spans="1:15" hidden="1" x14ac:dyDescent="0.2">
      <c r="A790" t="s">
        <v>146</v>
      </c>
      <c r="B790" t="str">
        <f>RIGHT( A790, LEN(A790)-FIND("/p",A790))</f>
        <v>p60150/p60150-29.txt</v>
      </c>
      <c r="C790" t="str">
        <f>LEFT(B790,FIND("/",B790) -1 )</f>
        <v>p60150</v>
      </c>
      <c r="D790" t="s">
        <v>4</v>
      </c>
      <c r="E790">
        <v>9</v>
      </c>
      <c r="F790">
        <v>9</v>
      </c>
      <c r="G790">
        <v>9</v>
      </c>
      <c r="H790" t="s">
        <v>2</v>
      </c>
      <c r="I790">
        <v>64</v>
      </c>
      <c r="J790">
        <v>180.315877914428</v>
      </c>
      <c r="K790" s="2"/>
      <c r="L790" s="2"/>
      <c r="M790" s="2"/>
      <c r="N790" s="2">
        <f>(F790-E790)*100/F790</f>
        <v>0</v>
      </c>
      <c r="O790" s="2"/>
    </row>
    <row r="791" spans="1:15" hidden="1" x14ac:dyDescent="0.2">
      <c r="A791" t="s">
        <v>147</v>
      </c>
      <c r="B791" t="str">
        <f>RIGHT( A791, LEN(A791)-FIND("/p",A791))</f>
        <v>p60150/p60150-30.txt</v>
      </c>
      <c r="C791" t="str">
        <f>LEFT(B791,FIND("/",B791) -1 )</f>
        <v>p60150</v>
      </c>
      <c r="D791" t="s">
        <v>4</v>
      </c>
      <c r="E791">
        <v>9</v>
      </c>
      <c r="F791">
        <v>9</v>
      </c>
      <c r="G791">
        <v>9</v>
      </c>
      <c r="H791" t="s">
        <v>2</v>
      </c>
      <c r="I791">
        <v>64</v>
      </c>
      <c r="J791">
        <v>295.55961298942498</v>
      </c>
      <c r="K791" s="2"/>
      <c r="L791" s="2"/>
      <c r="M791" s="2"/>
      <c r="N791" s="2">
        <f>(F791-E791)*100/F791</f>
        <v>0</v>
      </c>
      <c r="O791" s="2"/>
    </row>
    <row r="792" spans="1:15" hidden="1" x14ac:dyDescent="0.2">
      <c r="A792" t="s">
        <v>138</v>
      </c>
      <c r="B792" t="str">
        <f>RIGHT( A792, LEN(A792)-FIND("/p",A792))</f>
        <v>p60150/p60150-21.txt</v>
      </c>
      <c r="C792" t="str">
        <f>LEFT(B792,FIND("/",B792) -1 )</f>
        <v>p60150</v>
      </c>
      <c r="D792" t="s">
        <v>5</v>
      </c>
      <c r="E792">
        <v>9</v>
      </c>
      <c r="F792">
        <v>72</v>
      </c>
      <c r="G792">
        <v>18</v>
      </c>
      <c r="H792" t="s">
        <v>28</v>
      </c>
      <c r="I792">
        <v>72</v>
      </c>
      <c r="J792">
        <v>300.00709295272799</v>
      </c>
      <c r="K792" s="2">
        <f>AVERAGE(J792:J801)</f>
        <v>153.30152914524047</v>
      </c>
      <c r="L792" s="2">
        <f>COUNTIF(H792:H801,"Optimal")</f>
        <v>6</v>
      </c>
      <c r="M792" s="2">
        <f>AVERAGE(N792:N801)</f>
        <v>34.767387042817731</v>
      </c>
      <c r="N792" s="2">
        <f>(F792-E792)*100/F792</f>
        <v>87.5</v>
      </c>
      <c r="O792" s="2"/>
    </row>
    <row r="793" spans="1:15" hidden="1" x14ac:dyDescent="0.2">
      <c r="A793" t="s">
        <v>139</v>
      </c>
      <c r="B793" t="str">
        <f>RIGHT( A793, LEN(A793)-FIND("/p",A793))</f>
        <v>p60150/p60150-22.txt</v>
      </c>
      <c r="C793" t="str">
        <f>LEFT(B793,FIND("/",B793) -1 )</f>
        <v>p60150</v>
      </c>
      <c r="D793" t="s">
        <v>5</v>
      </c>
      <c r="E793">
        <v>12</v>
      </c>
      <c r="F793">
        <v>12</v>
      </c>
      <c r="G793">
        <v>12</v>
      </c>
      <c r="H793" t="s">
        <v>2</v>
      </c>
      <c r="I793">
        <v>69</v>
      </c>
      <c r="J793">
        <v>57.189897060394202</v>
      </c>
      <c r="K793" s="2"/>
      <c r="L793" s="2"/>
      <c r="M793" s="2"/>
      <c r="N793" s="2">
        <f>(F793-E793)*100/F793</f>
        <v>0</v>
      </c>
      <c r="O793" s="2"/>
    </row>
    <row r="794" spans="1:15" hidden="1" x14ac:dyDescent="0.2">
      <c r="A794" t="s">
        <v>140</v>
      </c>
      <c r="B794" t="str">
        <f>RIGHT( A794, LEN(A794)-FIND("/p",A794))</f>
        <v>p60150/p60150-23.txt</v>
      </c>
      <c r="C794" t="str">
        <f>LEFT(B794,FIND("/",B794) -1 )</f>
        <v>p60150</v>
      </c>
      <c r="D794" t="s">
        <v>5</v>
      </c>
      <c r="E794">
        <v>11</v>
      </c>
      <c r="F794">
        <v>11</v>
      </c>
      <c r="G794">
        <v>11</v>
      </c>
      <c r="H794" t="s">
        <v>2</v>
      </c>
      <c r="I794">
        <v>49</v>
      </c>
      <c r="J794">
        <v>168.98724484443599</v>
      </c>
      <c r="K794" s="2"/>
      <c r="L794" s="2"/>
      <c r="M794" s="2"/>
      <c r="N794" s="2">
        <f>(F794-E794)*100/F794</f>
        <v>0</v>
      </c>
      <c r="O794" s="2"/>
    </row>
    <row r="795" spans="1:15" hidden="1" x14ac:dyDescent="0.2">
      <c r="A795" t="s">
        <v>141</v>
      </c>
      <c r="B795" t="str">
        <f>RIGHT( A795, LEN(A795)-FIND("/p",A795))</f>
        <v>p60150/p60150-24.txt</v>
      </c>
      <c r="C795" t="str">
        <f>LEFT(B795,FIND("/",B795) -1 )</f>
        <v>p60150</v>
      </c>
      <c r="D795" t="s">
        <v>5</v>
      </c>
      <c r="E795">
        <v>9</v>
      </c>
      <c r="F795">
        <v>9</v>
      </c>
      <c r="G795">
        <v>9</v>
      </c>
      <c r="H795" t="s">
        <v>2</v>
      </c>
      <c r="I795">
        <v>80</v>
      </c>
      <c r="J795">
        <v>30.617376089095998</v>
      </c>
      <c r="K795" s="2"/>
      <c r="L795" s="2"/>
      <c r="M795" s="2"/>
      <c r="N795" s="2">
        <f>(F795-E795)*100/F795</f>
        <v>0</v>
      </c>
      <c r="O795" s="2"/>
    </row>
    <row r="796" spans="1:15" hidden="1" x14ac:dyDescent="0.2">
      <c r="A796" t="s">
        <v>142</v>
      </c>
      <c r="B796" t="str">
        <f>RIGHT( A796, LEN(A796)-FIND("/p",A796))</f>
        <v>p60150/p60150-25.txt</v>
      </c>
      <c r="C796" t="str">
        <f>LEFT(B796,FIND("/",B796) -1 )</f>
        <v>p60150</v>
      </c>
      <c r="D796" t="s">
        <v>5</v>
      </c>
      <c r="E796">
        <v>9</v>
      </c>
      <c r="F796">
        <v>9</v>
      </c>
      <c r="G796">
        <v>9</v>
      </c>
      <c r="H796" t="s">
        <v>2</v>
      </c>
      <c r="I796">
        <v>82</v>
      </c>
      <c r="J796">
        <v>38.127039909362701</v>
      </c>
      <c r="K796" s="2"/>
      <c r="L796" s="2"/>
      <c r="M796" s="2"/>
      <c r="N796" s="2">
        <f>(F796-E796)*100/F796</f>
        <v>0</v>
      </c>
      <c r="O796" s="2"/>
    </row>
    <row r="797" spans="1:15" hidden="1" x14ac:dyDescent="0.2">
      <c r="A797" t="s">
        <v>143</v>
      </c>
      <c r="B797" t="str">
        <f>RIGHT( A797, LEN(A797)-FIND("/p",A797))</f>
        <v>p60150/p60150-26.txt</v>
      </c>
      <c r="C797" t="str">
        <f>LEFT(B797,FIND("/",B797) -1 )</f>
        <v>p60150</v>
      </c>
      <c r="D797" t="s">
        <v>5</v>
      </c>
      <c r="E797">
        <v>8</v>
      </c>
      <c r="F797">
        <v>53</v>
      </c>
      <c r="G797">
        <v>16</v>
      </c>
      <c r="H797" t="s">
        <v>28</v>
      </c>
      <c r="I797">
        <v>53</v>
      </c>
      <c r="J797">
        <v>300.00607919692902</v>
      </c>
      <c r="K797" s="2"/>
      <c r="L797" s="2"/>
      <c r="M797" s="2"/>
      <c r="N797" s="2">
        <f>(F797-E797)*100/F797</f>
        <v>84.905660377358487</v>
      </c>
      <c r="O797" s="2"/>
    </row>
    <row r="798" spans="1:15" hidden="1" x14ac:dyDescent="0.2">
      <c r="A798" t="s">
        <v>144</v>
      </c>
      <c r="B798" t="str">
        <f>RIGHT( A798, LEN(A798)-FIND("/p",A798))</f>
        <v>p60150/p60150-27.txt</v>
      </c>
      <c r="C798" t="str">
        <f>LEFT(B798,FIND("/",B798) -1 )</f>
        <v>p60150</v>
      </c>
      <c r="D798" t="s">
        <v>5</v>
      </c>
      <c r="E798">
        <v>9</v>
      </c>
      <c r="F798">
        <v>69</v>
      </c>
      <c r="G798">
        <v>18</v>
      </c>
      <c r="H798" t="s">
        <v>28</v>
      </c>
      <c r="I798">
        <v>69</v>
      </c>
      <c r="J798">
        <v>300.00649809837302</v>
      </c>
      <c r="K798" s="2"/>
      <c r="L798" s="2"/>
      <c r="M798" s="2"/>
      <c r="N798" s="2">
        <f>(F798-E798)*100/F798</f>
        <v>86.956521739130437</v>
      </c>
      <c r="O798" s="2"/>
    </row>
    <row r="799" spans="1:15" hidden="1" x14ac:dyDescent="0.2">
      <c r="A799" t="s">
        <v>145</v>
      </c>
      <c r="B799" t="str">
        <f>RIGHT( A799, LEN(A799)-FIND("/p",A799))</f>
        <v>p60150/p60150-28.txt</v>
      </c>
      <c r="C799" t="str">
        <f>LEFT(B799,FIND("/",B799) -1 )</f>
        <v>p60150</v>
      </c>
      <c r="D799" t="s">
        <v>5</v>
      </c>
      <c r="E799">
        <v>9</v>
      </c>
      <c r="F799">
        <v>77</v>
      </c>
      <c r="G799">
        <v>18</v>
      </c>
      <c r="H799" t="s">
        <v>28</v>
      </c>
      <c r="I799">
        <v>77</v>
      </c>
      <c r="J799">
        <v>300.00713014602599</v>
      </c>
      <c r="K799" s="2"/>
      <c r="L799" s="2"/>
      <c r="M799" s="2"/>
      <c r="N799" s="2">
        <f>(F799-E799)*100/F799</f>
        <v>88.311688311688314</v>
      </c>
      <c r="O799" s="2"/>
    </row>
    <row r="800" spans="1:15" hidden="1" x14ac:dyDescent="0.2">
      <c r="A800" t="s">
        <v>146</v>
      </c>
      <c r="B800" t="str">
        <f>RIGHT( A800, LEN(A800)-FIND("/p",A800))</f>
        <v>p60150/p60150-29.txt</v>
      </c>
      <c r="C800" t="str">
        <f>LEFT(B800,FIND("/",B800) -1 )</f>
        <v>p60150</v>
      </c>
      <c r="D800" t="s">
        <v>5</v>
      </c>
      <c r="E800">
        <v>9</v>
      </c>
      <c r="F800">
        <v>9</v>
      </c>
      <c r="G800">
        <v>9</v>
      </c>
      <c r="H800" t="s">
        <v>2</v>
      </c>
      <c r="I800">
        <v>73</v>
      </c>
      <c r="J800">
        <v>19.384467124938901</v>
      </c>
      <c r="K800" s="2"/>
      <c r="L800" s="2"/>
      <c r="M800" s="2"/>
      <c r="N800" s="2">
        <f>(F800-E800)*100/F800</f>
        <v>0</v>
      </c>
      <c r="O800" s="2"/>
    </row>
    <row r="801" spans="1:15" hidden="1" x14ac:dyDescent="0.2">
      <c r="A801" t="s">
        <v>147</v>
      </c>
      <c r="B801" t="str">
        <f>RIGHT( A801, LEN(A801)-FIND("/p",A801))</f>
        <v>p60150/p60150-30.txt</v>
      </c>
      <c r="C801" t="str">
        <f>LEFT(B801,FIND("/",B801) -1 )</f>
        <v>p60150</v>
      </c>
      <c r="D801" t="s">
        <v>5</v>
      </c>
      <c r="E801">
        <v>9</v>
      </c>
      <c r="F801">
        <v>9</v>
      </c>
      <c r="G801">
        <v>9</v>
      </c>
      <c r="H801" t="s">
        <v>2</v>
      </c>
      <c r="I801">
        <v>66</v>
      </c>
      <c r="J801">
        <v>18.6824660301208</v>
      </c>
      <c r="K801" s="2"/>
      <c r="L801" s="2"/>
      <c r="M801" s="2"/>
      <c r="N801" s="2">
        <f>(F801-E801)*100/F801</f>
        <v>0</v>
      </c>
      <c r="O801" s="2"/>
    </row>
    <row r="802" spans="1:15" hidden="1" x14ac:dyDescent="0.2">
      <c r="A802" t="s">
        <v>138</v>
      </c>
      <c r="B802" t="str">
        <f>RIGHT( A802, LEN(A802)-FIND("/p",A802))</f>
        <v>p60150/p60150-21.txt</v>
      </c>
      <c r="C802" t="str">
        <f>LEFT(B802,FIND("/",B802) -1 )</f>
        <v>p60150</v>
      </c>
      <c r="D802" t="s">
        <v>6</v>
      </c>
      <c r="E802">
        <v>0</v>
      </c>
      <c r="F802">
        <v>72</v>
      </c>
      <c r="G802">
        <v>18</v>
      </c>
      <c r="H802" t="s">
        <v>28</v>
      </c>
      <c r="I802">
        <v>72</v>
      </c>
      <c r="J802">
        <v>300.00655293464598</v>
      </c>
      <c r="K802" s="2">
        <f>AVERAGE(J802:J811)</f>
        <v>263.79167549610094</v>
      </c>
      <c r="L802" s="2">
        <f>COUNTIF(H802:H811,"Optimal")</f>
        <v>3</v>
      </c>
      <c r="M802" s="2">
        <f>AVERAGE(N802:N811)</f>
        <v>70</v>
      </c>
      <c r="N802" s="2">
        <f>(F802-E802)*100/F802</f>
        <v>100</v>
      </c>
      <c r="O802" s="2"/>
    </row>
    <row r="803" spans="1:15" hidden="1" x14ac:dyDescent="0.2">
      <c r="A803" t="s">
        <v>139</v>
      </c>
      <c r="B803" t="str">
        <f>RIGHT( A803, LEN(A803)-FIND("/p",A803))</f>
        <v>p60150/p60150-22.txt</v>
      </c>
      <c r="C803" t="str">
        <f>LEFT(B803,FIND("/",B803) -1 )</f>
        <v>p60150</v>
      </c>
      <c r="D803" t="s">
        <v>6</v>
      </c>
      <c r="E803">
        <v>12</v>
      </c>
      <c r="F803">
        <v>12</v>
      </c>
      <c r="G803">
        <v>12</v>
      </c>
      <c r="H803" t="s">
        <v>2</v>
      </c>
      <c r="I803">
        <v>69</v>
      </c>
      <c r="J803">
        <v>88.822485923767005</v>
      </c>
      <c r="K803" s="2"/>
      <c r="L803" s="2"/>
      <c r="M803" s="2"/>
      <c r="N803" s="2">
        <f>(F803-E803)*100/F803</f>
        <v>0</v>
      </c>
      <c r="O803" s="2"/>
    </row>
    <row r="804" spans="1:15" hidden="1" x14ac:dyDescent="0.2">
      <c r="A804" t="s">
        <v>140</v>
      </c>
      <c r="B804" t="str">
        <f>RIGHT( A804, LEN(A804)-FIND("/p",A804))</f>
        <v>p60150/p60150-23.txt</v>
      </c>
      <c r="C804" t="str">
        <f>LEFT(B804,FIND("/",B804) -1 )</f>
        <v>p60150</v>
      </c>
      <c r="D804" t="s">
        <v>6</v>
      </c>
      <c r="E804">
        <v>11</v>
      </c>
      <c r="F804">
        <v>11</v>
      </c>
      <c r="G804">
        <v>11</v>
      </c>
      <c r="H804" t="s">
        <v>2</v>
      </c>
      <c r="I804">
        <v>50</v>
      </c>
      <c r="J804">
        <v>190.57577610015801</v>
      </c>
      <c r="K804" s="2"/>
      <c r="L804" s="2"/>
      <c r="M804" s="2"/>
      <c r="N804" s="2">
        <f>(F804-E804)*100/F804</f>
        <v>0</v>
      </c>
      <c r="O804" s="2"/>
    </row>
    <row r="805" spans="1:15" hidden="1" x14ac:dyDescent="0.2">
      <c r="A805" t="s">
        <v>141</v>
      </c>
      <c r="B805" t="str">
        <f>RIGHT( A805, LEN(A805)-FIND("/p",A805))</f>
        <v>p60150/p60150-24.txt</v>
      </c>
      <c r="C805" t="str">
        <f>LEFT(B805,FIND("/",B805) -1 )</f>
        <v>p60150</v>
      </c>
      <c r="D805" t="s">
        <v>6</v>
      </c>
      <c r="E805">
        <v>0</v>
      </c>
      <c r="F805">
        <v>80</v>
      </c>
      <c r="G805">
        <v>19</v>
      </c>
      <c r="H805" t="s">
        <v>28</v>
      </c>
      <c r="I805">
        <v>80</v>
      </c>
      <c r="J805">
        <v>300.00781917571999</v>
      </c>
      <c r="K805" s="2"/>
      <c r="L805" s="2"/>
      <c r="M805" s="2"/>
      <c r="N805" s="2">
        <f>(F805-E805)*100/F805</f>
        <v>100</v>
      </c>
      <c r="O805" s="2"/>
    </row>
    <row r="806" spans="1:15" hidden="1" x14ac:dyDescent="0.2">
      <c r="A806" t="s">
        <v>142</v>
      </c>
      <c r="B806" t="str">
        <f>RIGHT( A806, LEN(A806)-FIND("/p",A806))</f>
        <v>p60150/p60150-25.txt</v>
      </c>
      <c r="C806" t="str">
        <f>LEFT(B806,FIND("/",B806) -1 )</f>
        <v>p60150</v>
      </c>
      <c r="D806" t="s">
        <v>6</v>
      </c>
      <c r="E806">
        <v>0</v>
      </c>
      <c r="F806">
        <v>82</v>
      </c>
      <c r="G806">
        <v>19</v>
      </c>
      <c r="H806" t="s">
        <v>28</v>
      </c>
      <c r="I806">
        <v>82</v>
      </c>
      <c r="J806">
        <v>300.00748181342999</v>
      </c>
      <c r="K806" s="2"/>
      <c r="L806" s="2"/>
      <c r="M806" s="2"/>
      <c r="N806" s="2">
        <f>(F806-E806)*100/F806</f>
        <v>100</v>
      </c>
      <c r="O806" s="2"/>
    </row>
    <row r="807" spans="1:15" hidden="1" x14ac:dyDescent="0.2">
      <c r="A807" t="s">
        <v>143</v>
      </c>
      <c r="B807" t="str">
        <f>RIGHT( A807, LEN(A807)-FIND("/p",A807))</f>
        <v>p60150/p60150-26.txt</v>
      </c>
      <c r="C807" t="str">
        <f>LEFT(B807,FIND("/",B807) -1 )</f>
        <v>p60150</v>
      </c>
      <c r="D807" t="s">
        <v>6</v>
      </c>
      <c r="E807">
        <v>0</v>
      </c>
      <c r="F807">
        <v>53</v>
      </c>
      <c r="G807">
        <v>14</v>
      </c>
      <c r="H807" t="s">
        <v>28</v>
      </c>
      <c r="I807">
        <v>53</v>
      </c>
      <c r="J807">
        <v>300.00537085533102</v>
      </c>
      <c r="K807" s="2"/>
      <c r="L807" s="2"/>
      <c r="M807" s="2"/>
      <c r="N807" s="2">
        <f>(F807-E807)*100/F807</f>
        <v>100</v>
      </c>
      <c r="O807" s="2"/>
    </row>
    <row r="808" spans="1:15" hidden="1" x14ac:dyDescent="0.2">
      <c r="A808" t="s">
        <v>144</v>
      </c>
      <c r="B808" t="str">
        <f>RIGHT( A808, LEN(A808)-FIND("/p",A808))</f>
        <v>p60150/p60150-27.txt</v>
      </c>
      <c r="C808" t="str">
        <f>LEFT(B808,FIND("/",B808) -1 )</f>
        <v>p60150</v>
      </c>
      <c r="D808" t="s">
        <v>6</v>
      </c>
      <c r="E808">
        <v>0</v>
      </c>
      <c r="F808">
        <v>72</v>
      </c>
      <c r="G808">
        <v>18</v>
      </c>
      <c r="H808" t="s">
        <v>28</v>
      </c>
      <c r="I808">
        <v>72</v>
      </c>
      <c r="J808">
        <v>300.00734210014298</v>
      </c>
      <c r="K808" s="2"/>
      <c r="L808" s="2"/>
      <c r="M808" s="2"/>
      <c r="N808" s="2">
        <f>(F808-E808)*100/F808</f>
        <v>100</v>
      </c>
      <c r="O808" s="2"/>
    </row>
    <row r="809" spans="1:15" hidden="1" x14ac:dyDescent="0.2">
      <c r="A809" t="s">
        <v>145</v>
      </c>
      <c r="B809" t="str">
        <f>RIGHT( A809, LEN(A809)-FIND("/p",A809))</f>
        <v>p60150/p60150-28.txt</v>
      </c>
      <c r="C809" t="str">
        <f>LEFT(B809,FIND("/",B809) -1 )</f>
        <v>p60150</v>
      </c>
      <c r="D809" t="s">
        <v>6</v>
      </c>
      <c r="E809">
        <v>0</v>
      </c>
      <c r="F809">
        <v>64</v>
      </c>
      <c r="G809">
        <v>16</v>
      </c>
      <c r="H809" t="s">
        <v>28</v>
      </c>
      <c r="I809">
        <v>64</v>
      </c>
      <c r="J809">
        <v>300.00587201118401</v>
      </c>
      <c r="K809" s="2"/>
      <c r="L809" s="2"/>
      <c r="M809" s="2"/>
      <c r="N809" s="2">
        <f>(F809-E809)*100/F809</f>
        <v>100</v>
      </c>
      <c r="O809" s="2"/>
    </row>
    <row r="810" spans="1:15" hidden="1" x14ac:dyDescent="0.2">
      <c r="A810" t="s">
        <v>146</v>
      </c>
      <c r="B810" t="str">
        <f>RIGHT( A810, LEN(A810)-FIND("/p",A810))</f>
        <v>p60150/p60150-29.txt</v>
      </c>
      <c r="C810" t="str">
        <f>LEFT(B810,FIND("/",B810) -1 )</f>
        <v>p60150</v>
      </c>
      <c r="D810" t="s">
        <v>6</v>
      </c>
      <c r="E810">
        <v>0</v>
      </c>
      <c r="F810">
        <v>70</v>
      </c>
      <c r="G810">
        <v>17</v>
      </c>
      <c r="H810" t="s">
        <v>28</v>
      </c>
      <c r="I810">
        <v>70</v>
      </c>
      <c r="J810">
        <v>300.185791015625</v>
      </c>
      <c r="K810" s="2"/>
      <c r="L810" s="2"/>
      <c r="M810" s="2"/>
      <c r="N810" s="2">
        <f>(F810-E810)*100/F810</f>
        <v>100</v>
      </c>
      <c r="O810" s="2"/>
    </row>
    <row r="811" spans="1:15" hidden="1" x14ac:dyDescent="0.2">
      <c r="A811" t="s">
        <v>147</v>
      </c>
      <c r="B811" t="str">
        <f>RIGHT( A811, LEN(A811)-FIND("/p",A811))</f>
        <v>p60150/p60150-30.txt</v>
      </c>
      <c r="C811" t="str">
        <f>LEFT(B811,FIND("/",B811) -1 )</f>
        <v>p60150</v>
      </c>
      <c r="D811" t="s">
        <v>6</v>
      </c>
      <c r="E811">
        <v>9</v>
      </c>
      <c r="F811">
        <v>9</v>
      </c>
      <c r="G811">
        <v>9</v>
      </c>
      <c r="H811" t="s">
        <v>2</v>
      </c>
      <c r="I811">
        <v>66</v>
      </c>
      <c r="J811">
        <v>258.29226303100501</v>
      </c>
      <c r="K811" s="2"/>
      <c r="L811" s="2"/>
      <c r="M811" s="2"/>
      <c r="N811" s="2">
        <f>(F811-E811)*100/F811</f>
        <v>0</v>
      </c>
      <c r="O811" s="2"/>
    </row>
    <row r="812" spans="1:15" hidden="1" x14ac:dyDescent="0.2">
      <c r="A812" t="s">
        <v>138</v>
      </c>
      <c r="B812" t="str">
        <f>RIGHT( A812, LEN(A812)-FIND("/p",A812))</f>
        <v>p60150/p60150-21.txt</v>
      </c>
      <c r="C812" t="str">
        <f>LEFT(B812,FIND("/",B812) -1 )</f>
        <v>p60150</v>
      </c>
      <c r="D812" t="s">
        <v>7</v>
      </c>
      <c r="E812">
        <v>0</v>
      </c>
      <c r="F812">
        <v>72</v>
      </c>
      <c r="G812">
        <v>25</v>
      </c>
      <c r="H812" t="s">
        <v>28</v>
      </c>
      <c r="I812">
        <v>72</v>
      </c>
      <c r="J812">
        <v>300.01697611808697</v>
      </c>
      <c r="K812" s="2">
        <f>AVERAGE(J812:J821)</f>
        <v>247.41622362136795</v>
      </c>
      <c r="L812" s="2">
        <f>COUNTIF(H812:H821,"Optimal")</f>
        <v>4</v>
      </c>
      <c r="M812" s="2">
        <f>AVERAGE(N812:N821)</f>
        <v>60</v>
      </c>
      <c r="N812" s="2">
        <f>(F812-E812)*100/F812</f>
        <v>100</v>
      </c>
      <c r="O812" s="2"/>
    </row>
    <row r="813" spans="1:15" hidden="1" x14ac:dyDescent="0.2">
      <c r="A813" t="s">
        <v>139</v>
      </c>
      <c r="B813" t="str">
        <f>RIGHT( A813, LEN(A813)-FIND("/p",A813))</f>
        <v>p60150/p60150-22.txt</v>
      </c>
      <c r="C813" t="str">
        <f>LEFT(B813,FIND("/",B813) -1 )</f>
        <v>p60150</v>
      </c>
      <c r="D813" t="s">
        <v>7</v>
      </c>
      <c r="E813">
        <v>12</v>
      </c>
      <c r="F813">
        <v>12</v>
      </c>
      <c r="G813">
        <v>12</v>
      </c>
      <c r="H813" t="s">
        <v>2</v>
      </c>
      <c r="I813">
        <v>65</v>
      </c>
      <c r="J813">
        <v>240.889825105667</v>
      </c>
      <c r="K813" s="2"/>
      <c r="L813" s="2"/>
      <c r="M813" s="2"/>
      <c r="N813" s="2">
        <f>(F813-E813)*100/F813</f>
        <v>0</v>
      </c>
      <c r="O813" s="2"/>
    </row>
    <row r="814" spans="1:15" hidden="1" x14ac:dyDescent="0.2">
      <c r="A814" t="s">
        <v>140</v>
      </c>
      <c r="B814" t="str">
        <f>RIGHT( A814, LEN(A814)-FIND("/p",A814))</f>
        <v>p60150/p60150-23.txt</v>
      </c>
      <c r="C814" t="str">
        <f>LEFT(B814,FIND("/",B814) -1 )</f>
        <v>p60150</v>
      </c>
      <c r="D814" t="s">
        <v>7</v>
      </c>
      <c r="E814">
        <v>0</v>
      </c>
      <c r="F814">
        <v>50</v>
      </c>
      <c r="G814">
        <v>19</v>
      </c>
      <c r="H814" t="s">
        <v>28</v>
      </c>
      <c r="I814">
        <v>50</v>
      </c>
      <c r="J814">
        <v>300.59557414054802</v>
      </c>
      <c r="K814" s="2"/>
      <c r="L814" s="2"/>
      <c r="M814" s="2"/>
      <c r="N814" s="2">
        <f>(F814-E814)*100/F814</f>
        <v>100</v>
      </c>
      <c r="O814" s="2"/>
    </row>
    <row r="815" spans="1:15" hidden="1" x14ac:dyDescent="0.2">
      <c r="A815" t="s">
        <v>141</v>
      </c>
      <c r="B815" t="str">
        <f>RIGHT( A815, LEN(A815)-FIND("/p",A815))</f>
        <v>p60150/p60150-24.txt</v>
      </c>
      <c r="C815" t="str">
        <f>LEFT(B815,FIND("/",B815) -1 )</f>
        <v>p60150</v>
      </c>
      <c r="D815" t="s">
        <v>7</v>
      </c>
      <c r="E815">
        <v>0</v>
      </c>
      <c r="F815">
        <v>61</v>
      </c>
      <c r="G815">
        <v>22</v>
      </c>
      <c r="H815" t="s">
        <v>28</v>
      </c>
      <c r="I815">
        <v>61</v>
      </c>
      <c r="J815">
        <v>300.00974488258299</v>
      </c>
      <c r="K815" s="2"/>
      <c r="L815" s="2"/>
      <c r="M815" s="2"/>
      <c r="N815" s="2">
        <f>(F815-E815)*100/F815</f>
        <v>100</v>
      </c>
      <c r="O815" s="2"/>
    </row>
    <row r="816" spans="1:15" hidden="1" x14ac:dyDescent="0.2">
      <c r="A816" t="s">
        <v>142</v>
      </c>
      <c r="B816" t="str">
        <f>RIGHT( A816, LEN(A816)-FIND("/p",A816))</f>
        <v>p60150/p60150-25.txt</v>
      </c>
      <c r="C816" t="str">
        <f>LEFT(B816,FIND("/",B816) -1 )</f>
        <v>p60150</v>
      </c>
      <c r="D816" t="s">
        <v>7</v>
      </c>
      <c r="E816">
        <v>9</v>
      </c>
      <c r="F816">
        <v>9</v>
      </c>
      <c r="G816">
        <v>9</v>
      </c>
      <c r="H816" t="s">
        <v>2</v>
      </c>
      <c r="I816">
        <v>82</v>
      </c>
      <c r="J816">
        <v>121.002718925476</v>
      </c>
      <c r="K816" s="2"/>
      <c r="L816" s="2"/>
      <c r="M816" s="2"/>
      <c r="N816" s="2">
        <f>(F816-E816)*100/F816</f>
        <v>0</v>
      </c>
      <c r="O816" s="2"/>
    </row>
    <row r="817" spans="1:15" hidden="1" x14ac:dyDescent="0.2">
      <c r="A817" t="s">
        <v>143</v>
      </c>
      <c r="B817" t="str">
        <f>RIGHT( A817, LEN(A817)-FIND("/p",A817))</f>
        <v>p60150/p60150-26.txt</v>
      </c>
      <c r="C817" t="str">
        <f>LEFT(B817,FIND("/",B817) -1 )</f>
        <v>p60150</v>
      </c>
      <c r="D817" t="s">
        <v>7</v>
      </c>
      <c r="E817">
        <v>0</v>
      </c>
      <c r="F817">
        <v>53</v>
      </c>
      <c r="G817">
        <v>20</v>
      </c>
      <c r="H817" t="s">
        <v>28</v>
      </c>
      <c r="I817">
        <v>53</v>
      </c>
      <c r="J817">
        <v>300.009208917617</v>
      </c>
      <c r="K817" s="2"/>
      <c r="L817" s="2"/>
      <c r="M817" s="2"/>
      <c r="N817" s="2">
        <f>(F817-E817)*100/F817</f>
        <v>100</v>
      </c>
      <c r="O817" s="2"/>
    </row>
    <row r="818" spans="1:15" hidden="1" x14ac:dyDescent="0.2">
      <c r="A818" t="s">
        <v>144</v>
      </c>
      <c r="B818" t="str">
        <f>RIGHT( A818, LEN(A818)-FIND("/p",A818))</f>
        <v>p60150/p60150-27.txt</v>
      </c>
      <c r="C818" t="str">
        <f>LEFT(B818,FIND("/",B818) -1 )</f>
        <v>p60150</v>
      </c>
      <c r="D818" t="s">
        <v>7</v>
      </c>
      <c r="E818">
        <v>0</v>
      </c>
      <c r="F818">
        <v>63</v>
      </c>
      <c r="G818">
        <v>23</v>
      </c>
      <c r="H818" t="s">
        <v>28</v>
      </c>
      <c r="I818">
        <v>63</v>
      </c>
      <c r="J818">
        <v>300.009343862533</v>
      </c>
      <c r="K818" s="2"/>
      <c r="L818" s="2"/>
      <c r="M818" s="2"/>
      <c r="N818" s="2">
        <f>(F818-E818)*100/F818</f>
        <v>100</v>
      </c>
      <c r="O818" s="2"/>
    </row>
    <row r="819" spans="1:15" hidden="1" x14ac:dyDescent="0.2">
      <c r="A819" t="s">
        <v>145</v>
      </c>
      <c r="B819" t="str">
        <f>RIGHT( A819, LEN(A819)-FIND("/p",A819))</f>
        <v>p60150/p60150-28.txt</v>
      </c>
      <c r="C819" t="str">
        <f>LEFT(B819,FIND("/",B819) -1 )</f>
        <v>p60150</v>
      </c>
      <c r="D819" t="s">
        <v>7</v>
      </c>
      <c r="E819">
        <v>0</v>
      </c>
      <c r="F819">
        <v>77</v>
      </c>
      <c r="G819">
        <v>26</v>
      </c>
      <c r="H819" t="s">
        <v>28</v>
      </c>
      <c r="I819">
        <v>77</v>
      </c>
      <c r="J819">
        <v>300.01722717285099</v>
      </c>
      <c r="K819" s="2"/>
      <c r="L819" s="2"/>
      <c r="M819" s="2"/>
      <c r="N819" s="2">
        <f>(F819-E819)*100/F819</f>
        <v>100</v>
      </c>
      <c r="O819" s="2"/>
    </row>
    <row r="820" spans="1:15" hidden="1" x14ac:dyDescent="0.2">
      <c r="A820" t="s">
        <v>146</v>
      </c>
      <c r="B820" t="str">
        <f>RIGHT( A820, LEN(A820)-FIND("/p",A820))</f>
        <v>p60150/p60150-29.txt</v>
      </c>
      <c r="C820" t="str">
        <f>LEFT(B820,FIND("/",B820) -1 )</f>
        <v>p60150</v>
      </c>
      <c r="D820" t="s">
        <v>7</v>
      </c>
      <c r="E820">
        <v>9</v>
      </c>
      <c r="F820">
        <v>9</v>
      </c>
      <c r="G820">
        <v>9</v>
      </c>
      <c r="H820" t="s">
        <v>2</v>
      </c>
      <c r="I820">
        <v>77</v>
      </c>
      <c r="J820">
        <v>48.811384916305499</v>
      </c>
      <c r="K820" s="2"/>
      <c r="L820" s="2"/>
      <c r="M820" s="2"/>
      <c r="N820" s="2">
        <f>(F820-E820)*100/F820</f>
        <v>0</v>
      </c>
      <c r="O820" s="2"/>
    </row>
    <row r="821" spans="1:15" hidden="1" x14ac:dyDescent="0.2">
      <c r="A821" t="s">
        <v>147</v>
      </c>
      <c r="B821" t="str">
        <f>RIGHT( A821, LEN(A821)-FIND("/p",A821))</f>
        <v>p60150/p60150-30.txt</v>
      </c>
      <c r="C821" t="str">
        <f>LEFT(B821,FIND("/",B821) -1 )</f>
        <v>p60150</v>
      </c>
      <c r="D821" t="s">
        <v>7</v>
      </c>
      <c r="E821">
        <v>9</v>
      </c>
      <c r="F821">
        <v>9</v>
      </c>
      <c r="G821">
        <v>9</v>
      </c>
      <c r="H821" t="s">
        <v>2</v>
      </c>
      <c r="I821">
        <v>66</v>
      </c>
      <c r="J821">
        <v>262.80023217201199</v>
      </c>
      <c r="K821" s="2"/>
      <c r="L821" s="2"/>
      <c r="M821" s="2"/>
      <c r="N821" s="2">
        <f>(F821-E821)*100/F821</f>
        <v>0</v>
      </c>
      <c r="O821" s="2"/>
    </row>
    <row r="822" spans="1:15" hidden="1" x14ac:dyDescent="0.2">
      <c r="A822" t="s">
        <v>138</v>
      </c>
      <c r="B822" t="str">
        <f>RIGHT( A822, LEN(A822)-FIND("/p",A822))</f>
        <v>p60150/p60150-21.txt</v>
      </c>
      <c r="C822" t="str">
        <f>LEFT(B822,FIND("/",B822) -1 )</f>
        <v>p60150</v>
      </c>
      <c r="D822" t="s">
        <v>3</v>
      </c>
      <c r="E822">
        <v>11</v>
      </c>
      <c r="F822">
        <v>11</v>
      </c>
      <c r="G822">
        <v>11</v>
      </c>
      <c r="H822" t="s">
        <v>2</v>
      </c>
      <c r="I822">
        <v>61</v>
      </c>
      <c r="J822">
        <v>27.624372959136899</v>
      </c>
      <c r="K822" s="2">
        <f>AVERAGE(J822:J831)</f>
        <v>118.22468464374519</v>
      </c>
      <c r="L822" s="2">
        <f>COUNTIF(H822:H831,"Optimal")</f>
        <v>7</v>
      </c>
      <c r="M822" s="2">
        <f>AVERAGE(N822:N831)</f>
        <v>25.42561327561328</v>
      </c>
      <c r="N822" s="2">
        <f>(F822-E822)*100/F822</f>
        <v>0</v>
      </c>
      <c r="O822" s="2"/>
    </row>
    <row r="823" spans="1:15" hidden="1" x14ac:dyDescent="0.2">
      <c r="A823" t="s">
        <v>139</v>
      </c>
      <c r="B823" t="str">
        <f>RIGHT( A823, LEN(A823)-FIND("/p",A823))</f>
        <v>p60150/p60150-22.txt</v>
      </c>
      <c r="C823" t="str">
        <f>LEFT(B823,FIND("/",B823) -1 )</f>
        <v>p60150</v>
      </c>
      <c r="D823" t="s">
        <v>3</v>
      </c>
      <c r="E823">
        <v>12</v>
      </c>
      <c r="F823">
        <v>12</v>
      </c>
      <c r="G823">
        <v>12</v>
      </c>
      <c r="H823" t="s">
        <v>2</v>
      </c>
      <c r="I823">
        <v>69</v>
      </c>
      <c r="J823">
        <v>55.959925174713099</v>
      </c>
      <c r="K823" s="2"/>
      <c r="L823" s="2"/>
      <c r="M823" s="2"/>
      <c r="N823" s="2">
        <f>(F823-E823)*100/F823</f>
        <v>0</v>
      </c>
      <c r="O823" s="2"/>
    </row>
    <row r="824" spans="1:15" hidden="1" x14ac:dyDescent="0.2">
      <c r="A824" t="s">
        <v>140</v>
      </c>
      <c r="B824" t="str">
        <f>RIGHT( A824, LEN(A824)-FIND("/p",A824))</f>
        <v>p60150/p60150-23.txt</v>
      </c>
      <c r="C824" t="str">
        <f>LEFT(B824,FIND("/",B824) -1 )</f>
        <v>p60150</v>
      </c>
      <c r="D824" t="s">
        <v>3</v>
      </c>
      <c r="E824">
        <v>11</v>
      </c>
      <c r="F824">
        <v>11</v>
      </c>
      <c r="G824">
        <v>11</v>
      </c>
      <c r="H824" t="s">
        <v>2</v>
      </c>
      <c r="I824">
        <v>50</v>
      </c>
      <c r="J824">
        <v>86.991210222244206</v>
      </c>
      <c r="K824" s="2"/>
      <c r="L824" s="2"/>
      <c r="M824" s="2"/>
      <c r="N824" s="2">
        <f>(F824-E824)*100/F824</f>
        <v>0</v>
      </c>
      <c r="O824" s="2"/>
    </row>
    <row r="825" spans="1:15" hidden="1" x14ac:dyDescent="0.2">
      <c r="A825" t="s">
        <v>141</v>
      </c>
      <c r="B825" t="str">
        <f>RIGHT( A825, LEN(A825)-FIND("/p",A825))</f>
        <v>p60150/p60150-24.txt</v>
      </c>
      <c r="C825" t="str">
        <f>LEFT(B825,FIND("/",B825) -1 )</f>
        <v>p60150</v>
      </c>
      <c r="D825" t="s">
        <v>3</v>
      </c>
      <c r="E825">
        <v>9</v>
      </c>
      <c r="F825">
        <v>9</v>
      </c>
      <c r="G825">
        <v>9</v>
      </c>
      <c r="H825" t="s">
        <v>2</v>
      </c>
      <c r="I825">
        <v>80</v>
      </c>
      <c r="J825">
        <v>28.926321983337399</v>
      </c>
      <c r="K825" s="2"/>
      <c r="L825" s="2"/>
      <c r="M825" s="2"/>
      <c r="N825" s="2">
        <f>(F825-E825)*100/F825</f>
        <v>0</v>
      </c>
      <c r="O825" s="2"/>
    </row>
    <row r="826" spans="1:15" hidden="1" x14ac:dyDescent="0.2">
      <c r="A826" t="s">
        <v>142</v>
      </c>
      <c r="B826" t="str">
        <f>RIGHT( A826, LEN(A826)-FIND("/p",A826))</f>
        <v>p60150/p60150-25.txt</v>
      </c>
      <c r="C826" t="str">
        <f>LEFT(B826,FIND("/",B826) -1 )</f>
        <v>p60150</v>
      </c>
      <c r="D826" t="s">
        <v>3</v>
      </c>
      <c r="E826">
        <v>9</v>
      </c>
      <c r="F826">
        <v>9</v>
      </c>
      <c r="G826">
        <v>9</v>
      </c>
      <c r="H826" t="s">
        <v>2</v>
      </c>
      <c r="I826">
        <v>82</v>
      </c>
      <c r="J826">
        <v>39.794687986373901</v>
      </c>
      <c r="K826" s="2"/>
      <c r="L826" s="2"/>
      <c r="M826" s="2"/>
      <c r="N826" s="2">
        <f>(F826-E826)*100/F826</f>
        <v>0</v>
      </c>
      <c r="O826" s="2"/>
    </row>
    <row r="827" spans="1:15" hidden="1" x14ac:dyDescent="0.2">
      <c r="A827" t="s">
        <v>143</v>
      </c>
      <c r="B827" t="str">
        <f>RIGHT( A827, LEN(A827)-FIND("/p",A827))</f>
        <v>p60150/p60150-26.txt</v>
      </c>
      <c r="C827" t="str">
        <f>LEFT(B827,FIND("/",B827) -1 )</f>
        <v>p60150</v>
      </c>
      <c r="D827" t="s">
        <v>3</v>
      </c>
      <c r="E827">
        <v>8</v>
      </c>
      <c r="F827">
        <v>50</v>
      </c>
      <c r="G827">
        <v>8</v>
      </c>
      <c r="H827" t="s">
        <v>28</v>
      </c>
      <c r="I827">
        <v>50</v>
      </c>
      <c r="J827">
        <v>300.00439405441199</v>
      </c>
      <c r="K827" s="2"/>
      <c r="L827" s="2"/>
      <c r="M827" s="2"/>
      <c r="N827" s="2">
        <f>(F827-E827)*100/F827</f>
        <v>84</v>
      </c>
      <c r="O827" s="2"/>
    </row>
    <row r="828" spans="1:15" hidden="1" x14ac:dyDescent="0.2">
      <c r="A828" t="s">
        <v>144</v>
      </c>
      <c r="B828" t="str">
        <f>RIGHT( A828, LEN(A828)-FIND("/p",A828))</f>
        <v>p60150/p60150-27.txt</v>
      </c>
      <c r="C828" t="str">
        <f>LEFT(B828,FIND("/",B828) -1 )</f>
        <v>p60150</v>
      </c>
      <c r="D828" t="s">
        <v>3</v>
      </c>
      <c r="E828">
        <v>13</v>
      </c>
      <c r="F828">
        <v>72</v>
      </c>
      <c r="G828">
        <v>13</v>
      </c>
      <c r="H828" t="s">
        <v>28</v>
      </c>
      <c r="I828">
        <v>72</v>
      </c>
      <c r="J828">
        <v>300.00543808936999</v>
      </c>
      <c r="K828" s="2"/>
      <c r="L828" s="2"/>
      <c r="M828" s="2"/>
      <c r="N828" s="2">
        <f>(F828-E828)*100/F828</f>
        <v>81.944444444444443</v>
      </c>
      <c r="O828" s="2"/>
    </row>
    <row r="829" spans="1:15" hidden="1" x14ac:dyDescent="0.2">
      <c r="A829" t="s">
        <v>145</v>
      </c>
      <c r="B829" t="str">
        <f>RIGHT( A829, LEN(A829)-FIND("/p",A829))</f>
        <v>p60150/p60150-28.txt</v>
      </c>
      <c r="C829" t="str">
        <f>LEFT(B829,FIND("/",B829) -1 )</f>
        <v>p60150</v>
      </c>
      <c r="D829" t="s">
        <v>3</v>
      </c>
      <c r="E829">
        <v>9</v>
      </c>
      <c r="F829">
        <v>77</v>
      </c>
      <c r="G829">
        <v>9</v>
      </c>
      <c r="H829" t="s">
        <v>28</v>
      </c>
      <c r="I829">
        <v>77</v>
      </c>
      <c r="J829">
        <v>300.00447702407803</v>
      </c>
      <c r="K829" s="2"/>
      <c r="L829" s="2"/>
      <c r="M829" s="2"/>
      <c r="N829" s="2">
        <f>(F829-E829)*100/F829</f>
        <v>88.311688311688314</v>
      </c>
      <c r="O829" s="2"/>
    </row>
    <row r="830" spans="1:15" hidden="1" x14ac:dyDescent="0.2">
      <c r="A830" t="s">
        <v>146</v>
      </c>
      <c r="B830" t="str">
        <f>RIGHT( A830, LEN(A830)-FIND("/p",A830))</f>
        <v>p60150/p60150-29.txt</v>
      </c>
      <c r="C830" t="str">
        <f>LEFT(B830,FIND("/",B830) -1 )</f>
        <v>p60150</v>
      </c>
      <c r="D830" t="s">
        <v>3</v>
      </c>
      <c r="E830">
        <v>9</v>
      </c>
      <c r="F830">
        <v>9</v>
      </c>
      <c r="G830">
        <v>9</v>
      </c>
      <c r="H830" t="s">
        <v>2</v>
      </c>
      <c r="I830">
        <v>77</v>
      </c>
      <c r="J830">
        <v>19.2353179454803</v>
      </c>
      <c r="K830" s="2"/>
      <c r="L830" s="2"/>
      <c r="M830" s="2"/>
      <c r="N830" s="2">
        <f>(F830-E830)*100/F830</f>
        <v>0</v>
      </c>
      <c r="O830" s="2"/>
    </row>
    <row r="831" spans="1:15" hidden="1" x14ac:dyDescent="0.2">
      <c r="A831" t="s">
        <v>147</v>
      </c>
      <c r="B831" t="str">
        <f>RIGHT( A831, LEN(A831)-FIND("/p",A831))</f>
        <v>p60150/p60150-30.txt</v>
      </c>
      <c r="C831" t="str">
        <f>LEFT(B831,FIND("/",B831) -1 )</f>
        <v>p60150</v>
      </c>
      <c r="D831" t="s">
        <v>3</v>
      </c>
      <c r="E831">
        <v>9</v>
      </c>
      <c r="F831">
        <v>9</v>
      </c>
      <c r="G831">
        <v>9</v>
      </c>
      <c r="H831" t="s">
        <v>2</v>
      </c>
      <c r="I831">
        <v>66</v>
      </c>
      <c r="J831">
        <v>23.7007009983062</v>
      </c>
      <c r="K831" s="2"/>
      <c r="L831" s="2"/>
      <c r="M831" s="2"/>
      <c r="N831" s="2">
        <f>(F831-E831)*100/F831</f>
        <v>0</v>
      </c>
      <c r="O831" s="2"/>
    </row>
    <row r="832" spans="1:15" hidden="1" x14ac:dyDescent="0.2">
      <c r="A832" t="s">
        <v>138</v>
      </c>
      <c r="B832" t="str">
        <f>RIGHT( A832, LEN(A832)-FIND("/p",A832))</f>
        <v>p60150/p60150-21.txt</v>
      </c>
      <c r="C832" t="str">
        <f>LEFT(B832,FIND("/",B832) -1 )</f>
        <v>p60150</v>
      </c>
      <c r="D832" t="s">
        <v>1</v>
      </c>
      <c r="E832">
        <v>10</v>
      </c>
      <c r="F832">
        <v>11</v>
      </c>
      <c r="G832">
        <v>11</v>
      </c>
      <c r="H832" t="s">
        <v>28</v>
      </c>
      <c r="I832">
        <v>70</v>
      </c>
      <c r="J832">
        <v>300.018653869628</v>
      </c>
      <c r="K832" s="2">
        <f>AVERAGE(J832:J841)</f>
        <v>212.80462069511381</v>
      </c>
      <c r="L832" s="2">
        <f>COUNTIF(H832:H841,"Optimal")</f>
        <v>3</v>
      </c>
      <c r="M832" s="2">
        <f>AVERAGE(N832:N841)</f>
        <v>9.6630591630591631</v>
      </c>
      <c r="N832" s="2">
        <f>(F832-E832)*100/F832</f>
        <v>9.0909090909090917</v>
      </c>
      <c r="O832" s="2"/>
    </row>
    <row r="833" spans="1:35" hidden="1" x14ac:dyDescent="0.2">
      <c r="A833" t="s">
        <v>139</v>
      </c>
      <c r="B833" t="str">
        <f>RIGHT( A833, LEN(A833)-FIND("/p",A833))</f>
        <v>p60150/p60150-22.txt</v>
      </c>
      <c r="C833" t="str">
        <f>LEFT(B833,FIND("/",B833) -1 )</f>
        <v>p60150</v>
      </c>
      <c r="D833" t="s">
        <v>1</v>
      </c>
      <c r="E833">
        <v>11</v>
      </c>
      <c r="F833">
        <v>14</v>
      </c>
      <c r="G833">
        <v>14</v>
      </c>
      <c r="H833" t="s">
        <v>28</v>
      </c>
      <c r="I833">
        <v>69</v>
      </c>
      <c r="J833">
        <v>300.01928687095602</v>
      </c>
      <c r="K833" s="2"/>
      <c r="L833" s="2"/>
      <c r="M833" s="2"/>
      <c r="N833" s="2">
        <f>(F833-E833)*100/F833</f>
        <v>21.428571428571427</v>
      </c>
      <c r="O833" s="2"/>
    </row>
    <row r="834" spans="1:35" hidden="1" x14ac:dyDescent="0.2">
      <c r="A834" t="s">
        <v>140</v>
      </c>
      <c r="B834" t="str">
        <f>RIGHT( A834, LEN(A834)-FIND("/p",A834))</f>
        <v>p60150/p60150-23.txt</v>
      </c>
      <c r="C834" t="str">
        <f>LEFT(B834,FIND("/",B834) -1 )</f>
        <v>p60150</v>
      </c>
      <c r="D834" t="s">
        <v>1</v>
      </c>
      <c r="E834">
        <v>11</v>
      </c>
      <c r="F834">
        <v>11</v>
      </c>
      <c r="G834">
        <v>11</v>
      </c>
      <c r="H834" t="s">
        <v>2</v>
      </c>
      <c r="I834">
        <v>50</v>
      </c>
      <c r="J834">
        <v>12.580414056777901</v>
      </c>
      <c r="K834" s="2"/>
      <c r="L834" s="2"/>
      <c r="M834" s="2"/>
      <c r="N834" s="2">
        <f>(F834-E834)*100/F834</f>
        <v>0</v>
      </c>
      <c r="O834" s="2"/>
    </row>
    <row r="835" spans="1:35" hidden="1" x14ac:dyDescent="0.2">
      <c r="A835" t="s">
        <v>141</v>
      </c>
      <c r="B835" t="str">
        <f>RIGHT( A835, LEN(A835)-FIND("/p",A835))</f>
        <v>p60150/p60150-24.txt</v>
      </c>
      <c r="C835" t="str">
        <f>LEFT(B835,FIND("/",B835) -1 )</f>
        <v>p60150</v>
      </c>
      <c r="D835" t="s">
        <v>1</v>
      </c>
      <c r="E835">
        <v>9</v>
      </c>
      <c r="F835">
        <v>10</v>
      </c>
      <c r="G835">
        <v>10</v>
      </c>
      <c r="H835" t="s">
        <v>28</v>
      </c>
      <c r="I835">
        <v>62</v>
      </c>
      <c r="J835">
        <v>300.01887798309298</v>
      </c>
      <c r="K835" s="2"/>
      <c r="L835" s="2"/>
      <c r="M835" s="2"/>
      <c r="N835" s="2">
        <f>(F835-E835)*100/F835</f>
        <v>10</v>
      </c>
      <c r="O835" s="2"/>
    </row>
    <row r="836" spans="1:35" hidden="1" x14ac:dyDescent="0.2">
      <c r="A836" t="s">
        <v>142</v>
      </c>
      <c r="B836" t="str">
        <f>RIGHT( A836, LEN(A836)-FIND("/p",A836))</f>
        <v>p60150/p60150-25.txt</v>
      </c>
      <c r="C836" t="str">
        <f>LEFT(B836,FIND("/",B836) -1 )</f>
        <v>p60150</v>
      </c>
      <c r="D836" t="s">
        <v>1</v>
      </c>
      <c r="E836">
        <v>9</v>
      </c>
      <c r="F836">
        <v>9</v>
      </c>
      <c r="G836">
        <v>9</v>
      </c>
      <c r="H836" t="s">
        <v>2</v>
      </c>
      <c r="I836">
        <v>82</v>
      </c>
      <c r="J836">
        <v>11.002701044082601</v>
      </c>
      <c r="K836" s="2"/>
      <c r="L836" s="2"/>
      <c r="M836" s="2"/>
      <c r="N836" s="2">
        <f>(F836-E836)*100/F836</f>
        <v>0</v>
      </c>
      <c r="O836" s="2"/>
    </row>
    <row r="837" spans="1:35" hidden="1" x14ac:dyDescent="0.2">
      <c r="A837" t="s">
        <v>143</v>
      </c>
      <c r="B837" t="str">
        <f>RIGHT( A837, LEN(A837)-FIND("/p",A837))</f>
        <v>p60150/p60150-26.txt</v>
      </c>
      <c r="C837" t="str">
        <f>LEFT(B837,FIND("/",B837) -1 )</f>
        <v>p60150</v>
      </c>
      <c r="D837" t="s">
        <v>1</v>
      </c>
      <c r="E837">
        <v>9</v>
      </c>
      <c r="F837">
        <v>10</v>
      </c>
      <c r="G837">
        <v>10</v>
      </c>
      <c r="H837" t="s">
        <v>28</v>
      </c>
      <c r="I837">
        <v>53</v>
      </c>
      <c r="J837">
        <v>300.01883506774902</v>
      </c>
      <c r="K837" s="2"/>
      <c r="L837" s="2"/>
      <c r="M837" s="2"/>
      <c r="N837" s="2">
        <f>(F837-E837)*100/F837</f>
        <v>10</v>
      </c>
      <c r="O837" s="2"/>
    </row>
    <row r="838" spans="1:35" hidden="1" x14ac:dyDescent="0.2">
      <c r="A838" t="s">
        <v>144</v>
      </c>
      <c r="B838" t="str">
        <f>RIGHT( A838, LEN(A838)-FIND("/p",A838))</f>
        <v>p60150/p60150-27.txt</v>
      </c>
      <c r="C838" t="str">
        <f>LEFT(B838,FIND("/",B838) -1 )</f>
        <v>p60150</v>
      </c>
      <c r="D838" t="s">
        <v>1</v>
      </c>
      <c r="E838">
        <v>12</v>
      </c>
      <c r="F838">
        <v>16</v>
      </c>
      <c r="G838">
        <v>16</v>
      </c>
      <c r="H838" t="s">
        <v>28</v>
      </c>
      <c r="I838">
        <v>72</v>
      </c>
      <c r="J838">
        <v>300.01976704597399</v>
      </c>
      <c r="K838" s="2"/>
      <c r="L838" s="2"/>
      <c r="M838" s="2"/>
      <c r="N838" s="2">
        <f>(F838-E838)*100/F838</f>
        <v>25</v>
      </c>
      <c r="O838" s="2"/>
    </row>
    <row r="839" spans="1:35" hidden="1" x14ac:dyDescent="0.2">
      <c r="A839" t="s">
        <v>145</v>
      </c>
      <c r="B839" t="str">
        <f>RIGHT( A839, LEN(A839)-FIND("/p",A839))</f>
        <v>p60150/p60150-28.txt</v>
      </c>
      <c r="C839" t="str">
        <f>LEFT(B839,FIND("/",B839) -1 )</f>
        <v>p60150</v>
      </c>
      <c r="D839" t="s">
        <v>1</v>
      </c>
      <c r="E839">
        <v>9</v>
      </c>
      <c r="F839">
        <v>10</v>
      </c>
      <c r="G839">
        <v>10</v>
      </c>
      <c r="H839" t="s">
        <v>28</v>
      </c>
      <c r="I839">
        <v>77</v>
      </c>
      <c r="J839">
        <v>300.01850795745798</v>
      </c>
      <c r="K839" s="2"/>
      <c r="L839" s="2"/>
      <c r="M839" s="2"/>
      <c r="N839" s="2">
        <f>(F839-E839)*100/F839</f>
        <v>10</v>
      </c>
      <c r="O839" s="2"/>
    </row>
    <row r="840" spans="1:35" hidden="1" x14ac:dyDescent="0.2">
      <c r="A840" t="s">
        <v>146</v>
      </c>
      <c r="B840" t="str">
        <f>RIGHT( A840, LEN(A840)-FIND("/p",A840))</f>
        <v>p60150/p60150-29.txt</v>
      </c>
      <c r="C840" t="str">
        <f>LEFT(B840,FIND("/",B840) -1 )</f>
        <v>p60150</v>
      </c>
      <c r="D840" t="s">
        <v>1</v>
      </c>
      <c r="E840">
        <v>9</v>
      </c>
      <c r="F840">
        <v>9</v>
      </c>
      <c r="G840">
        <v>9</v>
      </c>
      <c r="H840" t="s">
        <v>2</v>
      </c>
      <c r="I840">
        <v>77</v>
      </c>
      <c r="J840">
        <v>4.3307399749755797</v>
      </c>
      <c r="K840" s="2"/>
      <c r="L840" s="2"/>
      <c r="M840" s="2"/>
      <c r="N840" s="2">
        <f>(F840-E840)*100/F840</f>
        <v>0</v>
      </c>
      <c r="O840" s="2"/>
    </row>
    <row r="841" spans="1:35" hidden="1" x14ac:dyDescent="0.2">
      <c r="A841" t="s">
        <v>147</v>
      </c>
      <c r="B841" t="str">
        <f>RIGHT( A841, LEN(A841)-FIND("/p",A841))</f>
        <v>p60150/p60150-30.txt</v>
      </c>
      <c r="C841" t="str">
        <f>LEFT(B841,FIND("/",B841) -1 )</f>
        <v>p60150</v>
      </c>
      <c r="D841" t="s">
        <v>1</v>
      </c>
      <c r="E841">
        <v>8</v>
      </c>
      <c r="F841">
        <v>9</v>
      </c>
      <c r="G841">
        <v>9</v>
      </c>
      <c r="H841" t="s">
        <v>28</v>
      </c>
      <c r="I841">
        <v>66</v>
      </c>
      <c r="J841">
        <v>300.01842308044399</v>
      </c>
      <c r="K841" s="2"/>
      <c r="L841" s="2"/>
      <c r="M841" s="2"/>
      <c r="N841" s="2">
        <f>(F841-E841)*100/F841</f>
        <v>11.111111111111111</v>
      </c>
      <c r="O841" s="2"/>
    </row>
    <row r="842" spans="1:35" hidden="1" x14ac:dyDescent="0.2">
      <c r="A842" t="s">
        <v>148</v>
      </c>
      <c r="B842" t="str">
        <f>RIGHT( A842, LEN(A842)-FIND("/p",A842))</f>
        <v>p66200/p66200-31.txt</v>
      </c>
      <c r="C842" t="str">
        <f>LEFT(B842,FIND("/",B842) -1 )</f>
        <v>p66200</v>
      </c>
      <c r="D842" t="s">
        <v>4</v>
      </c>
      <c r="E842">
        <v>0</v>
      </c>
      <c r="F842">
        <v>30</v>
      </c>
      <c r="G842">
        <v>15</v>
      </c>
      <c r="H842" t="s">
        <v>28</v>
      </c>
      <c r="I842">
        <v>61</v>
      </c>
      <c r="J842">
        <v>300.188274145126</v>
      </c>
      <c r="K842" s="2">
        <f>AVERAGE(J842:J851)</f>
        <v>300.06596465110727</v>
      </c>
      <c r="L842" s="2">
        <f>COUNTIF(H842:H851,"Optimal")</f>
        <v>0</v>
      </c>
      <c r="M842" s="2">
        <f>AVERAGE(N842:N851)</f>
        <v>100</v>
      </c>
      <c r="N842" s="2">
        <f>(F842-E842)*100/F842</f>
        <v>100</v>
      </c>
      <c r="O842" s="2" t="str">
        <f t="shared" ref="O842:O873" si="13">C842</f>
        <v>p66200</v>
      </c>
      <c r="P842" s="2" t="str">
        <f xml:space="preserve"> $L892&amp;"/10"</f>
        <v>3/10</v>
      </c>
      <c r="Q842" t="str">
        <f>$L882&amp;"/10"</f>
        <v>5/10</v>
      </c>
      <c r="R842" t="str">
        <f>$L842&amp;"/10"</f>
        <v>0/10</v>
      </c>
      <c r="S842" t="str">
        <f>$L852&amp;"/10"</f>
        <v>5/10</v>
      </c>
      <c r="T842" t="str">
        <f>$L862&amp;"/10"</f>
        <v>2/10</v>
      </c>
      <c r="U842" t="str">
        <f>$L872&amp;"/10"</f>
        <v>4/10</v>
      </c>
      <c r="W842" s="2">
        <f xml:space="preserve"> $M892</f>
        <v>16.253968253968246</v>
      </c>
      <c r="X842" s="2">
        <f>$M882</f>
        <v>43.876521082184226</v>
      </c>
      <c r="Y842" s="2">
        <f>$M842</f>
        <v>100</v>
      </c>
      <c r="Z842" s="2">
        <f>$M852</f>
        <v>36.096491228070178</v>
      </c>
      <c r="AA842" s="2">
        <f>$M862</f>
        <v>75</v>
      </c>
      <c r="AB842" s="2">
        <f>$M872</f>
        <v>43.69047619047619</v>
      </c>
      <c r="AD842" s="2">
        <f xml:space="preserve"> $K892</f>
        <v>237.46544160842859</v>
      </c>
      <c r="AE842" s="2">
        <f>$K882</f>
        <v>196.11360571384392</v>
      </c>
      <c r="AF842" s="2">
        <f>$K842</f>
        <v>300.06596465110727</v>
      </c>
      <c r="AG842" s="2">
        <f>$K852</f>
        <v>200.43019788265178</v>
      </c>
      <c r="AH842" s="2">
        <f>$K862</f>
        <v>257.34159061908679</v>
      </c>
      <c r="AI842" s="2">
        <f>$K872</f>
        <v>227.40683665275537</v>
      </c>
    </row>
    <row r="843" spans="1:35" hidden="1" x14ac:dyDescent="0.2">
      <c r="A843" t="s">
        <v>149</v>
      </c>
      <c r="B843" t="str">
        <f>RIGHT( A843, LEN(A843)-FIND("/p",A843))</f>
        <v>p66200/p66200-32.txt</v>
      </c>
      <c r="C843" t="str">
        <f>LEFT(B843,FIND("/",B843) -1 )</f>
        <v>p66200</v>
      </c>
      <c r="D843" t="s">
        <v>4</v>
      </c>
      <c r="E843">
        <v>0</v>
      </c>
      <c r="F843">
        <v>34</v>
      </c>
      <c r="G843">
        <v>17</v>
      </c>
      <c r="H843" t="s">
        <v>28</v>
      </c>
      <c r="I843">
        <v>68</v>
      </c>
      <c r="J843">
        <v>300.01102995872498</v>
      </c>
      <c r="K843" s="2"/>
      <c r="L843" s="2"/>
      <c r="M843" s="2"/>
      <c r="N843" s="2">
        <f>(F843-E843)*100/F843</f>
        <v>100</v>
      </c>
      <c r="O843" s="2"/>
    </row>
    <row r="844" spans="1:35" hidden="1" x14ac:dyDescent="0.2">
      <c r="A844" t="s">
        <v>150</v>
      </c>
      <c r="B844" t="str">
        <f>RIGHT( A844, LEN(A844)-FIND("/p",A844))</f>
        <v>p66200/p66200-33.txt</v>
      </c>
      <c r="C844" t="str">
        <f>LEFT(B844,FIND("/",B844) -1 )</f>
        <v>p66200</v>
      </c>
      <c r="D844" t="s">
        <v>4</v>
      </c>
      <c r="E844">
        <v>0</v>
      </c>
      <c r="F844">
        <v>30</v>
      </c>
      <c r="G844">
        <v>15</v>
      </c>
      <c r="H844" t="s">
        <v>28</v>
      </c>
      <c r="I844">
        <v>60</v>
      </c>
      <c r="J844">
        <v>300.01031804084698</v>
      </c>
      <c r="K844" s="2"/>
      <c r="L844" s="2"/>
      <c r="M844" s="2"/>
      <c r="N844" s="2">
        <f>(F844-E844)*100/F844</f>
        <v>100</v>
      </c>
      <c r="O844" s="2"/>
    </row>
    <row r="845" spans="1:35" hidden="1" x14ac:dyDescent="0.2">
      <c r="A845" t="s">
        <v>151</v>
      </c>
      <c r="B845" t="str">
        <f>RIGHT( A845, LEN(A845)-FIND("/p",A845))</f>
        <v>p66200/p66200-34.txt</v>
      </c>
      <c r="C845" t="str">
        <f>LEFT(B845,FIND("/",B845) -1 )</f>
        <v>p66200</v>
      </c>
      <c r="D845" t="s">
        <v>4</v>
      </c>
      <c r="E845">
        <v>0</v>
      </c>
      <c r="F845">
        <v>35</v>
      </c>
      <c r="G845">
        <v>17</v>
      </c>
      <c r="H845" t="s">
        <v>28</v>
      </c>
      <c r="I845">
        <v>70</v>
      </c>
      <c r="J845">
        <v>300.01066899299599</v>
      </c>
      <c r="K845" s="2"/>
      <c r="L845" s="2"/>
      <c r="M845" s="2"/>
      <c r="N845" s="2">
        <f>(F845-E845)*100/F845</f>
        <v>100</v>
      </c>
      <c r="O845" s="2"/>
    </row>
    <row r="846" spans="1:35" hidden="1" x14ac:dyDescent="0.2">
      <c r="A846" t="s">
        <v>152</v>
      </c>
      <c r="B846" t="str">
        <f>RIGHT( A846, LEN(A846)-FIND("/p",A846))</f>
        <v>p66200/p66200-35.txt</v>
      </c>
      <c r="C846" t="str">
        <f>LEFT(B846,FIND("/",B846) -1 )</f>
        <v>p66200</v>
      </c>
      <c r="D846" t="s">
        <v>4</v>
      </c>
      <c r="E846">
        <v>0</v>
      </c>
      <c r="F846">
        <v>35</v>
      </c>
      <c r="G846">
        <v>17</v>
      </c>
      <c r="H846" t="s">
        <v>28</v>
      </c>
      <c r="I846">
        <v>70</v>
      </c>
      <c r="J846">
        <v>300.011770009994</v>
      </c>
      <c r="K846" s="2"/>
      <c r="L846" s="2"/>
      <c r="M846" s="2"/>
      <c r="N846" s="2">
        <f>(F846-E846)*100/F846</f>
        <v>100</v>
      </c>
      <c r="O846" s="2"/>
    </row>
    <row r="847" spans="1:35" hidden="1" x14ac:dyDescent="0.2">
      <c r="A847" t="s">
        <v>153</v>
      </c>
      <c r="B847" t="str">
        <f>RIGHT( A847, LEN(A847)-FIND("/p",A847))</f>
        <v>p66200/p66200-36.txt</v>
      </c>
      <c r="C847" t="str">
        <f>LEFT(B847,FIND("/",B847) -1 )</f>
        <v>p66200</v>
      </c>
      <c r="D847" t="s">
        <v>4</v>
      </c>
      <c r="E847">
        <v>0</v>
      </c>
      <c r="F847">
        <v>29</v>
      </c>
      <c r="G847">
        <v>14</v>
      </c>
      <c r="H847" t="s">
        <v>28</v>
      </c>
      <c r="I847">
        <v>59</v>
      </c>
      <c r="J847">
        <v>300.00956511497498</v>
      </c>
      <c r="K847" s="2"/>
      <c r="L847" s="2"/>
      <c r="M847" s="2"/>
      <c r="N847" s="2">
        <f>(F847-E847)*100/F847</f>
        <v>100</v>
      </c>
      <c r="O847" s="2"/>
    </row>
    <row r="848" spans="1:35" hidden="1" x14ac:dyDescent="0.2">
      <c r="A848" t="s">
        <v>178</v>
      </c>
      <c r="B848" t="str">
        <f>RIGHT( A848, LEN(A848)-FIND("/p",A848))</f>
        <v>p66200/p66200-37.txt</v>
      </c>
      <c r="C848" t="str">
        <f>LEFT(B848,FIND("/",B848) -1 )</f>
        <v>p66200</v>
      </c>
      <c r="D848" t="s">
        <v>4</v>
      </c>
      <c r="E848">
        <v>0</v>
      </c>
      <c r="F848">
        <v>32</v>
      </c>
      <c r="G848">
        <v>16</v>
      </c>
      <c r="H848" t="s">
        <v>28</v>
      </c>
      <c r="I848">
        <v>64</v>
      </c>
      <c r="J848">
        <v>300.19928002357398</v>
      </c>
      <c r="K848" s="2"/>
      <c r="L848" s="2"/>
      <c r="M848" s="2"/>
      <c r="N848" s="2">
        <f>(F848-E848)*100/F848</f>
        <v>100</v>
      </c>
      <c r="O848" s="2"/>
    </row>
    <row r="849" spans="1:15" hidden="1" x14ac:dyDescent="0.2">
      <c r="A849" t="s">
        <v>179</v>
      </c>
      <c r="B849" t="str">
        <f>RIGHT( A849, LEN(A849)-FIND("/p",A849))</f>
        <v>p66200/p66200-38.txt</v>
      </c>
      <c r="C849" t="str">
        <f>LEFT(B849,FIND("/",B849) -1 )</f>
        <v>p66200</v>
      </c>
      <c r="D849" t="s">
        <v>4</v>
      </c>
      <c r="E849">
        <v>0</v>
      </c>
      <c r="F849">
        <v>26</v>
      </c>
      <c r="G849">
        <v>13</v>
      </c>
      <c r="H849" t="s">
        <v>28</v>
      </c>
      <c r="I849">
        <v>53</v>
      </c>
      <c r="J849">
        <v>300.00884413719098</v>
      </c>
      <c r="K849" s="2"/>
      <c r="L849" s="2"/>
      <c r="M849" s="2"/>
      <c r="N849" s="2">
        <f>(F849-E849)*100/F849</f>
        <v>100</v>
      </c>
      <c r="O849" s="2"/>
    </row>
    <row r="850" spans="1:15" hidden="1" x14ac:dyDescent="0.2">
      <c r="A850" t="s">
        <v>180</v>
      </c>
      <c r="B850" t="str">
        <f>RIGHT( A850, LEN(A850)-FIND("/p",A850))</f>
        <v>p66200/p66200-39.txt</v>
      </c>
      <c r="C850" t="str">
        <f>LEFT(B850,FIND("/",B850) -1 )</f>
        <v>p66200</v>
      </c>
      <c r="D850" t="s">
        <v>4</v>
      </c>
      <c r="E850">
        <v>0</v>
      </c>
      <c r="F850">
        <v>31</v>
      </c>
      <c r="G850">
        <v>15</v>
      </c>
      <c r="H850" t="s">
        <v>28</v>
      </c>
      <c r="I850">
        <v>63</v>
      </c>
      <c r="J850">
        <v>300.19148397445599</v>
      </c>
      <c r="K850" s="2"/>
      <c r="L850" s="2"/>
      <c r="M850" s="2"/>
      <c r="N850" s="2">
        <f>(F850-E850)*100/F850</f>
        <v>100</v>
      </c>
      <c r="O850" s="2"/>
    </row>
    <row r="851" spans="1:15" hidden="1" x14ac:dyDescent="0.2">
      <c r="A851" t="s">
        <v>181</v>
      </c>
      <c r="B851" t="str">
        <f>RIGHT( A851, LEN(A851)-FIND("/p",A851))</f>
        <v>p66200/p66200-40.txt</v>
      </c>
      <c r="C851" t="str">
        <f>LEFT(B851,FIND("/",B851) -1 )</f>
        <v>p66200</v>
      </c>
      <c r="D851" t="s">
        <v>4</v>
      </c>
      <c r="E851">
        <v>0</v>
      </c>
      <c r="F851">
        <v>31</v>
      </c>
      <c r="G851">
        <v>15</v>
      </c>
      <c r="H851" t="s">
        <v>28</v>
      </c>
      <c r="I851">
        <v>62</v>
      </c>
      <c r="J851">
        <v>300.01841211318902</v>
      </c>
      <c r="K851" s="2"/>
      <c r="L851" s="2"/>
      <c r="M851" s="2"/>
      <c r="N851" s="2">
        <f>(F851-E851)*100/F851</f>
        <v>100</v>
      </c>
      <c r="O851" s="2"/>
    </row>
    <row r="852" spans="1:15" hidden="1" x14ac:dyDescent="0.2">
      <c r="A852" t="s">
        <v>148</v>
      </c>
      <c r="B852" t="str">
        <f>RIGHT( A852, LEN(A852)-FIND("/p",A852))</f>
        <v>p66200/p66200-31.txt</v>
      </c>
      <c r="C852" t="str">
        <f>LEFT(B852,FIND("/",B852) -1 )</f>
        <v>p66200</v>
      </c>
      <c r="D852" t="s">
        <v>5</v>
      </c>
      <c r="E852">
        <v>8</v>
      </c>
      <c r="F852">
        <v>8</v>
      </c>
      <c r="G852">
        <v>8</v>
      </c>
      <c r="H852" t="s">
        <v>2</v>
      </c>
      <c r="I852">
        <v>61</v>
      </c>
      <c r="J852">
        <v>72.672276973724294</v>
      </c>
      <c r="K852" s="2">
        <f>AVERAGE(J852:J861)</f>
        <v>200.43019788265178</v>
      </c>
      <c r="L852" s="2">
        <f>COUNTIF(H852:H861,"Optimal")</f>
        <v>5</v>
      </c>
      <c r="M852" s="2">
        <f>AVERAGE(N852:N861)</f>
        <v>36.096491228070178</v>
      </c>
      <c r="N852" s="2">
        <f>(F852-E852)*100/F852</f>
        <v>0</v>
      </c>
      <c r="O852" s="2"/>
    </row>
    <row r="853" spans="1:15" hidden="1" x14ac:dyDescent="0.2">
      <c r="A853" t="s">
        <v>149</v>
      </c>
      <c r="B853" t="str">
        <f>RIGHT( A853, LEN(A853)-FIND("/p",A853))</f>
        <v>p66200/p66200-32.txt</v>
      </c>
      <c r="C853" t="str">
        <f>LEFT(B853,FIND("/",B853) -1 )</f>
        <v>p66200</v>
      </c>
      <c r="D853" t="s">
        <v>5</v>
      </c>
      <c r="E853">
        <v>0</v>
      </c>
      <c r="F853">
        <v>68</v>
      </c>
      <c r="G853">
        <v>9</v>
      </c>
      <c r="H853" t="s">
        <v>28</v>
      </c>
      <c r="I853">
        <v>68</v>
      </c>
      <c r="J853">
        <v>300.005481004714</v>
      </c>
      <c r="K853" s="2"/>
      <c r="L853" s="2"/>
      <c r="M853" s="2"/>
      <c r="N853" s="2">
        <f>(F853-E853)*100/F853</f>
        <v>100</v>
      </c>
      <c r="O853" s="2"/>
    </row>
    <row r="854" spans="1:15" hidden="1" x14ac:dyDescent="0.2">
      <c r="A854" t="s">
        <v>150</v>
      </c>
      <c r="B854" t="str">
        <f>RIGHT( A854, LEN(A854)-FIND("/p",A854))</f>
        <v>p66200/p66200-33.txt</v>
      </c>
      <c r="C854" t="str">
        <f>LEFT(B854,FIND("/",B854) -1 )</f>
        <v>p66200</v>
      </c>
      <c r="D854" t="s">
        <v>5</v>
      </c>
      <c r="E854">
        <v>8</v>
      </c>
      <c r="F854">
        <v>8</v>
      </c>
      <c r="G854">
        <v>8</v>
      </c>
      <c r="H854" t="s">
        <v>2</v>
      </c>
      <c r="I854">
        <v>60</v>
      </c>
      <c r="J854">
        <v>189.114335060119</v>
      </c>
      <c r="K854" s="2"/>
      <c r="L854" s="2"/>
      <c r="M854" s="2"/>
      <c r="N854" s="2">
        <f>(F854-E854)*100/F854</f>
        <v>0</v>
      </c>
      <c r="O854" s="2"/>
    </row>
    <row r="855" spans="1:15" hidden="1" x14ac:dyDescent="0.2">
      <c r="A855" t="s">
        <v>151</v>
      </c>
      <c r="B855" t="str">
        <f>RIGHT( A855, LEN(A855)-FIND("/p",A855))</f>
        <v>p66200/p66200-34.txt</v>
      </c>
      <c r="C855" t="str">
        <f>LEFT(B855,FIND("/",B855) -1 )</f>
        <v>p66200</v>
      </c>
      <c r="D855" t="s">
        <v>5</v>
      </c>
      <c r="E855">
        <v>0</v>
      </c>
      <c r="F855">
        <v>70</v>
      </c>
      <c r="G855">
        <v>9</v>
      </c>
      <c r="H855" t="s">
        <v>28</v>
      </c>
      <c r="I855">
        <v>70</v>
      </c>
      <c r="J855">
        <v>300.01319694518997</v>
      </c>
      <c r="K855" s="2"/>
      <c r="L855" s="2"/>
      <c r="M855" s="2"/>
      <c r="N855" s="2">
        <f>(F855-E855)*100/F855</f>
        <v>100</v>
      </c>
      <c r="O855" s="2"/>
    </row>
    <row r="856" spans="1:15" hidden="1" x14ac:dyDescent="0.2">
      <c r="A856" t="s">
        <v>152</v>
      </c>
      <c r="B856" t="str">
        <f>RIGHT( A856, LEN(A856)-FIND("/p",A856))</f>
        <v>p66200/p66200-35.txt</v>
      </c>
      <c r="C856" t="str">
        <f>LEFT(B856,FIND("/",B856) -1 )</f>
        <v>p66200</v>
      </c>
      <c r="D856" t="s">
        <v>5</v>
      </c>
      <c r="E856">
        <v>8</v>
      </c>
      <c r="F856">
        <v>8</v>
      </c>
      <c r="G856">
        <v>8</v>
      </c>
      <c r="H856" t="s">
        <v>2</v>
      </c>
      <c r="I856">
        <v>70</v>
      </c>
      <c r="J856">
        <v>101.736318111419</v>
      </c>
      <c r="K856" s="2"/>
      <c r="L856" s="2"/>
      <c r="M856" s="2"/>
      <c r="N856" s="2">
        <f>(F856-E856)*100/F856</f>
        <v>0</v>
      </c>
      <c r="O856" s="2"/>
    </row>
    <row r="857" spans="1:15" hidden="1" x14ac:dyDescent="0.2">
      <c r="A857" t="s">
        <v>153</v>
      </c>
      <c r="B857" t="str">
        <f>RIGHT( A857, LEN(A857)-FIND("/p",A857))</f>
        <v>p66200/p66200-36.txt</v>
      </c>
      <c r="C857" t="str">
        <f>LEFT(B857,FIND("/",B857) -1 )</f>
        <v>p66200</v>
      </c>
      <c r="D857" t="s">
        <v>5</v>
      </c>
      <c r="E857">
        <v>6</v>
      </c>
      <c r="F857">
        <v>8</v>
      </c>
      <c r="G857">
        <v>7</v>
      </c>
      <c r="H857" t="s">
        <v>28</v>
      </c>
      <c r="I857">
        <v>59</v>
      </c>
      <c r="J857">
        <v>300.01427984237603</v>
      </c>
      <c r="K857" s="2"/>
      <c r="L857" s="2"/>
      <c r="M857" s="2"/>
      <c r="N857" s="2">
        <f>(F857-E857)*100/F857</f>
        <v>25</v>
      </c>
      <c r="O857" s="2"/>
    </row>
    <row r="858" spans="1:15" hidden="1" x14ac:dyDescent="0.2">
      <c r="A858" t="s">
        <v>178</v>
      </c>
      <c r="B858" t="str">
        <f>RIGHT( A858, LEN(A858)-FIND("/p",A858))</f>
        <v>p66200/p66200-37.txt</v>
      </c>
      <c r="C858" t="str">
        <f>LEFT(B858,FIND("/",B858) -1 )</f>
        <v>p66200</v>
      </c>
      <c r="D858" t="s">
        <v>5</v>
      </c>
      <c r="E858">
        <v>8</v>
      </c>
      <c r="F858">
        <v>8</v>
      </c>
      <c r="G858">
        <v>8</v>
      </c>
      <c r="H858" t="s">
        <v>2</v>
      </c>
      <c r="I858">
        <v>64</v>
      </c>
      <c r="J858">
        <v>71.173046112060504</v>
      </c>
      <c r="K858" s="2"/>
      <c r="L858" s="2"/>
      <c r="M858" s="2"/>
      <c r="N858" s="2">
        <f>(F858-E858)*100/F858</f>
        <v>0</v>
      </c>
      <c r="O858" s="2"/>
    </row>
    <row r="859" spans="1:15" hidden="1" x14ac:dyDescent="0.2">
      <c r="A859" t="s">
        <v>179</v>
      </c>
      <c r="B859" t="str">
        <f>RIGHT( A859, LEN(A859)-FIND("/p",A859))</f>
        <v>p66200/p66200-38.txt</v>
      </c>
      <c r="C859" t="str">
        <f>LEFT(B859,FIND("/",B859) -1 )</f>
        <v>p66200</v>
      </c>
      <c r="D859" t="s">
        <v>5</v>
      </c>
      <c r="E859">
        <v>8</v>
      </c>
      <c r="F859">
        <v>57</v>
      </c>
      <c r="G859">
        <v>16</v>
      </c>
      <c r="H859" t="s">
        <v>28</v>
      </c>
      <c r="I859">
        <v>57</v>
      </c>
      <c r="J859">
        <v>300.01081585883998</v>
      </c>
      <c r="K859" s="2"/>
      <c r="L859" s="2"/>
      <c r="M859" s="2"/>
      <c r="N859" s="2">
        <f>(F859-E859)*100/F859</f>
        <v>85.964912280701753</v>
      </c>
      <c r="O859" s="2"/>
    </row>
    <row r="860" spans="1:15" hidden="1" x14ac:dyDescent="0.2">
      <c r="A860" t="s">
        <v>180</v>
      </c>
      <c r="B860" t="str">
        <f>RIGHT( A860, LEN(A860)-FIND("/p",A860))</f>
        <v>p66200/p66200-39.txt</v>
      </c>
      <c r="C860" t="str">
        <f>LEFT(B860,FIND("/",B860) -1 )</f>
        <v>p66200</v>
      </c>
      <c r="D860" t="s">
        <v>5</v>
      </c>
      <c r="E860">
        <v>8</v>
      </c>
      <c r="F860">
        <v>8</v>
      </c>
      <c r="G860">
        <v>8</v>
      </c>
      <c r="H860" t="s">
        <v>2</v>
      </c>
      <c r="I860">
        <v>63</v>
      </c>
      <c r="J860">
        <v>69.557137966156006</v>
      </c>
      <c r="K860" s="2"/>
      <c r="L860" s="2"/>
      <c r="M860" s="2"/>
      <c r="N860" s="2">
        <f>(F860-E860)*100/F860</f>
        <v>0</v>
      </c>
      <c r="O860" s="2"/>
    </row>
    <row r="861" spans="1:15" hidden="1" x14ac:dyDescent="0.2">
      <c r="A861" t="s">
        <v>181</v>
      </c>
      <c r="B861" t="str">
        <f>RIGHT( A861, LEN(A861)-FIND("/p",A861))</f>
        <v>p66200/p66200-40.txt</v>
      </c>
      <c r="C861" t="str">
        <f>LEFT(B861,FIND("/",B861) -1 )</f>
        <v>p66200</v>
      </c>
      <c r="D861" t="s">
        <v>5</v>
      </c>
      <c r="E861">
        <v>8</v>
      </c>
      <c r="F861">
        <v>16</v>
      </c>
      <c r="G861">
        <v>9</v>
      </c>
      <c r="H861" t="s">
        <v>28</v>
      </c>
      <c r="I861">
        <v>62</v>
      </c>
      <c r="J861">
        <v>300.00509095191899</v>
      </c>
      <c r="K861" s="2"/>
      <c r="L861" s="2"/>
      <c r="M861" s="2"/>
      <c r="N861" s="2">
        <f>(F861-E861)*100/F861</f>
        <v>50</v>
      </c>
      <c r="O861" s="2"/>
    </row>
    <row r="862" spans="1:15" hidden="1" x14ac:dyDescent="0.2">
      <c r="A862" t="s">
        <v>148</v>
      </c>
      <c r="B862" t="str">
        <f>RIGHT( A862, LEN(A862)-FIND("/p",A862))</f>
        <v>p66200/p66200-31.txt</v>
      </c>
      <c r="C862" t="str">
        <f>LEFT(B862,FIND("/",B862) -1 )</f>
        <v>p66200</v>
      </c>
      <c r="D862" t="s">
        <v>6</v>
      </c>
      <c r="E862">
        <v>8</v>
      </c>
      <c r="F862">
        <v>8</v>
      </c>
      <c r="G862">
        <v>8</v>
      </c>
      <c r="H862" t="s">
        <v>2</v>
      </c>
      <c r="I862">
        <v>61</v>
      </c>
      <c r="J862">
        <v>72.536872148513794</v>
      </c>
      <c r="K862" s="2">
        <f>AVERAGE(J862:J871)</f>
        <v>257.34159061908679</v>
      </c>
      <c r="L862" s="2">
        <f>COUNTIF(H862:H871,"Optimal")</f>
        <v>2</v>
      </c>
      <c r="M862" s="2">
        <f>AVERAGE(N862:N871)</f>
        <v>75</v>
      </c>
      <c r="N862" s="2">
        <f>(F862-E862)*100/F862</f>
        <v>0</v>
      </c>
      <c r="O862" s="2"/>
    </row>
    <row r="863" spans="1:15" hidden="1" x14ac:dyDescent="0.2">
      <c r="A863" t="s">
        <v>149</v>
      </c>
      <c r="B863" t="str">
        <f>RIGHT( A863, LEN(A863)-FIND("/p",A863))</f>
        <v>p66200/p66200-32.txt</v>
      </c>
      <c r="C863" t="str">
        <f>LEFT(B863,FIND("/",B863) -1 )</f>
        <v>p66200</v>
      </c>
      <c r="D863" t="s">
        <v>6</v>
      </c>
      <c r="E863">
        <v>0</v>
      </c>
      <c r="F863">
        <v>59</v>
      </c>
      <c r="G863">
        <v>15</v>
      </c>
      <c r="H863" t="s">
        <v>28</v>
      </c>
      <c r="I863">
        <v>59</v>
      </c>
      <c r="J863">
        <v>300.00938296317997</v>
      </c>
      <c r="K863" s="2"/>
      <c r="L863" s="2"/>
      <c r="M863" s="2"/>
      <c r="N863" s="2">
        <f>(F863-E863)*100/F863</f>
        <v>100</v>
      </c>
      <c r="O863" s="2"/>
    </row>
    <row r="864" spans="1:15" hidden="1" x14ac:dyDescent="0.2">
      <c r="A864" t="s">
        <v>150</v>
      </c>
      <c r="B864" t="str">
        <f>RIGHT( A864, LEN(A864)-FIND("/p",A864))</f>
        <v>p66200/p66200-33.txt</v>
      </c>
      <c r="C864" t="str">
        <f>LEFT(B864,FIND("/",B864) -1 )</f>
        <v>p66200</v>
      </c>
      <c r="D864" t="s">
        <v>6</v>
      </c>
      <c r="E864">
        <v>0</v>
      </c>
      <c r="F864">
        <v>60</v>
      </c>
      <c r="G864">
        <v>16</v>
      </c>
      <c r="H864" t="s">
        <v>28</v>
      </c>
      <c r="I864">
        <v>60</v>
      </c>
      <c r="J864">
        <v>300.01679301261902</v>
      </c>
      <c r="K864" s="2"/>
      <c r="L864" s="2"/>
      <c r="M864" s="2"/>
      <c r="N864" s="2">
        <f>(F864-E864)*100/F864</f>
        <v>100</v>
      </c>
      <c r="O864" s="2"/>
    </row>
    <row r="865" spans="1:15" hidden="1" x14ac:dyDescent="0.2">
      <c r="A865" t="s">
        <v>151</v>
      </c>
      <c r="B865" t="str">
        <f>RIGHT( A865, LEN(A865)-FIND("/p",A865))</f>
        <v>p66200/p66200-34.txt</v>
      </c>
      <c r="C865" t="str">
        <f>LEFT(B865,FIND("/",B865) -1 )</f>
        <v>p66200</v>
      </c>
      <c r="D865" t="s">
        <v>6</v>
      </c>
      <c r="E865">
        <v>0</v>
      </c>
      <c r="F865">
        <v>70</v>
      </c>
      <c r="G865">
        <v>17</v>
      </c>
      <c r="H865" t="s">
        <v>28</v>
      </c>
      <c r="I865">
        <v>70</v>
      </c>
      <c r="J865">
        <v>300.237588882446</v>
      </c>
      <c r="K865" s="2"/>
      <c r="L865" s="2"/>
      <c r="M865" s="2"/>
      <c r="N865" s="2">
        <f>(F865-E865)*100/F865</f>
        <v>100</v>
      </c>
      <c r="O865" s="2"/>
    </row>
    <row r="866" spans="1:15" hidden="1" x14ac:dyDescent="0.2">
      <c r="A866" t="s">
        <v>152</v>
      </c>
      <c r="B866" t="str">
        <f>RIGHT( A866, LEN(A866)-FIND("/p",A866))</f>
        <v>p66200/p66200-35.txt</v>
      </c>
      <c r="C866" t="str">
        <f>LEFT(B866,FIND("/",B866) -1 )</f>
        <v>p66200</v>
      </c>
      <c r="D866" t="s">
        <v>6</v>
      </c>
      <c r="E866">
        <v>0</v>
      </c>
      <c r="F866">
        <v>70</v>
      </c>
      <c r="G866">
        <v>17</v>
      </c>
      <c r="H866" t="s">
        <v>28</v>
      </c>
      <c r="I866">
        <v>70</v>
      </c>
      <c r="J866">
        <v>300.01993799209498</v>
      </c>
      <c r="K866" s="2"/>
      <c r="L866" s="2"/>
      <c r="M866" s="2"/>
      <c r="N866" s="2">
        <f>(F866-E866)*100/F866</f>
        <v>100</v>
      </c>
      <c r="O866" s="2"/>
    </row>
    <row r="867" spans="1:15" hidden="1" x14ac:dyDescent="0.2">
      <c r="A867" t="s">
        <v>153</v>
      </c>
      <c r="B867" t="str">
        <f>RIGHT( A867, LEN(A867)-FIND("/p",A867))</f>
        <v>p66200/p66200-36.txt</v>
      </c>
      <c r="C867" t="str">
        <f>LEFT(B867,FIND("/",B867) -1 )</f>
        <v>p66200</v>
      </c>
      <c r="D867" t="s">
        <v>6</v>
      </c>
      <c r="E867">
        <v>0</v>
      </c>
      <c r="F867">
        <v>59</v>
      </c>
      <c r="G867">
        <v>15</v>
      </c>
      <c r="H867" t="s">
        <v>28</v>
      </c>
      <c r="I867">
        <v>59</v>
      </c>
      <c r="J867">
        <v>300.01004505157402</v>
      </c>
      <c r="K867" s="2"/>
      <c r="L867" s="2"/>
      <c r="M867" s="2"/>
      <c r="N867" s="2">
        <f>(F867-E867)*100/F867</f>
        <v>100</v>
      </c>
      <c r="O867" s="2"/>
    </row>
    <row r="868" spans="1:15" hidden="1" x14ac:dyDescent="0.2">
      <c r="A868" t="s">
        <v>178</v>
      </c>
      <c r="B868" t="str">
        <f>RIGHT( A868, LEN(A868)-FIND("/p",A868))</f>
        <v>p66200/p66200-37.txt</v>
      </c>
      <c r="C868" t="str">
        <f>LEFT(B868,FIND("/",B868) -1 )</f>
        <v>p66200</v>
      </c>
      <c r="D868" t="s">
        <v>6</v>
      </c>
      <c r="E868">
        <v>0</v>
      </c>
      <c r="F868">
        <v>64</v>
      </c>
      <c r="G868">
        <v>16</v>
      </c>
      <c r="H868" t="s">
        <v>28</v>
      </c>
      <c r="I868">
        <v>64</v>
      </c>
      <c r="J868">
        <v>300.010250091552</v>
      </c>
      <c r="K868" s="2"/>
      <c r="L868" s="2"/>
      <c r="M868" s="2"/>
      <c r="N868" s="2">
        <f>(F868-E868)*100/F868</f>
        <v>100</v>
      </c>
      <c r="O868" s="2"/>
    </row>
    <row r="869" spans="1:15" hidden="1" x14ac:dyDescent="0.2">
      <c r="A869" t="s">
        <v>179</v>
      </c>
      <c r="B869" t="str">
        <f>RIGHT( A869, LEN(A869)-FIND("/p",A869))</f>
        <v>p66200/p66200-38.txt</v>
      </c>
      <c r="C869" t="str">
        <f>LEFT(B869,FIND("/",B869) -1 )</f>
        <v>p66200</v>
      </c>
      <c r="D869" t="s">
        <v>6</v>
      </c>
      <c r="E869">
        <v>0</v>
      </c>
      <c r="F869">
        <v>56</v>
      </c>
      <c r="G869">
        <v>15</v>
      </c>
      <c r="H869" t="s">
        <v>28</v>
      </c>
      <c r="I869">
        <v>56</v>
      </c>
      <c r="J869">
        <v>300.010204076766</v>
      </c>
      <c r="K869" s="2"/>
      <c r="L869" s="2"/>
      <c r="M869" s="2"/>
      <c r="N869" s="2">
        <f>(F869-E869)*100/F869</f>
        <v>100</v>
      </c>
      <c r="O869" s="2"/>
    </row>
    <row r="870" spans="1:15" hidden="1" x14ac:dyDescent="0.2">
      <c r="A870" t="s">
        <v>180</v>
      </c>
      <c r="B870" t="str">
        <f>RIGHT( A870, LEN(A870)-FIND("/p",A870))</f>
        <v>p66200/p66200-39.txt</v>
      </c>
      <c r="C870" t="str">
        <f>LEFT(B870,FIND("/",B870) -1 )</f>
        <v>p66200</v>
      </c>
      <c r="D870" t="s">
        <v>6</v>
      </c>
      <c r="E870">
        <v>8</v>
      </c>
      <c r="F870">
        <v>8</v>
      </c>
      <c r="G870">
        <v>8</v>
      </c>
      <c r="H870" t="s">
        <v>2</v>
      </c>
      <c r="I870">
        <v>63</v>
      </c>
      <c r="J870">
        <v>100.553972005844</v>
      </c>
      <c r="K870" s="2"/>
      <c r="L870" s="2"/>
      <c r="M870" s="2"/>
      <c r="N870" s="2">
        <f>(F870-E870)*100/F870</f>
        <v>0</v>
      </c>
      <c r="O870" s="2"/>
    </row>
    <row r="871" spans="1:15" hidden="1" x14ac:dyDescent="0.2">
      <c r="A871" t="s">
        <v>181</v>
      </c>
      <c r="B871" t="str">
        <f>RIGHT( A871, LEN(A871)-FIND("/p",A871))</f>
        <v>p66200/p66200-40.txt</v>
      </c>
      <c r="C871" t="str">
        <f>LEFT(B871,FIND("/",B871) -1 )</f>
        <v>p66200</v>
      </c>
      <c r="D871" t="s">
        <v>6</v>
      </c>
      <c r="E871">
        <v>8</v>
      </c>
      <c r="F871">
        <v>16</v>
      </c>
      <c r="G871">
        <v>12</v>
      </c>
      <c r="H871" t="s">
        <v>28</v>
      </c>
      <c r="I871">
        <v>62</v>
      </c>
      <c r="J871">
        <v>300.01085996627802</v>
      </c>
      <c r="K871" s="2"/>
      <c r="L871" s="2"/>
      <c r="M871" s="2"/>
      <c r="N871" s="2">
        <f>(F871-E871)*100/F871</f>
        <v>50</v>
      </c>
      <c r="O871" s="2"/>
    </row>
    <row r="872" spans="1:15" hidden="1" x14ac:dyDescent="0.2">
      <c r="A872" t="s">
        <v>148</v>
      </c>
      <c r="B872" t="str">
        <f>RIGHT( A872, LEN(A872)-FIND("/p",A872))</f>
        <v>p66200/p66200-31.txt</v>
      </c>
      <c r="C872" t="str">
        <f>LEFT(B872,FIND("/",B872) -1 )</f>
        <v>p66200</v>
      </c>
      <c r="D872" t="s">
        <v>7</v>
      </c>
      <c r="E872">
        <v>8</v>
      </c>
      <c r="F872">
        <v>8</v>
      </c>
      <c r="G872">
        <v>8</v>
      </c>
      <c r="H872" t="s">
        <v>2</v>
      </c>
      <c r="I872">
        <v>61</v>
      </c>
      <c r="J872">
        <v>84.493894100189195</v>
      </c>
      <c r="K872" s="2">
        <f>AVERAGE(J872:J881)</f>
        <v>227.40683665275537</v>
      </c>
      <c r="L872" s="2">
        <f>COUNTIF(H872:H881,"Optimal")</f>
        <v>4</v>
      </c>
      <c r="M872" s="2">
        <f>AVERAGE(N872:N881)</f>
        <v>43.69047619047619</v>
      </c>
      <c r="N872" s="2">
        <f>(F872-E872)*100/F872</f>
        <v>0</v>
      </c>
      <c r="O872" s="2"/>
    </row>
    <row r="873" spans="1:15" hidden="1" x14ac:dyDescent="0.2">
      <c r="A873" t="s">
        <v>149</v>
      </c>
      <c r="B873" t="str">
        <f>RIGHT( A873, LEN(A873)-FIND("/p",A873))</f>
        <v>p66200/p66200-32.txt</v>
      </c>
      <c r="C873" t="str">
        <f>LEFT(B873,FIND("/",B873) -1 )</f>
        <v>p66200</v>
      </c>
      <c r="D873" t="s">
        <v>7</v>
      </c>
      <c r="E873">
        <v>0</v>
      </c>
      <c r="F873">
        <v>68</v>
      </c>
      <c r="G873">
        <v>24</v>
      </c>
      <c r="H873" t="s">
        <v>28</v>
      </c>
      <c r="I873">
        <v>68</v>
      </c>
      <c r="J873">
        <v>300.02320384979203</v>
      </c>
      <c r="K873" s="2"/>
      <c r="L873" s="2"/>
      <c r="M873" s="2"/>
      <c r="N873" s="2">
        <f>(F873-E873)*100/F873</f>
        <v>100</v>
      </c>
      <c r="O873" s="2"/>
    </row>
    <row r="874" spans="1:15" hidden="1" x14ac:dyDescent="0.2">
      <c r="A874" t="s">
        <v>150</v>
      </c>
      <c r="B874" t="str">
        <f>RIGHT( A874, LEN(A874)-FIND("/p",A874))</f>
        <v>p66200/p66200-33.txt</v>
      </c>
      <c r="C874" t="str">
        <f>LEFT(B874,FIND("/",B874) -1 )</f>
        <v>p66200</v>
      </c>
      <c r="D874" t="s">
        <v>7</v>
      </c>
      <c r="E874">
        <v>8</v>
      </c>
      <c r="F874">
        <v>8</v>
      </c>
      <c r="G874">
        <v>8</v>
      </c>
      <c r="H874" t="s">
        <v>2</v>
      </c>
      <c r="I874">
        <v>57</v>
      </c>
      <c r="J874">
        <v>202.86269283294601</v>
      </c>
      <c r="K874" s="2"/>
      <c r="L874" s="2"/>
      <c r="M874" s="2"/>
      <c r="N874" s="2">
        <f>(F874-E874)*100/F874</f>
        <v>0</v>
      </c>
      <c r="O874" s="2"/>
    </row>
    <row r="875" spans="1:15" hidden="1" x14ac:dyDescent="0.2">
      <c r="A875" t="s">
        <v>151</v>
      </c>
      <c r="B875" t="str">
        <f>RIGHT( A875, LEN(A875)-FIND("/p",A875))</f>
        <v>p66200/p66200-34.txt</v>
      </c>
      <c r="C875" t="str">
        <f>LEFT(B875,FIND("/",B875) -1 )</f>
        <v>p66200</v>
      </c>
      <c r="D875" t="s">
        <v>7</v>
      </c>
      <c r="E875">
        <v>0</v>
      </c>
      <c r="F875">
        <v>24</v>
      </c>
      <c r="G875">
        <v>9</v>
      </c>
      <c r="H875" t="s">
        <v>28</v>
      </c>
      <c r="I875">
        <v>70</v>
      </c>
      <c r="J875">
        <v>300.00539803504898</v>
      </c>
      <c r="K875" s="2"/>
      <c r="L875" s="2"/>
      <c r="M875" s="2"/>
      <c r="N875" s="2">
        <f>(F875-E875)*100/F875</f>
        <v>100</v>
      </c>
      <c r="O875" s="2"/>
    </row>
    <row r="876" spans="1:15" hidden="1" x14ac:dyDescent="0.2">
      <c r="A876" t="s">
        <v>152</v>
      </c>
      <c r="B876" t="str">
        <f>RIGHT( A876, LEN(A876)-FIND("/p",A876))</f>
        <v>p66200/p66200-35.txt</v>
      </c>
      <c r="C876" t="str">
        <f>LEFT(B876,FIND("/",B876) -1 )</f>
        <v>p66200</v>
      </c>
      <c r="D876" t="s">
        <v>7</v>
      </c>
      <c r="E876">
        <v>8</v>
      </c>
      <c r="F876">
        <v>8</v>
      </c>
      <c r="G876">
        <v>8</v>
      </c>
      <c r="H876" t="s">
        <v>2</v>
      </c>
      <c r="I876">
        <v>70</v>
      </c>
      <c r="J876">
        <v>112.169261932373</v>
      </c>
      <c r="K876" s="2"/>
      <c r="L876" s="2"/>
      <c r="M876" s="2"/>
      <c r="N876" s="2">
        <f>(F876-E876)*100/F876</f>
        <v>0</v>
      </c>
      <c r="O876" s="2"/>
    </row>
    <row r="877" spans="1:15" hidden="1" x14ac:dyDescent="0.2">
      <c r="A877" t="s">
        <v>153</v>
      </c>
      <c r="B877" t="str">
        <f>RIGHT( A877, LEN(A877)-FIND("/p",A877))</f>
        <v>p66200/p66200-36.txt</v>
      </c>
      <c r="C877" t="str">
        <f>LEFT(B877,FIND("/",B877) -1 )</f>
        <v>p66200</v>
      </c>
      <c r="D877" t="s">
        <v>7</v>
      </c>
      <c r="E877">
        <v>6</v>
      </c>
      <c r="F877">
        <v>8</v>
      </c>
      <c r="G877">
        <v>7</v>
      </c>
      <c r="H877" t="s">
        <v>28</v>
      </c>
      <c r="I877">
        <v>59</v>
      </c>
      <c r="J877">
        <v>300.005181074142</v>
      </c>
      <c r="K877" s="2"/>
      <c r="L877" s="2"/>
      <c r="M877" s="2"/>
      <c r="N877" s="2">
        <f>(F877-E877)*100/F877</f>
        <v>25</v>
      </c>
      <c r="O877" s="2"/>
    </row>
    <row r="878" spans="1:15" hidden="1" x14ac:dyDescent="0.2">
      <c r="A878" t="s">
        <v>178</v>
      </c>
      <c r="B878" t="str">
        <f>RIGHT( A878, LEN(A878)-FIND("/p",A878))</f>
        <v>p66200/p66200-37.txt</v>
      </c>
      <c r="C878" t="str">
        <f>LEFT(B878,FIND("/",B878) -1 )</f>
        <v>p66200</v>
      </c>
      <c r="D878" t="s">
        <v>7</v>
      </c>
      <c r="E878">
        <v>0</v>
      </c>
      <c r="F878">
        <v>64</v>
      </c>
      <c r="G878">
        <v>23</v>
      </c>
      <c r="H878" t="s">
        <v>28</v>
      </c>
      <c r="I878">
        <v>64</v>
      </c>
      <c r="J878">
        <v>300.01641106605501</v>
      </c>
      <c r="K878" s="2"/>
      <c r="L878" s="2"/>
      <c r="M878" s="2"/>
      <c r="N878" s="2">
        <f>(F878-E878)*100/F878</f>
        <v>100</v>
      </c>
      <c r="O878" s="2"/>
    </row>
    <row r="879" spans="1:15" hidden="1" x14ac:dyDescent="0.2">
      <c r="A879" t="s">
        <v>179</v>
      </c>
      <c r="B879" t="str">
        <f>RIGHT( A879, LEN(A879)-FIND("/p",A879))</f>
        <v>p66200/p66200-38.txt</v>
      </c>
      <c r="C879" t="str">
        <f>LEFT(B879,FIND("/",B879) -1 )</f>
        <v>p66200</v>
      </c>
      <c r="D879" t="s">
        <v>7</v>
      </c>
      <c r="E879">
        <v>8</v>
      </c>
      <c r="F879">
        <v>21</v>
      </c>
      <c r="G879">
        <v>16</v>
      </c>
      <c r="H879" t="s">
        <v>28</v>
      </c>
      <c r="I879">
        <v>57</v>
      </c>
      <c r="J879">
        <v>300.14511990547101</v>
      </c>
      <c r="K879" s="2"/>
      <c r="L879" s="2"/>
      <c r="M879" s="2"/>
      <c r="N879" s="2">
        <f>(F879-E879)*100/F879</f>
        <v>61.904761904761905</v>
      </c>
      <c r="O879" s="2"/>
    </row>
    <row r="880" spans="1:15" hidden="1" x14ac:dyDescent="0.2">
      <c r="A880" t="s">
        <v>180</v>
      </c>
      <c r="B880" t="str">
        <f>RIGHT( A880, LEN(A880)-FIND("/p",A880))</f>
        <v>p66200/p66200-39.txt</v>
      </c>
      <c r="C880" t="str">
        <f>LEFT(B880,FIND("/",B880) -1 )</f>
        <v>p66200</v>
      </c>
      <c r="D880" t="s">
        <v>7</v>
      </c>
      <c r="E880">
        <v>8</v>
      </c>
      <c r="F880">
        <v>8</v>
      </c>
      <c r="G880">
        <v>8</v>
      </c>
      <c r="H880" t="s">
        <v>2</v>
      </c>
      <c r="I880">
        <v>63</v>
      </c>
      <c r="J880">
        <v>74.341858863830495</v>
      </c>
      <c r="K880" s="2"/>
      <c r="L880" s="2"/>
      <c r="M880" s="2"/>
      <c r="N880" s="2">
        <f>(F880-E880)*100/F880</f>
        <v>0</v>
      </c>
      <c r="O880" s="2"/>
    </row>
    <row r="881" spans="1:15" hidden="1" x14ac:dyDescent="0.2">
      <c r="A881" t="s">
        <v>181</v>
      </c>
      <c r="B881" t="str">
        <f>RIGHT( A881, LEN(A881)-FIND("/p",A881))</f>
        <v>p66200/p66200-40.txt</v>
      </c>
      <c r="C881" t="str">
        <f>LEFT(B881,FIND("/",B881) -1 )</f>
        <v>p66200</v>
      </c>
      <c r="D881" t="s">
        <v>7</v>
      </c>
      <c r="E881">
        <v>8</v>
      </c>
      <c r="F881">
        <v>16</v>
      </c>
      <c r="G881">
        <v>11</v>
      </c>
      <c r="H881" t="s">
        <v>28</v>
      </c>
      <c r="I881">
        <v>62</v>
      </c>
      <c r="J881">
        <v>300.00534486770601</v>
      </c>
      <c r="K881" s="2"/>
      <c r="L881" s="2"/>
      <c r="M881" s="2"/>
      <c r="N881" s="2">
        <f>(F881-E881)*100/F881</f>
        <v>50</v>
      </c>
      <c r="O881" s="2"/>
    </row>
    <row r="882" spans="1:15" hidden="1" x14ac:dyDescent="0.2">
      <c r="A882" t="s">
        <v>148</v>
      </c>
      <c r="B882" t="str">
        <f>RIGHT( A882, LEN(A882)-FIND("/p",A882))</f>
        <v>p66200/p66200-31.txt</v>
      </c>
      <c r="C882" t="str">
        <f>LEFT(B882,FIND("/",B882) -1 )</f>
        <v>p66200</v>
      </c>
      <c r="D882" t="s">
        <v>3</v>
      </c>
      <c r="E882">
        <v>8</v>
      </c>
      <c r="F882">
        <v>8</v>
      </c>
      <c r="G882">
        <v>8</v>
      </c>
      <c r="H882" t="s">
        <v>2</v>
      </c>
      <c r="I882">
        <v>61</v>
      </c>
      <c r="J882">
        <v>69.728811025619507</v>
      </c>
      <c r="K882" s="2">
        <f>AVERAGE(J882:J891)</f>
        <v>196.11360571384392</v>
      </c>
      <c r="L882" s="2">
        <f>COUNTIF(H882:H891,"Optimal")</f>
        <v>5</v>
      </c>
      <c r="M882" s="2">
        <f>AVERAGE(N882:N891)</f>
        <v>43.876521082184226</v>
      </c>
      <c r="N882" s="2">
        <f>(F882-E882)*100/F882</f>
        <v>0</v>
      </c>
      <c r="O882" s="2"/>
    </row>
    <row r="883" spans="1:15" hidden="1" x14ac:dyDescent="0.2">
      <c r="A883" t="s">
        <v>149</v>
      </c>
      <c r="B883" t="str">
        <f>RIGHT( A883, LEN(A883)-FIND("/p",A883))</f>
        <v>p66200/p66200-32.txt</v>
      </c>
      <c r="C883" t="str">
        <f>LEFT(B883,FIND("/",B883) -1 )</f>
        <v>p66200</v>
      </c>
      <c r="D883" t="s">
        <v>3</v>
      </c>
      <c r="E883">
        <v>8</v>
      </c>
      <c r="F883">
        <v>63</v>
      </c>
      <c r="G883">
        <v>8</v>
      </c>
      <c r="H883" t="s">
        <v>28</v>
      </c>
      <c r="I883">
        <v>63</v>
      </c>
      <c r="J883">
        <v>300.00459909439002</v>
      </c>
      <c r="K883" s="2"/>
      <c r="L883" s="2"/>
      <c r="M883" s="2"/>
      <c r="N883" s="2">
        <f>(F883-E883)*100/F883</f>
        <v>87.301587301587304</v>
      </c>
      <c r="O883" s="2"/>
    </row>
    <row r="884" spans="1:15" hidden="1" x14ac:dyDescent="0.2">
      <c r="A884" t="s">
        <v>150</v>
      </c>
      <c r="B884" t="str">
        <f>RIGHT( A884, LEN(A884)-FIND("/p",A884))</f>
        <v>p66200/p66200-33.txt</v>
      </c>
      <c r="C884" t="str">
        <f>LEFT(B884,FIND("/",B884) -1 )</f>
        <v>p66200</v>
      </c>
      <c r="D884" t="s">
        <v>3</v>
      </c>
      <c r="E884">
        <v>8</v>
      </c>
      <c r="F884">
        <v>8</v>
      </c>
      <c r="G884">
        <v>8</v>
      </c>
      <c r="H884" t="s">
        <v>2</v>
      </c>
      <c r="I884">
        <v>60</v>
      </c>
      <c r="J884">
        <v>186.70756316184901</v>
      </c>
      <c r="K884" s="2"/>
      <c r="L884" s="2"/>
      <c r="M884" s="2"/>
      <c r="N884" s="2">
        <f>(F884-E884)*100/F884</f>
        <v>0</v>
      </c>
      <c r="O884" s="2"/>
    </row>
    <row r="885" spans="1:15" hidden="1" x14ac:dyDescent="0.2">
      <c r="A885" t="s">
        <v>151</v>
      </c>
      <c r="B885" t="str">
        <f>RIGHT( A885, LEN(A885)-FIND("/p",A885))</f>
        <v>p66200/p66200-34.txt</v>
      </c>
      <c r="C885" t="str">
        <f>LEFT(B885,FIND("/",B885) -1 )</f>
        <v>p66200</v>
      </c>
      <c r="D885" t="s">
        <v>3</v>
      </c>
      <c r="E885">
        <v>8</v>
      </c>
      <c r="F885">
        <v>70</v>
      </c>
      <c r="G885">
        <v>8</v>
      </c>
      <c r="H885" t="s">
        <v>28</v>
      </c>
      <c r="I885">
        <v>70</v>
      </c>
      <c r="J885">
        <v>300.00584101676901</v>
      </c>
      <c r="K885" s="2"/>
      <c r="L885" s="2"/>
      <c r="M885" s="2"/>
      <c r="N885" s="2">
        <f>(F885-E885)*100/F885</f>
        <v>88.571428571428569</v>
      </c>
      <c r="O885" s="2"/>
    </row>
    <row r="886" spans="1:15" hidden="1" x14ac:dyDescent="0.2">
      <c r="A886" t="s">
        <v>152</v>
      </c>
      <c r="B886" t="str">
        <f>RIGHT( A886, LEN(A886)-FIND("/p",A886))</f>
        <v>p66200/p66200-35.txt</v>
      </c>
      <c r="C886" t="str">
        <f>LEFT(B886,FIND("/",B886) -1 )</f>
        <v>p66200</v>
      </c>
      <c r="D886" t="s">
        <v>3</v>
      </c>
      <c r="E886">
        <v>8</v>
      </c>
      <c r="F886">
        <v>8</v>
      </c>
      <c r="G886">
        <v>8</v>
      </c>
      <c r="H886" t="s">
        <v>2</v>
      </c>
      <c r="I886">
        <v>70</v>
      </c>
      <c r="J886">
        <v>61.464020013809197</v>
      </c>
      <c r="K886" s="2"/>
      <c r="L886" s="2"/>
      <c r="M886" s="2"/>
      <c r="N886" s="2">
        <f>(F886-E886)*100/F886</f>
        <v>0</v>
      </c>
      <c r="O886" s="2"/>
    </row>
    <row r="887" spans="1:15" hidden="1" x14ac:dyDescent="0.2">
      <c r="A887" t="s">
        <v>153</v>
      </c>
      <c r="B887" t="str">
        <f>RIGHT( A887, LEN(A887)-FIND("/p",A887))</f>
        <v>p66200/p66200-36.txt</v>
      </c>
      <c r="C887" t="str">
        <f>LEFT(B887,FIND("/",B887) -1 )</f>
        <v>p66200</v>
      </c>
      <c r="D887" t="s">
        <v>3</v>
      </c>
      <c r="E887">
        <v>6</v>
      </c>
      <c r="F887">
        <v>59</v>
      </c>
      <c r="G887">
        <v>6</v>
      </c>
      <c r="H887" t="s">
        <v>28</v>
      </c>
      <c r="I887">
        <v>59</v>
      </c>
      <c r="J887">
        <v>300.00530791282603</v>
      </c>
      <c r="K887" s="2"/>
      <c r="L887" s="2"/>
      <c r="M887" s="2"/>
      <c r="N887" s="2">
        <f>(F887-E887)*100/F887</f>
        <v>89.830508474576277</v>
      </c>
      <c r="O887" s="2"/>
    </row>
    <row r="888" spans="1:15" hidden="1" x14ac:dyDescent="0.2">
      <c r="A888" t="s">
        <v>178</v>
      </c>
      <c r="B888" t="str">
        <f>RIGHT( A888, LEN(A888)-FIND("/p",A888))</f>
        <v>p66200/p66200-37.txt</v>
      </c>
      <c r="C888" t="str">
        <f>LEFT(B888,FIND("/",B888) -1 )</f>
        <v>p66200</v>
      </c>
      <c r="D888" t="s">
        <v>3</v>
      </c>
      <c r="E888">
        <v>8</v>
      </c>
      <c r="F888">
        <v>8</v>
      </c>
      <c r="G888">
        <v>8</v>
      </c>
      <c r="H888" t="s">
        <v>2</v>
      </c>
      <c r="I888">
        <v>64</v>
      </c>
      <c r="J888">
        <v>73.888463973998995</v>
      </c>
      <c r="K888" s="2"/>
      <c r="L888" s="2"/>
      <c r="M888" s="2"/>
      <c r="N888" s="2">
        <f>(F888-E888)*100/F888</f>
        <v>0</v>
      </c>
      <c r="O888" s="2"/>
    </row>
    <row r="889" spans="1:15" hidden="1" x14ac:dyDescent="0.2">
      <c r="A889" t="s">
        <v>179</v>
      </c>
      <c r="B889" t="str">
        <f>RIGHT( A889, LEN(A889)-FIND("/p",A889))</f>
        <v>p66200/p66200-38.txt</v>
      </c>
      <c r="C889" t="str">
        <f>LEFT(B889,FIND("/",B889) -1 )</f>
        <v>p66200</v>
      </c>
      <c r="D889" t="s">
        <v>3</v>
      </c>
      <c r="E889">
        <v>8</v>
      </c>
      <c r="F889">
        <v>57</v>
      </c>
      <c r="G889">
        <v>8</v>
      </c>
      <c r="H889" t="s">
        <v>28</v>
      </c>
      <c r="I889">
        <v>57</v>
      </c>
      <c r="J889">
        <v>300.00582218170098</v>
      </c>
      <c r="K889" s="2"/>
      <c r="L889" s="2"/>
      <c r="M889" s="2"/>
      <c r="N889" s="2">
        <f>(F889-E889)*100/F889</f>
        <v>85.964912280701753</v>
      </c>
      <c r="O889" s="2"/>
    </row>
    <row r="890" spans="1:15" hidden="1" x14ac:dyDescent="0.2">
      <c r="A890" t="s">
        <v>180</v>
      </c>
      <c r="B890" t="str">
        <f>RIGHT( A890, LEN(A890)-FIND("/p",A890))</f>
        <v>p66200/p66200-39.txt</v>
      </c>
      <c r="C890" t="str">
        <f>LEFT(B890,FIND("/",B890) -1 )</f>
        <v>p66200</v>
      </c>
      <c r="D890" t="s">
        <v>3</v>
      </c>
      <c r="E890">
        <v>8</v>
      </c>
      <c r="F890">
        <v>8</v>
      </c>
      <c r="G890">
        <v>8</v>
      </c>
      <c r="H890" t="s">
        <v>2</v>
      </c>
      <c r="I890">
        <v>63</v>
      </c>
      <c r="J890">
        <v>69.302471876144395</v>
      </c>
      <c r="K890" s="2"/>
      <c r="L890" s="2"/>
      <c r="M890" s="2"/>
      <c r="N890" s="2">
        <f>(F890-E890)*100/F890</f>
        <v>0</v>
      </c>
      <c r="O890" s="2"/>
    </row>
    <row r="891" spans="1:15" hidden="1" x14ac:dyDescent="0.2">
      <c r="A891" t="s">
        <v>181</v>
      </c>
      <c r="B891" t="str">
        <f>RIGHT( A891, LEN(A891)-FIND("/p",A891))</f>
        <v>p66200/p66200-40.txt</v>
      </c>
      <c r="C891" t="str">
        <f>LEFT(B891,FIND("/",B891) -1 )</f>
        <v>p66200</v>
      </c>
      <c r="D891" t="s">
        <v>3</v>
      </c>
      <c r="E891">
        <v>8</v>
      </c>
      <c r="F891">
        <v>62</v>
      </c>
      <c r="G891">
        <v>8</v>
      </c>
      <c r="H891" t="s">
        <v>28</v>
      </c>
      <c r="I891">
        <v>62</v>
      </c>
      <c r="J891">
        <v>300.023156881332</v>
      </c>
      <c r="K891" s="2"/>
      <c r="L891" s="2"/>
      <c r="M891" s="2"/>
      <c r="N891" s="2">
        <f>(F891-E891)*100/F891</f>
        <v>87.096774193548384</v>
      </c>
      <c r="O891" s="2"/>
    </row>
    <row r="892" spans="1:15" hidden="1" x14ac:dyDescent="0.2">
      <c r="A892" t="s">
        <v>148</v>
      </c>
      <c r="B892" t="str">
        <f>RIGHT( A892, LEN(A892)-FIND("/p",A892))</f>
        <v>p66200/p66200-31.txt</v>
      </c>
      <c r="C892" t="str">
        <f>LEFT(B892,FIND("/",B892) -1 )</f>
        <v>p66200</v>
      </c>
      <c r="D892" t="s">
        <v>1</v>
      </c>
      <c r="E892">
        <v>8</v>
      </c>
      <c r="F892">
        <v>8</v>
      </c>
      <c r="G892">
        <v>8</v>
      </c>
      <c r="H892" t="s">
        <v>2</v>
      </c>
      <c r="I892">
        <v>61</v>
      </c>
      <c r="J892">
        <v>10.7250671386718</v>
      </c>
      <c r="K892" s="2">
        <f>AVERAGE(J892:J901)</f>
        <v>237.46544160842859</v>
      </c>
      <c r="L892" s="2">
        <f>COUNTIF(H892:H901,"Optimal")</f>
        <v>3</v>
      </c>
      <c r="M892" s="2">
        <f>AVERAGE(N892:N901)</f>
        <v>16.253968253968246</v>
      </c>
      <c r="N892" s="2">
        <f>(F892-E892)*100/F892</f>
        <v>0</v>
      </c>
      <c r="O892" s="2"/>
    </row>
    <row r="893" spans="1:15" hidden="1" x14ac:dyDescent="0.2">
      <c r="A893" t="s">
        <v>149</v>
      </c>
      <c r="B893" t="str">
        <f>RIGHT( A893, LEN(A893)-FIND("/p",A893))</f>
        <v>p66200/p66200-32.txt</v>
      </c>
      <c r="C893" t="str">
        <f>LEFT(B893,FIND("/",B893) -1 )</f>
        <v>p66200</v>
      </c>
      <c r="D893" t="s">
        <v>1</v>
      </c>
      <c r="E893">
        <v>9</v>
      </c>
      <c r="F893">
        <v>14</v>
      </c>
      <c r="G893">
        <v>14</v>
      </c>
      <c r="H893" t="s">
        <v>28</v>
      </c>
      <c r="I893">
        <v>68</v>
      </c>
      <c r="J893">
        <v>300.03395009040798</v>
      </c>
      <c r="K893" s="2"/>
      <c r="L893" s="2"/>
      <c r="M893" s="2"/>
      <c r="N893" s="2">
        <f>(F893-E893)*100/F893</f>
        <v>35.714285714285715</v>
      </c>
      <c r="O893" s="2"/>
    </row>
    <row r="894" spans="1:15" hidden="1" x14ac:dyDescent="0.2">
      <c r="A894" t="s">
        <v>150</v>
      </c>
      <c r="B894" t="str">
        <f>RIGHT( A894, LEN(A894)-FIND("/p",A894))</f>
        <v>p66200/p66200-33.txt</v>
      </c>
      <c r="C894" t="str">
        <f>LEFT(B894,FIND("/",B894) -1 )</f>
        <v>p66200</v>
      </c>
      <c r="D894" t="s">
        <v>1</v>
      </c>
      <c r="E894">
        <v>8</v>
      </c>
      <c r="F894">
        <v>10</v>
      </c>
      <c r="G894">
        <v>10</v>
      </c>
      <c r="H894" t="s">
        <v>28</v>
      </c>
      <c r="I894">
        <v>60</v>
      </c>
      <c r="J894">
        <v>300.03503394126801</v>
      </c>
      <c r="K894" s="2"/>
      <c r="L894" s="2"/>
      <c r="M894" s="2"/>
      <c r="N894" s="2">
        <f>(F894-E894)*100/F894</f>
        <v>20</v>
      </c>
      <c r="O894" s="2"/>
    </row>
    <row r="895" spans="1:15" hidden="1" x14ac:dyDescent="0.2">
      <c r="A895" t="s">
        <v>151</v>
      </c>
      <c r="B895" t="str">
        <f>RIGHT( A895, LEN(A895)-FIND("/p",A895))</f>
        <v>p66200/p66200-34.txt</v>
      </c>
      <c r="C895" t="str">
        <f>LEFT(B895,FIND("/",B895) -1 )</f>
        <v>p66200</v>
      </c>
      <c r="D895" t="s">
        <v>1</v>
      </c>
      <c r="E895">
        <v>9.0000000000000107</v>
      </c>
      <c r="F895">
        <v>14</v>
      </c>
      <c r="G895">
        <v>14</v>
      </c>
      <c r="H895" t="s">
        <v>28</v>
      </c>
      <c r="I895">
        <v>67</v>
      </c>
      <c r="J895">
        <v>300.03464293479902</v>
      </c>
      <c r="K895" s="2"/>
      <c r="L895" s="2"/>
      <c r="M895" s="2"/>
      <c r="N895" s="2">
        <f>(F895-E895)*100/F895</f>
        <v>35.714285714285637</v>
      </c>
      <c r="O895" s="2"/>
    </row>
    <row r="896" spans="1:15" hidden="1" x14ac:dyDescent="0.2">
      <c r="A896" t="s">
        <v>152</v>
      </c>
      <c r="B896" t="str">
        <f>RIGHT( A896, LEN(A896)-FIND("/p",A896))</f>
        <v>p66200/p66200-35.txt</v>
      </c>
      <c r="C896" t="str">
        <f>LEFT(B896,FIND("/",B896) -1 )</f>
        <v>p66200</v>
      </c>
      <c r="D896" t="s">
        <v>1</v>
      </c>
      <c r="E896">
        <v>8</v>
      </c>
      <c r="F896">
        <v>10</v>
      </c>
      <c r="G896">
        <v>10</v>
      </c>
      <c r="H896" t="s">
        <v>28</v>
      </c>
      <c r="I896">
        <v>62</v>
      </c>
      <c r="J896">
        <v>300.03362488746598</v>
      </c>
      <c r="K896" s="2"/>
      <c r="L896" s="2"/>
      <c r="M896" s="2"/>
      <c r="N896" s="2">
        <f>(F896-E896)*100/F896</f>
        <v>20</v>
      </c>
      <c r="O896" s="2"/>
    </row>
    <row r="897" spans="1:35" hidden="1" x14ac:dyDescent="0.2">
      <c r="A897" t="s">
        <v>153</v>
      </c>
      <c r="B897" t="str">
        <f>RIGHT( A897, LEN(A897)-FIND("/p",A897))</f>
        <v>p66200/p66200-36.txt</v>
      </c>
      <c r="C897" t="str">
        <f>LEFT(B897,FIND("/",B897) -1 )</f>
        <v>p66200</v>
      </c>
      <c r="D897" t="s">
        <v>1</v>
      </c>
      <c r="E897">
        <v>8</v>
      </c>
      <c r="F897">
        <v>10</v>
      </c>
      <c r="G897">
        <v>10</v>
      </c>
      <c r="H897" t="s">
        <v>28</v>
      </c>
      <c r="I897">
        <v>59</v>
      </c>
      <c r="J897">
        <v>300.03602313995299</v>
      </c>
      <c r="K897" s="2"/>
      <c r="L897" s="2"/>
      <c r="M897" s="2"/>
      <c r="N897" s="2">
        <f>(F897-E897)*100/F897</f>
        <v>20</v>
      </c>
      <c r="O897" s="2"/>
    </row>
    <row r="898" spans="1:35" hidden="1" x14ac:dyDescent="0.2">
      <c r="A898" t="s">
        <v>178</v>
      </c>
      <c r="B898" t="str">
        <f>RIGHT( A898, LEN(A898)-FIND("/p",A898))</f>
        <v>p66200/p66200-37.txt</v>
      </c>
      <c r="C898" t="str">
        <f>LEFT(B898,FIND("/",B898) -1 )</f>
        <v>p66200</v>
      </c>
      <c r="D898" t="s">
        <v>1</v>
      </c>
      <c r="E898">
        <v>8</v>
      </c>
      <c r="F898">
        <v>8</v>
      </c>
      <c r="G898">
        <v>8</v>
      </c>
      <c r="H898" t="s">
        <v>2</v>
      </c>
      <c r="I898">
        <v>64</v>
      </c>
      <c r="J898">
        <v>47.934828996658297</v>
      </c>
      <c r="K898" s="2"/>
      <c r="L898" s="2"/>
      <c r="M898" s="2"/>
      <c r="N898" s="2">
        <f>(F898-E898)*100/F898</f>
        <v>0</v>
      </c>
      <c r="O898" s="2"/>
    </row>
    <row r="899" spans="1:35" hidden="1" x14ac:dyDescent="0.2">
      <c r="A899" t="s">
        <v>179</v>
      </c>
      <c r="B899" t="str">
        <f>RIGHT( A899, LEN(A899)-FIND("/p",A899))</f>
        <v>p66200/p66200-38.txt</v>
      </c>
      <c r="C899" t="str">
        <f>LEFT(B899,FIND("/",B899) -1 )</f>
        <v>p66200</v>
      </c>
      <c r="D899" t="s">
        <v>1</v>
      </c>
      <c r="E899">
        <v>8</v>
      </c>
      <c r="F899">
        <v>10</v>
      </c>
      <c r="G899">
        <v>10</v>
      </c>
      <c r="H899" t="s">
        <v>28</v>
      </c>
      <c r="I899">
        <v>57</v>
      </c>
      <c r="J899">
        <v>300.03506183624199</v>
      </c>
      <c r="K899" s="2"/>
      <c r="L899" s="2"/>
      <c r="M899" s="2"/>
      <c r="N899" s="2">
        <f>(F899-E899)*100/F899</f>
        <v>20</v>
      </c>
      <c r="O899" s="2"/>
    </row>
    <row r="900" spans="1:35" hidden="1" x14ac:dyDescent="0.2">
      <c r="A900" t="s">
        <v>180</v>
      </c>
      <c r="B900" t="str">
        <f>RIGHT( A900, LEN(A900)-FIND("/p",A900))</f>
        <v>p66200/p66200-39.txt</v>
      </c>
      <c r="C900" t="str">
        <f>LEFT(B900,FIND("/",B900) -1 )</f>
        <v>p66200</v>
      </c>
      <c r="D900" t="s">
        <v>1</v>
      </c>
      <c r="E900">
        <v>8</v>
      </c>
      <c r="F900">
        <v>8</v>
      </c>
      <c r="G900">
        <v>8</v>
      </c>
      <c r="H900" t="s">
        <v>2</v>
      </c>
      <c r="I900">
        <v>61</v>
      </c>
      <c r="J900">
        <v>215.75043606758101</v>
      </c>
      <c r="K900" s="2"/>
      <c r="L900" s="2"/>
      <c r="M900" s="2"/>
      <c r="N900" s="2">
        <f>(F900-E900)*100/F900</f>
        <v>0</v>
      </c>
      <c r="O900" s="2"/>
    </row>
    <row r="901" spans="1:35" hidden="1" x14ac:dyDescent="0.2">
      <c r="A901" t="s">
        <v>181</v>
      </c>
      <c r="B901" t="str">
        <f>RIGHT( A901, LEN(A901)-FIND("/p",A901))</f>
        <v>p66200/p66200-40.txt</v>
      </c>
      <c r="C901" t="str">
        <f>LEFT(B901,FIND("/",B901) -1 )</f>
        <v>p66200</v>
      </c>
      <c r="D901" t="s">
        <v>1</v>
      </c>
      <c r="E901">
        <v>8</v>
      </c>
      <c r="F901">
        <v>9</v>
      </c>
      <c r="G901">
        <v>9</v>
      </c>
      <c r="H901" t="s">
        <v>28</v>
      </c>
      <c r="I901">
        <v>62</v>
      </c>
      <c r="J901">
        <v>300.03574705123901</v>
      </c>
      <c r="K901" s="2"/>
      <c r="L901" s="2"/>
      <c r="M901" s="2"/>
      <c r="N901" s="2">
        <f>(F901-E901)*100/F901</f>
        <v>11.111111111111111</v>
      </c>
      <c r="O901" s="2"/>
    </row>
    <row r="902" spans="1:35" hidden="1" x14ac:dyDescent="0.2">
      <c r="A902" t="s">
        <v>154</v>
      </c>
      <c r="B902" t="str">
        <f>RIGHT( A902, LEN(A902)-FIND("/p",A902))</f>
        <v>p80200/p80200-31.txt</v>
      </c>
      <c r="C902" t="str">
        <f>LEFT(B902,FIND("/",B902) -1 )</f>
        <v>p80200</v>
      </c>
      <c r="D902" t="s">
        <v>4</v>
      </c>
      <c r="E902">
        <v>0</v>
      </c>
      <c r="F902">
        <v>32</v>
      </c>
      <c r="G902">
        <v>16</v>
      </c>
      <c r="H902" t="s">
        <v>28</v>
      </c>
      <c r="I902">
        <v>64</v>
      </c>
      <c r="J902">
        <v>300.199476003646</v>
      </c>
      <c r="K902" s="2">
        <f>AVERAGE(J902:J911)</f>
        <v>283.42514340877472</v>
      </c>
      <c r="L902" s="2">
        <f>COUNTIF(H902:H911,"Optimal")</f>
        <v>1</v>
      </c>
      <c r="M902" s="2">
        <f>AVERAGE(N902:N911)</f>
        <v>90</v>
      </c>
      <c r="N902" s="2">
        <f>(F902-E902)*100/F902</f>
        <v>100</v>
      </c>
      <c r="O902" s="2" t="str">
        <f t="shared" ref="O902:O933" si="14">C902</f>
        <v>p80200</v>
      </c>
      <c r="P902" s="2" t="str">
        <f xml:space="preserve"> $L952&amp;"/10"</f>
        <v>3/10</v>
      </c>
      <c r="Q902" t="str">
        <f>$L942&amp;"/10"</f>
        <v>5/10</v>
      </c>
      <c r="R902" t="str">
        <f>$L902&amp;"/10"</f>
        <v>1/10</v>
      </c>
      <c r="S902" t="str">
        <f>$L912&amp;"/10"</f>
        <v>2/10</v>
      </c>
      <c r="T902" t="str">
        <f>$L922&amp;"/10"</f>
        <v>0/10</v>
      </c>
      <c r="U902" t="str">
        <f>$L932&amp;"/10"</f>
        <v>2/10</v>
      </c>
      <c r="W902" s="2">
        <f xml:space="preserve"> $M952</f>
        <v>15.55205905205897</v>
      </c>
      <c r="X902" s="2">
        <f>$M942</f>
        <v>44.468478266806486</v>
      </c>
      <c r="Y902" s="2">
        <f>$M902</f>
        <v>90</v>
      </c>
      <c r="Z902" s="2">
        <f>$M912</f>
        <v>69.670055288032813</v>
      </c>
      <c r="AA902" s="2">
        <f>$M922</f>
        <v>97.5</v>
      </c>
      <c r="AB902" s="2">
        <f>$M932</f>
        <v>68.773946360153246</v>
      </c>
      <c r="AD902" s="2">
        <f xml:space="preserve"> $K952</f>
        <v>223.09028720855667</v>
      </c>
      <c r="AE902" s="2">
        <f>$K942</f>
        <v>202.00872950553847</v>
      </c>
      <c r="AF902" s="2">
        <f>$K902</f>
        <v>283.42514340877472</v>
      </c>
      <c r="AG902" s="2">
        <f>$K912</f>
        <v>246.40172002315495</v>
      </c>
      <c r="AH902" s="2">
        <f>$K922</f>
        <v>300.06365685462913</v>
      </c>
      <c r="AI902" s="2">
        <f>$K932</f>
        <v>247.00388588905275</v>
      </c>
    </row>
    <row r="903" spans="1:35" hidden="1" x14ac:dyDescent="0.2">
      <c r="A903" t="s">
        <v>155</v>
      </c>
      <c r="B903" t="str">
        <f>RIGHT( A903, LEN(A903)-FIND("/p",A903))</f>
        <v>p80200/p80200-32.txt</v>
      </c>
      <c r="C903" t="str">
        <f>LEFT(B903,FIND("/",B903) -1 )</f>
        <v>p80200</v>
      </c>
      <c r="D903" t="s">
        <v>4</v>
      </c>
      <c r="E903">
        <v>0</v>
      </c>
      <c r="F903">
        <v>44</v>
      </c>
      <c r="G903">
        <v>22</v>
      </c>
      <c r="H903" t="s">
        <v>28</v>
      </c>
      <c r="I903">
        <v>88</v>
      </c>
      <c r="J903">
        <v>300.01592993736199</v>
      </c>
      <c r="K903" s="2"/>
      <c r="L903" s="2"/>
      <c r="M903" s="2"/>
      <c r="N903" s="2">
        <f>(F903-E903)*100/F903</f>
        <v>100</v>
      </c>
      <c r="O903" s="2"/>
    </row>
    <row r="904" spans="1:35" hidden="1" x14ac:dyDescent="0.2">
      <c r="A904" t="s">
        <v>156</v>
      </c>
      <c r="B904" t="str">
        <f>RIGHT( A904, LEN(A904)-FIND("/p",A904))</f>
        <v>p80200/p80200-33.txt</v>
      </c>
      <c r="C904" t="str">
        <f>LEFT(B904,FIND("/",B904) -1 )</f>
        <v>p80200</v>
      </c>
      <c r="D904" t="s">
        <v>4</v>
      </c>
      <c r="E904">
        <v>0</v>
      </c>
      <c r="F904">
        <v>28</v>
      </c>
      <c r="G904">
        <v>14</v>
      </c>
      <c r="H904" t="s">
        <v>28</v>
      </c>
      <c r="I904">
        <v>57</v>
      </c>
      <c r="J904">
        <v>300.008661985397</v>
      </c>
      <c r="K904" s="2"/>
      <c r="L904" s="2"/>
      <c r="M904" s="2"/>
      <c r="N904" s="2">
        <f>(F904-E904)*100/F904</f>
        <v>100</v>
      </c>
      <c r="O904" s="2"/>
    </row>
    <row r="905" spans="1:35" hidden="1" x14ac:dyDescent="0.2">
      <c r="A905" t="s">
        <v>157</v>
      </c>
      <c r="B905" t="str">
        <f>RIGHT( A905, LEN(A905)-FIND("/p",A905))</f>
        <v>p80200/p80200-34.txt</v>
      </c>
      <c r="C905" t="str">
        <f>LEFT(B905,FIND("/",B905) -1 )</f>
        <v>p80200</v>
      </c>
      <c r="D905" t="s">
        <v>4</v>
      </c>
      <c r="E905">
        <v>0</v>
      </c>
      <c r="F905">
        <v>44</v>
      </c>
      <c r="G905">
        <v>22</v>
      </c>
      <c r="H905" t="s">
        <v>28</v>
      </c>
      <c r="I905">
        <v>89</v>
      </c>
      <c r="J905">
        <v>300.016543865203</v>
      </c>
      <c r="K905" s="2"/>
      <c r="L905" s="2"/>
      <c r="M905" s="2"/>
      <c r="N905" s="2">
        <f>(F905-E905)*100/F905</f>
        <v>100</v>
      </c>
      <c r="O905" s="2"/>
    </row>
    <row r="906" spans="1:35" hidden="1" x14ac:dyDescent="0.2">
      <c r="A906" t="s">
        <v>158</v>
      </c>
      <c r="B906" t="str">
        <f>RIGHT( A906, LEN(A906)-FIND("/p",A906))</f>
        <v>p80200/p80200-35.txt</v>
      </c>
      <c r="C906" t="str">
        <f>LEFT(B906,FIND("/",B906) -1 )</f>
        <v>p80200</v>
      </c>
      <c r="D906" t="s">
        <v>4</v>
      </c>
      <c r="E906">
        <v>0</v>
      </c>
      <c r="F906">
        <v>16</v>
      </c>
      <c r="G906">
        <v>8</v>
      </c>
      <c r="H906" t="s">
        <v>28</v>
      </c>
      <c r="I906">
        <v>64</v>
      </c>
      <c r="J906">
        <v>300.01750111579798</v>
      </c>
      <c r="K906" s="2"/>
      <c r="L906" s="2"/>
      <c r="M906" s="2"/>
      <c r="N906" s="2">
        <f>(F906-E906)*100/F906</f>
        <v>100</v>
      </c>
      <c r="O906" s="2"/>
    </row>
    <row r="907" spans="1:35" hidden="1" x14ac:dyDescent="0.2">
      <c r="A907" t="s">
        <v>159</v>
      </c>
      <c r="B907" t="str">
        <f>RIGHT( A907, LEN(A907)-FIND("/p",A907))</f>
        <v>p80200/p80200-36.txt</v>
      </c>
      <c r="C907" t="str">
        <f>LEFT(B907,FIND("/",B907) -1 )</f>
        <v>p80200</v>
      </c>
      <c r="D907" t="s">
        <v>4</v>
      </c>
      <c r="E907">
        <v>0</v>
      </c>
      <c r="F907">
        <v>28</v>
      </c>
      <c r="G907">
        <v>14</v>
      </c>
      <c r="H907" t="s">
        <v>28</v>
      </c>
      <c r="I907">
        <v>56</v>
      </c>
      <c r="J907">
        <v>300.01054000854401</v>
      </c>
      <c r="K907" s="2"/>
      <c r="L907" s="2"/>
      <c r="M907" s="2"/>
      <c r="N907" s="2">
        <f>(F907-E907)*100/F907</f>
        <v>100</v>
      </c>
      <c r="O907" s="2"/>
    </row>
    <row r="908" spans="1:35" hidden="1" x14ac:dyDescent="0.2">
      <c r="A908" t="s">
        <v>160</v>
      </c>
      <c r="B908" t="str">
        <f>RIGHT( A908, LEN(A908)-FIND("/p",A908))</f>
        <v>p80200/p80200-37.txt</v>
      </c>
      <c r="C908" t="str">
        <f>LEFT(B908,FIND("/",B908) -1 )</f>
        <v>p80200</v>
      </c>
      <c r="D908" t="s">
        <v>4</v>
      </c>
      <c r="E908">
        <v>0</v>
      </c>
      <c r="F908">
        <v>31</v>
      </c>
      <c r="G908">
        <v>15</v>
      </c>
      <c r="H908" t="s">
        <v>28</v>
      </c>
      <c r="I908">
        <v>63</v>
      </c>
      <c r="J908">
        <v>300.19258213043202</v>
      </c>
      <c r="K908" s="2"/>
      <c r="L908" s="2"/>
      <c r="M908" s="2"/>
      <c r="N908" s="2">
        <f>(F908-E908)*100/F908</f>
        <v>100</v>
      </c>
      <c r="O908" s="2"/>
    </row>
    <row r="909" spans="1:35" hidden="1" x14ac:dyDescent="0.2">
      <c r="A909" t="s">
        <v>161</v>
      </c>
      <c r="B909" t="str">
        <f>RIGHT( A909, LEN(A909)-FIND("/p",A909))</f>
        <v>p80200/p80200-38.txt</v>
      </c>
      <c r="C909" t="str">
        <f>LEFT(B909,FIND("/",B909) -1 )</f>
        <v>p80200</v>
      </c>
      <c r="D909" t="s">
        <v>4</v>
      </c>
      <c r="E909">
        <v>8</v>
      </c>
      <c r="F909">
        <v>8</v>
      </c>
      <c r="G909">
        <v>8</v>
      </c>
      <c r="H909" t="s">
        <v>2</v>
      </c>
      <c r="I909">
        <v>70</v>
      </c>
      <c r="J909">
        <v>133.761857032775</v>
      </c>
      <c r="K909" s="2"/>
      <c r="L909" s="2"/>
      <c r="M909" s="2"/>
      <c r="N909" s="2">
        <f>(F909-E909)*100/F909</f>
        <v>0</v>
      </c>
      <c r="O909" s="2"/>
    </row>
    <row r="910" spans="1:35" hidden="1" x14ac:dyDescent="0.2">
      <c r="A910" t="s">
        <v>162</v>
      </c>
      <c r="B910" t="str">
        <f>RIGHT( A910, LEN(A910)-FIND("/p",A910))</f>
        <v>p80200/p80200-39.txt</v>
      </c>
      <c r="C910" t="str">
        <f>LEFT(B910,FIND("/",B910) -1 )</f>
        <v>p80200</v>
      </c>
      <c r="D910" t="s">
        <v>4</v>
      </c>
      <c r="E910">
        <v>0</v>
      </c>
      <c r="F910">
        <v>32</v>
      </c>
      <c r="G910">
        <v>16</v>
      </c>
      <c r="H910" t="s">
        <v>28</v>
      </c>
      <c r="I910">
        <v>64</v>
      </c>
      <c r="J910">
        <v>300.02035713195801</v>
      </c>
      <c r="K910" s="2"/>
      <c r="L910" s="2"/>
      <c r="M910" s="2"/>
      <c r="N910" s="2">
        <f>(F910-E910)*100/F910</f>
        <v>100</v>
      </c>
      <c r="O910" s="2"/>
    </row>
    <row r="911" spans="1:35" hidden="1" x14ac:dyDescent="0.2">
      <c r="A911" t="s">
        <v>163</v>
      </c>
      <c r="B911" t="str">
        <f>RIGHT( A911, LEN(A911)-FIND("/p",A911))</f>
        <v>p80200/p80200-40.txt</v>
      </c>
      <c r="C911" t="str">
        <f>LEFT(B911,FIND("/",B911) -1 )</f>
        <v>p80200</v>
      </c>
      <c r="D911" t="s">
        <v>4</v>
      </c>
      <c r="E911">
        <v>0</v>
      </c>
      <c r="F911">
        <v>27</v>
      </c>
      <c r="G911">
        <v>13</v>
      </c>
      <c r="H911" t="s">
        <v>28</v>
      </c>
      <c r="I911">
        <v>55</v>
      </c>
      <c r="J911">
        <v>300.00798487663201</v>
      </c>
      <c r="K911" s="2"/>
      <c r="L911" s="2"/>
      <c r="M911" s="2"/>
      <c r="N911" s="2">
        <f>(F911-E911)*100/F911</f>
        <v>100</v>
      </c>
      <c r="O911" s="2"/>
    </row>
    <row r="912" spans="1:35" hidden="1" x14ac:dyDescent="0.2">
      <c r="A912" t="s">
        <v>154</v>
      </c>
      <c r="B912" t="str">
        <f>RIGHT( A912, LEN(A912)-FIND("/p",A912))</f>
        <v>p80200/p80200-31.txt</v>
      </c>
      <c r="C912" t="str">
        <f>LEFT(B912,FIND("/",B912) -1 )</f>
        <v>p80200</v>
      </c>
      <c r="D912" t="s">
        <v>5</v>
      </c>
      <c r="E912">
        <v>8</v>
      </c>
      <c r="F912">
        <v>8</v>
      </c>
      <c r="G912">
        <v>8</v>
      </c>
      <c r="H912" t="s">
        <v>2</v>
      </c>
      <c r="I912">
        <v>63</v>
      </c>
      <c r="J912">
        <v>29.372183084487901</v>
      </c>
      <c r="K912" s="2">
        <f>AVERAGE(J912:J921)</f>
        <v>246.40172002315495</v>
      </c>
      <c r="L912" s="2">
        <f>COUNTIF(H912:H921,"Optimal")</f>
        <v>2</v>
      </c>
      <c r="M912" s="2">
        <f>AVERAGE(N912:N921)</f>
        <v>69.670055288032813</v>
      </c>
      <c r="N912" s="2">
        <f>(F912-E912)*100/F912</f>
        <v>0</v>
      </c>
      <c r="O912" s="2"/>
    </row>
    <row r="913" spans="1:15" hidden="1" x14ac:dyDescent="0.2">
      <c r="A913" t="s">
        <v>155</v>
      </c>
      <c r="B913" t="str">
        <f>RIGHT( A913, LEN(A913)-FIND("/p",A913))</f>
        <v>p80200/p80200-32.txt</v>
      </c>
      <c r="C913" t="str">
        <f>LEFT(B913,FIND("/",B913) -1 )</f>
        <v>p80200</v>
      </c>
      <c r="D913" t="s">
        <v>5</v>
      </c>
      <c r="E913">
        <v>0</v>
      </c>
      <c r="F913">
        <v>88</v>
      </c>
      <c r="G913">
        <v>10</v>
      </c>
      <c r="H913" t="s">
        <v>28</v>
      </c>
      <c r="I913">
        <v>88</v>
      </c>
      <c r="J913">
        <v>300.01366710662802</v>
      </c>
      <c r="K913" s="2"/>
      <c r="L913" s="2"/>
      <c r="M913" s="2"/>
      <c r="N913" s="2">
        <f>(F913-E913)*100/F913</f>
        <v>100</v>
      </c>
      <c r="O913" s="2"/>
    </row>
    <row r="914" spans="1:15" hidden="1" x14ac:dyDescent="0.2">
      <c r="A914" t="s">
        <v>156</v>
      </c>
      <c r="B914" t="str">
        <f>RIGHT( A914, LEN(A914)-FIND("/p",A914))</f>
        <v>p80200/p80200-33.txt</v>
      </c>
      <c r="C914" t="str">
        <f>LEFT(B914,FIND("/",B914) -1 )</f>
        <v>p80200</v>
      </c>
      <c r="D914" t="s">
        <v>5</v>
      </c>
      <c r="E914">
        <v>0</v>
      </c>
      <c r="F914">
        <v>57</v>
      </c>
      <c r="G914">
        <v>8</v>
      </c>
      <c r="H914" t="s">
        <v>28</v>
      </c>
      <c r="I914">
        <v>57</v>
      </c>
      <c r="J914">
        <v>300.00491499900801</v>
      </c>
      <c r="K914" s="2"/>
      <c r="L914" s="2"/>
      <c r="M914" s="2"/>
      <c r="N914" s="2">
        <f>(F914-E914)*100/F914</f>
        <v>100</v>
      </c>
      <c r="O914" s="2"/>
    </row>
    <row r="915" spans="1:15" hidden="1" x14ac:dyDescent="0.2">
      <c r="A915" t="s">
        <v>157</v>
      </c>
      <c r="B915" t="str">
        <f>RIGHT( A915, LEN(A915)-FIND("/p",A915))</f>
        <v>p80200/p80200-34.txt</v>
      </c>
      <c r="C915" t="str">
        <f>LEFT(B915,FIND("/",B915) -1 )</f>
        <v>p80200</v>
      </c>
      <c r="D915" t="s">
        <v>5</v>
      </c>
      <c r="E915">
        <v>10</v>
      </c>
      <c r="F915">
        <v>89</v>
      </c>
      <c r="G915">
        <v>20</v>
      </c>
      <c r="H915" t="s">
        <v>28</v>
      </c>
      <c r="I915">
        <v>89</v>
      </c>
      <c r="J915">
        <v>300.01343703269902</v>
      </c>
      <c r="K915" s="2"/>
      <c r="L915" s="2"/>
      <c r="M915" s="2"/>
      <c r="N915" s="2">
        <f>(F915-E915)*100/F915</f>
        <v>88.764044943820224</v>
      </c>
      <c r="O915" s="2"/>
    </row>
    <row r="916" spans="1:15" hidden="1" x14ac:dyDescent="0.2">
      <c r="A916" t="s">
        <v>158</v>
      </c>
      <c r="B916" t="str">
        <f>RIGHT( A916, LEN(A916)-FIND("/p",A916))</f>
        <v>p80200/p80200-35.txt</v>
      </c>
      <c r="C916" t="str">
        <f>LEFT(B916,FIND("/",B916) -1 )</f>
        <v>p80200</v>
      </c>
      <c r="D916" t="s">
        <v>5</v>
      </c>
      <c r="E916">
        <v>0</v>
      </c>
      <c r="F916">
        <v>64</v>
      </c>
      <c r="G916">
        <v>8</v>
      </c>
      <c r="H916" t="s">
        <v>28</v>
      </c>
      <c r="I916">
        <v>64</v>
      </c>
      <c r="J916">
        <v>300.00519585609402</v>
      </c>
      <c r="K916" s="2"/>
      <c r="L916" s="2"/>
      <c r="M916" s="2"/>
      <c r="N916" s="2">
        <f>(F916-E916)*100/F916</f>
        <v>100</v>
      </c>
      <c r="O916" s="2"/>
    </row>
    <row r="917" spans="1:15" hidden="1" x14ac:dyDescent="0.2">
      <c r="A917" t="s">
        <v>159</v>
      </c>
      <c r="B917" t="str">
        <f>RIGHT( A917, LEN(A917)-FIND("/p",A917))</f>
        <v>p80200/p80200-36.txt</v>
      </c>
      <c r="C917" t="str">
        <f>LEFT(B917,FIND("/",B917) -1 )</f>
        <v>p80200</v>
      </c>
      <c r="D917" t="s">
        <v>5</v>
      </c>
      <c r="E917">
        <v>8</v>
      </c>
      <c r="F917">
        <v>56</v>
      </c>
      <c r="G917">
        <v>16</v>
      </c>
      <c r="H917" t="s">
        <v>28</v>
      </c>
      <c r="I917">
        <v>56</v>
      </c>
      <c r="J917">
        <v>300.023242950439</v>
      </c>
      <c r="K917" s="2"/>
      <c r="L917" s="2"/>
      <c r="M917" s="2"/>
      <c r="N917" s="2">
        <f>(F917-E917)*100/F917</f>
        <v>85.714285714285708</v>
      </c>
      <c r="O917" s="2"/>
    </row>
    <row r="918" spans="1:15" hidden="1" x14ac:dyDescent="0.2">
      <c r="A918" t="s">
        <v>160</v>
      </c>
      <c r="B918" t="str">
        <f>RIGHT( A918, LEN(A918)-FIND("/p",A918))</f>
        <v>p80200/p80200-37.txt</v>
      </c>
      <c r="C918" t="str">
        <f>LEFT(B918,FIND("/",B918) -1 )</f>
        <v>p80200</v>
      </c>
      <c r="D918" t="s">
        <v>5</v>
      </c>
      <c r="E918">
        <v>8</v>
      </c>
      <c r="F918">
        <v>8</v>
      </c>
      <c r="G918">
        <v>8</v>
      </c>
      <c r="H918" t="s">
        <v>2</v>
      </c>
      <c r="I918">
        <v>63</v>
      </c>
      <c r="J918">
        <v>34.567354202270501</v>
      </c>
      <c r="K918" s="2"/>
      <c r="L918" s="2"/>
      <c r="M918" s="2"/>
      <c r="N918" s="2">
        <f>(F918-E918)*100/F918</f>
        <v>0</v>
      </c>
      <c r="O918" s="2"/>
    </row>
    <row r="919" spans="1:15" hidden="1" x14ac:dyDescent="0.2">
      <c r="A919" t="s">
        <v>161</v>
      </c>
      <c r="B919" t="str">
        <f>RIGHT( A919, LEN(A919)-FIND("/p",A919))</f>
        <v>p80200/p80200-38.txt</v>
      </c>
      <c r="C919" t="str">
        <f>LEFT(B919,FIND("/",B919) -1 )</f>
        <v>p80200</v>
      </c>
      <c r="D919" t="s">
        <v>5</v>
      </c>
      <c r="E919">
        <v>0</v>
      </c>
      <c r="F919">
        <v>72</v>
      </c>
      <c r="G919">
        <v>9</v>
      </c>
      <c r="H919" t="s">
        <v>28</v>
      </c>
      <c r="I919">
        <v>72</v>
      </c>
      <c r="J919">
        <v>300.00607991218499</v>
      </c>
      <c r="K919" s="2"/>
      <c r="L919" s="2"/>
      <c r="M919" s="2"/>
      <c r="N919" s="2">
        <f>(F919-E919)*100/F919</f>
        <v>100</v>
      </c>
      <c r="O919" s="2"/>
    </row>
    <row r="920" spans="1:15" hidden="1" x14ac:dyDescent="0.2">
      <c r="A920" t="s">
        <v>162</v>
      </c>
      <c r="B920" t="str">
        <f>RIGHT( A920, LEN(A920)-FIND("/p",A920))</f>
        <v>p80200/p80200-39.txt</v>
      </c>
      <c r="C920" t="str">
        <f>LEFT(B920,FIND("/",B920) -1 )</f>
        <v>p80200</v>
      </c>
      <c r="D920" t="s">
        <v>5</v>
      </c>
      <c r="E920">
        <v>7</v>
      </c>
      <c r="F920">
        <v>9</v>
      </c>
      <c r="G920">
        <v>8</v>
      </c>
      <c r="H920" t="s">
        <v>28</v>
      </c>
      <c r="I920">
        <v>73</v>
      </c>
      <c r="J920">
        <v>300.006098985672</v>
      </c>
      <c r="K920" s="2"/>
      <c r="L920" s="2"/>
      <c r="M920" s="2"/>
      <c r="N920" s="2">
        <f>(F920-E920)*100/F920</f>
        <v>22.222222222222221</v>
      </c>
      <c r="O920" s="2"/>
    </row>
    <row r="921" spans="1:15" hidden="1" x14ac:dyDescent="0.2">
      <c r="A921" t="s">
        <v>163</v>
      </c>
      <c r="B921" t="str">
        <f>RIGHT( A921, LEN(A921)-FIND("/p",A921))</f>
        <v>p80200/p80200-40.txt</v>
      </c>
      <c r="C921" t="str">
        <f>LEFT(B921,FIND("/",B921) -1 )</f>
        <v>p80200</v>
      </c>
      <c r="D921" t="s">
        <v>5</v>
      </c>
      <c r="E921">
        <v>0</v>
      </c>
      <c r="F921">
        <v>57</v>
      </c>
      <c r="G921">
        <v>8</v>
      </c>
      <c r="H921" t="s">
        <v>28</v>
      </c>
      <c r="I921">
        <v>57</v>
      </c>
      <c r="J921">
        <v>300.00502610206598</v>
      </c>
      <c r="K921" s="2"/>
      <c r="L921" s="2"/>
      <c r="M921" s="2"/>
      <c r="N921" s="2">
        <f>(F921-E921)*100/F921</f>
        <v>100</v>
      </c>
      <c r="O921" s="2"/>
    </row>
    <row r="922" spans="1:15" hidden="1" x14ac:dyDescent="0.2">
      <c r="A922" t="s">
        <v>154</v>
      </c>
      <c r="B922" t="str">
        <f>RIGHT( A922, LEN(A922)-FIND("/p",A922))</f>
        <v>p80200/p80200-31.txt</v>
      </c>
      <c r="C922" t="str">
        <f>LEFT(B922,FIND("/",B922) -1 )</f>
        <v>p80200</v>
      </c>
      <c r="D922" t="s">
        <v>6</v>
      </c>
      <c r="E922">
        <v>0</v>
      </c>
      <c r="F922">
        <v>64</v>
      </c>
      <c r="G922">
        <v>16</v>
      </c>
      <c r="H922" t="s">
        <v>28</v>
      </c>
      <c r="I922">
        <v>64</v>
      </c>
      <c r="J922">
        <v>300.00947380065901</v>
      </c>
      <c r="K922" s="2">
        <f>AVERAGE(J922:J931)</f>
        <v>300.06365685462913</v>
      </c>
      <c r="L922" s="2">
        <f>COUNTIF(H922:H931,"Optimal")</f>
        <v>0</v>
      </c>
      <c r="M922" s="2">
        <f>AVERAGE(N922:N931)</f>
        <v>97.5</v>
      </c>
      <c r="N922" s="2">
        <f>(F922-E922)*100/F922</f>
        <v>100</v>
      </c>
      <c r="O922" s="2"/>
    </row>
    <row r="923" spans="1:15" hidden="1" x14ac:dyDescent="0.2">
      <c r="A923" t="s">
        <v>155</v>
      </c>
      <c r="B923" t="str">
        <f>RIGHT( A923, LEN(A923)-FIND("/p",A923))</f>
        <v>p80200/p80200-32.txt</v>
      </c>
      <c r="C923" t="str">
        <f>LEFT(B923,FIND("/",B923) -1 )</f>
        <v>p80200</v>
      </c>
      <c r="D923" t="s">
        <v>6</v>
      </c>
      <c r="E923">
        <v>0</v>
      </c>
      <c r="F923">
        <v>88</v>
      </c>
      <c r="G923">
        <v>20</v>
      </c>
      <c r="H923" t="s">
        <v>28</v>
      </c>
      <c r="I923">
        <v>88</v>
      </c>
      <c r="J923">
        <v>300.01887893676701</v>
      </c>
      <c r="K923" s="2"/>
      <c r="L923" s="2"/>
      <c r="M923" s="2"/>
      <c r="N923" s="2">
        <f>(F923-E923)*100/F923</f>
        <v>100</v>
      </c>
      <c r="O923" s="2"/>
    </row>
    <row r="924" spans="1:15" hidden="1" x14ac:dyDescent="0.2">
      <c r="A924" t="s">
        <v>156</v>
      </c>
      <c r="B924" t="str">
        <f>RIGHT( A924, LEN(A924)-FIND("/p",A924))</f>
        <v>p80200/p80200-33.txt</v>
      </c>
      <c r="C924" t="str">
        <f>LEFT(B924,FIND("/",B924) -1 )</f>
        <v>p80200</v>
      </c>
      <c r="D924" t="s">
        <v>6</v>
      </c>
      <c r="E924">
        <v>0</v>
      </c>
      <c r="F924">
        <v>57</v>
      </c>
      <c r="G924">
        <v>15</v>
      </c>
      <c r="H924" t="s">
        <v>28</v>
      </c>
      <c r="I924">
        <v>57</v>
      </c>
      <c r="J924">
        <v>300.36916899681</v>
      </c>
      <c r="K924" s="2"/>
      <c r="L924" s="2"/>
      <c r="M924" s="2"/>
      <c r="N924" s="2">
        <f>(F924-E924)*100/F924</f>
        <v>100</v>
      </c>
      <c r="O924" s="2"/>
    </row>
    <row r="925" spans="1:15" hidden="1" x14ac:dyDescent="0.2">
      <c r="A925" t="s">
        <v>157</v>
      </c>
      <c r="B925" t="str">
        <f>RIGHT( A925, LEN(A925)-FIND("/p",A925))</f>
        <v>p80200/p80200-34.txt</v>
      </c>
      <c r="C925" t="str">
        <f>LEFT(B925,FIND("/",B925) -1 )</f>
        <v>p80200</v>
      </c>
      <c r="D925" t="s">
        <v>6</v>
      </c>
      <c r="E925">
        <v>0</v>
      </c>
      <c r="F925">
        <v>89</v>
      </c>
      <c r="G925">
        <v>20</v>
      </c>
      <c r="H925" t="s">
        <v>28</v>
      </c>
      <c r="I925">
        <v>89</v>
      </c>
      <c r="J925">
        <v>300.180063962936</v>
      </c>
      <c r="K925" s="2"/>
      <c r="L925" s="2"/>
      <c r="M925" s="2"/>
      <c r="N925" s="2">
        <f>(F925-E925)*100/F925</f>
        <v>100</v>
      </c>
      <c r="O925" s="2"/>
    </row>
    <row r="926" spans="1:15" hidden="1" x14ac:dyDescent="0.2">
      <c r="A926" t="s">
        <v>158</v>
      </c>
      <c r="B926" t="str">
        <f>RIGHT( A926, LEN(A926)-FIND("/p",A926))</f>
        <v>p80200/p80200-35.txt</v>
      </c>
      <c r="C926" t="str">
        <f>LEFT(B926,FIND("/",B926) -1 )</f>
        <v>p80200</v>
      </c>
      <c r="D926" t="s">
        <v>6</v>
      </c>
      <c r="E926">
        <v>4</v>
      </c>
      <c r="F926">
        <v>16</v>
      </c>
      <c r="G926">
        <v>8</v>
      </c>
      <c r="H926" t="s">
        <v>28</v>
      </c>
      <c r="I926">
        <v>64</v>
      </c>
      <c r="J926">
        <v>300.00454282760597</v>
      </c>
      <c r="K926" s="2"/>
      <c r="L926" s="2"/>
      <c r="M926" s="2"/>
      <c r="N926" s="2">
        <f>(F926-E926)*100/F926</f>
        <v>75</v>
      </c>
      <c r="O926" s="2"/>
    </row>
    <row r="927" spans="1:15" hidden="1" x14ac:dyDescent="0.2">
      <c r="A927" t="s">
        <v>159</v>
      </c>
      <c r="B927" t="str">
        <f>RIGHT( A927, LEN(A927)-FIND("/p",A927))</f>
        <v>p80200/p80200-36.txt</v>
      </c>
      <c r="C927" t="str">
        <f>LEFT(B927,FIND("/",B927) -1 )</f>
        <v>p80200</v>
      </c>
      <c r="D927" t="s">
        <v>6</v>
      </c>
      <c r="E927">
        <v>0</v>
      </c>
      <c r="F927">
        <v>56</v>
      </c>
      <c r="G927">
        <v>15</v>
      </c>
      <c r="H927" t="s">
        <v>28</v>
      </c>
      <c r="I927">
        <v>56</v>
      </c>
      <c r="J927">
        <v>300.00950789451599</v>
      </c>
      <c r="K927" s="2"/>
      <c r="L927" s="2"/>
      <c r="M927" s="2"/>
      <c r="N927" s="2">
        <f>(F927-E927)*100/F927</f>
        <v>100</v>
      </c>
      <c r="O927" s="2"/>
    </row>
    <row r="928" spans="1:15" hidden="1" x14ac:dyDescent="0.2">
      <c r="A928" t="s">
        <v>160</v>
      </c>
      <c r="B928" t="str">
        <f>RIGHT( A928, LEN(A928)-FIND("/p",A928))</f>
        <v>p80200/p80200-37.txt</v>
      </c>
      <c r="C928" t="str">
        <f>LEFT(B928,FIND("/",B928) -1 )</f>
        <v>p80200</v>
      </c>
      <c r="D928" t="s">
        <v>6</v>
      </c>
      <c r="E928">
        <v>0</v>
      </c>
      <c r="F928">
        <v>62</v>
      </c>
      <c r="G928">
        <v>16</v>
      </c>
      <c r="H928" t="s">
        <v>28</v>
      </c>
      <c r="I928">
        <v>62</v>
      </c>
      <c r="J928">
        <v>300.00934100150999</v>
      </c>
      <c r="K928" s="2"/>
      <c r="L928" s="2"/>
      <c r="M928" s="2"/>
      <c r="N928" s="2">
        <f>(F928-E928)*100/F928</f>
        <v>100</v>
      </c>
      <c r="O928" s="2"/>
    </row>
    <row r="929" spans="1:15" hidden="1" x14ac:dyDescent="0.2">
      <c r="A929" t="s">
        <v>161</v>
      </c>
      <c r="B929" t="str">
        <f>RIGHT( A929, LEN(A929)-FIND("/p",A929))</f>
        <v>p80200/p80200-38.txt</v>
      </c>
      <c r="C929" t="str">
        <f>LEFT(B929,FIND("/",B929) -1 )</f>
        <v>p80200</v>
      </c>
      <c r="D929" t="s">
        <v>6</v>
      </c>
      <c r="E929">
        <v>0</v>
      </c>
      <c r="F929">
        <v>72</v>
      </c>
      <c r="G929">
        <v>18</v>
      </c>
      <c r="H929" t="s">
        <v>28</v>
      </c>
      <c r="I929">
        <v>72</v>
      </c>
      <c r="J929">
        <v>300.01408386230401</v>
      </c>
      <c r="K929" s="2"/>
      <c r="L929" s="2"/>
      <c r="M929" s="2"/>
      <c r="N929" s="2">
        <f>(F929-E929)*100/F929</f>
        <v>100</v>
      </c>
      <c r="O929" s="2"/>
    </row>
    <row r="930" spans="1:15" hidden="1" x14ac:dyDescent="0.2">
      <c r="A930" t="s">
        <v>162</v>
      </c>
      <c r="B930" t="str">
        <f>RIGHT( A930, LEN(A930)-FIND("/p",A930))</f>
        <v>p80200/p80200-39.txt</v>
      </c>
      <c r="C930" t="str">
        <f>LEFT(B930,FIND("/",B930) -1 )</f>
        <v>p80200</v>
      </c>
      <c r="D930" t="s">
        <v>6</v>
      </c>
      <c r="E930">
        <v>0</v>
      </c>
      <c r="F930">
        <v>73</v>
      </c>
      <c r="G930">
        <v>18</v>
      </c>
      <c r="H930" t="s">
        <v>28</v>
      </c>
      <c r="I930">
        <v>73</v>
      </c>
      <c r="J930">
        <v>300.01189208030701</v>
      </c>
      <c r="K930" s="2"/>
      <c r="L930" s="2"/>
      <c r="M930" s="2"/>
      <c r="N930" s="2">
        <f>(F930-E930)*100/F930</f>
        <v>100</v>
      </c>
      <c r="O930" s="2"/>
    </row>
    <row r="931" spans="1:15" hidden="1" x14ac:dyDescent="0.2">
      <c r="A931" t="s">
        <v>163</v>
      </c>
      <c r="B931" t="str">
        <f>RIGHT( A931, LEN(A931)-FIND("/p",A931))</f>
        <v>p80200/p80200-40.txt</v>
      </c>
      <c r="C931" t="str">
        <f>LEFT(B931,FIND("/",B931) -1 )</f>
        <v>p80200</v>
      </c>
      <c r="D931" t="s">
        <v>6</v>
      </c>
      <c r="E931">
        <v>0</v>
      </c>
      <c r="F931">
        <v>57</v>
      </c>
      <c r="G931">
        <v>15</v>
      </c>
      <c r="H931" t="s">
        <v>28</v>
      </c>
      <c r="I931">
        <v>57</v>
      </c>
      <c r="J931">
        <v>300.00961518287602</v>
      </c>
      <c r="K931" s="2"/>
      <c r="L931" s="2"/>
      <c r="M931" s="2"/>
      <c r="N931" s="2">
        <f>(F931-E931)*100/F931</f>
        <v>100</v>
      </c>
      <c r="O931" s="2"/>
    </row>
    <row r="932" spans="1:15" hidden="1" x14ac:dyDescent="0.2">
      <c r="A932" t="s">
        <v>154</v>
      </c>
      <c r="B932" t="str">
        <f>RIGHT( A932, LEN(A932)-FIND("/p",A932))</f>
        <v>p80200/p80200-31.txt</v>
      </c>
      <c r="C932" t="str">
        <f>LEFT(B932,FIND("/",B932) -1 )</f>
        <v>p80200</v>
      </c>
      <c r="D932" t="s">
        <v>7</v>
      </c>
      <c r="E932">
        <v>8</v>
      </c>
      <c r="F932">
        <v>8</v>
      </c>
      <c r="G932">
        <v>8</v>
      </c>
      <c r="H932" t="s">
        <v>2</v>
      </c>
      <c r="I932">
        <v>64</v>
      </c>
      <c r="J932">
        <v>29.459390163421599</v>
      </c>
      <c r="K932" s="2">
        <f>AVERAGE(J932:J941)</f>
        <v>247.00388588905275</v>
      </c>
      <c r="L932" s="2">
        <f>COUNTIF(H932:H941,"Optimal")</f>
        <v>2</v>
      </c>
      <c r="M932" s="2">
        <f>AVERAGE(N932:N941)</f>
        <v>68.773946360153246</v>
      </c>
      <c r="N932" s="2">
        <f>(F932-E932)*100/F932</f>
        <v>0</v>
      </c>
      <c r="O932" s="2"/>
    </row>
    <row r="933" spans="1:15" hidden="1" x14ac:dyDescent="0.2">
      <c r="A933" t="s">
        <v>155</v>
      </c>
      <c r="B933" t="str">
        <f>RIGHT( A933, LEN(A933)-FIND("/p",A933))</f>
        <v>p80200/p80200-32.txt</v>
      </c>
      <c r="C933" t="str">
        <f>LEFT(B933,FIND("/",B933) -1 )</f>
        <v>p80200</v>
      </c>
      <c r="D933" t="s">
        <v>7</v>
      </c>
      <c r="E933">
        <v>0</v>
      </c>
      <c r="F933">
        <v>29</v>
      </c>
      <c r="G933">
        <v>10</v>
      </c>
      <c r="H933" t="s">
        <v>28</v>
      </c>
      <c r="I933">
        <v>88</v>
      </c>
      <c r="J933">
        <v>300.006186962127</v>
      </c>
      <c r="K933" s="2"/>
      <c r="L933" s="2"/>
      <c r="M933" s="2"/>
      <c r="N933" s="2">
        <f>(F933-E933)*100/F933</f>
        <v>100</v>
      </c>
      <c r="O933" s="2"/>
    </row>
    <row r="934" spans="1:15" hidden="1" x14ac:dyDescent="0.2">
      <c r="A934" t="s">
        <v>156</v>
      </c>
      <c r="B934" t="str">
        <f>RIGHT( A934, LEN(A934)-FIND("/p",A934))</f>
        <v>p80200/p80200-33.txt</v>
      </c>
      <c r="C934" t="str">
        <f>LEFT(B934,FIND("/",B934) -1 )</f>
        <v>p80200</v>
      </c>
      <c r="D934" t="s">
        <v>7</v>
      </c>
      <c r="E934">
        <v>0</v>
      </c>
      <c r="F934">
        <v>52</v>
      </c>
      <c r="G934">
        <v>20</v>
      </c>
      <c r="H934" t="s">
        <v>28</v>
      </c>
      <c r="I934">
        <v>52</v>
      </c>
      <c r="J934">
        <v>300.16724896430901</v>
      </c>
      <c r="K934" s="2"/>
      <c r="L934" s="2"/>
      <c r="M934" s="2"/>
      <c r="N934" s="2">
        <f>(F934-E934)*100/F934</f>
        <v>100</v>
      </c>
      <c r="O934" s="2"/>
    </row>
    <row r="935" spans="1:15" hidden="1" x14ac:dyDescent="0.2">
      <c r="A935" t="s">
        <v>157</v>
      </c>
      <c r="B935" t="str">
        <f>RIGHT( A935, LEN(A935)-FIND("/p",A935))</f>
        <v>p80200/p80200-34.txt</v>
      </c>
      <c r="C935" t="str">
        <f>LEFT(B935,FIND("/",B935) -1 )</f>
        <v>p80200</v>
      </c>
      <c r="D935" t="s">
        <v>7</v>
      </c>
      <c r="E935">
        <v>10</v>
      </c>
      <c r="F935">
        <v>29</v>
      </c>
      <c r="G935">
        <v>20</v>
      </c>
      <c r="H935" t="s">
        <v>28</v>
      </c>
      <c r="I935">
        <v>89</v>
      </c>
      <c r="J935">
        <v>300.10950994491498</v>
      </c>
      <c r="K935" s="2"/>
      <c r="L935" s="2"/>
      <c r="M935" s="2"/>
      <c r="N935" s="2">
        <f>(F935-E935)*100/F935</f>
        <v>65.517241379310349</v>
      </c>
      <c r="O935" s="2"/>
    </row>
    <row r="936" spans="1:15" hidden="1" x14ac:dyDescent="0.2">
      <c r="A936" t="s">
        <v>158</v>
      </c>
      <c r="B936" t="str">
        <f>RIGHT( A936, LEN(A936)-FIND("/p",A936))</f>
        <v>p80200/p80200-35.txt</v>
      </c>
      <c r="C936" t="str">
        <f>LEFT(B936,FIND("/",B936) -1 )</f>
        <v>p80200</v>
      </c>
      <c r="D936" t="s">
        <v>7</v>
      </c>
      <c r="E936">
        <v>0</v>
      </c>
      <c r="F936">
        <v>23</v>
      </c>
      <c r="G936">
        <v>8</v>
      </c>
      <c r="H936" t="s">
        <v>28</v>
      </c>
      <c r="I936">
        <v>64</v>
      </c>
      <c r="J936">
        <v>300.01287293434098</v>
      </c>
      <c r="K936" s="2"/>
      <c r="L936" s="2"/>
      <c r="M936" s="2"/>
      <c r="N936" s="2">
        <f>(F936-E936)*100/F936</f>
        <v>100</v>
      </c>
      <c r="O936" s="2"/>
    </row>
    <row r="937" spans="1:15" hidden="1" x14ac:dyDescent="0.2">
      <c r="A937" t="s">
        <v>159</v>
      </c>
      <c r="B937" t="str">
        <f>RIGHT( A937, LEN(A937)-FIND("/p",A937))</f>
        <v>p80200/p80200-36.txt</v>
      </c>
      <c r="C937" t="str">
        <f>LEFT(B937,FIND("/",B937) -1 )</f>
        <v>p80200</v>
      </c>
      <c r="D937" t="s">
        <v>7</v>
      </c>
      <c r="E937">
        <v>0</v>
      </c>
      <c r="F937">
        <v>56</v>
      </c>
      <c r="G937">
        <v>21</v>
      </c>
      <c r="H937" t="s">
        <v>28</v>
      </c>
      <c r="I937">
        <v>56</v>
      </c>
      <c r="J937">
        <v>300.01443099975501</v>
      </c>
      <c r="K937" s="2"/>
      <c r="L937" s="2"/>
      <c r="M937" s="2"/>
      <c r="N937" s="2">
        <f>(F937-E937)*100/F937</f>
        <v>100</v>
      </c>
      <c r="O937" s="2"/>
    </row>
    <row r="938" spans="1:15" hidden="1" x14ac:dyDescent="0.2">
      <c r="A938" t="s">
        <v>160</v>
      </c>
      <c r="B938" t="str">
        <f>RIGHT( A938, LEN(A938)-FIND("/p",A938))</f>
        <v>p80200/p80200-37.txt</v>
      </c>
      <c r="C938" t="str">
        <f>LEFT(B938,FIND("/",B938) -1 )</f>
        <v>p80200</v>
      </c>
      <c r="D938" t="s">
        <v>7</v>
      </c>
      <c r="E938">
        <v>8</v>
      </c>
      <c r="F938">
        <v>8</v>
      </c>
      <c r="G938">
        <v>8</v>
      </c>
      <c r="H938" t="s">
        <v>2</v>
      </c>
      <c r="I938">
        <v>63</v>
      </c>
      <c r="J938">
        <v>40.243283987045203</v>
      </c>
      <c r="K938" s="2"/>
      <c r="L938" s="2"/>
      <c r="M938" s="2"/>
      <c r="N938" s="2">
        <f>(F938-E938)*100/F938</f>
        <v>0</v>
      </c>
      <c r="O938" s="2"/>
    </row>
    <row r="939" spans="1:15" hidden="1" x14ac:dyDescent="0.2">
      <c r="A939" t="s">
        <v>161</v>
      </c>
      <c r="B939" t="str">
        <f>RIGHT( A939, LEN(A939)-FIND("/p",A939))</f>
        <v>p80200/p80200-38.txt</v>
      </c>
      <c r="C939" t="str">
        <f>LEFT(B939,FIND("/",B939) -1 )</f>
        <v>p80200</v>
      </c>
      <c r="D939" t="s">
        <v>7</v>
      </c>
      <c r="E939">
        <v>0</v>
      </c>
      <c r="F939">
        <v>25</v>
      </c>
      <c r="G939">
        <v>9</v>
      </c>
      <c r="H939" t="s">
        <v>28</v>
      </c>
      <c r="I939">
        <v>72</v>
      </c>
      <c r="J939">
        <v>300.01640295982298</v>
      </c>
      <c r="K939" s="2"/>
      <c r="L939" s="2"/>
      <c r="M939" s="2"/>
      <c r="N939" s="2">
        <f>(F939-E939)*100/F939</f>
        <v>100</v>
      </c>
      <c r="O939" s="2"/>
    </row>
    <row r="940" spans="1:15" hidden="1" x14ac:dyDescent="0.2">
      <c r="A940" t="s">
        <v>162</v>
      </c>
      <c r="B940" t="str">
        <f>RIGHT( A940, LEN(A940)-FIND("/p",A940))</f>
        <v>p80200/p80200-39.txt</v>
      </c>
      <c r="C940" t="str">
        <f>LEFT(B940,FIND("/",B940) -1 )</f>
        <v>p80200</v>
      </c>
      <c r="D940" t="s">
        <v>7</v>
      </c>
      <c r="E940">
        <v>7</v>
      </c>
      <c r="F940">
        <v>9</v>
      </c>
      <c r="G940">
        <v>8</v>
      </c>
      <c r="H940" t="s">
        <v>28</v>
      </c>
      <c r="I940">
        <v>73</v>
      </c>
      <c r="J940">
        <v>300.00576710700898</v>
      </c>
      <c r="K940" s="2"/>
      <c r="L940" s="2"/>
      <c r="M940" s="2"/>
      <c r="N940" s="2">
        <f>(F940-E940)*100/F940</f>
        <v>22.222222222222221</v>
      </c>
      <c r="O940" s="2"/>
    </row>
    <row r="941" spans="1:15" hidden="1" x14ac:dyDescent="0.2">
      <c r="A941" t="s">
        <v>163</v>
      </c>
      <c r="B941" t="str">
        <f>RIGHT( A941, LEN(A941)-FIND("/p",A941))</f>
        <v>p80200/p80200-40.txt</v>
      </c>
      <c r="C941" t="str">
        <f>LEFT(B941,FIND("/",B941) -1 )</f>
        <v>p80200</v>
      </c>
      <c r="D941" t="s">
        <v>7</v>
      </c>
      <c r="E941">
        <v>0</v>
      </c>
      <c r="F941">
        <v>21</v>
      </c>
      <c r="G941">
        <v>8</v>
      </c>
      <c r="H941" t="s">
        <v>28</v>
      </c>
      <c r="I941">
        <v>56</v>
      </c>
      <c r="J941">
        <v>300.00376486778202</v>
      </c>
      <c r="K941" s="2"/>
      <c r="L941" s="2"/>
      <c r="M941" s="2"/>
      <c r="N941" s="2">
        <f>(F941-E941)*100/F941</f>
        <v>100</v>
      </c>
      <c r="O941" s="2"/>
    </row>
    <row r="942" spans="1:15" hidden="1" x14ac:dyDescent="0.2">
      <c r="A942" t="s">
        <v>154</v>
      </c>
      <c r="B942" t="str">
        <f>RIGHT( A942, LEN(A942)-FIND("/p",A942))</f>
        <v>p80200/p80200-31.txt</v>
      </c>
      <c r="C942" t="str">
        <f>LEFT(B942,FIND("/",B942) -1 )</f>
        <v>p80200</v>
      </c>
      <c r="D942" t="s">
        <v>3</v>
      </c>
      <c r="E942">
        <v>8</v>
      </c>
      <c r="F942">
        <v>8</v>
      </c>
      <c r="G942">
        <v>8</v>
      </c>
      <c r="H942" t="s">
        <v>2</v>
      </c>
      <c r="I942">
        <v>64</v>
      </c>
      <c r="J942">
        <v>28.961733102798402</v>
      </c>
      <c r="K942" s="2">
        <f>AVERAGE(J942:J951)</f>
        <v>202.00872950553847</v>
      </c>
      <c r="L942" s="2">
        <f>COUNTIF(H942:H951,"Optimal")</f>
        <v>5</v>
      </c>
      <c r="M942" s="2">
        <f>AVERAGE(N942:N951)</f>
        <v>44.468478266806486</v>
      </c>
      <c r="N942" s="2">
        <f>(F942-E942)*100/F942</f>
        <v>0</v>
      </c>
      <c r="O942" s="2"/>
    </row>
    <row r="943" spans="1:15" hidden="1" x14ac:dyDescent="0.2">
      <c r="A943" t="s">
        <v>155</v>
      </c>
      <c r="B943" t="str">
        <f>RIGHT( A943, LEN(A943)-FIND("/p",A943))</f>
        <v>p80200/p80200-32.txt</v>
      </c>
      <c r="C943" t="str">
        <f>LEFT(B943,FIND("/",B943) -1 )</f>
        <v>p80200</v>
      </c>
      <c r="D943" t="s">
        <v>3</v>
      </c>
      <c r="E943">
        <v>9</v>
      </c>
      <c r="F943">
        <v>88</v>
      </c>
      <c r="G943">
        <v>9</v>
      </c>
      <c r="H943" t="s">
        <v>28</v>
      </c>
      <c r="I943">
        <v>88</v>
      </c>
      <c r="J943">
        <v>300.006091833114</v>
      </c>
      <c r="K943" s="2"/>
      <c r="L943" s="2"/>
      <c r="M943" s="2"/>
      <c r="N943" s="2">
        <f>(F943-E943)*100/F943</f>
        <v>89.772727272727266</v>
      </c>
      <c r="O943" s="2"/>
    </row>
    <row r="944" spans="1:15" hidden="1" x14ac:dyDescent="0.2">
      <c r="A944" t="s">
        <v>156</v>
      </c>
      <c r="B944" t="str">
        <f>RIGHT( A944, LEN(A944)-FIND("/p",A944))</f>
        <v>p80200/p80200-33.txt</v>
      </c>
      <c r="C944" t="str">
        <f>LEFT(B944,FIND("/",B944) -1 )</f>
        <v>p80200</v>
      </c>
      <c r="D944" t="s">
        <v>3</v>
      </c>
      <c r="E944">
        <v>7</v>
      </c>
      <c r="F944">
        <v>57</v>
      </c>
      <c r="G944">
        <v>7</v>
      </c>
      <c r="H944" t="s">
        <v>28</v>
      </c>
      <c r="I944">
        <v>57</v>
      </c>
      <c r="J944">
        <v>300.00552201271</v>
      </c>
      <c r="K944" s="2"/>
      <c r="L944" s="2"/>
      <c r="M944" s="2"/>
      <c r="N944" s="2">
        <f>(F944-E944)*100/F944</f>
        <v>87.719298245614041</v>
      </c>
      <c r="O944" s="2"/>
    </row>
    <row r="945" spans="1:15" hidden="1" x14ac:dyDescent="0.2">
      <c r="A945" t="s">
        <v>157</v>
      </c>
      <c r="B945" t="str">
        <f>RIGHT( A945, LEN(A945)-FIND("/p",A945))</f>
        <v>p80200/p80200-34.txt</v>
      </c>
      <c r="C945" t="str">
        <f>LEFT(B945,FIND("/",B945) -1 )</f>
        <v>p80200</v>
      </c>
      <c r="D945" t="s">
        <v>3</v>
      </c>
      <c r="E945">
        <v>12</v>
      </c>
      <c r="F945">
        <v>12</v>
      </c>
      <c r="G945">
        <v>12</v>
      </c>
      <c r="H945" t="s">
        <v>2</v>
      </c>
      <c r="I945">
        <v>89</v>
      </c>
      <c r="J945">
        <v>84.790797948837195</v>
      </c>
      <c r="K945" s="2"/>
      <c r="L945" s="2"/>
      <c r="M945" s="2"/>
      <c r="N945" s="2">
        <f>(F945-E945)*100/F945</f>
        <v>0</v>
      </c>
      <c r="O945" s="2"/>
    </row>
    <row r="946" spans="1:15" hidden="1" x14ac:dyDescent="0.2">
      <c r="A946" t="s">
        <v>158</v>
      </c>
      <c r="B946" t="str">
        <f>RIGHT( A946, LEN(A946)-FIND("/p",A946))</f>
        <v>p80200/p80200-35.txt</v>
      </c>
      <c r="C946" t="str">
        <f>LEFT(B946,FIND("/",B946) -1 )</f>
        <v>p80200</v>
      </c>
      <c r="D946" t="s">
        <v>3</v>
      </c>
      <c r="E946">
        <v>7</v>
      </c>
      <c r="F946">
        <v>64</v>
      </c>
      <c r="G946">
        <v>7</v>
      </c>
      <c r="H946" t="s">
        <v>28</v>
      </c>
      <c r="I946">
        <v>64</v>
      </c>
      <c r="J946">
        <v>300.00531220436</v>
      </c>
      <c r="K946" s="2"/>
      <c r="L946" s="2"/>
      <c r="M946" s="2"/>
      <c r="N946" s="2">
        <f>(F946-E946)*100/F946</f>
        <v>89.0625</v>
      </c>
      <c r="O946" s="2"/>
    </row>
    <row r="947" spans="1:15" hidden="1" x14ac:dyDescent="0.2">
      <c r="A947" t="s">
        <v>159</v>
      </c>
      <c r="B947" t="str">
        <f>RIGHT( A947, LEN(A947)-FIND("/p",A947))</f>
        <v>p80200/p80200-36.txt</v>
      </c>
      <c r="C947" t="str">
        <f>LEFT(B947,FIND("/",B947) -1 )</f>
        <v>p80200</v>
      </c>
      <c r="D947" t="s">
        <v>3</v>
      </c>
      <c r="E947">
        <v>9</v>
      </c>
      <c r="F947">
        <v>9</v>
      </c>
      <c r="G947">
        <v>9</v>
      </c>
      <c r="H947" t="s">
        <v>2</v>
      </c>
      <c r="I947">
        <v>55</v>
      </c>
      <c r="J947">
        <v>255.809318065643</v>
      </c>
      <c r="K947" s="2"/>
      <c r="L947" s="2"/>
      <c r="M947" s="2"/>
      <c r="N947" s="2">
        <f>(F947-E947)*100/F947</f>
        <v>0</v>
      </c>
      <c r="O947" s="2"/>
    </row>
    <row r="948" spans="1:15" hidden="1" x14ac:dyDescent="0.2">
      <c r="A948" t="s">
        <v>160</v>
      </c>
      <c r="B948" t="str">
        <f>RIGHT( A948, LEN(A948)-FIND("/p",A948))</f>
        <v>p80200/p80200-37.txt</v>
      </c>
      <c r="C948" t="str">
        <f>LEFT(B948,FIND("/",B948) -1 )</f>
        <v>p80200</v>
      </c>
      <c r="D948" t="s">
        <v>3</v>
      </c>
      <c r="E948">
        <v>8</v>
      </c>
      <c r="F948">
        <v>8</v>
      </c>
      <c r="G948">
        <v>8</v>
      </c>
      <c r="H948" t="s">
        <v>2</v>
      </c>
      <c r="I948">
        <v>63</v>
      </c>
      <c r="J948">
        <v>40.631597995758</v>
      </c>
      <c r="K948" s="2"/>
      <c r="L948" s="2"/>
      <c r="M948" s="2"/>
      <c r="N948" s="2">
        <f>(F948-E948)*100/F948</f>
        <v>0</v>
      </c>
      <c r="O948" s="2"/>
    </row>
    <row r="949" spans="1:15" hidden="1" x14ac:dyDescent="0.2">
      <c r="A949" t="s">
        <v>161</v>
      </c>
      <c r="B949" t="str">
        <f>RIGHT( A949, LEN(A949)-FIND("/p",A949))</f>
        <v>p80200/p80200-38.txt</v>
      </c>
      <c r="C949" t="str">
        <f>LEFT(B949,FIND("/",B949) -1 )</f>
        <v>p80200</v>
      </c>
      <c r="D949" t="s">
        <v>3</v>
      </c>
      <c r="E949">
        <v>8</v>
      </c>
      <c r="F949">
        <v>8</v>
      </c>
      <c r="G949">
        <v>8</v>
      </c>
      <c r="H949" t="s">
        <v>2</v>
      </c>
      <c r="I949">
        <v>72</v>
      </c>
      <c r="J949">
        <v>109.668412923812</v>
      </c>
      <c r="K949" s="2"/>
      <c r="L949" s="2"/>
      <c r="M949" s="2"/>
      <c r="N949" s="2">
        <f>(F949-E949)*100/F949</f>
        <v>0</v>
      </c>
      <c r="O949" s="2"/>
    </row>
    <row r="950" spans="1:15" hidden="1" x14ac:dyDescent="0.2">
      <c r="A950" t="s">
        <v>162</v>
      </c>
      <c r="B950" t="str">
        <f>RIGHT( A950, LEN(A950)-FIND("/p",A950))</f>
        <v>p80200/p80200-39.txt</v>
      </c>
      <c r="C950" t="str">
        <f>LEFT(B950,FIND("/",B950) -1 )</f>
        <v>p80200</v>
      </c>
      <c r="D950" t="s">
        <v>3</v>
      </c>
      <c r="E950">
        <v>7</v>
      </c>
      <c r="F950">
        <v>73</v>
      </c>
      <c r="G950">
        <v>7</v>
      </c>
      <c r="H950" t="s">
        <v>28</v>
      </c>
      <c r="I950">
        <v>73</v>
      </c>
      <c r="J950">
        <v>300.19153904914799</v>
      </c>
      <c r="K950" s="2"/>
      <c r="L950" s="2"/>
      <c r="M950" s="2"/>
      <c r="N950" s="2">
        <f>(F950-E950)*100/F950</f>
        <v>90.410958904109592</v>
      </c>
      <c r="O950" s="2"/>
    </row>
    <row r="951" spans="1:15" hidden="1" x14ac:dyDescent="0.2">
      <c r="A951" t="s">
        <v>163</v>
      </c>
      <c r="B951" t="str">
        <f>RIGHT( A951, LEN(A951)-FIND("/p",A951))</f>
        <v>p80200/p80200-40.txt</v>
      </c>
      <c r="C951" t="str">
        <f>LEFT(B951,FIND("/",B951) -1 )</f>
        <v>p80200</v>
      </c>
      <c r="D951" t="s">
        <v>3</v>
      </c>
      <c r="E951">
        <v>7</v>
      </c>
      <c r="F951">
        <v>57</v>
      </c>
      <c r="G951">
        <v>7</v>
      </c>
      <c r="H951" t="s">
        <v>28</v>
      </c>
      <c r="I951">
        <v>57</v>
      </c>
      <c r="J951">
        <v>300.01696991920397</v>
      </c>
      <c r="K951" s="2"/>
      <c r="L951" s="2"/>
      <c r="M951" s="2"/>
      <c r="N951" s="2">
        <f>(F951-E951)*100/F951</f>
        <v>87.719298245614041</v>
      </c>
      <c r="O951" s="2"/>
    </row>
    <row r="952" spans="1:15" hidden="1" x14ac:dyDescent="0.2">
      <c r="A952" t="s">
        <v>154</v>
      </c>
      <c r="B952" t="str">
        <f>RIGHT( A952, LEN(A952)-FIND("/p",A952))</f>
        <v>p80200/p80200-31.txt</v>
      </c>
      <c r="C952" t="str">
        <f>LEFT(B952,FIND("/",B952) -1 )</f>
        <v>p80200</v>
      </c>
      <c r="D952" t="s">
        <v>1</v>
      </c>
      <c r="E952">
        <v>8</v>
      </c>
      <c r="F952">
        <v>8</v>
      </c>
      <c r="G952">
        <v>8</v>
      </c>
      <c r="H952" t="s">
        <v>2</v>
      </c>
      <c r="I952">
        <v>64</v>
      </c>
      <c r="J952">
        <v>49.004448890686</v>
      </c>
      <c r="K952" s="2">
        <f>AVERAGE(J952:J961)</f>
        <v>223.09028720855667</v>
      </c>
      <c r="L952" s="2">
        <f>COUNTIF(H952:H961,"Optimal")</f>
        <v>3</v>
      </c>
      <c r="M952" s="2">
        <f>AVERAGE(N952:N961)</f>
        <v>15.55205905205897</v>
      </c>
      <c r="N952" s="2">
        <f>(F952-E952)*100/F952</f>
        <v>0</v>
      </c>
      <c r="O952" s="2"/>
    </row>
    <row r="953" spans="1:15" hidden="1" x14ac:dyDescent="0.2">
      <c r="A953" t="s">
        <v>155</v>
      </c>
      <c r="B953" t="str">
        <f>RIGHT( A953, LEN(A953)-FIND("/p",A953))</f>
        <v>p80200/p80200-32.txt</v>
      </c>
      <c r="C953" t="str">
        <f>LEFT(B953,FIND("/",B953) -1 )</f>
        <v>p80200</v>
      </c>
      <c r="D953" t="s">
        <v>1</v>
      </c>
      <c r="E953">
        <v>11</v>
      </c>
      <c r="F953">
        <v>26</v>
      </c>
      <c r="G953">
        <v>26</v>
      </c>
      <c r="H953" t="s">
        <v>28</v>
      </c>
      <c r="I953">
        <v>88</v>
      </c>
      <c r="J953">
        <v>300.03501605987498</v>
      </c>
      <c r="K953" s="2"/>
      <c r="L953" s="2"/>
      <c r="M953" s="2"/>
      <c r="N953" s="2">
        <f>(F953-E953)*100/F953</f>
        <v>57.692307692307693</v>
      </c>
      <c r="O953" s="2"/>
    </row>
    <row r="954" spans="1:15" hidden="1" x14ac:dyDescent="0.2">
      <c r="A954" t="s">
        <v>156</v>
      </c>
      <c r="B954" t="str">
        <f>RIGHT( A954, LEN(A954)-FIND("/p",A954))</f>
        <v>p80200/p80200-33.txt</v>
      </c>
      <c r="C954" t="str">
        <f>LEFT(B954,FIND("/",B954) -1 )</f>
        <v>p80200</v>
      </c>
      <c r="D954" t="s">
        <v>1</v>
      </c>
      <c r="E954">
        <v>8</v>
      </c>
      <c r="F954">
        <v>9</v>
      </c>
      <c r="G954">
        <v>9</v>
      </c>
      <c r="H954" t="s">
        <v>28</v>
      </c>
      <c r="I954">
        <v>57</v>
      </c>
      <c r="J954">
        <v>300.03478193283001</v>
      </c>
      <c r="K954" s="2"/>
      <c r="L954" s="2"/>
      <c r="M954" s="2"/>
      <c r="N954" s="2">
        <f>(F954-E954)*100/F954</f>
        <v>11.111111111111111</v>
      </c>
      <c r="O954" s="2"/>
    </row>
    <row r="955" spans="1:15" hidden="1" x14ac:dyDescent="0.2">
      <c r="A955" t="s">
        <v>157</v>
      </c>
      <c r="B955" t="str">
        <f>RIGHT( A955, LEN(A955)-FIND("/p",A955))</f>
        <v>p80200/p80200-34.txt</v>
      </c>
      <c r="C955" t="str">
        <f>LEFT(B955,FIND("/",B955) -1 )</f>
        <v>p80200</v>
      </c>
      <c r="D955" t="s">
        <v>1</v>
      </c>
      <c r="E955">
        <v>11.000000000000099</v>
      </c>
      <c r="F955">
        <v>12</v>
      </c>
      <c r="G955">
        <v>12</v>
      </c>
      <c r="H955" t="s">
        <v>28</v>
      </c>
      <c r="I955">
        <v>89</v>
      </c>
      <c r="J955">
        <v>300.03466200828501</v>
      </c>
      <c r="K955" s="2"/>
      <c r="L955" s="2"/>
      <c r="M955" s="2"/>
      <c r="N955" s="2">
        <f>(F955-E955)*100/F955</f>
        <v>8.3333333333325044</v>
      </c>
      <c r="O955" s="2"/>
    </row>
    <row r="956" spans="1:15" hidden="1" x14ac:dyDescent="0.2">
      <c r="A956" t="s">
        <v>158</v>
      </c>
      <c r="B956" t="str">
        <f>RIGHT( A956, LEN(A956)-FIND("/p",A956))</f>
        <v>p80200/p80200-35.txt</v>
      </c>
      <c r="C956" t="str">
        <f>LEFT(B956,FIND("/",B956) -1 )</f>
        <v>p80200</v>
      </c>
      <c r="D956" t="s">
        <v>1</v>
      </c>
      <c r="E956">
        <v>8</v>
      </c>
      <c r="F956">
        <v>10</v>
      </c>
      <c r="G956">
        <v>10</v>
      </c>
      <c r="H956" t="s">
        <v>28</v>
      </c>
      <c r="I956">
        <v>64</v>
      </c>
      <c r="J956">
        <v>300.03541517257599</v>
      </c>
      <c r="K956" s="2"/>
      <c r="L956" s="2"/>
      <c r="M956" s="2"/>
      <c r="N956" s="2">
        <f>(F956-E956)*100/F956</f>
        <v>20</v>
      </c>
      <c r="O956" s="2"/>
    </row>
    <row r="957" spans="1:15" hidden="1" x14ac:dyDescent="0.2">
      <c r="A957" t="s">
        <v>159</v>
      </c>
      <c r="B957" t="str">
        <f>RIGHT( A957, LEN(A957)-FIND("/p",A957))</f>
        <v>p80200/p80200-36.txt</v>
      </c>
      <c r="C957" t="str">
        <f>LEFT(B957,FIND("/",B957) -1 )</f>
        <v>p80200</v>
      </c>
      <c r="D957" t="s">
        <v>1</v>
      </c>
      <c r="E957">
        <v>8</v>
      </c>
      <c r="F957">
        <v>9</v>
      </c>
      <c r="G957">
        <v>9</v>
      </c>
      <c r="H957" t="s">
        <v>28</v>
      </c>
      <c r="I957">
        <v>56</v>
      </c>
      <c r="J957">
        <v>300.03417992591801</v>
      </c>
      <c r="K957" s="2"/>
      <c r="L957" s="2"/>
      <c r="M957" s="2"/>
      <c r="N957" s="2">
        <f>(F957-E957)*100/F957</f>
        <v>11.111111111111111</v>
      </c>
      <c r="O957" s="2"/>
    </row>
    <row r="958" spans="1:15" hidden="1" x14ac:dyDescent="0.2">
      <c r="A958" t="s">
        <v>160</v>
      </c>
      <c r="B958" t="str">
        <f>RIGHT( A958, LEN(A958)-FIND("/p",A958))</f>
        <v>p80200/p80200-37.txt</v>
      </c>
      <c r="C958" t="str">
        <f>LEFT(B958,FIND("/",B958) -1 )</f>
        <v>p80200</v>
      </c>
      <c r="D958" t="s">
        <v>1</v>
      </c>
      <c r="E958">
        <v>8</v>
      </c>
      <c r="F958">
        <v>8</v>
      </c>
      <c r="G958">
        <v>8</v>
      </c>
      <c r="H958" t="s">
        <v>2</v>
      </c>
      <c r="I958">
        <v>58</v>
      </c>
      <c r="J958">
        <v>30.1097249984741</v>
      </c>
      <c r="K958" s="2"/>
      <c r="L958" s="2"/>
      <c r="M958" s="2"/>
      <c r="N958" s="2">
        <f>(F958-E958)*100/F958</f>
        <v>0</v>
      </c>
      <c r="O958" s="2"/>
    </row>
    <row r="959" spans="1:15" hidden="1" x14ac:dyDescent="0.2">
      <c r="A959" t="s">
        <v>161</v>
      </c>
      <c r="B959" t="str">
        <f>RIGHT( A959, LEN(A959)-FIND("/p",A959))</f>
        <v>p80200/p80200-38.txt</v>
      </c>
      <c r="C959" t="str">
        <f>LEFT(B959,FIND("/",B959) -1 )</f>
        <v>p80200</v>
      </c>
      <c r="D959" t="s">
        <v>1</v>
      </c>
      <c r="E959">
        <v>8</v>
      </c>
      <c r="F959">
        <v>11</v>
      </c>
      <c r="G959">
        <v>11</v>
      </c>
      <c r="H959" t="s">
        <v>28</v>
      </c>
      <c r="I959">
        <v>66</v>
      </c>
      <c r="J959">
        <v>300.03485894203101</v>
      </c>
      <c r="K959" s="2"/>
      <c r="L959" s="2"/>
      <c r="M959" s="2"/>
      <c r="N959" s="2">
        <f>(F959-E959)*100/F959</f>
        <v>27.272727272727273</v>
      </c>
      <c r="O959" s="2"/>
    </row>
    <row r="960" spans="1:15" hidden="1" x14ac:dyDescent="0.2">
      <c r="A960" t="s">
        <v>162</v>
      </c>
      <c r="B960" t="str">
        <f>RIGHT( A960, LEN(A960)-FIND("/p",A960))</f>
        <v>p80200/p80200-39.txt</v>
      </c>
      <c r="C960" t="str">
        <f>LEFT(B960,FIND("/",B960) -1 )</f>
        <v>p80200</v>
      </c>
      <c r="D960" t="s">
        <v>1</v>
      </c>
      <c r="E960">
        <v>8</v>
      </c>
      <c r="F960">
        <v>8</v>
      </c>
      <c r="G960">
        <v>8</v>
      </c>
      <c r="H960" t="s">
        <v>2</v>
      </c>
      <c r="I960">
        <v>73</v>
      </c>
      <c r="J960">
        <v>51.543996095657299</v>
      </c>
      <c r="K960" s="2"/>
      <c r="L960" s="2"/>
      <c r="M960" s="2"/>
      <c r="N960" s="2">
        <f>(F960-E960)*100/F960</f>
        <v>0</v>
      </c>
      <c r="O960" s="2"/>
    </row>
    <row r="961" spans="1:15" hidden="1" x14ac:dyDescent="0.2">
      <c r="A961" t="s">
        <v>163</v>
      </c>
      <c r="B961" t="str">
        <f>RIGHT( A961, LEN(A961)-FIND("/p",A961))</f>
        <v>p80200/p80200-40.txt</v>
      </c>
      <c r="C961" t="str">
        <f>LEFT(B961,FIND("/",B961) -1 )</f>
        <v>p80200</v>
      </c>
      <c r="D961" t="s">
        <v>1</v>
      </c>
      <c r="E961">
        <v>8</v>
      </c>
      <c r="F961">
        <v>10</v>
      </c>
      <c r="G961">
        <v>10</v>
      </c>
      <c r="H961" t="s">
        <v>28</v>
      </c>
      <c r="I961">
        <v>57</v>
      </c>
      <c r="J961">
        <v>300.03578805923399</v>
      </c>
      <c r="K961" s="2"/>
      <c r="L961" s="2"/>
      <c r="M961" s="2"/>
      <c r="N961" s="2">
        <f>(F961-E961)*100/F961</f>
        <v>20</v>
      </c>
      <c r="O961" s="2"/>
    </row>
  </sheetData>
  <autoFilter ref="A1:J961" xr:uid="{C5D291ED-7767-5E48-B5A3-38B9062FFB51}">
    <filterColumn colId="2">
      <filters>
        <filter val="p550"/>
      </filters>
    </filterColumn>
    <filterColumn colId="3">
      <filters>
        <filter val="solveCPCP_D"/>
      </filters>
    </filterColumn>
    <sortState ref="A2:J901">
      <sortCondition ref="C2:C901"/>
      <sortCondition ref="D2:D901"/>
    </sortState>
  </autoFilter>
  <sortState ref="A1:U961">
    <sortCondition ref="C1:C961"/>
    <sortCondition ref="D1:D96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C816-7355-7741-9B7E-6F9C2F1D7C9E}">
  <dimension ref="A1:AB17"/>
  <sheetViews>
    <sheetView workbookViewId="0">
      <selection activeCell="A27" sqref="A27"/>
    </sheetView>
  </sheetViews>
  <sheetFormatPr baseColWidth="10" defaultRowHeight="16" x14ac:dyDescent="0.2"/>
  <sheetData>
    <row r="1" spans="1:28" x14ac:dyDescent="0.2">
      <c r="A1">
        <v>50</v>
      </c>
      <c r="B1">
        <v>5</v>
      </c>
      <c r="C1" s="2">
        <f>_xlfn.NUMBERVALUE(LEFT(D1,FIND("/",D1)-1))</f>
        <v>10</v>
      </c>
      <c r="D1" t="s">
        <v>182</v>
      </c>
      <c r="E1" s="2">
        <f>_xlfn.NUMBERVALUE(LEFT(F1,FIND("/",F1)-1))</f>
        <v>10</v>
      </c>
      <c r="F1" t="s">
        <v>182</v>
      </c>
      <c r="G1" s="2">
        <f>_xlfn.NUMBERVALUE(LEFT(H1,FIND("/",H1)-1))</f>
        <v>10</v>
      </c>
      <c r="H1" t="s">
        <v>182</v>
      </c>
      <c r="I1" s="2">
        <f>_xlfn.NUMBERVALUE(LEFT(J1,FIND("/",J1)-1))</f>
        <v>10</v>
      </c>
      <c r="J1" t="s">
        <v>182</v>
      </c>
      <c r="K1" s="2">
        <f>_xlfn.NUMBERVALUE(LEFT(L1,FIND("/",L1)-1))</f>
        <v>10</v>
      </c>
      <c r="L1" t="s">
        <v>182</v>
      </c>
      <c r="M1" s="2">
        <f>_xlfn.NUMBERVALUE(LEFT(N1,FIND("/",N1)-1))</f>
        <v>10</v>
      </c>
      <c r="N1" t="s">
        <v>182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W1">
        <v>0.79</v>
      </c>
      <c r="X1">
        <v>3.19</v>
      </c>
      <c r="Y1">
        <v>2.11</v>
      </c>
      <c r="Z1">
        <v>2.27</v>
      </c>
      <c r="AA1">
        <v>2.09</v>
      </c>
      <c r="AB1">
        <v>2.08</v>
      </c>
    </row>
    <row r="2" spans="1:28" x14ac:dyDescent="0.2">
      <c r="A2">
        <v>50</v>
      </c>
      <c r="B2">
        <v>12</v>
      </c>
      <c r="C2" s="2">
        <f t="shared" ref="C2:E16" si="0">_xlfn.NUMBERVALUE(LEFT(D2,FIND("/",D2)-1))</f>
        <v>10</v>
      </c>
      <c r="D2" s="3" t="s">
        <v>183</v>
      </c>
      <c r="E2" s="2">
        <f t="shared" si="0"/>
        <v>10</v>
      </c>
      <c r="F2" t="s">
        <v>182</v>
      </c>
      <c r="G2" s="2">
        <f t="shared" ref="G2:G16" si="1">_xlfn.NUMBERVALUE(LEFT(H2,FIND("/",H2)-1))</f>
        <v>10</v>
      </c>
      <c r="H2" t="s">
        <v>182</v>
      </c>
      <c r="I2" s="2">
        <f t="shared" ref="I2:I16" si="2">_xlfn.NUMBERVALUE(LEFT(J2,FIND("/",J2)-1))</f>
        <v>10</v>
      </c>
      <c r="J2" t="s">
        <v>182</v>
      </c>
      <c r="K2" s="2">
        <f t="shared" ref="K2:K16" si="3">_xlfn.NUMBERVALUE(LEFT(L2,FIND("/",L2)-1))</f>
        <v>10</v>
      </c>
      <c r="L2" t="s">
        <v>182</v>
      </c>
      <c r="M2" s="2">
        <f t="shared" ref="M2:M16" si="4">_xlfn.NUMBERVALUE(LEFT(N2,FIND("/",N2)-1))</f>
        <v>10</v>
      </c>
      <c r="N2" t="s">
        <v>182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40.71</v>
      </c>
      <c r="X2">
        <v>11.06</v>
      </c>
      <c r="Y2">
        <v>18.96</v>
      </c>
      <c r="Z2">
        <v>10.119999999999999</v>
      </c>
      <c r="AA2">
        <v>19.579999999999998</v>
      </c>
      <c r="AB2">
        <v>18.5</v>
      </c>
    </row>
    <row r="3" spans="1:28" x14ac:dyDescent="0.2">
      <c r="A3">
        <v>50</v>
      </c>
      <c r="B3">
        <v>16</v>
      </c>
      <c r="C3" s="2">
        <f t="shared" si="0"/>
        <v>10</v>
      </c>
      <c r="D3" s="3" t="s">
        <v>183</v>
      </c>
      <c r="E3" s="2">
        <f t="shared" si="0"/>
        <v>10</v>
      </c>
      <c r="F3" t="s">
        <v>182</v>
      </c>
      <c r="G3" s="2">
        <f t="shared" si="1"/>
        <v>10</v>
      </c>
      <c r="H3" t="s">
        <v>182</v>
      </c>
      <c r="I3" s="2">
        <f t="shared" si="2"/>
        <v>10</v>
      </c>
      <c r="J3" t="s">
        <v>182</v>
      </c>
      <c r="K3" s="2">
        <f t="shared" si="3"/>
        <v>10</v>
      </c>
      <c r="L3" t="s">
        <v>182</v>
      </c>
      <c r="M3" s="2">
        <f t="shared" si="4"/>
        <v>10</v>
      </c>
      <c r="N3" t="s">
        <v>182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3.29</v>
      </c>
      <c r="X3">
        <v>4.12</v>
      </c>
      <c r="Y3">
        <v>5.01</v>
      </c>
      <c r="Z3">
        <v>4.25</v>
      </c>
      <c r="AA3">
        <v>3.11</v>
      </c>
      <c r="AB3">
        <v>3.03</v>
      </c>
    </row>
    <row r="4" spans="1:28" x14ac:dyDescent="0.2">
      <c r="A4">
        <v>50</v>
      </c>
      <c r="B4">
        <v>20</v>
      </c>
      <c r="C4" s="2">
        <f t="shared" si="0"/>
        <v>8</v>
      </c>
      <c r="D4" t="s">
        <v>184</v>
      </c>
      <c r="E4" s="2">
        <f t="shared" si="0"/>
        <v>10</v>
      </c>
      <c r="F4" t="s">
        <v>182</v>
      </c>
      <c r="G4" s="2">
        <f t="shared" si="1"/>
        <v>10</v>
      </c>
      <c r="H4" t="s">
        <v>182</v>
      </c>
      <c r="I4" s="2">
        <f t="shared" si="2"/>
        <v>10</v>
      </c>
      <c r="J4" t="s">
        <v>182</v>
      </c>
      <c r="K4" s="2">
        <f t="shared" si="3"/>
        <v>9</v>
      </c>
      <c r="L4" t="s">
        <v>185</v>
      </c>
      <c r="M4" s="2">
        <f t="shared" si="4"/>
        <v>9</v>
      </c>
      <c r="N4" t="s">
        <v>185</v>
      </c>
      <c r="P4">
        <v>0.39</v>
      </c>
      <c r="Q4">
        <v>0</v>
      </c>
      <c r="R4">
        <v>0</v>
      </c>
      <c r="S4">
        <v>0</v>
      </c>
      <c r="T4">
        <v>1.1399999999999999</v>
      </c>
      <c r="U4">
        <v>3.91</v>
      </c>
      <c r="W4">
        <v>65.069999999999993</v>
      </c>
      <c r="X4">
        <v>5.13</v>
      </c>
      <c r="Y4">
        <v>8.2200000000000006</v>
      </c>
      <c r="Z4">
        <v>6.27</v>
      </c>
      <c r="AA4">
        <v>33.93</v>
      </c>
      <c r="AB4">
        <v>39.090000000000003</v>
      </c>
    </row>
    <row r="5" spans="1:28" x14ac:dyDescent="0.2">
      <c r="A5">
        <v>100</v>
      </c>
      <c r="B5">
        <v>10</v>
      </c>
      <c r="C5" s="2">
        <f t="shared" si="0"/>
        <v>10</v>
      </c>
      <c r="D5" s="3" t="s">
        <v>183</v>
      </c>
      <c r="E5" s="2">
        <f t="shared" si="0"/>
        <v>10</v>
      </c>
      <c r="F5" t="s">
        <v>182</v>
      </c>
      <c r="G5" s="2">
        <f t="shared" si="1"/>
        <v>10</v>
      </c>
      <c r="H5" t="s">
        <v>182</v>
      </c>
      <c r="I5" s="2">
        <f t="shared" si="2"/>
        <v>10</v>
      </c>
      <c r="J5" t="s">
        <v>182</v>
      </c>
      <c r="K5" s="2">
        <f t="shared" si="3"/>
        <v>10</v>
      </c>
      <c r="L5" t="s">
        <v>182</v>
      </c>
      <c r="M5" s="2">
        <f t="shared" si="4"/>
        <v>10</v>
      </c>
      <c r="N5" t="s">
        <v>182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40.71</v>
      </c>
      <c r="X5">
        <v>11.06</v>
      </c>
      <c r="Y5">
        <v>18.96</v>
      </c>
      <c r="Z5">
        <v>10.119999999999999</v>
      </c>
      <c r="AA5">
        <v>19.579999999999998</v>
      </c>
      <c r="AB5">
        <v>18.5</v>
      </c>
    </row>
    <row r="6" spans="1:28" x14ac:dyDescent="0.2">
      <c r="A6">
        <v>150</v>
      </c>
      <c r="B6">
        <v>15</v>
      </c>
      <c r="C6" s="2">
        <f t="shared" si="0"/>
        <v>6</v>
      </c>
      <c r="D6" t="s">
        <v>186</v>
      </c>
      <c r="E6" s="2">
        <f t="shared" si="0"/>
        <v>9</v>
      </c>
      <c r="F6" t="s">
        <v>185</v>
      </c>
      <c r="G6" s="2">
        <f t="shared" si="1"/>
        <v>9</v>
      </c>
      <c r="H6" t="s">
        <v>185</v>
      </c>
      <c r="I6" s="2">
        <f t="shared" si="2"/>
        <v>9</v>
      </c>
      <c r="J6" t="s">
        <v>185</v>
      </c>
      <c r="K6" s="2">
        <f t="shared" si="3"/>
        <v>9</v>
      </c>
      <c r="L6" t="s">
        <v>185</v>
      </c>
      <c r="M6" s="2">
        <f t="shared" si="4"/>
        <v>9</v>
      </c>
      <c r="N6" t="s">
        <v>185</v>
      </c>
      <c r="P6">
        <v>1.56</v>
      </c>
      <c r="Q6">
        <v>7.58</v>
      </c>
      <c r="R6">
        <v>0.32</v>
      </c>
      <c r="S6">
        <v>1.27</v>
      </c>
      <c r="T6">
        <v>0.67</v>
      </c>
      <c r="U6">
        <v>0.49</v>
      </c>
      <c r="W6">
        <v>188.57</v>
      </c>
      <c r="X6">
        <v>58.07</v>
      </c>
      <c r="Y6">
        <v>74.290000000000006</v>
      </c>
      <c r="Z6">
        <v>57.8</v>
      </c>
      <c r="AA6">
        <v>57.85</v>
      </c>
      <c r="AB6">
        <v>60.72</v>
      </c>
    </row>
    <row r="7" spans="1:28" x14ac:dyDescent="0.2">
      <c r="A7">
        <v>200</v>
      </c>
      <c r="B7">
        <v>20</v>
      </c>
      <c r="C7" s="2">
        <f t="shared" si="0"/>
        <v>1</v>
      </c>
      <c r="D7" t="s">
        <v>187</v>
      </c>
      <c r="E7" s="2">
        <f t="shared" si="0"/>
        <v>8</v>
      </c>
      <c r="F7" t="s">
        <v>184</v>
      </c>
      <c r="G7" s="2">
        <f t="shared" si="1"/>
        <v>8</v>
      </c>
      <c r="H7" t="s">
        <v>184</v>
      </c>
      <c r="I7" s="2">
        <f t="shared" si="2"/>
        <v>7</v>
      </c>
      <c r="J7" t="s">
        <v>188</v>
      </c>
      <c r="K7" s="2">
        <f t="shared" si="3"/>
        <v>7</v>
      </c>
      <c r="L7" t="s">
        <v>188</v>
      </c>
      <c r="M7" s="2">
        <f t="shared" si="4"/>
        <v>7</v>
      </c>
      <c r="N7" t="s">
        <v>188</v>
      </c>
      <c r="P7">
        <v>3.33</v>
      </c>
      <c r="Q7">
        <v>15.65</v>
      </c>
      <c r="R7">
        <v>5.33</v>
      </c>
      <c r="S7">
        <v>9.5500000000000007</v>
      </c>
      <c r="T7">
        <v>10.81</v>
      </c>
      <c r="U7">
        <v>3.5</v>
      </c>
      <c r="W7">
        <v>297.37</v>
      </c>
      <c r="X7">
        <v>111.59</v>
      </c>
      <c r="Y7">
        <v>148.74</v>
      </c>
      <c r="Z7">
        <v>152.65</v>
      </c>
      <c r="AA7">
        <v>156.19999999999999</v>
      </c>
      <c r="AB7">
        <v>159.33000000000001</v>
      </c>
    </row>
    <row r="8" spans="1:28" x14ac:dyDescent="0.2">
      <c r="A8">
        <v>100</v>
      </c>
      <c r="B8">
        <v>25</v>
      </c>
      <c r="C8" s="2">
        <f t="shared" si="0"/>
        <v>3</v>
      </c>
      <c r="D8" t="s">
        <v>189</v>
      </c>
      <c r="E8" s="2">
        <f t="shared" si="0"/>
        <v>8</v>
      </c>
      <c r="F8" t="s">
        <v>184</v>
      </c>
      <c r="G8" s="2">
        <f t="shared" si="1"/>
        <v>7</v>
      </c>
      <c r="H8" t="s">
        <v>188</v>
      </c>
      <c r="I8" s="2">
        <f t="shared" si="2"/>
        <v>6</v>
      </c>
      <c r="J8" t="s">
        <v>186</v>
      </c>
      <c r="K8" s="2">
        <f t="shared" si="3"/>
        <v>8</v>
      </c>
      <c r="L8" t="s">
        <v>184</v>
      </c>
      <c r="M8" s="2">
        <f t="shared" si="4"/>
        <v>6</v>
      </c>
      <c r="N8" t="s">
        <v>186</v>
      </c>
      <c r="P8">
        <v>1.45</v>
      </c>
      <c r="Q8">
        <v>15.36</v>
      </c>
      <c r="R8">
        <v>6.86</v>
      </c>
      <c r="S8">
        <v>26.51</v>
      </c>
      <c r="T8">
        <v>10.67</v>
      </c>
      <c r="U8">
        <v>7.15</v>
      </c>
      <c r="W8">
        <v>213.27</v>
      </c>
      <c r="X8">
        <v>112.34</v>
      </c>
      <c r="Y8">
        <v>167.05</v>
      </c>
      <c r="Z8">
        <v>178.82</v>
      </c>
      <c r="AA8">
        <v>120.7</v>
      </c>
      <c r="AB8">
        <v>194.44</v>
      </c>
    </row>
    <row r="9" spans="1:28" x14ac:dyDescent="0.2">
      <c r="A9">
        <v>100</v>
      </c>
      <c r="B9">
        <v>33</v>
      </c>
      <c r="C9" s="2">
        <f t="shared" si="0"/>
        <v>4</v>
      </c>
      <c r="D9" s="3" t="s">
        <v>190</v>
      </c>
      <c r="E9" s="2">
        <f t="shared" si="0"/>
        <v>10</v>
      </c>
      <c r="F9" t="s">
        <v>182</v>
      </c>
      <c r="G9" s="2">
        <f t="shared" si="1"/>
        <v>7</v>
      </c>
      <c r="H9" t="s">
        <v>188</v>
      </c>
      <c r="I9" s="2">
        <f t="shared" si="2"/>
        <v>7</v>
      </c>
      <c r="J9" t="s">
        <v>188</v>
      </c>
      <c r="K9" s="2">
        <f t="shared" si="3"/>
        <v>7</v>
      </c>
      <c r="L9" t="s">
        <v>188</v>
      </c>
      <c r="M9" s="2">
        <f t="shared" si="4"/>
        <v>6</v>
      </c>
      <c r="N9" t="s">
        <v>186</v>
      </c>
      <c r="P9">
        <v>1.03</v>
      </c>
      <c r="Q9">
        <v>0</v>
      </c>
      <c r="R9">
        <v>15</v>
      </c>
      <c r="S9">
        <v>25.88</v>
      </c>
      <c r="T9">
        <v>30</v>
      </c>
      <c r="U9">
        <v>16.809999999999999</v>
      </c>
      <c r="W9">
        <v>202.95</v>
      </c>
      <c r="X9">
        <v>35.33</v>
      </c>
      <c r="Y9">
        <v>120.21</v>
      </c>
      <c r="Z9">
        <v>144.61000000000001</v>
      </c>
      <c r="AA9">
        <v>144.61000000000001</v>
      </c>
      <c r="AB9">
        <v>180.9</v>
      </c>
    </row>
    <row r="10" spans="1:28" x14ac:dyDescent="0.2">
      <c r="A10">
        <v>100</v>
      </c>
      <c r="B10">
        <v>40</v>
      </c>
      <c r="C10" s="2">
        <f t="shared" si="0"/>
        <v>5</v>
      </c>
      <c r="D10" s="3" t="s">
        <v>191</v>
      </c>
      <c r="E10" s="2">
        <f t="shared" si="0"/>
        <v>10</v>
      </c>
      <c r="F10" t="s">
        <v>182</v>
      </c>
      <c r="G10" s="2">
        <f t="shared" si="1"/>
        <v>8</v>
      </c>
      <c r="H10" t="s">
        <v>184</v>
      </c>
      <c r="I10" s="2">
        <f t="shared" si="2"/>
        <v>7</v>
      </c>
      <c r="J10" t="s">
        <v>188</v>
      </c>
      <c r="K10" s="2">
        <f t="shared" si="3"/>
        <v>7</v>
      </c>
      <c r="L10" t="s">
        <v>188</v>
      </c>
      <c r="M10" s="2">
        <f t="shared" si="4"/>
        <v>6</v>
      </c>
      <c r="N10" t="s">
        <v>186</v>
      </c>
      <c r="P10">
        <v>1.31</v>
      </c>
      <c r="Q10">
        <v>0</v>
      </c>
      <c r="R10">
        <v>7.47</v>
      </c>
      <c r="S10">
        <v>25.88</v>
      </c>
      <c r="T10">
        <v>30</v>
      </c>
      <c r="U10">
        <v>32.28</v>
      </c>
      <c r="W10">
        <v>164.22</v>
      </c>
      <c r="X10">
        <v>17.579999999999998</v>
      </c>
      <c r="Y10">
        <v>101.97</v>
      </c>
      <c r="Z10">
        <v>107.15</v>
      </c>
      <c r="AA10">
        <v>113.63</v>
      </c>
      <c r="AB10">
        <v>179.47</v>
      </c>
    </row>
    <row r="11" spans="1:28" x14ac:dyDescent="0.2">
      <c r="A11">
        <v>150</v>
      </c>
      <c r="B11">
        <v>37</v>
      </c>
      <c r="C11" s="2">
        <f t="shared" si="0"/>
        <v>5</v>
      </c>
      <c r="D11" s="3" t="s">
        <v>191</v>
      </c>
      <c r="E11" s="2">
        <f t="shared" si="0"/>
        <v>7</v>
      </c>
      <c r="F11" t="s">
        <v>188</v>
      </c>
      <c r="G11" s="2">
        <f t="shared" si="1"/>
        <v>6</v>
      </c>
      <c r="H11" t="s">
        <v>186</v>
      </c>
      <c r="I11" s="2">
        <f t="shared" si="2"/>
        <v>7</v>
      </c>
      <c r="J11" t="s">
        <v>188</v>
      </c>
      <c r="K11" s="2">
        <f t="shared" si="3"/>
        <v>5</v>
      </c>
      <c r="L11" s="3" t="s">
        <v>191</v>
      </c>
      <c r="M11" s="2">
        <f t="shared" si="4"/>
        <v>6</v>
      </c>
      <c r="N11" t="s">
        <v>186</v>
      </c>
      <c r="P11">
        <v>1</v>
      </c>
      <c r="Q11">
        <v>25.16</v>
      </c>
      <c r="R11">
        <v>16.02</v>
      </c>
      <c r="S11">
        <v>10.63</v>
      </c>
      <c r="T11">
        <v>22.96</v>
      </c>
      <c r="U11">
        <v>6.8</v>
      </c>
      <c r="W11">
        <v>180.68</v>
      </c>
      <c r="X11">
        <v>149.99</v>
      </c>
      <c r="Y11">
        <v>206.29</v>
      </c>
      <c r="Z11">
        <v>160.68</v>
      </c>
      <c r="AA11">
        <v>227.77</v>
      </c>
      <c r="AB11">
        <v>202</v>
      </c>
    </row>
    <row r="12" spans="1:28" x14ac:dyDescent="0.2">
      <c r="A12">
        <v>150</v>
      </c>
      <c r="B12">
        <v>50</v>
      </c>
      <c r="C12" s="2">
        <f t="shared" si="0"/>
        <v>3</v>
      </c>
      <c r="D12" t="s">
        <v>189</v>
      </c>
      <c r="E12" s="2">
        <f t="shared" si="0"/>
        <v>9</v>
      </c>
      <c r="F12" t="s">
        <v>185</v>
      </c>
      <c r="G12" s="2">
        <f t="shared" si="1"/>
        <v>1</v>
      </c>
      <c r="H12" s="3" t="s">
        <v>192</v>
      </c>
      <c r="I12" s="2">
        <f t="shared" si="2"/>
        <v>4</v>
      </c>
      <c r="J12" s="3" t="s">
        <v>190</v>
      </c>
      <c r="K12" s="2">
        <f t="shared" si="3"/>
        <v>2</v>
      </c>
      <c r="L12" s="3" t="s">
        <v>193</v>
      </c>
      <c r="M12" s="2">
        <f t="shared" si="4"/>
        <v>2</v>
      </c>
      <c r="N12" s="3" t="s">
        <v>193</v>
      </c>
      <c r="P12">
        <v>1.82</v>
      </c>
      <c r="Q12">
        <v>8.75</v>
      </c>
      <c r="R12">
        <v>31.84</v>
      </c>
      <c r="S12">
        <v>52.17</v>
      </c>
      <c r="T12">
        <v>62.64</v>
      </c>
      <c r="U12">
        <v>24.22</v>
      </c>
      <c r="W12">
        <v>214.62</v>
      </c>
      <c r="X12">
        <v>87.02</v>
      </c>
      <c r="Y12">
        <v>277.66000000000003</v>
      </c>
      <c r="Z12">
        <v>203.3</v>
      </c>
      <c r="AA12">
        <v>260.54000000000002</v>
      </c>
      <c r="AB12">
        <v>252.88</v>
      </c>
    </row>
    <row r="13" spans="1:28" x14ac:dyDescent="0.2">
      <c r="A13">
        <v>200</v>
      </c>
      <c r="B13">
        <v>50</v>
      </c>
      <c r="C13" s="2">
        <f t="shared" si="0"/>
        <v>0</v>
      </c>
      <c r="D13" t="s">
        <v>194</v>
      </c>
      <c r="E13" s="2">
        <f t="shared" si="0"/>
        <v>1</v>
      </c>
      <c r="F13" s="3" t="s">
        <v>192</v>
      </c>
      <c r="G13" s="2">
        <f t="shared" si="1"/>
        <v>1</v>
      </c>
      <c r="H13" s="3" t="s">
        <v>192</v>
      </c>
      <c r="I13" s="2">
        <f t="shared" si="2"/>
        <v>1</v>
      </c>
      <c r="J13" s="3" t="s">
        <v>192</v>
      </c>
      <c r="K13" s="2">
        <f t="shared" si="3"/>
        <v>0</v>
      </c>
      <c r="L13" t="s">
        <v>194</v>
      </c>
      <c r="M13" s="2">
        <f t="shared" si="4"/>
        <v>1</v>
      </c>
      <c r="N13" s="3" t="s">
        <v>192</v>
      </c>
      <c r="P13">
        <v>4.6900000000000004</v>
      </c>
      <c r="Q13">
        <v>79.14</v>
      </c>
      <c r="R13">
        <v>27.47</v>
      </c>
      <c r="S13">
        <v>70.22</v>
      </c>
      <c r="T13">
        <v>48.62</v>
      </c>
      <c r="U13">
        <v>26.31</v>
      </c>
      <c r="W13">
        <v>300.04000000000002</v>
      </c>
      <c r="X13">
        <v>288.89999999999998</v>
      </c>
      <c r="Y13">
        <v>291.02</v>
      </c>
      <c r="Z13">
        <v>289.83</v>
      </c>
      <c r="AA13">
        <v>300.01</v>
      </c>
      <c r="AB13">
        <v>290.25</v>
      </c>
    </row>
    <row r="14" spans="1:28" x14ac:dyDescent="0.2">
      <c r="A14">
        <v>150</v>
      </c>
      <c r="B14">
        <v>60</v>
      </c>
      <c r="C14" s="2">
        <f t="shared" si="0"/>
        <v>3</v>
      </c>
      <c r="D14" t="s">
        <v>189</v>
      </c>
      <c r="E14" s="2">
        <f t="shared" si="0"/>
        <v>7</v>
      </c>
      <c r="F14" t="s">
        <v>188</v>
      </c>
      <c r="G14" s="2">
        <f t="shared" si="1"/>
        <v>4</v>
      </c>
      <c r="H14" s="3" t="s">
        <v>190</v>
      </c>
      <c r="I14" s="2">
        <f t="shared" si="2"/>
        <v>6</v>
      </c>
      <c r="J14" t="s">
        <v>186</v>
      </c>
      <c r="K14" s="2">
        <f t="shared" si="3"/>
        <v>3</v>
      </c>
      <c r="L14" t="s">
        <v>189</v>
      </c>
      <c r="M14" s="2">
        <f t="shared" si="4"/>
        <v>4</v>
      </c>
      <c r="N14" s="3" t="s">
        <v>190</v>
      </c>
      <c r="P14">
        <v>1.76</v>
      </c>
      <c r="Q14">
        <v>25.43</v>
      </c>
      <c r="R14">
        <v>39.93</v>
      </c>
      <c r="S14">
        <v>34.770000000000003</v>
      </c>
      <c r="T14">
        <v>70</v>
      </c>
      <c r="U14">
        <v>60</v>
      </c>
      <c r="W14">
        <v>212.8</v>
      </c>
      <c r="X14">
        <v>118.22</v>
      </c>
      <c r="Y14">
        <v>259.31</v>
      </c>
      <c r="Z14">
        <v>153.30000000000001</v>
      </c>
      <c r="AA14">
        <v>263.79000000000002</v>
      </c>
      <c r="AB14">
        <v>247.42</v>
      </c>
    </row>
    <row r="15" spans="1:28" x14ac:dyDescent="0.2">
      <c r="A15">
        <v>200</v>
      </c>
      <c r="B15">
        <v>66</v>
      </c>
      <c r="C15" s="2">
        <f t="shared" si="0"/>
        <v>3</v>
      </c>
      <c r="D15" t="s">
        <v>189</v>
      </c>
      <c r="E15" s="2">
        <f t="shared" si="0"/>
        <v>5</v>
      </c>
      <c r="F15" s="3" t="s">
        <v>191</v>
      </c>
      <c r="G15" s="2">
        <f t="shared" si="1"/>
        <v>0</v>
      </c>
      <c r="H15" t="s">
        <v>194</v>
      </c>
      <c r="I15" s="2">
        <f t="shared" si="2"/>
        <v>5</v>
      </c>
      <c r="J15" s="3" t="s">
        <v>191</v>
      </c>
      <c r="K15" s="2">
        <f t="shared" si="3"/>
        <v>2</v>
      </c>
      <c r="L15" s="3" t="s">
        <v>193</v>
      </c>
      <c r="M15" s="2">
        <f t="shared" si="4"/>
        <v>4</v>
      </c>
      <c r="N15" s="3" t="s">
        <v>190</v>
      </c>
      <c r="P15">
        <v>2.99</v>
      </c>
      <c r="Q15">
        <v>43.88</v>
      </c>
      <c r="R15">
        <v>49.66</v>
      </c>
      <c r="S15">
        <v>30.23</v>
      </c>
      <c r="T15">
        <v>71.290000000000006</v>
      </c>
      <c r="U15">
        <v>27.34</v>
      </c>
      <c r="W15">
        <v>237.47</v>
      </c>
      <c r="X15">
        <v>196.11</v>
      </c>
      <c r="Y15">
        <v>300.07</v>
      </c>
      <c r="Z15">
        <v>200.43</v>
      </c>
      <c r="AA15">
        <v>257.33999999999997</v>
      </c>
      <c r="AB15">
        <v>227.41</v>
      </c>
    </row>
    <row r="16" spans="1:28" x14ac:dyDescent="0.2">
      <c r="A16">
        <v>200</v>
      </c>
      <c r="B16">
        <v>80</v>
      </c>
      <c r="C16" s="2">
        <f t="shared" si="0"/>
        <v>3</v>
      </c>
      <c r="D16" t="s">
        <v>189</v>
      </c>
      <c r="E16" s="2">
        <f t="shared" si="0"/>
        <v>5</v>
      </c>
      <c r="F16" s="3" t="s">
        <v>191</v>
      </c>
      <c r="G16" s="2">
        <f t="shared" si="1"/>
        <v>1</v>
      </c>
      <c r="H16" s="3" t="s">
        <v>192</v>
      </c>
      <c r="I16" s="2">
        <f t="shared" si="2"/>
        <v>2</v>
      </c>
      <c r="J16" s="3" t="s">
        <v>193</v>
      </c>
      <c r="K16" s="2">
        <f t="shared" si="3"/>
        <v>0</v>
      </c>
      <c r="L16" t="s">
        <v>194</v>
      </c>
      <c r="M16" s="2">
        <f t="shared" si="4"/>
        <v>2</v>
      </c>
      <c r="N16" s="3" t="s">
        <v>193</v>
      </c>
      <c r="P16">
        <v>3.29</v>
      </c>
      <c r="Q16">
        <v>44.47</v>
      </c>
      <c r="R16">
        <v>42.19</v>
      </c>
      <c r="S16">
        <v>67.72</v>
      </c>
      <c r="T16">
        <v>91.88</v>
      </c>
      <c r="U16">
        <v>36.520000000000003</v>
      </c>
      <c r="W16">
        <v>223.09</v>
      </c>
      <c r="X16">
        <v>202.01</v>
      </c>
      <c r="Y16">
        <v>283.43</v>
      </c>
      <c r="Z16">
        <v>246.4</v>
      </c>
      <c r="AA16">
        <v>300.06</v>
      </c>
      <c r="AB16">
        <v>247</v>
      </c>
    </row>
    <row r="17" spans="2:28" x14ac:dyDescent="0.2">
      <c r="B17" s="2">
        <f>SUM(B1:B16)</f>
        <v>539</v>
      </c>
      <c r="C17" s="2">
        <f>SUM(C1:C16)</f>
        <v>84</v>
      </c>
      <c r="D17" s="2">
        <f>SUM(D1:D16)</f>
        <v>0</v>
      </c>
      <c r="E17" s="2">
        <f>SUM(E1:E16)</f>
        <v>129</v>
      </c>
      <c r="G17" s="2">
        <f>SUM(G1:G16)</f>
        <v>102</v>
      </c>
      <c r="I17" s="2">
        <f>SUM(I1:I16)</f>
        <v>111</v>
      </c>
      <c r="K17" s="2">
        <f>SUM(K1:K16)</f>
        <v>99</v>
      </c>
      <c r="M17" s="2">
        <f>SUM(M1:M16)</f>
        <v>102</v>
      </c>
      <c r="P17" s="2">
        <f>AVERAGE(P1:P16)</f>
        <v>1.5387500000000003</v>
      </c>
      <c r="Q17" s="2">
        <f t="shared" ref="Q17:U17" si="5">AVERAGE(Q1:Q16)</f>
        <v>16.588749999999997</v>
      </c>
      <c r="R17" s="2">
        <f t="shared" si="5"/>
        <v>15.130625</v>
      </c>
      <c r="S17" s="2">
        <f t="shared" si="5"/>
        <v>22.176875000000003</v>
      </c>
      <c r="T17" s="2">
        <f t="shared" si="5"/>
        <v>28.1675</v>
      </c>
      <c r="U17" s="2">
        <f t="shared" si="5"/>
        <v>15.333125000000001</v>
      </c>
      <c r="V17" s="2"/>
      <c r="W17" s="2">
        <f>AVERAGE(W1:W16)</f>
        <v>161.60312500000001</v>
      </c>
      <c r="X17" s="2">
        <f t="shared" ref="X17:AB17" si="6">AVERAGE(X1:X16)</f>
        <v>88.232500000000002</v>
      </c>
      <c r="Y17" s="2">
        <f t="shared" si="6"/>
        <v>142.70624999999998</v>
      </c>
      <c r="Z17" s="2">
        <f t="shared" si="6"/>
        <v>120.5</v>
      </c>
      <c r="AA17" s="2">
        <f t="shared" si="6"/>
        <v>142.549375</v>
      </c>
      <c r="AB17" s="2">
        <f t="shared" si="6"/>
        <v>145.18875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1664-2E51-3445-B8DB-ADF7DC3D7185}">
  <dimension ref="A1:Y17"/>
  <sheetViews>
    <sheetView tabSelected="1" workbookViewId="0">
      <selection activeCell="B1" sqref="B1:Y17"/>
    </sheetView>
  </sheetViews>
  <sheetFormatPr baseColWidth="10" defaultRowHeight="16" x14ac:dyDescent="0.2"/>
  <cols>
    <col min="1" max="16384" width="10.83203125" style="3"/>
  </cols>
  <sheetData>
    <row r="1" spans="1:25" x14ac:dyDescent="0.2">
      <c r="A1" s="3" t="s">
        <v>207</v>
      </c>
      <c r="B1" s="3" t="s">
        <v>216</v>
      </c>
      <c r="C1" s="3" t="s">
        <v>221</v>
      </c>
      <c r="E1" s="3" t="s">
        <v>183</v>
      </c>
      <c r="F1" s="3" t="s">
        <v>183</v>
      </c>
      <c r="G1" s="3" t="s">
        <v>183</v>
      </c>
      <c r="H1" s="3" t="s">
        <v>183</v>
      </c>
      <c r="I1" s="3" t="s">
        <v>183</v>
      </c>
      <c r="J1" s="3" t="s">
        <v>183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/>
      <c r="S1" s="2">
        <v>0.97</v>
      </c>
      <c r="T1" s="2">
        <v>3.28</v>
      </c>
      <c r="U1" s="2">
        <v>2.12</v>
      </c>
      <c r="V1" s="2">
        <v>2.21</v>
      </c>
      <c r="W1" s="2">
        <v>2.0099999999999998</v>
      </c>
      <c r="X1" s="2">
        <v>2.06</v>
      </c>
      <c r="Y1" s="4" t="s">
        <v>233</v>
      </c>
    </row>
    <row r="2" spans="1:25" x14ac:dyDescent="0.2">
      <c r="A2" s="3" t="s">
        <v>196</v>
      </c>
      <c r="B2" s="3" t="s">
        <v>216</v>
      </c>
      <c r="C2" s="3" t="s">
        <v>222</v>
      </c>
      <c r="E2" s="3" t="s">
        <v>183</v>
      </c>
      <c r="F2" s="3" t="s">
        <v>183</v>
      </c>
      <c r="G2" s="3" t="s">
        <v>183</v>
      </c>
      <c r="H2" s="3" t="s">
        <v>183</v>
      </c>
      <c r="I2" s="3" t="s">
        <v>183</v>
      </c>
      <c r="J2" s="3" t="s">
        <v>183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/>
      <c r="S2" s="2">
        <v>2.4300000000000002</v>
      </c>
      <c r="T2" s="2">
        <v>3.7</v>
      </c>
      <c r="U2" s="2">
        <v>2.4</v>
      </c>
      <c r="V2" s="2">
        <v>2.59</v>
      </c>
      <c r="W2" s="2">
        <v>3.17</v>
      </c>
      <c r="X2" s="2">
        <v>2.65</v>
      </c>
      <c r="Y2" s="4" t="s">
        <v>233</v>
      </c>
    </row>
    <row r="3" spans="1:25" x14ac:dyDescent="0.2">
      <c r="A3" s="3" t="s">
        <v>198</v>
      </c>
      <c r="B3" s="3" t="s">
        <v>216</v>
      </c>
      <c r="C3" s="3" t="s">
        <v>223</v>
      </c>
      <c r="E3" s="3" t="s">
        <v>183</v>
      </c>
      <c r="F3" s="3" t="s">
        <v>183</v>
      </c>
      <c r="G3" s="3" t="s">
        <v>183</v>
      </c>
      <c r="H3" s="3" t="s">
        <v>183</v>
      </c>
      <c r="I3" s="3" t="s">
        <v>183</v>
      </c>
      <c r="J3" s="3" t="s">
        <v>183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/>
      <c r="S3" s="2">
        <v>3.29</v>
      </c>
      <c r="T3" s="2">
        <v>4.12</v>
      </c>
      <c r="U3" s="2">
        <v>5.01</v>
      </c>
      <c r="V3" s="2">
        <v>4.25</v>
      </c>
      <c r="W3" s="2">
        <v>3.11</v>
      </c>
      <c r="X3" s="2">
        <v>3.03</v>
      </c>
      <c r="Y3" s="4" t="s">
        <v>233</v>
      </c>
    </row>
    <row r="4" spans="1:25" x14ac:dyDescent="0.2">
      <c r="A4" s="3" t="s">
        <v>200</v>
      </c>
      <c r="B4" s="3" t="s">
        <v>216</v>
      </c>
      <c r="C4" s="3" t="s">
        <v>220</v>
      </c>
      <c r="E4" s="3" t="s">
        <v>213</v>
      </c>
      <c r="F4" s="3" t="s">
        <v>183</v>
      </c>
      <c r="G4" s="3" t="s">
        <v>183</v>
      </c>
      <c r="H4" s="3" t="s">
        <v>183</v>
      </c>
      <c r="I4" s="3" t="s">
        <v>212</v>
      </c>
      <c r="J4" s="3" t="s">
        <v>212</v>
      </c>
      <c r="L4" s="2">
        <v>0.98</v>
      </c>
      <c r="M4" s="2">
        <v>0</v>
      </c>
      <c r="N4" s="2">
        <v>0</v>
      </c>
      <c r="O4" s="2">
        <v>0</v>
      </c>
      <c r="P4" s="2">
        <v>1.92</v>
      </c>
      <c r="Q4" s="2">
        <v>5</v>
      </c>
      <c r="R4" s="2"/>
      <c r="S4" s="2">
        <v>65.069999999999993</v>
      </c>
      <c r="T4" s="2">
        <v>5.13</v>
      </c>
      <c r="U4" s="2">
        <v>8.2200000000000006</v>
      </c>
      <c r="V4" s="2">
        <v>6.27</v>
      </c>
      <c r="W4" s="2">
        <v>33.93</v>
      </c>
      <c r="X4" s="2">
        <v>39.090000000000003</v>
      </c>
      <c r="Y4" s="4" t="s">
        <v>233</v>
      </c>
    </row>
    <row r="5" spans="1:25" x14ac:dyDescent="0.2">
      <c r="A5" s="3" t="s">
        <v>195</v>
      </c>
      <c r="B5" s="3" t="s">
        <v>217</v>
      </c>
      <c r="C5" s="3" t="s">
        <v>224</v>
      </c>
      <c r="E5" s="3" t="s">
        <v>183</v>
      </c>
      <c r="F5" s="3" t="s">
        <v>183</v>
      </c>
      <c r="G5" s="3" t="s">
        <v>183</v>
      </c>
      <c r="H5" s="3" t="s">
        <v>183</v>
      </c>
      <c r="I5" s="3" t="s">
        <v>183</v>
      </c>
      <c r="J5" s="3" t="s">
        <v>183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/>
      <c r="S5" s="2">
        <v>40.71</v>
      </c>
      <c r="T5" s="2">
        <v>11.06</v>
      </c>
      <c r="U5" s="2">
        <v>18.96</v>
      </c>
      <c r="V5" s="2">
        <v>10.119999999999999</v>
      </c>
      <c r="W5" s="2">
        <v>19.579999999999998</v>
      </c>
      <c r="X5" s="2">
        <v>18.5</v>
      </c>
      <c r="Y5" s="4" t="s">
        <v>233</v>
      </c>
    </row>
    <row r="6" spans="1:25" x14ac:dyDescent="0.2">
      <c r="A6" s="3" t="s">
        <v>201</v>
      </c>
      <c r="B6" s="3" t="s">
        <v>217</v>
      </c>
      <c r="C6" s="3" t="s">
        <v>225</v>
      </c>
      <c r="E6" s="3" t="s">
        <v>215</v>
      </c>
      <c r="F6" s="3" t="s">
        <v>213</v>
      </c>
      <c r="G6" s="3" t="s">
        <v>214</v>
      </c>
      <c r="H6" s="3" t="s">
        <v>211</v>
      </c>
      <c r="I6" s="3" t="s">
        <v>213</v>
      </c>
      <c r="J6" s="3" t="s">
        <v>211</v>
      </c>
      <c r="L6" s="2">
        <v>5.58</v>
      </c>
      <c r="M6" s="2">
        <v>15.36</v>
      </c>
      <c r="N6" s="2">
        <v>16.170000000000002</v>
      </c>
      <c r="O6" s="2">
        <v>28.31</v>
      </c>
      <c r="P6" s="2">
        <v>12.5</v>
      </c>
      <c r="Q6" s="2">
        <v>20.14</v>
      </c>
      <c r="R6" s="2"/>
      <c r="S6" s="2">
        <v>213.27</v>
      </c>
      <c r="T6" s="2">
        <v>112.34</v>
      </c>
      <c r="U6" s="2">
        <v>167.05</v>
      </c>
      <c r="V6" s="2">
        <v>178.82</v>
      </c>
      <c r="W6" s="2">
        <v>120.7</v>
      </c>
      <c r="X6" s="2">
        <v>194.44</v>
      </c>
      <c r="Y6" s="4" t="s">
        <v>233</v>
      </c>
    </row>
    <row r="7" spans="1:25" x14ac:dyDescent="0.2">
      <c r="A7" s="3" t="s">
        <v>202</v>
      </c>
      <c r="B7" s="3" t="s">
        <v>217</v>
      </c>
      <c r="C7" s="3" t="s">
        <v>226</v>
      </c>
      <c r="E7" s="3" t="s">
        <v>190</v>
      </c>
      <c r="F7" s="3" t="s">
        <v>183</v>
      </c>
      <c r="G7" s="3" t="s">
        <v>214</v>
      </c>
      <c r="H7" s="3" t="s">
        <v>214</v>
      </c>
      <c r="I7" s="3" t="s">
        <v>214</v>
      </c>
      <c r="J7" s="3" t="s">
        <v>211</v>
      </c>
      <c r="L7" s="2">
        <v>4.75</v>
      </c>
      <c r="M7" s="2">
        <v>0</v>
      </c>
      <c r="N7" s="2">
        <v>30</v>
      </c>
      <c r="O7" s="2">
        <v>25.88</v>
      </c>
      <c r="P7" s="2">
        <v>30</v>
      </c>
      <c r="Q7" s="2">
        <v>28.59</v>
      </c>
      <c r="R7" s="2"/>
      <c r="S7" s="2">
        <v>202.95</v>
      </c>
      <c r="T7" s="2">
        <v>35.33</v>
      </c>
      <c r="U7" s="2">
        <v>120.21</v>
      </c>
      <c r="V7" s="2">
        <v>144.61000000000001</v>
      </c>
      <c r="W7" s="2">
        <v>144.61000000000001</v>
      </c>
      <c r="X7" s="2">
        <v>180.9</v>
      </c>
      <c r="Y7" s="4" t="s">
        <v>233</v>
      </c>
    </row>
    <row r="8" spans="1:25" x14ac:dyDescent="0.2">
      <c r="A8" s="3" t="s">
        <v>204</v>
      </c>
      <c r="B8" s="3" t="s">
        <v>217</v>
      </c>
      <c r="C8" s="3" t="s">
        <v>227</v>
      </c>
      <c r="E8" s="3" t="s">
        <v>191</v>
      </c>
      <c r="F8" s="3" t="s">
        <v>183</v>
      </c>
      <c r="G8" s="3" t="s">
        <v>213</v>
      </c>
      <c r="H8" s="3" t="s">
        <v>214</v>
      </c>
      <c r="I8" s="3" t="s">
        <v>214</v>
      </c>
      <c r="J8" s="3" t="s">
        <v>211</v>
      </c>
      <c r="L8" s="2">
        <v>5.97</v>
      </c>
      <c r="M8" s="2">
        <v>0</v>
      </c>
      <c r="N8" s="2">
        <v>15.2</v>
      </c>
      <c r="O8" s="2">
        <v>25.88</v>
      </c>
      <c r="P8" s="2">
        <v>30</v>
      </c>
      <c r="Q8" s="2">
        <v>36.19</v>
      </c>
      <c r="R8" s="2"/>
      <c r="S8" s="2">
        <v>164.22</v>
      </c>
      <c r="T8" s="2">
        <v>17.579999999999998</v>
      </c>
      <c r="U8" s="2">
        <v>101.97</v>
      </c>
      <c r="V8" s="2">
        <v>107.15</v>
      </c>
      <c r="W8" s="2">
        <v>113.63</v>
      </c>
      <c r="X8" s="2">
        <v>179.47</v>
      </c>
      <c r="Y8" s="4" t="s">
        <v>233</v>
      </c>
    </row>
    <row r="9" spans="1:25" x14ac:dyDescent="0.2">
      <c r="A9" s="3" t="s">
        <v>197</v>
      </c>
      <c r="B9" s="3" t="s">
        <v>218</v>
      </c>
      <c r="C9" s="3" t="s">
        <v>228</v>
      </c>
      <c r="E9" s="3" t="s">
        <v>211</v>
      </c>
      <c r="F9" s="3" t="s">
        <v>212</v>
      </c>
      <c r="G9" s="3" t="s">
        <v>212</v>
      </c>
      <c r="H9" s="3" t="s">
        <v>212</v>
      </c>
      <c r="I9" s="3" t="s">
        <v>212</v>
      </c>
      <c r="J9" s="3" t="s">
        <v>212</v>
      </c>
      <c r="L9" s="2">
        <v>4.88</v>
      </c>
      <c r="M9" s="2">
        <v>7.58</v>
      </c>
      <c r="N9" s="2">
        <v>1.18</v>
      </c>
      <c r="O9" s="2">
        <v>3.33</v>
      </c>
      <c r="P9" s="2">
        <v>2</v>
      </c>
      <c r="Q9" s="2">
        <v>1.58</v>
      </c>
      <c r="R9" s="2"/>
      <c r="S9" s="2">
        <v>188.57</v>
      </c>
      <c r="T9" s="2">
        <v>58.07</v>
      </c>
      <c r="U9" s="2">
        <v>74.290000000000006</v>
      </c>
      <c r="V9" s="2">
        <v>57.8</v>
      </c>
      <c r="W9" s="2">
        <v>57.85</v>
      </c>
      <c r="X9" s="2">
        <v>60.72</v>
      </c>
      <c r="Y9" s="4" t="s">
        <v>233</v>
      </c>
    </row>
    <row r="10" spans="1:25" x14ac:dyDescent="0.2">
      <c r="A10" s="3" t="s">
        <v>203</v>
      </c>
      <c r="B10" s="3" t="s">
        <v>218</v>
      </c>
      <c r="C10" s="3" t="s">
        <v>229</v>
      </c>
      <c r="E10" s="3" t="s">
        <v>191</v>
      </c>
      <c r="F10" s="3" t="s">
        <v>214</v>
      </c>
      <c r="G10" s="3" t="s">
        <v>211</v>
      </c>
      <c r="H10" s="3" t="s">
        <v>214</v>
      </c>
      <c r="I10" s="3" t="s">
        <v>191</v>
      </c>
      <c r="J10" s="3" t="s">
        <v>211</v>
      </c>
      <c r="L10" s="2">
        <v>4.88</v>
      </c>
      <c r="M10" s="2">
        <v>25.16</v>
      </c>
      <c r="N10" s="2">
        <v>35.33</v>
      </c>
      <c r="O10" s="2">
        <v>16.62</v>
      </c>
      <c r="P10" s="2">
        <v>32.17</v>
      </c>
      <c r="Q10" s="2">
        <v>20.63</v>
      </c>
      <c r="R10" s="2"/>
      <c r="S10" s="2">
        <v>180.68</v>
      </c>
      <c r="T10" s="2">
        <v>149.99</v>
      </c>
      <c r="U10" s="2">
        <v>206.29</v>
      </c>
      <c r="V10" s="2">
        <v>160.68</v>
      </c>
      <c r="W10" s="2">
        <v>227.77</v>
      </c>
      <c r="X10" s="2">
        <v>202</v>
      </c>
      <c r="Y10" s="4" t="s">
        <v>233</v>
      </c>
    </row>
    <row r="11" spans="1:25" x14ac:dyDescent="0.2">
      <c r="A11" s="3" t="s">
        <v>205</v>
      </c>
      <c r="B11" s="3" t="s">
        <v>218</v>
      </c>
      <c r="C11" s="3" t="s">
        <v>216</v>
      </c>
      <c r="E11" s="3" t="s">
        <v>215</v>
      </c>
      <c r="F11" s="3" t="s">
        <v>212</v>
      </c>
      <c r="G11" s="3" t="s">
        <v>192</v>
      </c>
      <c r="H11" s="3" t="s">
        <v>190</v>
      </c>
      <c r="I11" s="3" t="s">
        <v>193</v>
      </c>
      <c r="J11" s="3" t="s">
        <v>193</v>
      </c>
      <c r="L11" s="2">
        <v>9.4</v>
      </c>
      <c r="M11" s="2">
        <v>8.75</v>
      </c>
      <c r="N11" s="2">
        <v>70.33</v>
      </c>
      <c r="O11" s="2">
        <v>52.17</v>
      </c>
      <c r="P11" s="2">
        <v>69.959999999999994</v>
      </c>
      <c r="Q11" s="2">
        <v>51.95</v>
      </c>
      <c r="R11" s="2"/>
      <c r="S11" s="2">
        <v>214.62</v>
      </c>
      <c r="T11" s="2">
        <v>87.02</v>
      </c>
      <c r="U11" s="2">
        <v>277.66000000000003</v>
      </c>
      <c r="V11" s="2">
        <v>203.3</v>
      </c>
      <c r="W11" s="2">
        <v>260.54000000000002</v>
      </c>
      <c r="X11" s="2">
        <v>252.88</v>
      </c>
      <c r="Y11" s="4" t="s">
        <v>233</v>
      </c>
    </row>
    <row r="12" spans="1:25" x14ac:dyDescent="0.2">
      <c r="A12" s="3" t="s">
        <v>208</v>
      </c>
      <c r="B12" s="3" t="s">
        <v>218</v>
      </c>
      <c r="C12" s="3" t="s">
        <v>230</v>
      </c>
      <c r="E12" s="3" t="s">
        <v>215</v>
      </c>
      <c r="F12" s="3" t="s">
        <v>214</v>
      </c>
      <c r="G12" s="3" t="s">
        <v>190</v>
      </c>
      <c r="H12" s="3" t="s">
        <v>211</v>
      </c>
      <c r="I12" s="3" t="s">
        <v>215</v>
      </c>
      <c r="J12" s="3" t="s">
        <v>190</v>
      </c>
      <c r="L12" s="2">
        <v>9.66</v>
      </c>
      <c r="M12" s="2">
        <v>25.43</v>
      </c>
      <c r="N12" s="2">
        <v>60</v>
      </c>
      <c r="O12" s="2">
        <v>34.770000000000003</v>
      </c>
      <c r="P12" s="2">
        <v>70</v>
      </c>
      <c r="Q12" s="2">
        <v>60</v>
      </c>
      <c r="R12" s="2"/>
      <c r="S12" s="2">
        <v>212.8</v>
      </c>
      <c r="T12" s="2">
        <v>118.22</v>
      </c>
      <c r="U12" s="2">
        <v>259.31</v>
      </c>
      <c r="V12" s="2">
        <v>153.30000000000001</v>
      </c>
      <c r="W12" s="2">
        <v>263.79000000000002</v>
      </c>
      <c r="X12" s="2">
        <v>247.42</v>
      </c>
      <c r="Y12" s="4" t="s">
        <v>233</v>
      </c>
    </row>
    <row r="13" spans="1:25" x14ac:dyDescent="0.2">
      <c r="A13" s="3" t="s">
        <v>199</v>
      </c>
      <c r="B13" s="3" t="s">
        <v>219</v>
      </c>
      <c r="C13" s="3" t="s">
        <v>220</v>
      </c>
      <c r="E13" s="3" t="s">
        <v>192</v>
      </c>
      <c r="F13" s="3" t="s">
        <v>213</v>
      </c>
      <c r="G13" s="3" t="s">
        <v>213</v>
      </c>
      <c r="H13" s="3" t="s">
        <v>214</v>
      </c>
      <c r="I13" s="3" t="s">
        <v>214</v>
      </c>
      <c r="J13" s="3" t="s">
        <v>214</v>
      </c>
      <c r="L13" s="2">
        <v>12.49</v>
      </c>
      <c r="M13" s="2">
        <v>15.65</v>
      </c>
      <c r="N13" s="2">
        <v>11.33</v>
      </c>
      <c r="O13" s="2">
        <v>11.83</v>
      </c>
      <c r="P13" s="2">
        <v>13.13</v>
      </c>
      <c r="Q13" s="2">
        <v>10.74</v>
      </c>
      <c r="R13" s="2"/>
      <c r="S13" s="2">
        <v>279.37</v>
      </c>
      <c r="T13" s="2">
        <v>111.59</v>
      </c>
      <c r="U13" s="2">
        <v>148.74</v>
      </c>
      <c r="V13" s="2">
        <v>152.65</v>
      </c>
      <c r="W13" s="2">
        <v>156.19999999999999</v>
      </c>
      <c r="X13" s="2">
        <v>159.33000000000001</v>
      </c>
      <c r="Y13" s="4" t="s">
        <v>233</v>
      </c>
    </row>
    <row r="14" spans="1:25" x14ac:dyDescent="0.2">
      <c r="A14" s="3" t="s">
        <v>206</v>
      </c>
      <c r="B14" s="3" t="s">
        <v>219</v>
      </c>
      <c r="C14" s="3" t="s">
        <v>216</v>
      </c>
      <c r="E14" s="3" t="s">
        <v>194</v>
      </c>
      <c r="F14" s="3" t="s">
        <v>192</v>
      </c>
      <c r="G14" s="3" t="s">
        <v>192</v>
      </c>
      <c r="H14" s="3" t="s">
        <v>192</v>
      </c>
      <c r="I14" s="3" t="s">
        <v>194</v>
      </c>
      <c r="J14" s="3" t="s">
        <v>192</v>
      </c>
      <c r="L14" s="2">
        <v>24.2</v>
      </c>
      <c r="M14" s="2">
        <v>79.14</v>
      </c>
      <c r="N14" s="2">
        <v>71.25</v>
      </c>
      <c r="O14" s="2">
        <v>77.44</v>
      </c>
      <c r="P14" s="2">
        <v>75.650000000000006</v>
      </c>
      <c r="Q14" s="2">
        <v>76.36</v>
      </c>
      <c r="R14" s="2"/>
      <c r="S14" s="2">
        <v>300.04000000000002</v>
      </c>
      <c r="T14" s="2">
        <v>288.89999999999998</v>
      </c>
      <c r="U14" s="2">
        <v>291.02</v>
      </c>
      <c r="V14" s="2">
        <v>289.83</v>
      </c>
      <c r="W14" s="2">
        <v>300.01</v>
      </c>
      <c r="X14" s="2">
        <v>290.25</v>
      </c>
      <c r="Y14" s="4" t="s">
        <v>233</v>
      </c>
    </row>
    <row r="15" spans="1:25" x14ac:dyDescent="0.2">
      <c r="A15" s="3" t="s">
        <v>209</v>
      </c>
      <c r="B15" s="3" t="s">
        <v>219</v>
      </c>
      <c r="C15" s="3" t="s">
        <v>231</v>
      </c>
      <c r="E15" s="3" t="s">
        <v>215</v>
      </c>
      <c r="F15" s="3" t="s">
        <v>191</v>
      </c>
      <c r="G15" s="3" t="s">
        <v>194</v>
      </c>
      <c r="H15" s="3" t="s">
        <v>191</v>
      </c>
      <c r="I15" s="3" t="s">
        <v>193</v>
      </c>
      <c r="J15" s="3" t="s">
        <v>190</v>
      </c>
      <c r="L15" s="2">
        <v>16.25</v>
      </c>
      <c r="M15" s="2">
        <v>43.88</v>
      </c>
      <c r="N15" s="2">
        <v>100</v>
      </c>
      <c r="O15" s="2">
        <v>36.1</v>
      </c>
      <c r="P15" s="2">
        <v>75</v>
      </c>
      <c r="Q15" s="2">
        <v>43.69</v>
      </c>
      <c r="R15" s="2"/>
      <c r="S15" s="2">
        <v>237.47</v>
      </c>
      <c r="T15" s="2">
        <v>196.11</v>
      </c>
      <c r="U15" s="2">
        <v>300.07</v>
      </c>
      <c r="V15" s="2">
        <v>200.43</v>
      </c>
      <c r="W15" s="2">
        <v>257.33999999999997</v>
      </c>
      <c r="X15" s="2">
        <v>227.41</v>
      </c>
      <c r="Y15" s="4" t="s">
        <v>233</v>
      </c>
    </row>
    <row r="16" spans="1:25" x14ac:dyDescent="0.2">
      <c r="A16" s="3" t="s">
        <v>210</v>
      </c>
      <c r="B16" s="3" t="s">
        <v>219</v>
      </c>
      <c r="C16" s="3" t="s">
        <v>232</v>
      </c>
      <c r="E16" s="3" t="s">
        <v>215</v>
      </c>
      <c r="F16" s="3" t="s">
        <v>191</v>
      </c>
      <c r="G16" s="3" t="s">
        <v>192</v>
      </c>
      <c r="H16" s="3" t="s">
        <v>193</v>
      </c>
      <c r="I16" s="3" t="s">
        <v>194</v>
      </c>
      <c r="J16" s="3" t="s">
        <v>193</v>
      </c>
      <c r="L16" s="2">
        <v>15.55</v>
      </c>
      <c r="M16" s="2">
        <v>44.47</v>
      </c>
      <c r="N16" s="2">
        <v>90</v>
      </c>
      <c r="O16" s="2">
        <v>69.67</v>
      </c>
      <c r="P16" s="2">
        <v>97.5</v>
      </c>
      <c r="Q16" s="2">
        <v>68.77</v>
      </c>
      <c r="R16" s="2"/>
      <c r="S16" s="2">
        <v>223.09</v>
      </c>
      <c r="T16" s="2">
        <v>202.01</v>
      </c>
      <c r="U16" s="2">
        <v>283.43</v>
      </c>
      <c r="V16" s="2">
        <v>246.4</v>
      </c>
      <c r="W16" s="2">
        <v>300.06</v>
      </c>
      <c r="X16" s="2">
        <v>247</v>
      </c>
      <c r="Y16" s="4" t="s">
        <v>233</v>
      </c>
    </row>
    <row r="17" spans="12:24" x14ac:dyDescent="0.2">
      <c r="L17" s="2">
        <f>AVERAGE(L1:L16)</f>
        <v>7.1618749999999993</v>
      </c>
      <c r="M17" s="2">
        <f>AVERAGE(M1:M16)</f>
        <v>16.588749999999997</v>
      </c>
      <c r="N17" s="2">
        <f>AVERAGE(N1:N16)</f>
        <v>31.299374999999998</v>
      </c>
      <c r="O17" s="2">
        <f>AVERAGE(O1:O16)</f>
        <v>23.875000000000004</v>
      </c>
      <c r="P17" s="2">
        <f>AVERAGE(P1:P16)</f>
        <v>31.864375000000003</v>
      </c>
      <c r="Q17" s="2">
        <f>AVERAGE(Q1:Q16)</f>
        <v>26.477499999999999</v>
      </c>
      <c r="S17" s="2">
        <f>AVERAGE(S1:S16)</f>
        <v>158.09687500000001</v>
      </c>
      <c r="T17" s="2">
        <f>AVERAGE(T1:T16)</f>
        <v>87.778125000000003</v>
      </c>
      <c r="U17" s="2">
        <f>AVERAGE(U1:U16)</f>
        <v>141.671875</v>
      </c>
      <c r="V17" s="2">
        <f>AVERAGE(V1:V16)</f>
        <v>120.02562500000001</v>
      </c>
      <c r="W17" s="2">
        <f>AVERAGE(W1:W16)</f>
        <v>141.51875000000001</v>
      </c>
      <c r="X17" s="2">
        <f>AVERAGE(X1:X16)</f>
        <v>144.19687500000001</v>
      </c>
    </row>
  </sheetData>
  <hyperlinks>
    <hyperlink ref="Y1" r:id="rId1" xr:uid="{D3C77350-34ED-E24C-97AA-D4F04603B751}"/>
    <hyperlink ref="Y2:Y16" r:id="rId2" display="\\" xr:uid="{A8D559F6-3841-D949-B6DC-2EE3FD9DA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output-improved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2019-11-30T12:39:57Z</dcterms:created>
  <dcterms:modified xsi:type="dcterms:W3CDTF">2019-12-02T01:17:01Z</dcterms:modified>
</cp:coreProperties>
</file>