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OneDrive - Indian Institute of Technology Guwahati/PhD project work/Misc/BT-312/RT-qPCR/"/>
    </mc:Choice>
  </mc:AlternateContent>
  <xr:revisionPtr revIDLastSave="8" documentId="13_ncr:1_{BD790EAD-5345-C546-974F-E4C3B42DB9A9}" xr6:coauthVersionLast="47" xr6:coauthVersionMax="47" xr10:uidLastSave="{974F21B5-1814-4D2C-99E5-2FF8ECF90045}"/>
  <bookViews>
    <workbookView xWindow="0" yWindow="0" windowWidth="38400" windowHeight="21600" xr2:uid="{6083259C-8369-419B-B27E-2DDC68698AD8}"/>
  </bookViews>
  <sheets>
    <sheet name="Sheet1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8" l="1"/>
  <c r="M8" i="8"/>
  <c r="K3" i="8"/>
  <c r="K4" i="8"/>
  <c r="I4" i="8"/>
  <c r="J4" i="8"/>
  <c r="H8" i="8"/>
  <c r="H4" i="8"/>
  <c r="D8" i="8"/>
  <c r="D4" i="8"/>
  <c r="I3" i="8" s="1"/>
  <c r="I7" i="8" l="1"/>
  <c r="I8" i="8"/>
  <c r="I6" i="8"/>
  <c r="J8" i="8"/>
  <c r="I2" i="8"/>
  <c r="K2" i="8" l="1"/>
  <c r="L2" i="8" s="1"/>
  <c r="L3" i="8" l="1"/>
  <c r="K7" i="8"/>
  <c r="K8" i="8"/>
  <c r="L8" i="8" s="1"/>
  <c r="K6" i="8"/>
  <c r="L6" i="8" s="1"/>
  <c r="L4" i="8"/>
  <c r="M4" i="8" l="1"/>
</calcChain>
</file>

<file path=xl/sharedStrings.xml><?xml version="1.0" encoding="utf-8"?>
<sst xmlns="http://schemas.openxmlformats.org/spreadsheetml/2006/main" count="44" uniqueCount="24">
  <si>
    <t>SAMPLE NAME</t>
  </si>
  <si>
    <t>TARGET</t>
  </si>
  <si>
    <t>Cq value</t>
  </si>
  <si>
    <t>Mean Cq</t>
  </si>
  <si>
    <t>dCq</t>
  </si>
  <si>
    <t>Mean dCq</t>
  </si>
  <si>
    <t>ddCq</t>
  </si>
  <si>
    <t>Fold change</t>
  </si>
  <si>
    <t>Average Fold change</t>
  </si>
  <si>
    <t>Control 1</t>
  </si>
  <si>
    <t>GAPDH</t>
  </si>
  <si>
    <t>Gene 1</t>
  </si>
  <si>
    <t>Control 2</t>
  </si>
  <si>
    <t>Control 3</t>
  </si>
  <si>
    <t>Test 1</t>
  </si>
  <si>
    <t>Test 2</t>
  </si>
  <si>
    <t>Test 3</t>
  </si>
  <si>
    <t>Calculation for q-PCR</t>
  </si>
  <si>
    <t>ΔCt</t>
  </si>
  <si>
    <t>Ct value of target gene - Ct value of respective housekeeping gene</t>
  </si>
  <si>
    <t>ΔΔCt</t>
  </si>
  <si>
    <t>ΔCt of treated sample - ΔCt of control/untreated sample</t>
  </si>
  <si>
    <t>Fold Change</t>
  </si>
  <si>
    <t>2^-ΔΔCt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</si>
</sst>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3" xfId="1" xr:uid="{8171B0BC-8A96-4F02-8699-9D37A92BC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969A-DB8A-DE43-901F-79463E095D46}">
  <dimension ref="A1:M23"/>
  <sheetViews>
    <sheetView tabSelected="1" workbookViewId="0">
      <selection activeCell="L8" sqref="L8"/>
    </sheetView>
  </sheetViews>
  <sheetFormatPr defaultColWidth="11.42578125" defaultRowHeight="15"/>
  <cols>
    <col min="1" max="1" width="12.140625" customWidth="1"/>
    <col min="5" max="5" width="12" customWidth="1"/>
  </cols>
  <sheetData>
    <row r="1" spans="1:13" ht="15.95">
      <c r="A1" t="s">
        <v>0</v>
      </c>
      <c r="B1" t="s">
        <v>1</v>
      </c>
      <c r="C1" s="2" t="s">
        <v>2</v>
      </c>
      <c r="D1" t="s">
        <v>3</v>
      </c>
      <c r="E1" t="s">
        <v>0</v>
      </c>
      <c r="F1" t="s">
        <v>1</v>
      </c>
      <c r="G1" s="2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ht="15.95">
      <c r="A2" t="s">
        <v>9</v>
      </c>
      <c r="B2" t="s">
        <v>10</v>
      </c>
      <c r="C2" s="2">
        <v>17</v>
      </c>
      <c r="E2" t="s">
        <v>9</v>
      </c>
      <c r="F2" t="s">
        <v>11</v>
      </c>
      <c r="G2" s="2">
        <v>29</v>
      </c>
      <c r="I2">
        <f>G2-$D$4</f>
        <v>12.099999999999998</v>
      </c>
      <c r="K2">
        <f>I2-$J$4</f>
        <v>0.13333333333333464</v>
      </c>
      <c r="L2">
        <f>POWER(2,-K2)</f>
        <v>0.91172248855821592</v>
      </c>
    </row>
    <row r="3" spans="1:13" ht="15.95">
      <c r="A3" t="s">
        <v>12</v>
      </c>
      <c r="B3" t="s">
        <v>10</v>
      </c>
      <c r="C3" s="2">
        <v>16.899999999999999</v>
      </c>
      <c r="E3" t="s">
        <v>12</v>
      </c>
      <c r="F3" t="s">
        <v>11</v>
      </c>
      <c r="G3" s="2">
        <v>28.9</v>
      </c>
      <c r="I3">
        <f t="shared" ref="I3:I4" si="0">G3-$D$4</f>
        <v>11.999999999999996</v>
      </c>
      <c r="K3">
        <f>I3-$J$4</f>
        <v>3.3333333333333215E-2</v>
      </c>
      <c r="L3">
        <f t="shared" ref="L3:L8" si="1">POWER(2,-K3)</f>
        <v>0.97715996843424613</v>
      </c>
    </row>
    <row r="4" spans="1:13" ht="15.95">
      <c r="A4" t="s">
        <v>13</v>
      </c>
      <c r="B4" t="s">
        <v>10</v>
      </c>
      <c r="C4" s="2">
        <v>16.8</v>
      </c>
      <c r="D4">
        <f>AVERAGE(C2:C4)</f>
        <v>16.900000000000002</v>
      </c>
      <c r="E4" t="s">
        <v>13</v>
      </c>
      <c r="F4" t="s">
        <v>11</v>
      </c>
      <c r="G4" s="2">
        <v>28.7</v>
      </c>
      <c r="H4">
        <f>AVERAGE(G2:G4)</f>
        <v>28.866666666666664</v>
      </c>
      <c r="I4">
        <f>G4-$D$4</f>
        <v>11.799999999999997</v>
      </c>
      <c r="J4">
        <f>AVERAGE(I2:I4)</f>
        <v>11.966666666666663</v>
      </c>
      <c r="K4">
        <f>I4-$J$4</f>
        <v>-0.16666666666666607</v>
      </c>
      <c r="L4">
        <f t="shared" si="1"/>
        <v>1.1224620483093726</v>
      </c>
      <c r="M4">
        <f>AVERAGE(L2:L4)</f>
        <v>1.0037815017672782</v>
      </c>
    </row>
    <row r="5" spans="1:13" ht="15.95">
      <c r="C5" s="2"/>
      <c r="G5" s="2"/>
    </row>
    <row r="6" spans="1:13" ht="15.95">
      <c r="A6" t="s">
        <v>14</v>
      </c>
      <c r="B6" t="s">
        <v>10</v>
      </c>
      <c r="C6" s="2">
        <v>15.1</v>
      </c>
      <c r="E6" t="s">
        <v>14</v>
      </c>
      <c r="F6" t="s">
        <v>11</v>
      </c>
      <c r="G6" s="2">
        <v>26</v>
      </c>
      <c r="I6">
        <f>G6-$D$8</f>
        <v>10.800000000000002</v>
      </c>
      <c r="K6">
        <f t="shared" ref="K3:K8" si="2">I6-$J$4</f>
        <v>-1.1666666666666607</v>
      </c>
      <c r="L6">
        <f t="shared" si="1"/>
        <v>2.2449240966187367</v>
      </c>
    </row>
    <row r="7" spans="1:13" ht="15.95">
      <c r="A7" t="s">
        <v>15</v>
      </c>
      <c r="B7" t="s">
        <v>10</v>
      </c>
      <c r="C7" s="2">
        <v>15.2</v>
      </c>
      <c r="E7" t="s">
        <v>15</v>
      </c>
      <c r="F7" t="s">
        <v>11</v>
      </c>
      <c r="G7" s="2">
        <v>26.1</v>
      </c>
      <c r="I7">
        <f t="shared" ref="I7:I8" si="3">G7-$D$8</f>
        <v>10.900000000000004</v>
      </c>
      <c r="K7">
        <f t="shared" si="2"/>
        <v>-1.0666666666666593</v>
      </c>
      <c r="L7">
        <f>POWER(2,-K7)</f>
        <v>2.0945882456412428</v>
      </c>
    </row>
    <row r="8" spans="1:13" ht="15.95">
      <c r="A8" t="s">
        <v>16</v>
      </c>
      <c r="B8" t="s">
        <v>10</v>
      </c>
      <c r="C8" s="2">
        <v>15.3</v>
      </c>
      <c r="D8">
        <f>AVERAGE(C6:C8)</f>
        <v>15.199999999999998</v>
      </c>
      <c r="E8" t="s">
        <v>16</v>
      </c>
      <c r="F8" t="s">
        <v>11</v>
      </c>
      <c r="G8" s="2">
        <v>26.2</v>
      </c>
      <c r="H8">
        <f>AVERAGE(G6:G8)</f>
        <v>26.099999999999998</v>
      </c>
      <c r="I8">
        <f t="shared" si="3"/>
        <v>11.000000000000002</v>
      </c>
      <c r="J8">
        <f>AVERAGE(I6:I8)</f>
        <v>10.900000000000004</v>
      </c>
      <c r="K8">
        <f t="shared" si="2"/>
        <v>-0.96666666666666146</v>
      </c>
      <c r="L8">
        <f t="shared" si="1"/>
        <v>1.9543199368684849</v>
      </c>
      <c r="M8">
        <f>AVERAGE(L6:L8)</f>
        <v>2.0979440930428215</v>
      </c>
    </row>
    <row r="20" spans="3:4">
      <c r="C20" s="1"/>
      <c r="D20" s="1" t="s">
        <v>17</v>
      </c>
    </row>
    <row r="21" spans="3:4">
      <c r="C21" s="1" t="s">
        <v>18</v>
      </c>
      <c r="D21" s="1" t="s">
        <v>19</v>
      </c>
    </row>
    <row r="22" spans="3:4">
      <c r="C22" s="1" t="s">
        <v>20</v>
      </c>
      <c r="D22" s="1" t="s">
        <v>21</v>
      </c>
    </row>
    <row r="23" spans="3:4">
      <c r="C23" s="1" t="s">
        <v>22</v>
      </c>
      <c r="D23" s="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3C3C618D6741938E99399A8DC955" ma:contentTypeVersion="3" ma:contentTypeDescription="Create a new document." ma:contentTypeScope="" ma:versionID="c7579f1174dce20889751ac613596a39">
  <xsd:schema xmlns:xsd="http://www.w3.org/2001/XMLSchema" xmlns:xs="http://www.w3.org/2001/XMLSchema" xmlns:p="http://schemas.microsoft.com/office/2006/metadata/properties" xmlns:ns2="b0ea1c6f-c8ba-4c5b-ba36-c744eaf80ecc" targetNamespace="http://schemas.microsoft.com/office/2006/metadata/properties" ma:root="true" ma:fieldsID="d8092ecc0e8e33c7c6f9211636a9e2de" ns2:_="">
    <xsd:import namespace="b0ea1c6f-c8ba-4c5b-ba36-c744eaf80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a1c6f-c8ba-4c5b-ba36-c744eaf80e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8B447B-9565-4781-B81B-48CC99373349}"/>
</file>

<file path=customXml/itemProps2.xml><?xml version="1.0" encoding="utf-8"?>
<ds:datastoreItem xmlns:ds="http://schemas.openxmlformats.org/officeDocument/2006/customXml" ds:itemID="{36A129E8-535C-4F0A-B17C-C07F546A530C}"/>
</file>

<file path=customXml/itemProps3.xml><?xml version="1.0" encoding="utf-8"?>
<ds:datastoreItem xmlns:ds="http://schemas.openxmlformats.org/officeDocument/2006/customXml" ds:itemID="{EE26A9B2-D3E9-44E2-96EF-09881D4602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 KRISHNA KUMAR</dc:creator>
  <cp:keywords/>
  <dc:description/>
  <cp:lastModifiedBy>MANISH KUMAR</cp:lastModifiedBy>
  <cp:revision/>
  <dcterms:created xsi:type="dcterms:W3CDTF">2021-12-03T17:43:37Z</dcterms:created>
  <dcterms:modified xsi:type="dcterms:W3CDTF">2023-10-27T05:52:24Z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0x01010054823C3C618D6741938E99399A8DC955</vt:lpwstr>
  </property>
</Properties>
</file>